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315" windowHeight="8235"/>
  </bookViews>
  <sheets>
    <sheet name="使い方" sheetId="22" r:id="rId1"/>
    <sheet name="table" sheetId="23" r:id="rId2"/>
    <sheet name="raw" sheetId="12" r:id="rId3"/>
    <sheet name="jinkou" sheetId="28" r:id="rId4"/>
    <sheet name="H7" sheetId="17" r:id="rId5"/>
    <sheet name="H12" sheetId="15" r:id="rId6"/>
    <sheet name="H17" sheetId="19" r:id="rId7"/>
    <sheet name="H22" sheetId="21" r:id="rId8"/>
    <sheet name="H7raw" sheetId="16" r:id="rId9"/>
    <sheet name="H12raw" sheetId="14" r:id="rId10"/>
    <sheet name="H17raw" sheetId="18" r:id="rId11"/>
    <sheet name="H22raw" sheetId="20" r:id="rId12"/>
    <sheet name="H12jinkou" sheetId="27" r:id="rId13"/>
    <sheet name="H17jinkou" sheetId="26" r:id="rId14"/>
    <sheet name="H22jinkou" sheetId="25" r:id="rId15"/>
  </sheets>
  <definedNames>
    <definedName name="code" localSheetId="12">#REF!</definedName>
    <definedName name="code">#REF!</definedName>
    <definedName name="Data" localSheetId="12">H12jinkou!$P$12</definedName>
    <definedName name="Data">H17jinkou!$P$12</definedName>
    <definedName name="DataEnd" localSheetId="12">H12jinkou!$P$288</definedName>
    <definedName name="DataEnd">H17jinkou!$P$288</definedName>
    <definedName name="Hyousoku" localSheetId="12">H12jinkou!$H$8:$H$11</definedName>
    <definedName name="Hyousoku">H17jinkou!$H$8:$H$11</definedName>
    <definedName name="HyousokuArea" localSheetId="12">H12jinkou!$H$12:$O$288</definedName>
    <definedName name="HyousokuArea">H17jinkou!$H$12:$O$288</definedName>
    <definedName name="HyousokuEnd" localSheetId="12">H12jinkou!$H$288</definedName>
    <definedName name="HyousokuEnd">H17jinkou!$H$288</definedName>
    <definedName name="Hyoutou" localSheetId="12">H12jinkou!$P$8:$AD$11</definedName>
    <definedName name="Hyoutou">H17jinkou!$P$8:$AD$11</definedName>
    <definedName name="_xlnm.Print_Area" localSheetId="5">'H12'!$A$1:$DD$54</definedName>
    <definedName name="_xlnm.Print_Area" localSheetId="6">'H17'!$A$1:$DN$54</definedName>
    <definedName name="_xlnm.Print_Area" localSheetId="7">'H22'!$A$1:$DN$57</definedName>
    <definedName name="_xlnm.Print_Area" localSheetId="4">'H7'!$A$1:$DN$54</definedName>
    <definedName name="_xlnm.Print_Area" localSheetId="1">table!$A$1:$DO$57</definedName>
    <definedName name="Rangai" localSheetId="12">#REF!</definedName>
    <definedName name="Rangai">#REF!</definedName>
    <definedName name="Rangai0" localSheetId="12">H12jinkou!$H$289</definedName>
    <definedName name="Rangai0">H17jinkou!$H$305</definedName>
    <definedName name="RangaiEng" localSheetId="12">#REF!</definedName>
    <definedName name="RangaiEng">#REF!</definedName>
    <definedName name="Title" localSheetId="12">H12jinkou!$H$4:$AE$5</definedName>
    <definedName name="Title">H17jinkou!$H$4:$AD$5</definedName>
    <definedName name="TitleEnglish" localSheetId="12">H12jinkou!$H$6:$AE$6</definedName>
    <definedName name="TitleEnglish">H17jinkou!$H$6:$AD$6</definedName>
  </definedNames>
  <calcPr calcId="145621" refMode="R1C1"/>
</workbook>
</file>

<file path=xl/calcChain.xml><?xml version="1.0" encoding="utf-8"?>
<calcChain xmlns="http://schemas.openxmlformats.org/spreadsheetml/2006/main">
  <c r="C57" i="23" l="1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BE57" i="23" l="1"/>
  <c r="BD57" i="23"/>
  <c r="BC57" i="23"/>
  <c r="BB57" i="23"/>
  <c r="BA57" i="23"/>
  <c r="AZ57" i="23"/>
  <c r="AY57" i="23"/>
  <c r="AX57" i="23"/>
  <c r="AW57" i="23"/>
  <c r="AV57" i="23"/>
  <c r="AU57" i="23"/>
  <c r="AT57" i="23"/>
  <c r="AS57" i="23"/>
  <c r="AR57" i="23"/>
  <c r="BE56" i="23"/>
  <c r="BD56" i="23"/>
  <c r="BC56" i="23"/>
  <c r="BB56" i="23"/>
  <c r="BA56" i="23"/>
  <c r="AZ56" i="23"/>
  <c r="AY56" i="23"/>
  <c r="AX56" i="23"/>
  <c r="AW56" i="23"/>
  <c r="AV56" i="23"/>
  <c r="AU56" i="23"/>
  <c r="AT56" i="23"/>
  <c r="AS56" i="23"/>
  <c r="AR56" i="23"/>
  <c r="BE41" i="23"/>
  <c r="BD41" i="23"/>
  <c r="BC41" i="23"/>
  <c r="BB41" i="23"/>
  <c r="BA41" i="23"/>
  <c r="AZ41" i="23"/>
  <c r="AY41" i="23"/>
  <c r="AX41" i="23"/>
  <c r="AW41" i="23"/>
  <c r="AV41" i="23"/>
  <c r="AU41" i="23"/>
  <c r="AT41" i="23"/>
  <c r="AS41" i="23"/>
  <c r="AR41" i="23"/>
  <c r="BE40" i="23"/>
  <c r="BD40" i="23"/>
  <c r="BC40" i="23"/>
  <c r="BB40" i="23"/>
  <c r="BA40" i="23"/>
  <c r="AZ40" i="23"/>
  <c r="AY40" i="23"/>
  <c r="AX40" i="23"/>
  <c r="AW40" i="23"/>
  <c r="AV40" i="23"/>
  <c r="AU40" i="23"/>
  <c r="AT40" i="23"/>
  <c r="AS40" i="23"/>
  <c r="AR40" i="23"/>
  <c r="BE39" i="23"/>
  <c r="BD39" i="23"/>
  <c r="BC39" i="23"/>
  <c r="BB39" i="23"/>
  <c r="BA39" i="23"/>
  <c r="AZ39" i="23"/>
  <c r="AY39" i="23"/>
  <c r="AX39" i="23"/>
  <c r="AW39" i="23"/>
  <c r="AV39" i="23"/>
  <c r="AU39" i="23"/>
  <c r="AT39" i="23"/>
  <c r="AS39" i="23"/>
  <c r="AR39" i="23"/>
  <c r="BE38" i="23"/>
  <c r="BD38" i="23"/>
  <c r="BC38" i="23"/>
  <c r="BB38" i="23"/>
  <c r="BA38" i="23"/>
  <c r="AZ38" i="23"/>
  <c r="AY38" i="23"/>
  <c r="AX38" i="23"/>
  <c r="AW38" i="23"/>
  <c r="AV38" i="23"/>
  <c r="AU38" i="23"/>
  <c r="AT38" i="23"/>
  <c r="AS38" i="23"/>
  <c r="AR38" i="23"/>
  <c r="BE37" i="23"/>
  <c r="BD37" i="23"/>
  <c r="BC37" i="23"/>
  <c r="BB37" i="23"/>
  <c r="BA37" i="23"/>
  <c r="AZ37" i="23"/>
  <c r="AY37" i="23"/>
  <c r="AX37" i="23"/>
  <c r="AW37" i="23"/>
  <c r="AV37" i="23"/>
  <c r="AU37" i="23"/>
  <c r="AT37" i="23"/>
  <c r="AS37" i="23"/>
  <c r="AR37" i="23"/>
  <c r="BE36" i="23"/>
  <c r="BD36" i="23"/>
  <c r="BC36" i="23"/>
  <c r="BB36" i="23"/>
  <c r="BA36" i="23"/>
  <c r="AZ36" i="23"/>
  <c r="AY36" i="23"/>
  <c r="AX36" i="23"/>
  <c r="AW36" i="23"/>
  <c r="AV36" i="23"/>
  <c r="AU36" i="23"/>
  <c r="AT36" i="23"/>
  <c r="AS36" i="23"/>
  <c r="AR36" i="23"/>
  <c r="BE21" i="23"/>
  <c r="BD21" i="23"/>
  <c r="BC21" i="23"/>
  <c r="BB21" i="23"/>
  <c r="BA21" i="23"/>
  <c r="AZ21" i="23"/>
  <c r="AY21" i="23"/>
  <c r="AX21" i="23"/>
  <c r="AW21" i="23"/>
  <c r="AV21" i="23"/>
  <c r="AU21" i="23"/>
  <c r="AT21" i="23"/>
  <c r="AS21" i="23"/>
  <c r="AR21" i="23"/>
  <c r="BE20" i="23"/>
  <c r="BD20" i="23"/>
  <c r="BC20" i="23"/>
  <c r="BB20" i="23"/>
  <c r="BA20" i="23"/>
  <c r="AZ20" i="23"/>
  <c r="AY20" i="23"/>
  <c r="AX20" i="23"/>
  <c r="AW20" i="23"/>
  <c r="AV20" i="23"/>
  <c r="AU20" i="23"/>
  <c r="AT20" i="23"/>
  <c r="AS20" i="23"/>
  <c r="AR20" i="23"/>
  <c r="BE19" i="23"/>
  <c r="BD19" i="23"/>
  <c r="BC19" i="23"/>
  <c r="BB19" i="23"/>
  <c r="BA19" i="23"/>
  <c r="AZ19" i="23"/>
  <c r="AY19" i="23"/>
  <c r="AX19" i="23"/>
  <c r="AW19" i="23"/>
  <c r="AV19" i="23"/>
  <c r="AU19" i="23"/>
  <c r="AT19" i="23"/>
  <c r="AS19" i="23"/>
  <c r="AR19" i="23"/>
  <c r="BE18" i="23"/>
  <c r="BD18" i="23"/>
  <c r="BC18" i="23"/>
  <c r="BB18" i="23"/>
  <c r="BA18" i="23"/>
  <c r="AZ18" i="23"/>
  <c r="AY18" i="23"/>
  <c r="AX18" i="23"/>
  <c r="AW18" i="23"/>
  <c r="AV18" i="23"/>
  <c r="AU18" i="23"/>
  <c r="AT18" i="23"/>
  <c r="AS18" i="23"/>
  <c r="AR18" i="23"/>
  <c r="BE17" i="23"/>
  <c r="BD17" i="23"/>
  <c r="BC17" i="23"/>
  <c r="BB17" i="23"/>
  <c r="BA17" i="23"/>
  <c r="AZ17" i="23"/>
  <c r="AY17" i="23"/>
  <c r="AX17" i="23"/>
  <c r="AW17" i="23"/>
  <c r="AV17" i="23"/>
  <c r="AU17" i="23"/>
  <c r="AT17" i="23"/>
  <c r="AS17" i="23"/>
  <c r="AR17" i="23"/>
  <c r="BE16" i="23"/>
  <c r="BD16" i="23"/>
  <c r="BC16" i="23"/>
  <c r="BB16" i="23"/>
  <c r="BA16" i="23"/>
  <c r="AZ16" i="23"/>
  <c r="AY16" i="23"/>
  <c r="AX16" i="23"/>
  <c r="AW16" i="23"/>
  <c r="AV16" i="23"/>
  <c r="AU16" i="23"/>
  <c r="AT16" i="23"/>
  <c r="AS16" i="23"/>
  <c r="AR16" i="23"/>
  <c r="BE57" i="21"/>
  <c r="BD57" i="21"/>
  <c r="BC57" i="21"/>
  <c r="BB57" i="21"/>
  <c r="BA57" i="21"/>
  <c r="AZ57" i="21"/>
  <c r="AY57" i="21"/>
  <c r="AX57" i="21"/>
  <c r="AW57" i="21"/>
  <c r="AV57" i="21"/>
  <c r="AU57" i="21"/>
  <c r="AT57" i="21"/>
  <c r="AS57" i="21"/>
  <c r="AR57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BE41" i="21"/>
  <c r="BD41" i="21"/>
  <c r="BC41" i="21"/>
  <c r="BB41" i="21"/>
  <c r="BA41" i="21"/>
  <c r="AZ41" i="21"/>
  <c r="AY41" i="21"/>
  <c r="AX41" i="21"/>
  <c r="AW41" i="21"/>
  <c r="AV41" i="21"/>
  <c r="AU41" i="21"/>
  <c r="AT41" i="21"/>
  <c r="AS41" i="21"/>
  <c r="AR41" i="21"/>
  <c r="BE40" i="21"/>
  <c r="BD40" i="21"/>
  <c r="BC40" i="21"/>
  <c r="BB40" i="21"/>
  <c r="BA40" i="21"/>
  <c r="AZ40" i="21"/>
  <c r="AY40" i="21"/>
  <c r="AX40" i="21"/>
  <c r="AW40" i="21"/>
  <c r="AV40" i="21"/>
  <c r="AU40" i="21"/>
  <c r="AT40" i="21"/>
  <c r="AS40" i="21"/>
  <c r="AR40" i="21"/>
  <c r="BE39" i="21"/>
  <c r="BD39" i="21"/>
  <c r="BC39" i="21"/>
  <c r="BB39" i="21"/>
  <c r="BA39" i="21"/>
  <c r="AZ39" i="21"/>
  <c r="AY39" i="21"/>
  <c r="AX39" i="21"/>
  <c r="AW39" i="21"/>
  <c r="AV39" i="21"/>
  <c r="AU39" i="21"/>
  <c r="AT39" i="21"/>
  <c r="AS39" i="21"/>
  <c r="AR39" i="21"/>
  <c r="BE38" i="21"/>
  <c r="BD38" i="21"/>
  <c r="BC38" i="21"/>
  <c r="BB38" i="21"/>
  <c r="BA38" i="21"/>
  <c r="AZ38" i="21"/>
  <c r="AY38" i="21"/>
  <c r="AX38" i="21"/>
  <c r="AW38" i="21"/>
  <c r="AV38" i="21"/>
  <c r="AU38" i="21"/>
  <c r="AT38" i="21"/>
  <c r="AS38" i="21"/>
  <c r="AR38" i="21"/>
  <c r="BE37" i="21"/>
  <c r="BD37" i="21"/>
  <c r="BC37" i="21"/>
  <c r="BB37" i="21"/>
  <c r="BA37" i="21"/>
  <c r="AZ37" i="21"/>
  <c r="AY37" i="21"/>
  <c r="AX37" i="21"/>
  <c r="AW37" i="21"/>
  <c r="AV37" i="21"/>
  <c r="AU37" i="21"/>
  <c r="AT37" i="21"/>
  <c r="AS37" i="21"/>
  <c r="AR37" i="21"/>
  <c r="BE36" i="21"/>
  <c r="BD36" i="21"/>
  <c r="BC36" i="21"/>
  <c r="BB36" i="21"/>
  <c r="BA36" i="21"/>
  <c r="AZ36" i="21"/>
  <c r="AY36" i="21"/>
  <c r="AX36" i="21"/>
  <c r="AW36" i="21"/>
  <c r="AV36" i="21"/>
  <c r="AU36" i="21"/>
  <c r="AT36" i="21"/>
  <c r="AS36" i="21"/>
  <c r="AR36" i="21"/>
  <c r="BE21" i="21"/>
  <c r="BD21" i="21"/>
  <c r="BC21" i="21"/>
  <c r="BB21" i="21"/>
  <c r="BA21" i="21"/>
  <c r="AZ21" i="21"/>
  <c r="AY21" i="21"/>
  <c r="AX21" i="21"/>
  <c r="AW21" i="21"/>
  <c r="AV21" i="21"/>
  <c r="AU21" i="21"/>
  <c r="AT21" i="21"/>
  <c r="AS21" i="21"/>
  <c r="AR21" i="21"/>
  <c r="BE20" i="21"/>
  <c r="BD20" i="21"/>
  <c r="BC20" i="21"/>
  <c r="BB20" i="21"/>
  <c r="BA20" i="21"/>
  <c r="AZ20" i="21"/>
  <c r="AY20" i="21"/>
  <c r="AX20" i="21"/>
  <c r="AW20" i="21"/>
  <c r="AV20" i="21"/>
  <c r="AU20" i="21"/>
  <c r="AT20" i="21"/>
  <c r="AS20" i="21"/>
  <c r="AR20" i="21"/>
  <c r="BE19" i="21"/>
  <c r="BD19" i="21"/>
  <c r="BC19" i="21"/>
  <c r="BB19" i="21"/>
  <c r="BA19" i="21"/>
  <c r="AZ19" i="21"/>
  <c r="AY19" i="21"/>
  <c r="AX19" i="21"/>
  <c r="AW19" i="21"/>
  <c r="AV19" i="21"/>
  <c r="AU19" i="21"/>
  <c r="AT19" i="21"/>
  <c r="AS19" i="21"/>
  <c r="AR19" i="21"/>
  <c r="BE18" i="21"/>
  <c r="BD18" i="21"/>
  <c r="BC18" i="21"/>
  <c r="BB18" i="21"/>
  <c r="BA18" i="21"/>
  <c r="AZ18" i="21"/>
  <c r="AY18" i="21"/>
  <c r="AX18" i="21"/>
  <c r="AW18" i="21"/>
  <c r="AV18" i="21"/>
  <c r="AU18" i="21"/>
  <c r="AT18" i="21"/>
  <c r="AS18" i="21"/>
  <c r="AR18" i="21"/>
  <c r="BE17" i="21"/>
  <c r="BD17" i="21"/>
  <c r="BC17" i="21"/>
  <c r="BB17" i="21"/>
  <c r="BA17" i="21"/>
  <c r="AZ17" i="21"/>
  <c r="AY17" i="21"/>
  <c r="AX17" i="21"/>
  <c r="AW17" i="21"/>
  <c r="AV17" i="21"/>
  <c r="AU17" i="21"/>
  <c r="AT17" i="21"/>
  <c r="AS17" i="21"/>
  <c r="AR17" i="21"/>
  <c r="BE16" i="21"/>
  <c r="BD16" i="21"/>
  <c r="BC16" i="21"/>
  <c r="BB16" i="21"/>
  <c r="BA16" i="21"/>
  <c r="AZ16" i="21"/>
  <c r="AY16" i="21"/>
  <c r="AX16" i="21"/>
  <c r="AW16" i="21"/>
  <c r="AV16" i="21"/>
  <c r="AU16" i="21"/>
  <c r="AT16" i="21"/>
  <c r="AS16" i="21"/>
  <c r="AR16" i="21"/>
  <c r="AU66" i="28"/>
  <c r="AT65" i="28"/>
  <c r="AS65" i="28"/>
  <c r="AR65" i="28"/>
  <c r="AQ65" i="28"/>
  <c r="AP65" i="28"/>
  <c r="AO65" i="28"/>
  <c r="BE55" i="23" s="1"/>
  <c r="AN65" i="28"/>
  <c r="BD55" i="23" s="1"/>
  <c r="AM65" i="28"/>
  <c r="BC55" i="23" s="1"/>
  <c r="AL65" i="28"/>
  <c r="BB55" i="23" s="1"/>
  <c r="AK65" i="28"/>
  <c r="BA55" i="23" s="1"/>
  <c r="AJ65" i="28"/>
  <c r="AZ55" i="23" s="1"/>
  <c r="AI65" i="28"/>
  <c r="AY55" i="23" s="1"/>
  <c r="AH65" i="28"/>
  <c r="AX55" i="23" s="1"/>
  <c r="AG65" i="28"/>
  <c r="AW55" i="23" s="1"/>
  <c r="AF65" i="28"/>
  <c r="AV55" i="23" s="1"/>
  <c r="AE65" i="28"/>
  <c r="AU55" i="23" s="1"/>
  <c r="AD65" i="28"/>
  <c r="AT55" i="23" s="1"/>
  <c r="AC65" i="28"/>
  <c r="AS55" i="23" s="1"/>
  <c r="AB65" i="28"/>
  <c r="AR55" i="23" s="1"/>
  <c r="AA65" i="28"/>
  <c r="AT64" i="28"/>
  <c r="AS64" i="28"/>
  <c r="AR64" i="28"/>
  <c r="AQ64" i="28"/>
  <c r="AP64" i="28"/>
  <c r="AO64" i="28"/>
  <c r="BE54" i="23" s="1"/>
  <c r="AN64" i="28"/>
  <c r="BD54" i="23" s="1"/>
  <c r="AM64" i="28"/>
  <c r="BC54" i="23" s="1"/>
  <c r="AL64" i="28"/>
  <c r="BB54" i="23" s="1"/>
  <c r="AK64" i="28"/>
  <c r="BA54" i="23" s="1"/>
  <c r="AJ64" i="28"/>
  <c r="AZ54" i="23" s="1"/>
  <c r="AI64" i="28"/>
  <c r="AY54" i="23" s="1"/>
  <c r="AH64" i="28"/>
  <c r="AX54" i="23" s="1"/>
  <c r="AG64" i="28"/>
  <c r="AW54" i="23" s="1"/>
  <c r="AF64" i="28"/>
  <c r="AV54" i="23" s="1"/>
  <c r="AE64" i="28"/>
  <c r="AU54" i="23" s="1"/>
  <c r="AD64" i="28"/>
  <c r="AT54" i="23" s="1"/>
  <c r="AC64" i="28"/>
  <c r="AS54" i="23" s="1"/>
  <c r="AB64" i="28"/>
  <c r="AR54" i="23" s="1"/>
  <c r="AA64" i="28"/>
  <c r="AT63" i="28"/>
  <c r="AS63" i="28"/>
  <c r="AR63" i="28"/>
  <c r="AQ63" i="28"/>
  <c r="AP63" i="28"/>
  <c r="AO63" i="28"/>
  <c r="BE53" i="23" s="1"/>
  <c r="AN63" i="28"/>
  <c r="BD53" i="23" s="1"/>
  <c r="AM63" i="28"/>
  <c r="BC53" i="23" s="1"/>
  <c r="AL63" i="28"/>
  <c r="BB53" i="23" s="1"/>
  <c r="AK63" i="28"/>
  <c r="BA53" i="23" s="1"/>
  <c r="AJ63" i="28"/>
  <c r="AZ53" i="23" s="1"/>
  <c r="AI63" i="28"/>
  <c r="AY53" i="23" s="1"/>
  <c r="AH63" i="28"/>
  <c r="AX53" i="23" s="1"/>
  <c r="AG63" i="28"/>
  <c r="AW53" i="23" s="1"/>
  <c r="AF63" i="28"/>
  <c r="AV53" i="23" s="1"/>
  <c r="AE63" i="28"/>
  <c r="AU53" i="23" s="1"/>
  <c r="AD63" i="28"/>
  <c r="AT53" i="23" s="1"/>
  <c r="AC63" i="28"/>
  <c r="AS53" i="23" s="1"/>
  <c r="AB63" i="28"/>
  <c r="AR53" i="23" s="1"/>
  <c r="AA63" i="28"/>
  <c r="AT62" i="28"/>
  <c r="AS62" i="28"/>
  <c r="AR62" i="28"/>
  <c r="AQ62" i="28"/>
  <c r="AP62" i="28"/>
  <c r="AO62" i="28"/>
  <c r="BE52" i="23" s="1"/>
  <c r="AN62" i="28"/>
  <c r="BD52" i="23" s="1"/>
  <c r="AM62" i="28"/>
  <c r="BC52" i="23" s="1"/>
  <c r="AL62" i="28"/>
  <c r="BB52" i="23" s="1"/>
  <c r="AK62" i="28"/>
  <c r="BA52" i="23" s="1"/>
  <c r="AJ62" i="28"/>
  <c r="AZ52" i="23" s="1"/>
  <c r="AI62" i="28"/>
  <c r="AY52" i="23" s="1"/>
  <c r="AH62" i="28"/>
  <c r="AX52" i="23" s="1"/>
  <c r="AG62" i="28"/>
  <c r="AW52" i="23" s="1"/>
  <c r="AF62" i="28"/>
  <c r="AV52" i="23" s="1"/>
  <c r="AE62" i="28"/>
  <c r="AU52" i="23" s="1"/>
  <c r="AD62" i="28"/>
  <c r="AT52" i="23" s="1"/>
  <c r="AC62" i="28"/>
  <c r="AS52" i="23" s="1"/>
  <c r="AB62" i="28"/>
  <c r="AR52" i="23" s="1"/>
  <c r="AA62" i="28"/>
  <c r="AT61" i="28"/>
  <c r="AS61" i="28"/>
  <c r="AR61" i="28"/>
  <c r="AQ61" i="28"/>
  <c r="AP61" i="28"/>
  <c r="AO61" i="28"/>
  <c r="BE51" i="23" s="1"/>
  <c r="AN61" i="28"/>
  <c r="BD51" i="23" s="1"/>
  <c r="AM61" i="28"/>
  <c r="BC51" i="23" s="1"/>
  <c r="AL61" i="28"/>
  <c r="BB51" i="23" s="1"/>
  <c r="AK61" i="28"/>
  <c r="BA51" i="23" s="1"/>
  <c r="AJ61" i="28"/>
  <c r="AZ51" i="23" s="1"/>
  <c r="AI61" i="28"/>
  <c r="AY51" i="23" s="1"/>
  <c r="AH61" i="28"/>
  <c r="AX51" i="23" s="1"/>
  <c r="AG61" i="28"/>
  <c r="AW51" i="23" s="1"/>
  <c r="AF61" i="28"/>
  <c r="AV51" i="23" s="1"/>
  <c r="AE61" i="28"/>
  <c r="AU51" i="23" s="1"/>
  <c r="AD61" i="28"/>
  <c r="AT51" i="23" s="1"/>
  <c r="AC61" i="28"/>
  <c r="AS51" i="23" s="1"/>
  <c r="AB61" i="28"/>
  <c r="AR51" i="23" s="1"/>
  <c r="AA61" i="28"/>
  <c r="AT60" i="28"/>
  <c r="AS60" i="28"/>
  <c r="AR60" i="28"/>
  <c r="AQ60" i="28"/>
  <c r="AP60" i="28"/>
  <c r="AO60" i="28"/>
  <c r="BE50" i="23" s="1"/>
  <c r="AN60" i="28"/>
  <c r="BD50" i="23" s="1"/>
  <c r="AM60" i="28"/>
  <c r="BC50" i="23" s="1"/>
  <c r="AL60" i="28"/>
  <c r="BB50" i="23" s="1"/>
  <c r="AK60" i="28"/>
  <c r="BA50" i="23" s="1"/>
  <c r="AJ60" i="28"/>
  <c r="AZ50" i="23" s="1"/>
  <c r="AI60" i="28"/>
  <c r="AY50" i="23" s="1"/>
  <c r="AH60" i="28"/>
  <c r="AX50" i="23" s="1"/>
  <c r="AG60" i="28"/>
  <c r="AW50" i="23" s="1"/>
  <c r="AF60" i="28"/>
  <c r="AV50" i="23" s="1"/>
  <c r="AE60" i="28"/>
  <c r="AU50" i="23" s="1"/>
  <c r="AD60" i="28"/>
  <c r="AT50" i="23" s="1"/>
  <c r="AC60" i="28"/>
  <c r="AS50" i="23" s="1"/>
  <c r="AB60" i="28"/>
  <c r="AR50" i="23" s="1"/>
  <c r="AA60" i="28"/>
  <c r="AT59" i="28"/>
  <c r="AS59" i="28"/>
  <c r="AR59" i="28"/>
  <c r="AQ59" i="28"/>
  <c r="AP59" i="28"/>
  <c r="AO59" i="28"/>
  <c r="BE49" i="23" s="1"/>
  <c r="AN59" i="28"/>
  <c r="BD49" i="23" s="1"/>
  <c r="AM59" i="28"/>
  <c r="BC49" i="23" s="1"/>
  <c r="AL59" i="28"/>
  <c r="BB49" i="23" s="1"/>
  <c r="AK59" i="28"/>
  <c r="BA49" i="23" s="1"/>
  <c r="AJ59" i="28"/>
  <c r="AZ49" i="23" s="1"/>
  <c r="AI59" i="28"/>
  <c r="AY49" i="23" s="1"/>
  <c r="AH59" i="28"/>
  <c r="AX49" i="23" s="1"/>
  <c r="AG59" i="28"/>
  <c r="AW49" i="23" s="1"/>
  <c r="AF59" i="28"/>
  <c r="AV49" i="23" s="1"/>
  <c r="AE59" i="28"/>
  <c r="AU49" i="23" s="1"/>
  <c r="AD59" i="28"/>
  <c r="AT49" i="23" s="1"/>
  <c r="AC59" i="28"/>
  <c r="AS49" i="23" s="1"/>
  <c r="AB59" i="28"/>
  <c r="AR49" i="23" s="1"/>
  <c r="AA59" i="28"/>
  <c r="AT58" i="28"/>
  <c r="AS58" i="28"/>
  <c r="AR58" i="28"/>
  <c r="AQ58" i="28"/>
  <c r="AP58" i="28"/>
  <c r="AO58" i="28"/>
  <c r="BE48" i="23" s="1"/>
  <c r="AN58" i="28"/>
  <c r="BD48" i="23" s="1"/>
  <c r="AM58" i="28"/>
  <c r="BC48" i="23" s="1"/>
  <c r="AL58" i="28"/>
  <c r="BB48" i="23" s="1"/>
  <c r="AK58" i="28"/>
  <c r="BA48" i="23" s="1"/>
  <c r="AJ58" i="28"/>
  <c r="AZ48" i="23" s="1"/>
  <c r="AI58" i="28"/>
  <c r="AY48" i="23" s="1"/>
  <c r="AH58" i="28"/>
  <c r="AX48" i="23" s="1"/>
  <c r="AG58" i="28"/>
  <c r="AW48" i="23" s="1"/>
  <c r="AF58" i="28"/>
  <c r="AV48" i="23" s="1"/>
  <c r="AE58" i="28"/>
  <c r="AU48" i="23" s="1"/>
  <c r="AD58" i="28"/>
  <c r="AT48" i="23" s="1"/>
  <c r="AC58" i="28"/>
  <c r="AS48" i="23" s="1"/>
  <c r="AB58" i="28"/>
  <c r="AR48" i="23" s="1"/>
  <c r="AA58" i="28"/>
  <c r="AT57" i="28"/>
  <c r="AS57" i="28"/>
  <c r="AR57" i="28"/>
  <c r="AQ57" i="28"/>
  <c r="AP57" i="28"/>
  <c r="AO57" i="28"/>
  <c r="BE47" i="23" s="1"/>
  <c r="AN57" i="28"/>
  <c r="BD47" i="23" s="1"/>
  <c r="AM57" i="28"/>
  <c r="BC47" i="23" s="1"/>
  <c r="AL57" i="28"/>
  <c r="BB47" i="23" s="1"/>
  <c r="AK57" i="28"/>
  <c r="BA47" i="23" s="1"/>
  <c r="AJ57" i="28"/>
  <c r="AZ47" i="23" s="1"/>
  <c r="AI57" i="28"/>
  <c r="AY47" i="23" s="1"/>
  <c r="AH57" i="28"/>
  <c r="AX47" i="23" s="1"/>
  <c r="AG57" i="28"/>
  <c r="AW47" i="23" s="1"/>
  <c r="AF57" i="28"/>
  <c r="AV47" i="23" s="1"/>
  <c r="AE57" i="28"/>
  <c r="AU47" i="23" s="1"/>
  <c r="AD57" i="28"/>
  <c r="AT47" i="23" s="1"/>
  <c r="AC57" i="28"/>
  <c r="AS47" i="23" s="1"/>
  <c r="AB57" i="28"/>
  <c r="AR47" i="23" s="1"/>
  <c r="AA57" i="28"/>
  <c r="AT56" i="28"/>
  <c r="AS56" i="28"/>
  <c r="AR56" i="28"/>
  <c r="AQ56" i="28"/>
  <c r="AP56" i="28"/>
  <c r="AO56" i="28"/>
  <c r="BE46" i="23" s="1"/>
  <c r="AN56" i="28"/>
  <c r="BD46" i="23" s="1"/>
  <c r="AM56" i="28"/>
  <c r="BC46" i="23" s="1"/>
  <c r="AL56" i="28"/>
  <c r="BB46" i="23" s="1"/>
  <c r="AK56" i="28"/>
  <c r="BA46" i="23" s="1"/>
  <c r="AJ56" i="28"/>
  <c r="AZ46" i="23" s="1"/>
  <c r="AI56" i="28"/>
  <c r="AY46" i="23" s="1"/>
  <c r="AH56" i="28"/>
  <c r="AX46" i="23" s="1"/>
  <c r="AG56" i="28"/>
  <c r="AW46" i="23" s="1"/>
  <c r="AF56" i="28"/>
  <c r="AV46" i="23" s="1"/>
  <c r="AE56" i="28"/>
  <c r="AU46" i="23" s="1"/>
  <c r="AD56" i="28"/>
  <c r="AT46" i="23" s="1"/>
  <c r="AC56" i="28"/>
  <c r="AS46" i="23" s="1"/>
  <c r="AB56" i="28"/>
  <c r="AR46" i="23" s="1"/>
  <c r="AA56" i="28"/>
  <c r="AT55" i="28"/>
  <c r="AS55" i="28"/>
  <c r="AR55" i="28"/>
  <c r="AQ55" i="28"/>
  <c r="AP55" i="28"/>
  <c r="AO55" i="28"/>
  <c r="BE45" i="23" s="1"/>
  <c r="AN55" i="28"/>
  <c r="BD45" i="23" s="1"/>
  <c r="AM55" i="28"/>
  <c r="BC45" i="23" s="1"/>
  <c r="AL55" i="28"/>
  <c r="BB45" i="23" s="1"/>
  <c r="AK55" i="28"/>
  <c r="BA45" i="23" s="1"/>
  <c r="AJ55" i="28"/>
  <c r="AZ45" i="23" s="1"/>
  <c r="AI55" i="28"/>
  <c r="AY45" i="23" s="1"/>
  <c r="AH55" i="28"/>
  <c r="AX45" i="23" s="1"/>
  <c r="AG55" i="28"/>
  <c r="AW45" i="23" s="1"/>
  <c r="AF55" i="28"/>
  <c r="AV45" i="23" s="1"/>
  <c r="AE55" i="28"/>
  <c r="AU45" i="23" s="1"/>
  <c r="AD55" i="28"/>
  <c r="AT45" i="23" s="1"/>
  <c r="AC55" i="28"/>
  <c r="AS45" i="23" s="1"/>
  <c r="AB55" i="28"/>
  <c r="AR45" i="23" s="1"/>
  <c r="AA55" i="28"/>
  <c r="AT54" i="28"/>
  <c r="AS54" i="28"/>
  <c r="AR54" i="28"/>
  <c r="AQ54" i="28"/>
  <c r="AP54" i="28"/>
  <c r="AO54" i="28"/>
  <c r="BE44" i="23" s="1"/>
  <c r="AN54" i="28"/>
  <c r="BD44" i="23" s="1"/>
  <c r="AM54" i="28"/>
  <c r="BC44" i="23" s="1"/>
  <c r="AL54" i="28"/>
  <c r="BB44" i="23" s="1"/>
  <c r="AK54" i="28"/>
  <c r="BA44" i="23" s="1"/>
  <c r="AJ54" i="28"/>
  <c r="AZ44" i="23" s="1"/>
  <c r="AI54" i="28"/>
  <c r="AY44" i="23" s="1"/>
  <c r="AH54" i="28"/>
  <c r="AX44" i="23" s="1"/>
  <c r="AG54" i="28"/>
  <c r="AW44" i="23" s="1"/>
  <c r="AF54" i="28"/>
  <c r="AV44" i="23" s="1"/>
  <c r="AE54" i="28"/>
  <c r="AU44" i="23" s="1"/>
  <c r="AD54" i="28"/>
  <c r="AT44" i="23" s="1"/>
  <c r="AC54" i="28"/>
  <c r="AS44" i="23" s="1"/>
  <c r="AB54" i="28"/>
  <c r="AR44" i="23" s="1"/>
  <c r="AA54" i="28"/>
  <c r="AT53" i="28"/>
  <c r="AS53" i="28"/>
  <c r="AR53" i="28"/>
  <c r="AQ53" i="28"/>
  <c r="AP53" i="28"/>
  <c r="AO53" i="28"/>
  <c r="BE43" i="23" s="1"/>
  <c r="AN53" i="28"/>
  <c r="BD43" i="23" s="1"/>
  <c r="AM53" i="28"/>
  <c r="BC43" i="23" s="1"/>
  <c r="AL53" i="28"/>
  <c r="BB43" i="23" s="1"/>
  <c r="AK53" i="28"/>
  <c r="BA43" i="23" s="1"/>
  <c r="AJ53" i="28"/>
  <c r="AZ43" i="23" s="1"/>
  <c r="AI53" i="28"/>
  <c r="AY43" i="23" s="1"/>
  <c r="AH53" i="28"/>
  <c r="AX43" i="23" s="1"/>
  <c r="AG53" i="28"/>
  <c r="AW43" i="23" s="1"/>
  <c r="AF53" i="28"/>
  <c r="AV43" i="23" s="1"/>
  <c r="AE53" i="28"/>
  <c r="AU43" i="23" s="1"/>
  <c r="AD53" i="28"/>
  <c r="AT43" i="23" s="1"/>
  <c r="AC53" i="28"/>
  <c r="AS43" i="23" s="1"/>
  <c r="AB53" i="28"/>
  <c r="AR43" i="23" s="1"/>
  <c r="AA53" i="28"/>
  <c r="AT52" i="28"/>
  <c r="AS52" i="28"/>
  <c r="AR52" i="28"/>
  <c r="AQ52" i="28"/>
  <c r="AP52" i="28"/>
  <c r="AO52" i="28"/>
  <c r="BE42" i="23" s="1"/>
  <c r="AN52" i="28"/>
  <c r="BD42" i="23" s="1"/>
  <c r="AM52" i="28"/>
  <c r="BC42" i="23" s="1"/>
  <c r="AL52" i="28"/>
  <c r="BB42" i="23" s="1"/>
  <c r="AK52" i="28"/>
  <c r="BA42" i="23" s="1"/>
  <c r="AJ52" i="28"/>
  <c r="AZ42" i="23" s="1"/>
  <c r="AI52" i="28"/>
  <c r="AY42" i="23" s="1"/>
  <c r="AH52" i="28"/>
  <c r="AX42" i="23" s="1"/>
  <c r="AG52" i="28"/>
  <c r="AW42" i="23" s="1"/>
  <c r="AF52" i="28"/>
  <c r="AV42" i="23" s="1"/>
  <c r="AE52" i="28"/>
  <c r="AU42" i="23" s="1"/>
  <c r="AD52" i="28"/>
  <c r="AT42" i="23" s="1"/>
  <c r="AC52" i="28"/>
  <c r="AS42" i="23" s="1"/>
  <c r="AB52" i="28"/>
  <c r="AR42" i="23" s="1"/>
  <c r="AU51" i="28"/>
  <c r="AU50" i="28"/>
  <c r="AU49" i="28"/>
  <c r="AU48" i="28"/>
  <c r="AU47" i="28"/>
  <c r="AU46" i="28"/>
  <c r="AT45" i="28"/>
  <c r="AS45" i="28"/>
  <c r="AR45" i="28"/>
  <c r="AQ45" i="28"/>
  <c r="AP45" i="28"/>
  <c r="AO45" i="28"/>
  <c r="BE35" i="23" s="1"/>
  <c r="AN45" i="28"/>
  <c r="BD35" i="23" s="1"/>
  <c r="AM45" i="28"/>
  <c r="BC35" i="23" s="1"/>
  <c r="AL45" i="28"/>
  <c r="BB35" i="23" s="1"/>
  <c r="AK45" i="28"/>
  <c r="BA35" i="23" s="1"/>
  <c r="AJ45" i="28"/>
  <c r="AZ35" i="23" s="1"/>
  <c r="AI45" i="28"/>
  <c r="AY35" i="23" s="1"/>
  <c r="AH45" i="28"/>
  <c r="AX35" i="23" s="1"/>
  <c r="AG45" i="28"/>
  <c r="AW35" i="23" s="1"/>
  <c r="AF45" i="28"/>
  <c r="AV35" i="23" s="1"/>
  <c r="AE45" i="28"/>
  <c r="AU35" i="23" s="1"/>
  <c r="AD45" i="28"/>
  <c r="AT35" i="23" s="1"/>
  <c r="AC45" i="28"/>
  <c r="AS35" i="23" s="1"/>
  <c r="AB45" i="28"/>
  <c r="AR35" i="23" s="1"/>
  <c r="AA45" i="28"/>
  <c r="AT44" i="28"/>
  <c r="AS44" i="28"/>
  <c r="AR44" i="28"/>
  <c r="AQ44" i="28"/>
  <c r="AP44" i="28"/>
  <c r="AO44" i="28"/>
  <c r="BE34" i="23" s="1"/>
  <c r="AN44" i="28"/>
  <c r="BD34" i="23" s="1"/>
  <c r="AM44" i="28"/>
  <c r="BC34" i="23" s="1"/>
  <c r="AL44" i="28"/>
  <c r="BB34" i="23" s="1"/>
  <c r="AK44" i="28"/>
  <c r="BA34" i="23" s="1"/>
  <c r="AJ44" i="28"/>
  <c r="AZ34" i="23" s="1"/>
  <c r="AI44" i="28"/>
  <c r="AY34" i="23" s="1"/>
  <c r="AH44" i="28"/>
  <c r="AX34" i="23" s="1"/>
  <c r="AG44" i="28"/>
  <c r="AW34" i="23" s="1"/>
  <c r="AF44" i="28"/>
  <c r="AV34" i="23" s="1"/>
  <c r="AE44" i="28"/>
  <c r="AU34" i="23" s="1"/>
  <c r="AD44" i="28"/>
  <c r="AT34" i="23" s="1"/>
  <c r="AC44" i="28"/>
  <c r="AS34" i="23" s="1"/>
  <c r="AB44" i="28"/>
  <c r="AR34" i="23" s="1"/>
  <c r="AA44" i="28"/>
  <c r="AT43" i="28"/>
  <c r="AS43" i="28"/>
  <c r="AR43" i="28"/>
  <c r="AQ43" i="28"/>
  <c r="AP43" i="28"/>
  <c r="AO43" i="28"/>
  <c r="BE33" i="23" s="1"/>
  <c r="AN43" i="28"/>
  <c r="BD33" i="23" s="1"/>
  <c r="AM43" i="28"/>
  <c r="BC33" i="23" s="1"/>
  <c r="AL43" i="28"/>
  <c r="BB33" i="23" s="1"/>
  <c r="AK43" i="28"/>
  <c r="BA33" i="23" s="1"/>
  <c r="AJ43" i="28"/>
  <c r="AZ33" i="23" s="1"/>
  <c r="AI43" i="28"/>
  <c r="AY33" i="23" s="1"/>
  <c r="AH43" i="28"/>
  <c r="AX33" i="23" s="1"/>
  <c r="AG43" i="28"/>
  <c r="AW33" i="23" s="1"/>
  <c r="AF43" i="28"/>
  <c r="AV33" i="23" s="1"/>
  <c r="AE43" i="28"/>
  <c r="AU33" i="23" s="1"/>
  <c r="AD43" i="28"/>
  <c r="AT33" i="23" s="1"/>
  <c r="AC43" i="28"/>
  <c r="AS33" i="23" s="1"/>
  <c r="AB43" i="28"/>
  <c r="AR33" i="23" s="1"/>
  <c r="AA43" i="28"/>
  <c r="AT42" i="28"/>
  <c r="AS42" i="28"/>
  <c r="AR42" i="28"/>
  <c r="AQ42" i="28"/>
  <c r="AP42" i="28"/>
  <c r="AO42" i="28"/>
  <c r="BE32" i="23" s="1"/>
  <c r="AN42" i="28"/>
  <c r="BD32" i="23" s="1"/>
  <c r="AM42" i="28"/>
  <c r="BC32" i="23" s="1"/>
  <c r="AL42" i="28"/>
  <c r="BB32" i="23" s="1"/>
  <c r="AK42" i="28"/>
  <c r="BA32" i="23" s="1"/>
  <c r="AJ42" i="28"/>
  <c r="AZ32" i="23" s="1"/>
  <c r="AI42" i="28"/>
  <c r="AY32" i="23" s="1"/>
  <c r="AH42" i="28"/>
  <c r="AX32" i="23" s="1"/>
  <c r="AG42" i="28"/>
  <c r="AW32" i="23" s="1"/>
  <c r="AF42" i="28"/>
  <c r="AV32" i="23" s="1"/>
  <c r="AE42" i="28"/>
  <c r="AU32" i="23" s="1"/>
  <c r="AD42" i="28"/>
  <c r="AT32" i="23" s="1"/>
  <c r="AC42" i="28"/>
  <c r="AS32" i="23" s="1"/>
  <c r="AB42" i="28"/>
  <c r="AR32" i="23" s="1"/>
  <c r="AA42" i="28"/>
  <c r="AT41" i="28"/>
  <c r="AS41" i="28"/>
  <c r="AR41" i="28"/>
  <c r="AQ41" i="28"/>
  <c r="AP41" i="28"/>
  <c r="AO41" i="28"/>
  <c r="BE31" i="23" s="1"/>
  <c r="AN41" i="28"/>
  <c r="BD31" i="23" s="1"/>
  <c r="AM41" i="28"/>
  <c r="BC31" i="23" s="1"/>
  <c r="AL41" i="28"/>
  <c r="BB31" i="23" s="1"/>
  <c r="AK41" i="28"/>
  <c r="BA31" i="23" s="1"/>
  <c r="AJ41" i="28"/>
  <c r="AZ31" i="23" s="1"/>
  <c r="AI41" i="28"/>
  <c r="AY31" i="23" s="1"/>
  <c r="AH41" i="28"/>
  <c r="AX31" i="23" s="1"/>
  <c r="AG41" i="28"/>
  <c r="AW31" i="23" s="1"/>
  <c r="AF41" i="28"/>
  <c r="AV31" i="23" s="1"/>
  <c r="AE41" i="28"/>
  <c r="AU31" i="23" s="1"/>
  <c r="AD41" i="28"/>
  <c r="AT31" i="23" s="1"/>
  <c r="AC41" i="28"/>
  <c r="AS31" i="23" s="1"/>
  <c r="AB41" i="28"/>
  <c r="AR31" i="23" s="1"/>
  <c r="AA41" i="28"/>
  <c r="AT40" i="28"/>
  <c r="AS40" i="28"/>
  <c r="AR40" i="28"/>
  <c r="AQ40" i="28"/>
  <c r="AP40" i="28"/>
  <c r="AO40" i="28"/>
  <c r="BE30" i="23" s="1"/>
  <c r="AN40" i="28"/>
  <c r="BD30" i="23" s="1"/>
  <c r="AM40" i="28"/>
  <c r="BC30" i="23" s="1"/>
  <c r="AL40" i="28"/>
  <c r="BB30" i="23" s="1"/>
  <c r="AK40" i="28"/>
  <c r="BA30" i="23" s="1"/>
  <c r="AJ40" i="28"/>
  <c r="AZ30" i="23" s="1"/>
  <c r="AI40" i="28"/>
  <c r="AY30" i="23" s="1"/>
  <c r="AH40" i="28"/>
  <c r="AX30" i="23" s="1"/>
  <c r="AG40" i="28"/>
  <c r="AW30" i="23" s="1"/>
  <c r="AF40" i="28"/>
  <c r="AV30" i="23" s="1"/>
  <c r="AE40" i="28"/>
  <c r="AU30" i="23" s="1"/>
  <c r="AD40" i="28"/>
  <c r="AT30" i="23" s="1"/>
  <c r="AC40" i="28"/>
  <c r="AS30" i="23" s="1"/>
  <c r="AB40" i="28"/>
  <c r="AR30" i="23" s="1"/>
  <c r="AA40" i="28"/>
  <c r="AT39" i="28"/>
  <c r="AS39" i="28"/>
  <c r="AR39" i="28"/>
  <c r="AQ39" i="28"/>
  <c r="AP39" i="28"/>
  <c r="AO39" i="28"/>
  <c r="BE29" i="23" s="1"/>
  <c r="AN39" i="28"/>
  <c r="BD29" i="23" s="1"/>
  <c r="AM39" i="28"/>
  <c r="BC29" i="23" s="1"/>
  <c r="AL39" i="28"/>
  <c r="BB29" i="23" s="1"/>
  <c r="AK39" i="28"/>
  <c r="BA29" i="23" s="1"/>
  <c r="AJ39" i="28"/>
  <c r="AZ29" i="23" s="1"/>
  <c r="AI39" i="28"/>
  <c r="AY29" i="23" s="1"/>
  <c r="AH39" i="28"/>
  <c r="AX29" i="23" s="1"/>
  <c r="AG39" i="28"/>
  <c r="AW29" i="23" s="1"/>
  <c r="AF39" i="28"/>
  <c r="AV29" i="23" s="1"/>
  <c r="AE39" i="28"/>
  <c r="AU29" i="23" s="1"/>
  <c r="AD39" i="28"/>
  <c r="AT29" i="23" s="1"/>
  <c r="AC39" i="28"/>
  <c r="AS29" i="23" s="1"/>
  <c r="AB39" i="28"/>
  <c r="AR29" i="23" s="1"/>
  <c r="AA39" i="28"/>
  <c r="AT38" i="28"/>
  <c r="AS38" i="28"/>
  <c r="AR38" i="28"/>
  <c r="AQ38" i="28"/>
  <c r="AP38" i="28"/>
  <c r="AO38" i="28"/>
  <c r="BE28" i="23" s="1"/>
  <c r="AN38" i="28"/>
  <c r="BD28" i="23" s="1"/>
  <c r="AM38" i="28"/>
  <c r="BC28" i="23" s="1"/>
  <c r="AL38" i="28"/>
  <c r="BB28" i="23" s="1"/>
  <c r="AK38" i="28"/>
  <c r="BA28" i="23" s="1"/>
  <c r="AJ38" i="28"/>
  <c r="AZ28" i="23" s="1"/>
  <c r="AI38" i="28"/>
  <c r="AY28" i="23" s="1"/>
  <c r="AH38" i="28"/>
  <c r="AX28" i="23" s="1"/>
  <c r="AG38" i="28"/>
  <c r="AW28" i="23" s="1"/>
  <c r="AF38" i="28"/>
  <c r="AV28" i="23" s="1"/>
  <c r="AE38" i="28"/>
  <c r="AU28" i="23" s="1"/>
  <c r="AD38" i="28"/>
  <c r="AT28" i="23" s="1"/>
  <c r="AC38" i="28"/>
  <c r="AS28" i="23" s="1"/>
  <c r="AB38" i="28"/>
  <c r="AR28" i="23" s="1"/>
  <c r="AA38" i="28"/>
  <c r="AT37" i="28"/>
  <c r="AS37" i="28"/>
  <c r="AR37" i="28"/>
  <c r="AQ37" i="28"/>
  <c r="AP37" i="28"/>
  <c r="AO37" i="28"/>
  <c r="BE27" i="23" s="1"/>
  <c r="AN37" i="28"/>
  <c r="BD27" i="23" s="1"/>
  <c r="AM37" i="28"/>
  <c r="BC27" i="23" s="1"/>
  <c r="AL37" i="28"/>
  <c r="BB27" i="23" s="1"/>
  <c r="AK37" i="28"/>
  <c r="BA27" i="23" s="1"/>
  <c r="AJ37" i="28"/>
  <c r="AZ27" i="23" s="1"/>
  <c r="AI37" i="28"/>
  <c r="AY27" i="23" s="1"/>
  <c r="AH37" i="28"/>
  <c r="AX27" i="23" s="1"/>
  <c r="AG37" i="28"/>
  <c r="AW27" i="23" s="1"/>
  <c r="AF37" i="28"/>
  <c r="AV27" i="23" s="1"/>
  <c r="AE37" i="28"/>
  <c r="AU27" i="23" s="1"/>
  <c r="AD37" i="28"/>
  <c r="AT27" i="23" s="1"/>
  <c r="AC37" i="28"/>
  <c r="AS27" i="23" s="1"/>
  <c r="AB37" i="28"/>
  <c r="AR27" i="23" s="1"/>
  <c r="AA37" i="28"/>
  <c r="AT36" i="28"/>
  <c r="AS36" i="28"/>
  <c r="AR36" i="28"/>
  <c r="AQ36" i="28"/>
  <c r="AP36" i="28"/>
  <c r="AO36" i="28"/>
  <c r="BE26" i="23" s="1"/>
  <c r="AN36" i="28"/>
  <c r="BD26" i="23" s="1"/>
  <c r="AM36" i="28"/>
  <c r="BC26" i="23" s="1"/>
  <c r="AL36" i="28"/>
  <c r="BB26" i="23" s="1"/>
  <c r="AK36" i="28"/>
  <c r="BA26" i="23" s="1"/>
  <c r="AJ36" i="28"/>
  <c r="AZ26" i="23" s="1"/>
  <c r="AI36" i="28"/>
  <c r="AY26" i="23" s="1"/>
  <c r="AH36" i="28"/>
  <c r="AX26" i="23" s="1"/>
  <c r="AG36" i="28"/>
  <c r="AW26" i="23" s="1"/>
  <c r="AF36" i="28"/>
  <c r="AV26" i="23" s="1"/>
  <c r="AE36" i="28"/>
  <c r="AU26" i="23" s="1"/>
  <c r="AD36" i="28"/>
  <c r="AT26" i="23" s="1"/>
  <c r="AC36" i="28"/>
  <c r="AS26" i="23" s="1"/>
  <c r="AB36" i="28"/>
  <c r="AR26" i="23" s="1"/>
  <c r="AA36" i="28"/>
  <c r="AT35" i="28"/>
  <c r="AS35" i="28"/>
  <c r="AR35" i="28"/>
  <c r="AQ35" i="28"/>
  <c r="AP35" i="28"/>
  <c r="AO35" i="28"/>
  <c r="BE25" i="23" s="1"/>
  <c r="AN35" i="28"/>
  <c r="BD25" i="23" s="1"/>
  <c r="AM35" i="28"/>
  <c r="BC25" i="23" s="1"/>
  <c r="AL35" i="28"/>
  <c r="BB25" i="23" s="1"/>
  <c r="AK35" i="28"/>
  <c r="BA25" i="23" s="1"/>
  <c r="AJ35" i="28"/>
  <c r="AZ25" i="23" s="1"/>
  <c r="AI35" i="28"/>
  <c r="AY25" i="23" s="1"/>
  <c r="AH35" i="28"/>
  <c r="AX25" i="23" s="1"/>
  <c r="AG35" i="28"/>
  <c r="AW25" i="23" s="1"/>
  <c r="AF35" i="28"/>
  <c r="AV25" i="23" s="1"/>
  <c r="AE35" i="28"/>
  <c r="AU25" i="23" s="1"/>
  <c r="AD35" i="28"/>
  <c r="AT25" i="23" s="1"/>
  <c r="AC35" i="28"/>
  <c r="AS25" i="23" s="1"/>
  <c r="AB35" i="28"/>
  <c r="AR25" i="23" s="1"/>
  <c r="AA35" i="28"/>
  <c r="AT34" i="28"/>
  <c r="AS34" i="28"/>
  <c r="AR34" i="28"/>
  <c r="AQ34" i="28"/>
  <c r="AP34" i="28"/>
  <c r="AO34" i="28"/>
  <c r="BE24" i="23" s="1"/>
  <c r="AN34" i="28"/>
  <c r="BD24" i="23" s="1"/>
  <c r="AM34" i="28"/>
  <c r="BC24" i="23" s="1"/>
  <c r="AL34" i="28"/>
  <c r="BB24" i="23" s="1"/>
  <c r="AK34" i="28"/>
  <c r="BA24" i="23" s="1"/>
  <c r="AJ34" i="28"/>
  <c r="AZ24" i="23" s="1"/>
  <c r="AI34" i="28"/>
  <c r="AY24" i="23" s="1"/>
  <c r="AH34" i="28"/>
  <c r="AX24" i="23" s="1"/>
  <c r="AG34" i="28"/>
  <c r="AW24" i="23" s="1"/>
  <c r="AF34" i="28"/>
  <c r="AV24" i="23" s="1"/>
  <c r="AE34" i="28"/>
  <c r="AU24" i="23" s="1"/>
  <c r="AD34" i="28"/>
  <c r="AT24" i="23" s="1"/>
  <c r="AC34" i="28"/>
  <c r="AS24" i="23" s="1"/>
  <c r="AB34" i="28"/>
  <c r="AR24" i="23" s="1"/>
  <c r="AA34" i="28"/>
  <c r="AT33" i="28"/>
  <c r="AS33" i="28"/>
  <c r="AR33" i="28"/>
  <c r="AQ33" i="28"/>
  <c r="AP33" i="28"/>
  <c r="AO33" i="28"/>
  <c r="BE23" i="23" s="1"/>
  <c r="AN33" i="28"/>
  <c r="BD23" i="23" s="1"/>
  <c r="AM33" i="28"/>
  <c r="BC23" i="23" s="1"/>
  <c r="AL33" i="28"/>
  <c r="BB23" i="23" s="1"/>
  <c r="AK33" i="28"/>
  <c r="BA23" i="23" s="1"/>
  <c r="AJ33" i="28"/>
  <c r="AZ23" i="23" s="1"/>
  <c r="AI33" i="28"/>
  <c r="AY23" i="23" s="1"/>
  <c r="AH33" i="28"/>
  <c r="AX23" i="23" s="1"/>
  <c r="AG33" i="28"/>
  <c r="AW23" i="23" s="1"/>
  <c r="AF33" i="28"/>
  <c r="AV23" i="23" s="1"/>
  <c r="AE33" i="28"/>
  <c r="AU23" i="23" s="1"/>
  <c r="AD33" i="28"/>
  <c r="AT23" i="23" s="1"/>
  <c r="AC33" i="28"/>
  <c r="AS23" i="23" s="1"/>
  <c r="AB33" i="28"/>
  <c r="AR23" i="23" s="1"/>
  <c r="AA33" i="28"/>
  <c r="AT32" i="28"/>
  <c r="AS32" i="28"/>
  <c r="AR32" i="28"/>
  <c r="AQ32" i="28"/>
  <c r="AP32" i="28"/>
  <c r="AO32" i="28"/>
  <c r="BE22" i="23" s="1"/>
  <c r="AN32" i="28"/>
  <c r="BD22" i="23" s="1"/>
  <c r="AM32" i="28"/>
  <c r="BC22" i="23" s="1"/>
  <c r="AL32" i="28"/>
  <c r="BB22" i="23" s="1"/>
  <c r="AK32" i="28"/>
  <c r="BA22" i="23" s="1"/>
  <c r="AJ32" i="28"/>
  <c r="AZ22" i="23" s="1"/>
  <c r="AI32" i="28"/>
  <c r="AY22" i="23" s="1"/>
  <c r="AH32" i="28"/>
  <c r="AX22" i="23" s="1"/>
  <c r="AG32" i="28"/>
  <c r="AW22" i="23" s="1"/>
  <c r="AF32" i="28"/>
  <c r="AV22" i="23" s="1"/>
  <c r="AE32" i="28"/>
  <c r="AU22" i="23" s="1"/>
  <c r="AD32" i="28"/>
  <c r="AT22" i="23" s="1"/>
  <c r="AC32" i="28"/>
  <c r="AS22" i="23" s="1"/>
  <c r="AB32" i="28"/>
  <c r="AR22" i="23" s="1"/>
  <c r="AU31" i="28"/>
  <c r="AU30" i="28"/>
  <c r="AU29" i="28"/>
  <c r="AU28" i="28"/>
  <c r="AU27" i="28"/>
  <c r="AU26" i="28"/>
  <c r="AT25" i="28"/>
  <c r="AS25" i="28"/>
  <c r="AR25" i="28"/>
  <c r="AQ25" i="28"/>
  <c r="AP25" i="28"/>
  <c r="AO25" i="28"/>
  <c r="BE15" i="23" s="1"/>
  <c r="AN25" i="28"/>
  <c r="BD15" i="23" s="1"/>
  <c r="AM25" i="28"/>
  <c r="BC15" i="23" s="1"/>
  <c r="AL25" i="28"/>
  <c r="BB15" i="23" s="1"/>
  <c r="AK25" i="28"/>
  <c r="BA15" i="23" s="1"/>
  <c r="AJ25" i="28"/>
  <c r="AZ15" i="23" s="1"/>
  <c r="AI25" i="28"/>
  <c r="AY15" i="23" s="1"/>
  <c r="AH25" i="28"/>
  <c r="AX15" i="23" s="1"/>
  <c r="AG25" i="28"/>
  <c r="AW15" i="23" s="1"/>
  <c r="AF25" i="28"/>
  <c r="AV15" i="23" s="1"/>
  <c r="AE25" i="28"/>
  <c r="AU15" i="23" s="1"/>
  <c r="AD25" i="28"/>
  <c r="AT15" i="23" s="1"/>
  <c r="AC25" i="28"/>
  <c r="AS15" i="23" s="1"/>
  <c r="AB25" i="28"/>
  <c r="AR15" i="23" s="1"/>
  <c r="AA25" i="28"/>
  <c r="AT24" i="28"/>
  <c r="AS24" i="28"/>
  <c r="AR24" i="28"/>
  <c r="AQ24" i="28"/>
  <c r="AP24" i="28"/>
  <c r="AO24" i="28"/>
  <c r="BE14" i="23" s="1"/>
  <c r="AN24" i="28"/>
  <c r="BD14" i="23" s="1"/>
  <c r="AM24" i="28"/>
  <c r="BC14" i="23" s="1"/>
  <c r="AL24" i="28"/>
  <c r="BB14" i="23" s="1"/>
  <c r="AK24" i="28"/>
  <c r="BA14" i="23" s="1"/>
  <c r="AJ24" i="28"/>
  <c r="AZ14" i="23" s="1"/>
  <c r="AI24" i="28"/>
  <c r="AY14" i="23" s="1"/>
  <c r="AH24" i="28"/>
  <c r="AX14" i="23" s="1"/>
  <c r="AG24" i="28"/>
  <c r="AW14" i="23" s="1"/>
  <c r="AF24" i="28"/>
  <c r="AV14" i="23" s="1"/>
  <c r="AE24" i="28"/>
  <c r="AU14" i="23" s="1"/>
  <c r="AD24" i="28"/>
  <c r="AT14" i="23" s="1"/>
  <c r="AC24" i="28"/>
  <c r="AS14" i="23" s="1"/>
  <c r="AB24" i="28"/>
  <c r="AR14" i="23" s="1"/>
  <c r="AA24" i="28"/>
  <c r="AT23" i="28"/>
  <c r="AS23" i="28"/>
  <c r="AR23" i="28"/>
  <c r="AQ23" i="28"/>
  <c r="AP23" i="28"/>
  <c r="AO23" i="28"/>
  <c r="BE13" i="23" s="1"/>
  <c r="AN23" i="28"/>
  <c r="BD13" i="23" s="1"/>
  <c r="AM23" i="28"/>
  <c r="BC13" i="23" s="1"/>
  <c r="AL23" i="28"/>
  <c r="BB13" i="23" s="1"/>
  <c r="AK23" i="28"/>
  <c r="BA13" i="23" s="1"/>
  <c r="AJ23" i="28"/>
  <c r="AZ13" i="23" s="1"/>
  <c r="AI23" i="28"/>
  <c r="AY13" i="23" s="1"/>
  <c r="AH23" i="28"/>
  <c r="AX13" i="23" s="1"/>
  <c r="AG23" i="28"/>
  <c r="AW13" i="23" s="1"/>
  <c r="AF23" i="28"/>
  <c r="AV13" i="23" s="1"/>
  <c r="AE23" i="28"/>
  <c r="AU13" i="23" s="1"/>
  <c r="AD23" i="28"/>
  <c r="AT13" i="23" s="1"/>
  <c r="AC23" i="28"/>
  <c r="AS13" i="23" s="1"/>
  <c r="AB23" i="28"/>
  <c r="AR13" i="23" s="1"/>
  <c r="AA23" i="28"/>
  <c r="AT22" i="28"/>
  <c r="AS22" i="28"/>
  <c r="AR22" i="28"/>
  <c r="AQ22" i="28"/>
  <c r="AP22" i="28"/>
  <c r="AO22" i="28"/>
  <c r="AN22" i="28"/>
  <c r="BD12" i="23" s="1"/>
  <c r="AM22" i="28"/>
  <c r="BC12" i="23" s="1"/>
  <c r="AL22" i="28"/>
  <c r="BB12" i="23" s="1"/>
  <c r="AK22" i="28"/>
  <c r="BA12" i="23" s="1"/>
  <c r="AJ22" i="28"/>
  <c r="AZ12" i="23" s="1"/>
  <c r="AI22" i="28"/>
  <c r="AY12" i="23" s="1"/>
  <c r="AH22" i="28"/>
  <c r="AX12" i="23" s="1"/>
  <c r="AG22" i="28"/>
  <c r="AW12" i="23" s="1"/>
  <c r="AF22" i="28"/>
  <c r="AV12" i="23" s="1"/>
  <c r="AE22" i="28"/>
  <c r="AU12" i="23" s="1"/>
  <c r="AD22" i="28"/>
  <c r="AT12" i="23" s="1"/>
  <c r="AC22" i="28"/>
  <c r="AS12" i="23" s="1"/>
  <c r="AB22" i="28"/>
  <c r="AR12" i="23" s="1"/>
  <c r="AA22" i="28"/>
  <c r="AT21" i="28"/>
  <c r="AS21" i="28"/>
  <c r="AR21" i="28"/>
  <c r="AQ21" i="28"/>
  <c r="AP21" i="28"/>
  <c r="AO21" i="28"/>
  <c r="AN21" i="28"/>
  <c r="BD11" i="23" s="1"/>
  <c r="AM21" i="28"/>
  <c r="BC11" i="23" s="1"/>
  <c r="AL21" i="28"/>
  <c r="BB11" i="23" s="1"/>
  <c r="AK21" i="28"/>
  <c r="BA11" i="23" s="1"/>
  <c r="AJ21" i="28"/>
  <c r="AZ11" i="23" s="1"/>
  <c r="AI21" i="28"/>
  <c r="AY11" i="23" s="1"/>
  <c r="AH21" i="28"/>
  <c r="AX11" i="23" s="1"/>
  <c r="AG21" i="28"/>
  <c r="AW11" i="23" s="1"/>
  <c r="AF21" i="28"/>
  <c r="AV11" i="23" s="1"/>
  <c r="AE21" i="28"/>
  <c r="AU11" i="23" s="1"/>
  <c r="AD21" i="28"/>
  <c r="AT11" i="23" s="1"/>
  <c r="AC21" i="28"/>
  <c r="AS11" i="23" s="1"/>
  <c r="AB21" i="28"/>
  <c r="AR11" i="23" s="1"/>
  <c r="AA21" i="28"/>
  <c r="AT20" i="28"/>
  <c r="AS20" i="28"/>
  <c r="AR20" i="28"/>
  <c r="AQ20" i="28"/>
  <c r="AP20" i="28"/>
  <c r="AO20" i="28"/>
  <c r="AN20" i="28"/>
  <c r="BD10" i="23" s="1"/>
  <c r="AM20" i="28"/>
  <c r="BC10" i="23" s="1"/>
  <c r="AL20" i="28"/>
  <c r="BB10" i="23" s="1"/>
  <c r="AK20" i="28"/>
  <c r="BA10" i="23" s="1"/>
  <c r="AJ20" i="28"/>
  <c r="AZ10" i="23" s="1"/>
  <c r="AI20" i="28"/>
  <c r="AY10" i="23" s="1"/>
  <c r="AH20" i="28"/>
  <c r="AX10" i="23" s="1"/>
  <c r="AG20" i="28"/>
  <c r="AW10" i="23" s="1"/>
  <c r="AF20" i="28"/>
  <c r="AV10" i="23" s="1"/>
  <c r="AE20" i="28"/>
  <c r="AU10" i="23" s="1"/>
  <c r="AD20" i="28"/>
  <c r="AT10" i="23" s="1"/>
  <c r="AC20" i="28"/>
  <c r="AS10" i="23" s="1"/>
  <c r="AB20" i="28"/>
  <c r="AR10" i="23" s="1"/>
  <c r="AA20" i="28"/>
  <c r="AT19" i="28"/>
  <c r="AS19" i="28"/>
  <c r="AR19" i="28"/>
  <c r="AQ19" i="28"/>
  <c r="AP19" i="28"/>
  <c r="AO19" i="28"/>
  <c r="AN19" i="28"/>
  <c r="BD9" i="23" s="1"/>
  <c r="AM19" i="28"/>
  <c r="BC9" i="23" s="1"/>
  <c r="AL19" i="28"/>
  <c r="BB9" i="23" s="1"/>
  <c r="AK19" i="28"/>
  <c r="BA9" i="23" s="1"/>
  <c r="AJ19" i="28"/>
  <c r="AZ9" i="23" s="1"/>
  <c r="AI19" i="28"/>
  <c r="AY9" i="23" s="1"/>
  <c r="AH19" i="28"/>
  <c r="AX9" i="23" s="1"/>
  <c r="AG19" i="28"/>
  <c r="AW9" i="23" s="1"/>
  <c r="AF19" i="28"/>
  <c r="AV9" i="23" s="1"/>
  <c r="AE19" i="28"/>
  <c r="AU9" i="23" s="1"/>
  <c r="AD19" i="28"/>
  <c r="AT9" i="23" s="1"/>
  <c r="AC19" i="28"/>
  <c r="AS9" i="23" s="1"/>
  <c r="AB19" i="28"/>
  <c r="AR9" i="23" s="1"/>
  <c r="AA19" i="28"/>
  <c r="AT18" i="28"/>
  <c r="AS18" i="28"/>
  <c r="AR18" i="28"/>
  <c r="AQ18" i="28"/>
  <c r="AP18" i="28"/>
  <c r="AO18" i="28"/>
  <c r="AN18" i="28"/>
  <c r="BD8" i="23" s="1"/>
  <c r="AM18" i="28"/>
  <c r="BC8" i="23" s="1"/>
  <c r="AL18" i="28"/>
  <c r="BB8" i="23" s="1"/>
  <c r="AK18" i="28"/>
  <c r="BA8" i="23" s="1"/>
  <c r="AJ18" i="28"/>
  <c r="AZ8" i="23" s="1"/>
  <c r="AI18" i="28"/>
  <c r="AY8" i="23" s="1"/>
  <c r="AH18" i="28"/>
  <c r="AX8" i="23" s="1"/>
  <c r="AG18" i="28"/>
  <c r="AW8" i="23" s="1"/>
  <c r="AF18" i="28"/>
  <c r="AV8" i="23" s="1"/>
  <c r="AE18" i="28"/>
  <c r="AU8" i="23" s="1"/>
  <c r="AD18" i="28"/>
  <c r="AT8" i="23" s="1"/>
  <c r="AC18" i="28"/>
  <c r="AS8" i="23" s="1"/>
  <c r="AB18" i="28"/>
  <c r="AR8" i="23" s="1"/>
  <c r="AA18" i="28"/>
  <c r="AT17" i="28"/>
  <c r="AS17" i="28"/>
  <c r="AR17" i="28"/>
  <c r="AQ17" i="28"/>
  <c r="AP17" i="28"/>
  <c r="AO17" i="28"/>
  <c r="AN17" i="28"/>
  <c r="BD7" i="23" s="1"/>
  <c r="AM17" i="28"/>
  <c r="BC7" i="23" s="1"/>
  <c r="AL17" i="28"/>
  <c r="BB7" i="23" s="1"/>
  <c r="AK17" i="28"/>
  <c r="BA7" i="23" s="1"/>
  <c r="AJ17" i="28"/>
  <c r="AZ7" i="23" s="1"/>
  <c r="AI17" i="28"/>
  <c r="AY7" i="23" s="1"/>
  <c r="AH17" i="28"/>
  <c r="AX7" i="23" s="1"/>
  <c r="AG17" i="28"/>
  <c r="AW7" i="23" s="1"/>
  <c r="AF17" i="28"/>
  <c r="AV7" i="23" s="1"/>
  <c r="AE17" i="28"/>
  <c r="AU7" i="23" s="1"/>
  <c r="AD17" i="28"/>
  <c r="AT7" i="23" s="1"/>
  <c r="AC17" i="28"/>
  <c r="AS7" i="23" s="1"/>
  <c r="AB17" i="28"/>
  <c r="AR7" i="23" s="1"/>
  <c r="AA17" i="28"/>
  <c r="AT16" i="28"/>
  <c r="AS16" i="28"/>
  <c r="AR16" i="28"/>
  <c r="AQ16" i="28"/>
  <c r="AP16" i="28"/>
  <c r="AO16" i="28"/>
  <c r="AN16" i="28"/>
  <c r="BD6" i="23" s="1"/>
  <c r="AM16" i="28"/>
  <c r="BC6" i="23" s="1"/>
  <c r="AL16" i="28"/>
  <c r="BB6" i="23" s="1"/>
  <c r="AK16" i="28"/>
  <c r="BA6" i="23" s="1"/>
  <c r="AJ16" i="28"/>
  <c r="AZ6" i="23" s="1"/>
  <c r="AI16" i="28"/>
  <c r="AY6" i="23" s="1"/>
  <c r="AH16" i="28"/>
  <c r="AX6" i="23" s="1"/>
  <c r="AG16" i="28"/>
  <c r="AW6" i="23" s="1"/>
  <c r="AF16" i="28"/>
  <c r="AV6" i="23" s="1"/>
  <c r="AE16" i="28"/>
  <c r="AU6" i="23" s="1"/>
  <c r="AD16" i="28"/>
  <c r="AT6" i="23" s="1"/>
  <c r="AC16" i="28"/>
  <c r="AS6" i="23" s="1"/>
  <c r="AB16" i="28"/>
  <c r="AR6" i="23" s="1"/>
  <c r="AA16" i="28"/>
  <c r="AT15" i="28"/>
  <c r="AS15" i="28"/>
  <c r="AR15" i="28"/>
  <c r="AQ15" i="28"/>
  <c r="AP15" i="28"/>
  <c r="AO15" i="28"/>
  <c r="AN15" i="28"/>
  <c r="BD5" i="23" s="1"/>
  <c r="AM15" i="28"/>
  <c r="BC5" i="23" s="1"/>
  <c r="AL15" i="28"/>
  <c r="BB5" i="23" s="1"/>
  <c r="AK15" i="28"/>
  <c r="BA5" i="23" s="1"/>
  <c r="AJ15" i="28"/>
  <c r="AZ5" i="23" s="1"/>
  <c r="AI15" i="28"/>
  <c r="AY5" i="23" s="1"/>
  <c r="AH15" i="28"/>
  <c r="AX5" i="23" s="1"/>
  <c r="AG15" i="28"/>
  <c r="AW5" i="23" s="1"/>
  <c r="AF15" i="28"/>
  <c r="AV5" i="23" s="1"/>
  <c r="AE15" i="28"/>
  <c r="AU5" i="23" s="1"/>
  <c r="AD15" i="28"/>
  <c r="AT5" i="23" s="1"/>
  <c r="AC15" i="28"/>
  <c r="AS5" i="23" s="1"/>
  <c r="AB15" i="28"/>
  <c r="AR5" i="23" s="1"/>
  <c r="AA15" i="28"/>
  <c r="AT14" i="28"/>
  <c r="AS14" i="28"/>
  <c r="AR14" i="28"/>
  <c r="AQ14" i="28"/>
  <c r="AP14" i="28"/>
  <c r="AO14" i="28"/>
  <c r="AN14" i="28"/>
  <c r="BD4" i="23" s="1"/>
  <c r="AM14" i="28"/>
  <c r="BC4" i="23" s="1"/>
  <c r="AL14" i="28"/>
  <c r="BB4" i="23" s="1"/>
  <c r="AK14" i="28"/>
  <c r="BA4" i="23" s="1"/>
  <c r="AJ14" i="28"/>
  <c r="AZ4" i="23" s="1"/>
  <c r="AI14" i="28"/>
  <c r="AY4" i="23" s="1"/>
  <c r="AH14" i="28"/>
  <c r="AX4" i="23" s="1"/>
  <c r="AG14" i="28"/>
  <c r="AW4" i="23" s="1"/>
  <c r="AF14" i="28"/>
  <c r="AV4" i="23" s="1"/>
  <c r="AE14" i="28"/>
  <c r="AU4" i="23" s="1"/>
  <c r="AD14" i="28"/>
  <c r="AT4" i="23" s="1"/>
  <c r="AC14" i="28"/>
  <c r="AS4" i="23" s="1"/>
  <c r="AB14" i="28"/>
  <c r="AR4" i="23" s="1"/>
  <c r="AA14" i="28"/>
  <c r="AT13" i="28"/>
  <c r="AS13" i="28"/>
  <c r="AR13" i="28"/>
  <c r="AQ13" i="28"/>
  <c r="AP13" i="28"/>
  <c r="AO13" i="28"/>
  <c r="AN13" i="28"/>
  <c r="BD3" i="23" s="1"/>
  <c r="AM13" i="28"/>
  <c r="BC3" i="23" s="1"/>
  <c r="AL13" i="28"/>
  <c r="BB3" i="23" s="1"/>
  <c r="AK13" i="28"/>
  <c r="BA3" i="23" s="1"/>
  <c r="AJ13" i="28"/>
  <c r="AZ3" i="23" s="1"/>
  <c r="AI13" i="28"/>
  <c r="AY3" i="23" s="1"/>
  <c r="AH13" i="28"/>
  <c r="AX3" i="23" s="1"/>
  <c r="AG13" i="28"/>
  <c r="AW3" i="23" s="1"/>
  <c r="AF13" i="28"/>
  <c r="AV3" i="23" s="1"/>
  <c r="AE13" i="28"/>
  <c r="AU3" i="23" s="1"/>
  <c r="AD13" i="28"/>
  <c r="AT3" i="23" s="1"/>
  <c r="AC13" i="28"/>
  <c r="AS3" i="23" s="1"/>
  <c r="AB13" i="28"/>
  <c r="AR3" i="23" s="1"/>
  <c r="AA13" i="28"/>
  <c r="AT12" i="28"/>
  <c r="AS12" i="28"/>
  <c r="AR12" i="28"/>
  <c r="AQ12" i="28"/>
  <c r="AP12" i="28"/>
  <c r="AO12" i="28"/>
  <c r="AN12" i="28"/>
  <c r="AM12" i="28"/>
  <c r="AL12" i="28"/>
  <c r="AK12" i="28"/>
  <c r="AJ12" i="28"/>
  <c r="AI12" i="28"/>
  <c r="AH12" i="28"/>
  <c r="AG12" i="28"/>
  <c r="AF12" i="28"/>
  <c r="AE12" i="28"/>
  <c r="AD12" i="28"/>
  <c r="AC12" i="28"/>
  <c r="AB12" i="28"/>
  <c r="BF54" i="19"/>
  <c r="BE54" i="19"/>
  <c r="BD54" i="19"/>
  <c r="BC54" i="19"/>
  <c r="BB54" i="19"/>
  <c r="BA54" i="19"/>
  <c r="AZ54" i="19"/>
  <c r="AY54" i="19"/>
  <c r="AX54" i="19"/>
  <c r="AW54" i="19"/>
  <c r="AV54" i="19"/>
  <c r="AU54" i="19"/>
  <c r="AT54" i="19"/>
  <c r="AS54" i="19"/>
  <c r="BF34" i="19"/>
  <c r="BE34" i="19"/>
  <c r="BD34" i="19"/>
  <c r="BC34" i="19"/>
  <c r="BB34" i="19"/>
  <c r="BA34" i="19"/>
  <c r="AZ34" i="19"/>
  <c r="AY34" i="19"/>
  <c r="AX34" i="19"/>
  <c r="AW34" i="19"/>
  <c r="AV34" i="19"/>
  <c r="AU34" i="19"/>
  <c r="AT34" i="19"/>
  <c r="AS34" i="19"/>
  <c r="BF14" i="19"/>
  <c r="BE14" i="19"/>
  <c r="BD14" i="19"/>
  <c r="BC14" i="19"/>
  <c r="BB14" i="19"/>
  <c r="BA14" i="19"/>
  <c r="AZ14" i="19"/>
  <c r="AY14" i="19"/>
  <c r="AX14" i="19"/>
  <c r="AW14" i="19"/>
  <c r="AV14" i="19"/>
  <c r="AU14" i="19"/>
  <c r="AT14" i="19"/>
  <c r="AS14" i="19"/>
  <c r="BF42" i="19"/>
  <c r="BE42" i="19"/>
  <c r="BD42" i="19"/>
  <c r="BC42" i="19"/>
  <c r="BB42" i="19"/>
  <c r="BA42" i="19"/>
  <c r="AZ42" i="19"/>
  <c r="AY42" i="19"/>
  <c r="AX42" i="19"/>
  <c r="AW42" i="19"/>
  <c r="AV42" i="19"/>
  <c r="AU42" i="19"/>
  <c r="AT42" i="19"/>
  <c r="AS42" i="19"/>
  <c r="BF41" i="19"/>
  <c r="BE41" i="19"/>
  <c r="BD41" i="19"/>
  <c r="BC41" i="19"/>
  <c r="BB41" i="19"/>
  <c r="BA41" i="19"/>
  <c r="AZ41" i="19"/>
  <c r="AY41" i="19"/>
  <c r="AX41" i="19"/>
  <c r="AW41" i="19"/>
  <c r="AV41" i="19"/>
  <c r="AU41" i="19"/>
  <c r="AT41" i="19"/>
  <c r="AS41" i="19"/>
  <c r="BF40" i="19"/>
  <c r="BE40" i="19"/>
  <c r="BD40" i="19"/>
  <c r="BC40" i="19"/>
  <c r="BB40" i="19"/>
  <c r="BA40" i="19"/>
  <c r="AZ40" i="19"/>
  <c r="AY40" i="19"/>
  <c r="AX40" i="19"/>
  <c r="AW40" i="19"/>
  <c r="AV40" i="19"/>
  <c r="AU40" i="19"/>
  <c r="AT40" i="19"/>
  <c r="AS40" i="19"/>
  <c r="BF39" i="19"/>
  <c r="BE39" i="19"/>
  <c r="BD39" i="19"/>
  <c r="BC39" i="19"/>
  <c r="BB39" i="19"/>
  <c r="BA39" i="19"/>
  <c r="AZ39" i="19"/>
  <c r="AY39" i="19"/>
  <c r="AX39" i="19"/>
  <c r="AW39" i="19"/>
  <c r="AV39" i="19"/>
  <c r="AU39" i="19"/>
  <c r="AT39" i="19"/>
  <c r="AS39" i="19"/>
  <c r="BF38" i="19"/>
  <c r="BE38" i="19"/>
  <c r="BD38" i="19"/>
  <c r="BC38" i="19"/>
  <c r="BB38" i="19"/>
  <c r="BA38" i="19"/>
  <c r="AZ38" i="19"/>
  <c r="AY38" i="19"/>
  <c r="AX38" i="19"/>
  <c r="AW38" i="19"/>
  <c r="AV38" i="19"/>
  <c r="AU38" i="19"/>
  <c r="AT38" i="19"/>
  <c r="AS38" i="19"/>
  <c r="BF37" i="19"/>
  <c r="BE37" i="19"/>
  <c r="BD37" i="19"/>
  <c r="BC37" i="19"/>
  <c r="BB37" i="19"/>
  <c r="BA37" i="19"/>
  <c r="AZ37" i="19"/>
  <c r="AY37" i="19"/>
  <c r="AX37" i="19"/>
  <c r="AW37" i="19"/>
  <c r="AV37" i="19"/>
  <c r="AU37" i="19"/>
  <c r="AT37" i="19"/>
  <c r="AS37" i="19"/>
  <c r="BF36" i="19"/>
  <c r="BE36" i="19"/>
  <c r="BD36" i="19"/>
  <c r="BC36" i="19"/>
  <c r="BB36" i="19"/>
  <c r="BA36" i="19"/>
  <c r="AZ36" i="19"/>
  <c r="AY36" i="19"/>
  <c r="AX36" i="19"/>
  <c r="AW36" i="19"/>
  <c r="AV36" i="19"/>
  <c r="AU36" i="19"/>
  <c r="AT36" i="19"/>
  <c r="AS36" i="19"/>
  <c r="BF35" i="19"/>
  <c r="BE35" i="19"/>
  <c r="BD35" i="19"/>
  <c r="BC35" i="19"/>
  <c r="BB35" i="19"/>
  <c r="BA35" i="19"/>
  <c r="AZ35" i="19"/>
  <c r="AY35" i="19"/>
  <c r="AX35" i="19"/>
  <c r="AW35" i="19"/>
  <c r="AV35" i="19"/>
  <c r="AU35" i="19"/>
  <c r="AT35" i="19"/>
  <c r="AS35" i="19"/>
  <c r="BF22" i="19"/>
  <c r="BE22" i="19"/>
  <c r="BD22" i="19"/>
  <c r="BC22" i="19"/>
  <c r="BB22" i="19"/>
  <c r="BA22" i="19"/>
  <c r="AZ22" i="19"/>
  <c r="AY22" i="19"/>
  <c r="AX22" i="19"/>
  <c r="AW22" i="19"/>
  <c r="AV22" i="19"/>
  <c r="AU22" i="19"/>
  <c r="AT22" i="19"/>
  <c r="AS22" i="19"/>
  <c r="BF21" i="19"/>
  <c r="BE21" i="19"/>
  <c r="BD21" i="19"/>
  <c r="BC21" i="19"/>
  <c r="BB21" i="19"/>
  <c r="BA21" i="19"/>
  <c r="AZ21" i="19"/>
  <c r="AY21" i="19"/>
  <c r="AX21" i="19"/>
  <c r="AW21" i="19"/>
  <c r="AV21" i="19"/>
  <c r="AU21" i="19"/>
  <c r="AT21" i="19"/>
  <c r="AS21" i="19"/>
  <c r="BF20" i="19"/>
  <c r="BE20" i="19"/>
  <c r="BD20" i="19"/>
  <c r="BC20" i="19"/>
  <c r="BB20" i="19"/>
  <c r="BA20" i="19"/>
  <c r="AZ20" i="19"/>
  <c r="AY20" i="19"/>
  <c r="AX20" i="19"/>
  <c r="AW20" i="19"/>
  <c r="AV20" i="19"/>
  <c r="AU20" i="19"/>
  <c r="AT20" i="19"/>
  <c r="AS20" i="19"/>
  <c r="BF19" i="19"/>
  <c r="BE19" i="19"/>
  <c r="BD19" i="19"/>
  <c r="BC19" i="19"/>
  <c r="BB19" i="19"/>
  <c r="BA19" i="19"/>
  <c r="AZ19" i="19"/>
  <c r="AY19" i="19"/>
  <c r="AX19" i="19"/>
  <c r="AW19" i="19"/>
  <c r="AV19" i="19"/>
  <c r="AU19" i="19"/>
  <c r="AT19" i="19"/>
  <c r="AS19" i="19"/>
  <c r="BF18" i="19"/>
  <c r="BE18" i="19"/>
  <c r="BD18" i="19"/>
  <c r="BC18" i="19"/>
  <c r="BB18" i="19"/>
  <c r="BA18" i="19"/>
  <c r="AZ18" i="19"/>
  <c r="AY18" i="19"/>
  <c r="AX18" i="19"/>
  <c r="AW18" i="19"/>
  <c r="AV18" i="19"/>
  <c r="AU18" i="19"/>
  <c r="AT18" i="19"/>
  <c r="AS18" i="19"/>
  <c r="BF17" i="19"/>
  <c r="BE17" i="19"/>
  <c r="BD17" i="19"/>
  <c r="BC17" i="19"/>
  <c r="BB17" i="19"/>
  <c r="BA17" i="19"/>
  <c r="AZ17" i="19"/>
  <c r="AY17" i="19"/>
  <c r="AX17" i="19"/>
  <c r="AW17" i="19"/>
  <c r="AV17" i="19"/>
  <c r="AU17" i="19"/>
  <c r="AT17" i="19"/>
  <c r="AS17" i="19"/>
  <c r="BF16" i="19"/>
  <c r="BE16" i="19"/>
  <c r="BD16" i="19"/>
  <c r="BC16" i="19"/>
  <c r="BB16" i="19"/>
  <c r="BA16" i="19"/>
  <c r="AZ16" i="19"/>
  <c r="AY16" i="19"/>
  <c r="AX16" i="19"/>
  <c r="AW16" i="19"/>
  <c r="AV16" i="19"/>
  <c r="AU16" i="19"/>
  <c r="AT16" i="19"/>
  <c r="AS16" i="19"/>
  <c r="BF15" i="19"/>
  <c r="BE15" i="19"/>
  <c r="BD15" i="19"/>
  <c r="BC15" i="19"/>
  <c r="BB15" i="19"/>
  <c r="BA15" i="19"/>
  <c r="AZ15" i="19"/>
  <c r="AY15" i="19"/>
  <c r="AX15" i="19"/>
  <c r="AW15" i="19"/>
  <c r="AV15" i="19"/>
  <c r="AU15" i="19"/>
  <c r="AT15" i="19"/>
  <c r="AS15" i="19"/>
  <c r="AX20" i="27"/>
  <c r="AX40" i="27"/>
  <c r="AZ54" i="15"/>
  <c r="AY54" i="15"/>
  <c r="AX54" i="15"/>
  <c r="AW54" i="15"/>
  <c r="AV54" i="15"/>
  <c r="AU54" i="15"/>
  <c r="AT54" i="15"/>
  <c r="AS54" i="15"/>
  <c r="AR54" i="15"/>
  <c r="AQ54" i="15"/>
  <c r="AP54" i="15"/>
  <c r="AO54" i="15"/>
  <c r="AN54" i="15"/>
  <c r="AM54" i="15"/>
  <c r="AZ34" i="15"/>
  <c r="AY34" i="15"/>
  <c r="AX34" i="15"/>
  <c r="AW34" i="15"/>
  <c r="AV34" i="15"/>
  <c r="AU34" i="15"/>
  <c r="AT34" i="15"/>
  <c r="AS34" i="15"/>
  <c r="AR34" i="15"/>
  <c r="AQ34" i="15"/>
  <c r="AP34" i="15"/>
  <c r="AO34" i="15"/>
  <c r="AN34" i="15"/>
  <c r="AM34" i="15"/>
  <c r="AZ14" i="15"/>
  <c r="AY14" i="15"/>
  <c r="AX14" i="15"/>
  <c r="AW14" i="15"/>
  <c r="AV14" i="15"/>
  <c r="AU14" i="15"/>
  <c r="AT14" i="15"/>
  <c r="AS14" i="15"/>
  <c r="AR14" i="15"/>
  <c r="AQ14" i="15"/>
  <c r="AP14" i="15"/>
  <c r="AO14" i="15"/>
  <c r="AN14" i="15"/>
  <c r="AM14" i="15"/>
  <c r="BB67" i="27"/>
  <c r="AX66" i="27"/>
  <c r="AW66" i="27"/>
  <c r="AV66" i="27"/>
  <c r="AU66" i="27"/>
  <c r="AT66" i="27"/>
  <c r="AS66" i="27"/>
  <c r="AR66" i="27"/>
  <c r="AQ66" i="27"/>
  <c r="AP66" i="27"/>
  <c r="AO66" i="27"/>
  <c r="AN66" i="27"/>
  <c r="AM66" i="27"/>
  <c r="AL66" i="27"/>
  <c r="AK66" i="27"/>
  <c r="AJ66" i="27"/>
  <c r="AI66" i="27"/>
  <c r="AX65" i="27"/>
  <c r="AW65" i="27"/>
  <c r="AV65" i="27"/>
  <c r="AU65" i="27"/>
  <c r="AT65" i="27"/>
  <c r="AS65" i="27"/>
  <c r="AR65" i="27"/>
  <c r="AQ65" i="27"/>
  <c r="AP65" i="27"/>
  <c r="AO65" i="27"/>
  <c r="AM65" i="27"/>
  <c r="AL65" i="27"/>
  <c r="AK65" i="27"/>
  <c r="AJ65" i="27"/>
  <c r="AI65" i="27"/>
  <c r="AX64" i="27"/>
  <c r="AW64" i="27"/>
  <c r="AV64" i="27"/>
  <c r="AU64" i="27"/>
  <c r="AY53" i="15" s="1"/>
  <c r="AT64" i="27"/>
  <c r="AS64" i="27"/>
  <c r="AR64" i="27"/>
  <c r="AV53" i="15" s="1"/>
  <c r="AQ64" i="27"/>
  <c r="AP64" i="27"/>
  <c r="AO64" i="27"/>
  <c r="AN64" i="27"/>
  <c r="AR53" i="15" s="1"/>
  <c r="AM64" i="27"/>
  <c r="AQ53" i="15" s="1"/>
  <c r="AL64" i="27"/>
  <c r="AK64" i="27"/>
  <c r="AJ64" i="27"/>
  <c r="AN53" i="15" s="1"/>
  <c r="AI64" i="27"/>
  <c r="AX63" i="27"/>
  <c r="AW63" i="27"/>
  <c r="AV63" i="27"/>
  <c r="AU63" i="27"/>
  <c r="AT63" i="27"/>
  <c r="AX52" i="15" s="1"/>
  <c r="AS63" i="27"/>
  <c r="AW52" i="15" s="1"/>
  <c r="AR63" i="27"/>
  <c r="AQ63" i="27"/>
  <c r="AP63" i="27"/>
  <c r="AO63" i="27"/>
  <c r="AS52" i="15" s="1"/>
  <c r="AN63" i="27"/>
  <c r="AM63" i="27"/>
  <c r="AL63" i="27"/>
  <c r="AP52" i="15" s="1"/>
  <c r="AK63" i="27"/>
  <c r="AO52" i="15" s="1"/>
  <c r="AJ63" i="27"/>
  <c r="AI63" i="27"/>
  <c r="AX62" i="27"/>
  <c r="AW62" i="27"/>
  <c r="AV62" i="27"/>
  <c r="AU62" i="27"/>
  <c r="AT62" i="27"/>
  <c r="AS62" i="27"/>
  <c r="AR62" i="27"/>
  <c r="AV51" i="15" s="1"/>
  <c r="AQ62" i="27"/>
  <c r="AU51" i="15" s="1"/>
  <c r="AP62" i="27"/>
  <c r="AO62" i="27"/>
  <c r="AN62" i="27"/>
  <c r="AR51" i="15" s="1"/>
  <c r="AM62" i="27"/>
  <c r="AL62" i="27"/>
  <c r="AK62" i="27"/>
  <c r="AJ62" i="27"/>
  <c r="AN51" i="15" s="1"/>
  <c r="AI62" i="27"/>
  <c r="AM51" i="15" s="1"/>
  <c r="AX61" i="27"/>
  <c r="AW61" i="27"/>
  <c r="AV61" i="27"/>
  <c r="AU61" i="27"/>
  <c r="AT61" i="27"/>
  <c r="AS61" i="27"/>
  <c r="AW50" i="15" s="1"/>
  <c r="AR61" i="27"/>
  <c r="AQ61" i="27"/>
  <c r="AP61" i="27"/>
  <c r="AT50" i="15" s="1"/>
  <c r="AO61" i="27"/>
  <c r="AS50" i="15" s="1"/>
  <c r="AN61" i="27"/>
  <c r="AM61" i="27"/>
  <c r="AL61" i="27"/>
  <c r="AK61" i="27"/>
  <c r="AO50" i="15" s="1"/>
  <c r="AJ61" i="27"/>
  <c r="AI61" i="27"/>
  <c r="AX60" i="27"/>
  <c r="AW60" i="27"/>
  <c r="AV60" i="27"/>
  <c r="AU60" i="27"/>
  <c r="AY49" i="15" s="1"/>
  <c r="AT60" i="27"/>
  <c r="AS60" i="27"/>
  <c r="AR60" i="27"/>
  <c r="AV49" i="15" s="1"/>
  <c r="AQ60" i="27"/>
  <c r="AP60" i="27"/>
  <c r="AO60" i="27"/>
  <c r="AN60" i="27"/>
  <c r="AR49" i="15" s="1"/>
  <c r="AM60" i="27"/>
  <c r="AQ49" i="15" s="1"/>
  <c r="AL60" i="27"/>
  <c r="AK60" i="27"/>
  <c r="AJ60" i="27"/>
  <c r="AN49" i="15" s="1"/>
  <c r="AI60" i="27"/>
  <c r="AX59" i="27"/>
  <c r="AW59" i="27"/>
  <c r="AV59" i="27"/>
  <c r="AU59" i="27"/>
  <c r="AT59" i="27"/>
  <c r="AX48" i="15" s="1"/>
  <c r="AS59" i="27"/>
  <c r="AW48" i="15" s="1"/>
  <c r="AR59" i="27"/>
  <c r="AQ59" i="27"/>
  <c r="AP59" i="27"/>
  <c r="AO59" i="27"/>
  <c r="AS48" i="15" s="1"/>
  <c r="AN59" i="27"/>
  <c r="AM59" i="27"/>
  <c r="AL59" i="27"/>
  <c r="AP48" i="15" s="1"/>
  <c r="AK59" i="27"/>
  <c r="AO48" i="15" s="1"/>
  <c r="AJ59" i="27"/>
  <c r="AI59" i="27"/>
  <c r="AX58" i="27"/>
  <c r="AW58" i="27"/>
  <c r="AV58" i="27"/>
  <c r="AU58" i="27"/>
  <c r="AT58" i="27"/>
  <c r="AS58" i="27"/>
  <c r="AR58" i="27"/>
  <c r="AV47" i="15" s="1"/>
  <c r="AQ58" i="27"/>
  <c r="AU47" i="15" s="1"/>
  <c r="AP58" i="27"/>
  <c r="AO58" i="27"/>
  <c r="AN58" i="27"/>
  <c r="AR47" i="15" s="1"/>
  <c r="AM58" i="27"/>
  <c r="AL58" i="27"/>
  <c r="AK58" i="27"/>
  <c r="AJ58" i="27"/>
  <c r="AN47" i="15" s="1"/>
  <c r="AI58" i="27"/>
  <c r="AM47" i="15" s="1"/>
  <c r="AX57" i="27"/>
  <c r="AW57" i="27"/>
  <c r="AV57" i="27"/>
  <c r="AU57" i="27"/>
  <c r="AT57" i="27"/>
  <c r="AS57" i="27"/>
  <c r="AW46" i="15" s="1"/>
  <c r="AR57" i="27"/>
  <c r="AQ57" i="27"/>
  <c r="AP57" i="27"/>
  <c r="AT46" i="15" s="1"/>
  <c r="AO57" i="27"/>
  <c r="AS46" i="15" s="1"/>
  <c r="AN57" i="27"/>
  <c r="AM57" i="27"/>
  <c r="AL57" i="27"/>
  <c r="AK57" i="27"/>
  <c r="AO46" i="15" s="1"/>
  <c r="AJ57" i="27"/>
  <c r="AI57" i="27"/>
  <c r="AX56" i="27"/>
  <c r="AW56" i="27"/>
  <c r="AV56" i="27"/>
  <c r="AU56" i="27"/>
  <c r="AY45" i="15" s="1"/>
  <c r="AT56" i="27"/>
  <c r="AS56" i="27"/>
  <c r="AR56" i="27"/>
  <c r="AV45" i="15" s="1"/>
  <c r="AQ56" i="27"/>
  <c r="AP56" i="27"/>
  <c r="AO56" i="27"/>
  <c r="AN56" i="27"/>
  <c r="AR45" i="15" s="1"/>
  <c r="AM56" i="27"/>
  <c r="AQ45" i="15" s="1"/>
  <c r="AL56" i="27"/>
  <c r="AK56" i="27"/>
  <c r="AJ56" i="27"/>
  <c r="AN45" i="15" s="1"/>
  <c r="AI56" i="27"/>
  <c r="AX55" i="27"/>
  <c r="AW55" i="27"/>
  <c r="AV55" i="27"/>
  <c r="AU55" i="27"/>
  <c r="AT55" i="27"/>
  <c r="AX44" i="15" s="1"/>
  <c r="AS55" i="27"/>
  <c r="AW44" i="15" s="1"/>
  <c r="AR55" i="27"/>
  <c r="AQ55" i="27"/>
  <c r="AP55" i="27"/>
  <c r="AO55" i="27"/>
  <c r="AS44" i="15" s="1"/>
  <c r="AN55" i="27"/>
  <c r="AM55" i="27"/>
  <c r="AL55" i="27"/>
  <c r="AP44" i="15" s="1"/>
  <c r="AK55" i="27"/>
  <c r="AO44" i="15" s="1"/>
  <c r="AJ55" i="27"/>
  <c r="AI55" i="27"/>
  <c r="AX54" i="27"/>
  <c r="AW54" i="27"/>
  <c r="AV54" i="27"/>
  <c r="AU54" i="27"/>
  <c r="AT54" i="27"/>
  <c r="AS54" i="27"/>
  <c r="AR54" i="27"/>
  <c r="AV43" i="15" s="1"/>
  <c r="AQ54" i="27"/>
  <c r="AU43" i="15" s="1"/>
  <c r="AP54" i="27"/>
  <c r="AO54" i="27"/>
  <c r="AN54" i="27"/>
  <c r="AR43" i="15" s="1"/>
  <c r="AM54" i="27"/>
  <c r="AL54" i="27"/>
  <c r="AK54" i="27"/>
  <c r="AJ54" i="27"/>
  <c r="AN43" i="15" s="1"/>
  <c r="AI54" i="27"/>
  <c r="AM43" i="15" s="1"/>
  <c r="AX53" i="27"/>
  <c r="AW53" i="27"/>
  <c r="AV53" i="27"/>
  <c r="AU53" i="27"/>
  <c r="AT53" i="27"/>
  <c r="AS53" i="27"/>
  <c r="AR53" i="27"/>
  <c r="AQ53" i="27"/>
  <c r="AP53" i="27"/>
  <c r="AO53" i="27"/>
  <c r="AN53" i="27"/>
  <c r="AM53" i="27"/>
  <c r="AL53" i="27"/>
  <c r="AK53" i="27"/>
  <c r="AJ53" i="27"/>
  <c r="AI53" i="27"/>
  <c r="AH53" i="27"/>
  <c r="BB52" i="27"/>
  <c r="AH52" i="27"/>
  <c r="BB51" i="27"/>
  <c r="BB50" i="27"/>
  <c r="BB49" i="27"/>
  <c r="BB48" i="27"/>
  <c r="BB47" i="27"/>
  <c r="AX46" i="27"/>
  <c r="AW46" i="27"/>
  <c r="AV46" i="27"/>
  <c r="AU46" i="27"/>
  <c r="AT46" i="27"/>
  <c r="AS46" i="27"/>
  <c r="AR46" i="27"/>
  <c r="AQ46" i="27"/>
  <c r="AP46" i="27"/>
  <c r="AO46" i="27"/>
  <c r="AN46" i="27"/>
  <c r="AM46" i="27"/>
  <c r="AL46" i="27"/>
  <c r="AK46" i="27"/>
  <c r="AJ46" i="27"/>
  <c r="AI46" i="27"/>
  <c r="AX45" i="27"/>
  <c r="AW45" i="27"/>
  <c r="AV45" i="27"/>
  <c r="AU45" i="27"/>
  <c r="AT45" i="27"/>
  <c r="AS45" i="27"/>
  <c r="AR45" i="27"/>
  <c r="AQ45" i="27"/>
  <c r="AP45" i="27"/>
  <c r="AO45" i="27"/>
  <c r="AN45" i="27"/>
  <c r="AM45" i="27"/>
  <c r="AL45" i="27"/>
  <c r="AK45" i="27"/>
  <c r="AJ45" i="27"/>
  <c r="AI45" i="27"/>
  <c r="AX44" i="27"/>
  <c r="AW44" i="27"/>
  <c r="AV44" i="27"/>
  <c r="AU44" i="27"/>
  <c r="AY33" i="15" s="1"/>
  <c r="AT44" i="27"/>
  <c r="AS44" i="27"/>
  <c r="AR44" i="27"/>
  <c r="AV33" i="15" s="1"/>
  <c r="AQ44" i="27"/>
  <c r="AP44" i="27"/>
  <c r="AO44" i="27"/>
  <c r="AN44" i="27"/>
  <c r="AR33" i="15" s="1"/>
  <c r="AM44" i="27"/>
  <c r="AQ33" i="15" s="1"/>
  <c r="AL44" i="27"/>
  <c r="AK44" i="27"/>
  <c r="AJ44" i="27"/>
  <c r="AN33" i="15" s="1"/>
  <c r="AI44" i="27"/>
  <c r="AX43" i="27"/>
  <c r="AW43" i="27"/>
  <c r="AV43" i="27"/>
  <c r="AU43" i="27"/>
  <c r="AT43" i="27"/>
  <c r="AX32" i="15" s="1"/>
  <c r="AS43" i="27"/>
  <c r="AW32" i="15" s="1"/>
  <c r="AR43" i="27"/>
  <c r="AQ43" i="27"/>
  <c r="AP43" i="27"/>
  <c r="AO43" i="27"/>
  <c r="AS32" i="15" s="1"/>
  <c r="AN43" i="27"/>
  <c r="AM43" i="27"/>
  <c r="AL43" i="27"/>
  <c r="AP32" i="15" s="1"/>
  <c r="AK43" i="27"/>
  <c r="AO32" i="15" s="1"/>
  <c r="AJ43" i="27"/>
  <c r="AI43" i="27"/>
  <c r="AX42" i="27"/>
  <c r="AW42" i="27"/>
  <c r="AV42" i="27"/>
  <c r="AU42" i="27"/>
  <c r="AT42" i="27"/>
  <c r="AS42" i="27"/>
  <c r="AR42" i="27"/>
  <c r="AV31" i="15" s="1"/>
  <c r="AQ42" i="27"/>
  <c r="AU31" i="15" s="1"/>
  <c r="AP42" i="27"/>
  <c r="AO42" i="27"/>
  <c r="AN42" i="27"/>
  <c r="AR31" i="15" s="1"/>
  <c r="AM42" i="27"/>
  <c r="AL42" i="27"/>
  <c r="AK42" i="27"/>
  <c r="AJ42" i="27"/>
  <c r="AN31" i="15" s="1"/>
  <c r="AI42" i="27"/>
  <c r="AM31" i="15" s="1"/>
  <c r="AX41" i="27"/>
  <c r="AW41" i="27"/>
  <c r="AV41" i="27"/>
  <c r="AU41" i="27"/>
  <c r="AT41" i="27"/>
  <c r="AS41" i="27"/>
  <c r="AW30" i="15" s="1"/>
  <c r="AR41" i="27"/>
  <c r="AQ41" i="27"/>
  <c r="AP41" i="27"/>
  <c r="AT30" i="15" s="1"/>
  <c r="AO41" i="27"/>
  <c r="AS30" i="15" s="1"/>
  <c r="AN41" i="27"/>
  <c r="AM41" i="27"/>
  <c r="AL41" i="27"/>
  <c r="AK41" i="27"/>
  <c r="AO30" i="15" s="1"/>
  <c r="AJ41" i="27"/>
  <c r="AI41" i="27"/>
  <c r="AW40" i="27"/>
  <c r="AV40" i="27"/>
  <c r="AU40" i="27"/>
  <c r="AY29" i="15" s="1"/>
  <c r="AT40" i="27"/>
  <c r="AS40" i="27"/>
  <c r="AR40" i="27"/>
  <c r="AV29" i="15" s="1"/>
  <c r="AQ40" i="27"/>
  <c r="AU29" i="15" s="1"/>
  <c r="AP40" i="27"/>
  <c r="AO40" i="27"/>
  <c r="AN40" i="27"/>
  <c r="AR29" i="15" s="1"/>
  <c r="AM40" i="27"/>
  <c r="AQ29" i="15" s="1"/>
  <c r="AL40" i="27"/>
  <c r="AK40" i="27"/>
  <c r="AJ40" i="27"/>
  <c r="AN29" i="15" s="1"/>
  <c r="AI40" i="27"/>
  <c r="AM29" i="15" s="1"/>
  <c r="AX39" i="27"/>
  <c r="AW39" i="27"/>
  <c r="AV39" i="27"/>
  <c r="AU39" i="27"/>
  <c r="AT39" i="27"/>
  <c r="AX28" i="15" s="1"/>
  <c r="AS39" i="27"/>
  <c r="AW28" i="15" s="1"/>
  <c r="AR39" i="27"/>
  <c r="AQ39" i="27"/>
  <c r="AP39" i="27"/>
  <c r="AO39" i="27"/>
  <c r="AN39" i="27"/>
  <c r="AM39" i="27"/>
  <c r="AL39" i="27"/>
  <c r="AP28" i="15" s="1"/>
  <c r="AK39" i="27"/>
  <c r="AO28" i="15" s="1"/>
  <c r="AJ39" i="27"/>
  <c r="AI39" i="27"/>
  <c r="AX38" i="27"/>
  <c r="AW38" i="27"/>
  <c r="AV38" i="27"/>
  <c r="AU38" i="27"/>
  <c r="AY27" i="15" s="1"/>
  <c r="AT38" i="27"/>
  <c r="AS38" i="27"/>
  <c r="AR38" i="27"/>
  <c r="AV27" i="15" s="1"/>
  <c r="AQ38" i="27"/>
  <c r="AU27" i="15" s="1"/>
  <c r="AP38" i="27"/>
  <c r="AO38" i="27"/>
  <c r="AN38" i="27"/>
  <c r="AR27" i="15" s="1"/>
  <c r="AM38" i="27"/>
  <c r="AQ27" i="15" s="1"/>
  <c r="AL38" i="27"/>
  <c r="AK38" i="27"/>
  <c r="AJ38" i="27"/>
  <c r="AN27" i="15" s="1"/>
  <c r="AI38" i="27"/>
  <c r="AM27" i="15" s="1"/>
  <c r="AX37" i="27"/>
  <c r="AW37" i="27"/>
  <c r="AV37" i="27"/>
  <c r="AU37" i="27"/>
  <c r="AT37" i="27"/>
  <c r="AS37" i="27"/>
  <c r="AR37" i="27"/>
  <c r="AQ37" i="27"/>
  <c r="AP37" i="27"/>
  <c r="AT26" i="15" s="1"/>
  <c r="AO37" i="27"/>
  <c r="AS26" i="15" s="1"/>
  <c r="AN37" i="27"/>
  <c r="AM37" i="27"/>
  <c r="AL37" i="27"/>
  <c r="AK37" i="27"/>
  <c r="AJ37" i="27"/>
  <c r="AI37" i="27"/>
  <c r="AX36" i="27"/>
  <c r="AW36" i="27"/>
  <c r="AV36" i="27"/>
  <c r="AU36" i="27"/>
  <c r="AY25" i="15" s="1"/>
  <c r="AT36" i="27"/>
  <c r="AS36" i="27"/>
  <c r="AR36" i="27"/>
  <c r="AV25" i="15" s="1"/>
  <c r="AQ36" i="27"/>
  <c r="AU25" i="15" s="1"/>
  <c r="AP36" i="27"/>
  <c r="AO36" i="27"/>
  <c r="AN36" i="27"/>
  <c r="AR25" i="15" s="1"/>
  <c r="AM36" i="27"/>
  <c r="AQ25" i="15" s="1"/>
  <c r="AL36" i="27"/>
  <c r="AK36" i="27"/>
  <c r="AJ36" i="27"/>
  <c r="AN25" i="15" s="1"/>
  <c r="AI36" i="27"/>
  <c r="AM25" i="15" s="1"/>
  <c r="AX35" i="27"/>
  <c r="AW35" i="27"/>
  <c r="AV35" i="27"/>
  <c r="AU35" i="27"/>
  <c r="AT35" i="27"/>
  <c r="AX24" i="15" s="1"/>
  <c r="AS35" i="27"/>
  <c r="AW24" i="15" s="1"/>
  <c r="AR35" i="27"/>
  <c r="AQ35" i="27"/>
  <c r="AP35" i="27"/>
  <c r="AO35" i="27"/>
  <c r="AN35" i="27"/>
  <c r="AM35" i="27"/>
  <c r="AL35" i="27"/>
  <c r="AP24" i="15" s="1"/>
  <c r="AK35" i="27"/>
  <c r="AO24" i="15" s="1"/>
  <c r="AJ35" i="27"/>
  <c r="AI35" i="27"/>
  <c r="AX34" i="27"/>
  <c r="AW34" i="27"/>
  <c r="AV34" i="27"/>
  <c r="AU34" i="27"/>
  <c r="AY23" i="15" s="1"/>
  <c r="AT34" i="27"/>
  <c r="AS34" i="27"/>
  <c r="AR34" i="27"/>
  <c r="AV23" i="15" s="1"/>
  <c r="AQ34" i="27"/>
  <c r="AU23" i="15" s="1"/>
  <c r="AP34" i="27"/>
  <c r="AO34" i="27"/>
  <c r="AN34" i="27"/>
  <c r="AM34" i="27"/>
  <c r="AQ23" i="15" s="1"/>
  <c r="AL34" i="27"/>
  <c r="AK34" i="27"/>
  <c r="AJ34" i="27"/>
  <c r="AN23" i="15" s="1"/>
  <c r="AI34" i="27"/>
  <c r="AM23" i="15" s="1"/>
  <c r="AX33" i="27"/>
  <c r="AW33" i="27"/>
  <c r="AV33" i="27"/>
  <c r="AU33" i="27"/>
  <c r="AT33" i="27"/>
  <c r="AS33" i="27"/>
  <c r="AR33" i="27"/>
  <c r="AQ33" i="27"/>
  <c r="AP33" i="27"/>
  <c r="AO33" i="27"/>
  <c r="AN33" i="27"/>
  <c r="AM33" i="27"/>
  <c r="AL33" i="27"/>
  <c r="AK33" i="27"/>
  <c r="AJ33" i="27"/>
  <c r="AI33" i="27"/>
  <c r="BB32" i="27"/>
  <c r="BB31" i="27"/>
  <c r="BB30" i="27"/>
  <c r="BB29" i="27"/>
  <c r="BB28" i="27"/>
  <c r="BB27" i="27"/>
  <c r="AX24" i="27"/>
  <c r="AW24" i="27"/>
  <c r="AV24" i="27"/>
  <c r="AU24" i="27"/>
  <c r="AY13" i="15" s="1"/>
  <c r="AT24" i="27"/>
  <c r="AS24" i="27"/>
  <c r="AR24" i="27"/>
  <c r="AQ24" i="27"/>
  <c r="AU13" i="15" s="1"/>
  <c r="AP24" i="27"/>
  <c r="AT13" i="15" s="1"/>
  <c r="AO24" i="27"/>
  <c r="AN24" i="27"/>
  <c r="AM24" i="27"/>
  <c r="AL24" i="27"/>
  <c r="AP13" i="15" s="1"/>
  <c r="AK24" i="27"/>
  <c r="AJ24" i="27"/>
  <c r="AN13" i="15" s="1"/>
  <c r="AI24" i="27"/>
  <c r="AH24" i="27"/>
  <c r="AH44" i="27" s="1"/>
  <c r="AH64" i="27" s="1"/>
  <c r="AX23" i="27"/>
  <c r="AW23" i="27"/>
  <c r="AV23" i="27"/>
  <c r="AU23" i="27"/>
  <c r="AT23" i="27"/>
  <c r="AX12" i="15" s="1"/>
  <c r="AS23" i="27"/>
  <c r="AW12" i="15" s="1"/>
  <c r="AR23" i="27"/>
  <c r="AQ23" i="27"/>
  <c r="AP23" i="27"/>
  <c r="AO23" i="27"/>
  <c r="AS12" i="15" s="1"/>
  <c r="AN23" i="27"/>
  <c r="AR12" i="15" s="1"/>
  <c r="AM23" i="27"/>
  <c r="AL23" i="27"/>
  <c r="AK23" i="27"/>
  <c r="AJ23" i="27"/>
  <c r="AN12" i="15" s="1"/>
  <c r="AI23" i="27"/>
  <c r="AH23" i="27"/>
  <c r="AH43" i="27" s="1"/>
  <c r="AH63" i="27" s="1"/>
  <c r="AX22" i="27"/>
  <c r="AW22" i="27"/>
  <c r="AV22" i="27"/>
  <c r="AU22" i="27"/>
  <c r="AT22" i="27"/>
  <c r="AS22" i="27"/>
  <c r="AR22" i="27"/>
  <c r="AV11" i="15" s="1"/>
  <c r="AQ22" i="27"/>
  <c r="AU11" i="15" s="1"/>
  <c r="AP22" i="27"/>
  <c r="AO22" i="27"/>
  <c r="AN22" i="27"/>
  <c r="AM22" i="27"/>
  <c r="AQ11" i="15" s="1"/>
  <c r="AL22" i="27"/>
  <c r="AP11" i="15" s="1"/>
  <c r="AK22" i="27"/>
  <c r="AJ22" i="27"/>
  <c r="AI22" i="27"/>
  <c r="AM11" i="15" s="1"/>
  <c r="AH22" i="27"/>
  <c r="AH42" i="27" s="1"/>
  <c r="AH62" i="27" s="1"/>
  <c r="AX21" i="27"/>
  <c r="AW21" i="27"/>
  <c r="AV21" i="27"/>
  <c r="AU21" i="27"/>
  <c r="AT21" i="27"/>
  <c r="AS21" i="27"/>
  <c r="AW10" i="15" s="1"/>
  <c r="AR21" i="27"/>
  <c r="AV10" i="15" s="1"/>
  <c r="AQ21" i="27"/>
  <c r="AP21" i="27"/>
  <c r="AO21" i="27"/>
  <c r="AS10" i="15" s="1"/>
  <c r="AN21" i="27"/>
  <c r="AR10" i="15" s="1"/>
  <c r="AM21" i="27"/>
  <c r="AL21" i="27"/>
  <c r="AK21" i="27"/>
  <c r="AO10" i="15" s="1"/>
  <c r="AJ21" i="27"/>
  <c r="AN10" i="15" s="1"/>
  <c r="AI21" i="27"/>
  <c r="AH21" i="27"/>
  <c r="AH41" i="27" s="1"/>
  <c r="AH61" i="27" s="1"/>
  <c r="AW20" i="27"/>
  <c r="AV20" i="27"/>
  <c r="AU20" i="27"/>
  <c r="AY9" i="15" s="1"/>
  <c r="AT20" i="27"/>
  <c r="AX9" i="15" s="1"/>
  <c r="AS20" i="27"/>
  <c r="AR20" i="27"/>
  <c r="AQ20" i="27"/>
  <c r="AU9" i="15" s="1"/>
  <c r="AP20" i="27"/>
  <c r="AT9" i="15" s="1"/>
  <c r="AO20" i="27"/>
  <c r="AN20" i="27"/>
  <c r="AM20" i="27"/>
  <c r="AQ9" i="15" s="1"/>
  <c r="AL20" i="27"/>
  <c r="AP9" i="15" s="1"/>
  <c r="AK20" i="27"/>
  <c r="AJ20" i="27"/>
  <c r="AI20" i="27"/>
  <c r="AM9" i="15" s="1"/>
  <c r="AH20" i="27"/>
  <c r="AH40" i="27" s="1"/>
  <c r="AH60" i="27" s="1"/>
  <c r="AX19" i="27"/>
  <c r="AW19" i="27"/>
  <c r="AV19" i="27"/>
  <c r="AU19" i="27"/>
  <c r="AT19" i="27"/>
  <c r="AS19" i="27"/>
  <c r="AW8" i="15" s="1"/>
  <c r="AR19" i="27"/>
  <c r="AV8" i="15" s="1"/>
  <c r="AQ19" i="27"/>
  <c r="AP19" i="27"/>
  <c r="AO19" i="27"/>
  <c r="AS8" i="15" s="1"/>
  <c r="AN19" i="27"/>
  <c r="AR8" i="15" s="1"/>
  <c r="AM19" i="27"/>
  <c r="AL19" i="27"/>
  <c r="AK19" i="27"/>
  <c r="AO8" i="15" s="1"/>
  <c r="AJ19" i="27"/>
  <c r="AN8" i="15" s="1"/>
  <c r="AI19" i="27"/>
  <c r="AH19" i="27"/>
  <c r="AH39" i="27" s="1"/>
  <c r="AH59" i="27" s="1"/>
  <c r="AX18" i="27"/>
  <c r="AW18" i="27"/>
  <c r="AV18" i="27"/>
  <c r="AU18" i="27"/>
  <c r="AY7" i="15" s="1"/>
  <c r="AT18" i="27"/>
  <c r="AX7" i="15" s="1"/>
  <c r="AS18" i="27"/>
  <c r="AR18" i="27"/>
  <c r="AQ18" i="27"/>
  <c r="AU7" i="15" s="1"/>
  <c r="AP18" i="27"/>
  <c r="AT7" i="15" s="1"/>
  <c r="AO18" i="27"/>
  <c r="AN18" i="27"/>
  <c r="AM18" i="27"/>
  <c r="AQ7" i="15" s="1"/>
  <c r="AL18" i="27"/>
  <c r="AP7" i="15" s="1"/>
  <c r="AK18" i="27"/>
  <c r="AJ18" i="27"/>
  <c r="AI18" i="27"/>
  <c r="AM7" i="15" s="1"/>
  <c r="AH18" i="27"/>
  <c r="AH38" i="27" s="1"/>
  <c r="AH58" i="27" s="1"/>
  <c r="AX17" i="27"/>
  <c r="AW17" i="27"/>
  <c r="AV17" i="27"/>
  <c r="AU17" i="27"/>
  <c r="AT17" i="27"/>
  <c r="AS17" i="27"/>
  <c r="AW6" i="15" s="1"/>
  <c r="AR17" i="27"/>
  <c r="AV6" i="15" s="1"/>
  <c r="AQ17" i="27"/>
  <c r="AP17" i="27"/>
  <c r="AO17" i="27"/>
  <c r="AS6" i="15" s="1"/>
  <c r="AN17" i="27"/>
  <c r="AR6" i="15" s="1"/>
  <c r="AM17" i="27"/>
  <c r="AL17" i="27"/>
  <c r="AK17" i="27"/>
  <c r="AO6" i="15" s="1"/>
  <c r="AJ17" i="27"/>
  <c r="AN6" i="15" s="1"/>
  <c r="AI17" i="27"/>
  <c r="AH17" i="27"/>
  <c r="AH37" i="27" s="1"/>
  <c r="AH57" i="27" s="1"/>
  <c r="AX16" i="27"/>
  <c r="AW16" i="27"/>
  <c r="AV16" i="27"/>
  <c r="AU16" i="27"/>
  <c r="AY5" i="15" s="1"/>
  <c r="AT16" i="27"/>
  <c r="AX5" i="15" s="1"/>
  <c r="AS16" i="27"/>
  <c r="AR16" i="27"/>
  <c r="AQ16" i="27"/>
  <c r="AU5" i="15" s="1"/>
  <c r="AP16" i="27"/>
  <c r="AT5" i="15" s="1"/>
  <c r="AO16" i="27"/>
  <c r="AN16" i="27"/>
  <c r="AM16" i="27"/>
  <c r="AQ5" i="15" s="1"/>
  <c r="AL16" i="27"/>
  <c r="AP5" i="15" s="1"/>
  <c r="AK16" i="27"/>
  <c r="AJ16" i="27"/>
  <c r="AI16" i="27"/>
  <c r="AM5" i="15" s="1"/>
  <c r="AH16" i="27"/>
  <c r="AH36" i="27" s="1"/>
  <c r="AH56" i="27" s="1"/>
  <c r="AX15" i="27"/>
  <c r="AW15" i="27"/>
  <c r="AV15" i="27"/>
  <c r="AU15" i="27"/>
  <c r="AT15" i="27"/>
  <c r="AS15" i="27"/>
  <c r="AW4" i="15" s="1"/>
  <c r="AR15" i="27"/>
  <c r="AV4" i="15" s="1"/>
  <c r="AQ15" i="27"/>
  <c r="AP15" i="27"/>
  <c r="AO15" i="27"/>
  <c r="AS4" i="15" s="1"/>
  <c r="AN15" i="27"/>
  <c r="AR4" i="15" s="1"/>
  <c r="AM15" i="27"/>
  <c r="AL15" i="27"/>
  <c r="AK15" i="27"/>
  <c r="AO4" i="15" s="1"/>
  <c r="AJ15" i="27"/>
  <c r="AN4" i="15" s="1"/>
  <c r="AI15" i="27"/>
  <c r="AH15" i="27"/>
  <c r="AH35" i="27" s="1"/>
  <c r="AH55" i="27" s="1"/>
  <c r="AX14" i="27"/>
  <c r="AW14" i="27"/>
  <c r="AV14" i="27"/>
  <c r="AU14" i="27"/>
  <c r="AY3" i="15" s="1"/>
  <c r="AT14" i="27"/>
  <c r="AX3" i="15" s="1"/>
  <c r="AS14" i="27"/>
  <c r="AR14" i="27"/>
  <c r="AQ14" i="27"/>
  <c r="AU3" i="15" s="1"/>
  <c r="AP14" i="27"/>
  <c r="AT3" i="15" s="1"/>
  <c r="AO14" i="27"/>
  <c r="AN14" i="27"/>
  <c r="AM14" i="27"/>
  <c r="AQ3" i="15" s="1"/>
  <c r="AL14" i="27"/>
  <c r="AP3" i="15" s="1"/>
  <c r="AK14" i="27"/>
  <c r="AJ14" i="27"/>
  <c r="AI14" i="27"/>
  <c r="AM3" i="15" s="1"/>
  <c r="AH14" i="27"/>
  <c r="AH34" i="27" s="1"/>
  <c r="AH54" i="27" s="1"/>
  <c r="AX13" i="27"/>
  <c r="AW13" i="27"/>
  <c r="AV13" i="27"/>
  <c r="AU13" i="27"/>
  <c r="AT13" i="27"/>
  <c r="AS13" i="27"/>
  <c r="AR13" i="27"/>
  <c r="AQ13" i="27"/>
  <c r="AP13" i="27"/>
  <c r="AO13" i="27"/>
  <c r="AN13" i="27"/>
  <c r="AM13" i="27"/>
  <c r="AL13" i="27"/>
  <c r="AK13" i="27"/>
  <c r="AJ13" i="27"/>
  <c r="AI13" i="27"/>
  <c r="AU20" i="28" l="1"/>
  <c r="BE10" i="23" s="1"/>
  <c r="AU24" i="28"/>
  <c r="AU32" i="28"/>
  <c r="AU34" i="28"/>
  <c r="AU35" i="28"/>
  <c r="AU36" i="28"/>
  <c r="AU38" i="28"/>
  <c r="AU39" i="28"/>
  <c r="AU40" i="28"/>
  <c r="AU42" i="28"/>
  <c r="AU43" i="28"/>
  <c r="AU44" i="28"/>
  <c r="AU17" i="28"/>
  <c r="BE7" i="23" s="1"/>
  <c r="AU37" i="28"/>
  <c r="AU45" i="28"/>
  <c r="AU52" i="28"/>
  <c r="AU53" i="28"/>
  <c r="AU56" i="28"/>
  <c r="AU57" i="28"/>
  <c r="AU60" i="28"/>
  <c r="AU61" i="28"/>
  <c r="AU64" i="28"/>
  <c r="AU54" i="28"/>
  <c r="AU58" i="28"/>
  <c r="AU62" i="28"/>
  <c r="AU13" i="28"/>
  <c r="BE3" i="23" s="1"/>
  <c r="AU33" i="28"/>
  <c r="AU41" i="28"/>
  <c r="AU63" i="28"/>
  <c r="AU65" i="28"/>
  <c r="AU14" i="28"/>
  <c r="BE4" i="23" s="1"/>
  <c r="AU15" i="28"/>
  <c r="BE5" i="23" s="1"/>
  <c r="AU16" i="28"/>
  <c r="BE6" i="23" s="1"/>
  <c r="AU18" i="28"/>
  <c r="BE8" i="23" s="1"/>
  <c r="AU19" i="28"/>
  <c r="BE9" i="23" s="1"/>
  <c r="AU21" i="28"/>
  <c r="BE11" i="23" s="1"/>
  <c r="AU22" i="28"/>
  <c r="BE12" i="23" s="1"/>
  <c r="AU23" i="28"/>
  <c r="AU25" i="28"/>
  <c r="AU55" i="28"/>
  <c r="AU59" i="28"/>
  <c r="AN3" i="15"/>
  <c r="AV3" i="15"/>
  <c r="AM4" i="15"/>
  <c r="AQ4" i="15"/>
  <c r="AY4" i="15"/>
  <c r="AN7" i="15"/>
  <c r="AV7" i="15"/>
  <c r="AM8" i="15"/>
  <c r="AQ8" i="15"/>
  <c r="AY8" i="15"/>
  <c r="AP10" i="15"/>
  <c r="AX10" i="15"/>
  <c r="AO11" i="15"/>
  <c r="AW11" i="15"/>
  <c r="AV12" i="15"/>
  <c r="AM13" i="15"/>
  <c r="AO23" i="15"/>
  <c r="AW23" i="15"/>
  <c r="AO25" i="15"/>
  <c r="AW25" i="15"/>
  <c r="AO26" i="15"/>
  <c r="AW26" i="15"/>
  <c r="AO27" i="15"/>
  <c r="AW27" i="15"/>
  <c r="AS28" i="15"/>
  <c r="AS29" i="15"/>
  <c r="AT31" i="15"/>
  <c r="AT32" i="15"/>
  <c r="AT33" i="15"/>
  <c r="AT43" i="15"/>
  <c r="AT44" i="15"/>
  <c r="AT45" i="15"/>
  <c r="AX47" i="15"/>
  <c r="AP49" i="15"/>
  <c r="AX49" i="15"/>
  <c r="AP50" i="15"/>
  <c r="AX50" i="15"/>
  <c r="AP51" i="15"/>
  <c r="AX51" i="15"/>
  <c r="AP53" i="15"/>
  <c r="AX53" i="15"/>
  <c r="AS3" i="15"/>
  <c r="AP6" i="15"/>
  <c r="AX6" i="15"/>
  <c r="AO7" i="15"/>
  <c r="AW7" i="15"/>
  <c r="AM10" i="15"/>
  <c r="AU10" i="15"/>
  <c r="AX11" i="15"/>
  <c r="AO12" i="15"/>
  <c r="AV13" i="15"/>
  <c r="AP23" i="15"/>
  <c r="AX23" i="15"/>
  <c r="AT25" i="15"/>
  <c r="AP26" i="15"/>
  <c r="AX26" i="15"/>
  <c r="AP27" i="15"/>
  <c r="AX27" i="15"/>
  <c r="AT28" i="15"/>
  <c r="AT29" i="15"/>
  <c r="AM30" i="15"/>
  <c r="AU30" i="15"/>
  <c r="AY30" i="15"/>
  <c r="AQ31" i="15"/>
  <c r="AY31" i="15"/>
  <c r="AQ32" i="15"/>
  <c r="AY32" i="15"/>
  <c r="AM33" i="15"/>
  <c r="AQ43" i="15"/>
  <c r="AY43" i="15"/>
  <c r="AQ44" i="15"/>
  <c r="AY44" i="15"/>
  <c r="AM45" i="15"/>
  <c r="AU45" i="15"/>
  <c r="AM46" i="15"/>
  <c r="AU46" i="15"/>
  <c r="AM48" i="15"/>
  <c r="AU48" i="15"/>
  <c r="AM49" i="15"/>
  <c r="AU49" i="15"/>
  <c r="AM50" i="15"/>
  <c r="AU50" i="15"/>
  <c r="AQ52" i="15"/>
  <c r="AY52" i="15"/>
  <c r="AU53" i="15"/>
  <c r="AN5" i="15"/>
  <c r="AR5" i="15"/>
  <c r="AV5" i="15"/>
  <c r="AM6" i="15"/>
  <c r="AQ6" i="15"/>
  <c r="AU6" i="15"/>
  <c r="AY6" i="15"/>
  <c r="AN9" i="15"/>
  <c r="AR9" i="15"/>
  <c r="AV9" i="15"/>
  <c r="AY11" i="15"/>
  <c r="AP12" i="15"/>
  <c r="AT12" i="15"/>
  <c r="AO13" i="15"/>
  <c r="AR3" i="15"/>
  <c r="AU4" i="15"/>
  <c r="AR7" i="15"/>
  <c r="AU8" i="15"/>
  <c r="AT10" i="15"/>
  <c r="AS11" i="15"/>
  <c r="AQ13" i="15"/>
  <c r="AS23" i="15"/>
  <c r="AS24" i="15"/>
  <c r="AS25" i="15"/>
  <c r="AS27" i="15"/>
  <c r="AO29" i="15"/>
  <c r="AW29" i="15"/>
  <c r="AP30" i="15"/>
  <c r="AX30" i="15"/>
  <c r="AP31" i="15"/>
  <c r="AX31" i="15"/>
  <c r="AP33" i="15"/>
  <c r="AX33" i="15"/>
  <c r="AP43" i="15"/>
  <c r="AX43" i="15"/>
  <c r="AP45" i="15"/>
  <c r="AX45" i="15"/>
  <c r="AP46" i="15"/>
  <c r="AX46" i="15"/>
  <c r="AP47" i="15"/>
  <c r="AT47" i="15"/>
  <c r="AT48" i="15"/>
  <c r="AT49" i="15"/>
  <c r="AT51" i="15"/>
  <c r="AT52" i="15"/>
  <c r="AT53" i="15"/>
  <c r="AO3" i="15"/>
  <c r="AW3" i="15"/>
  <c r="AT6" i="15"/>
  <c r="AS7" i="15"/>
  <c r="AQ10" i="15"/>
  <c r="AY10" i="15"/>
  <c r="AT11" i="15"/>
  <c r="AR13" i="15"/>
  <c r="AT23" i="15"/>
  <c r="AT24" i="15"/>
  <c r="AP25" i="15"/>
  <c r="AX25" i="15"/>
  <c r="AT27" i="15"/>
  <c r="AP29" i="15"/>
  <c r="AX29" i="15"/>
  <c r="AQ30" i="15"/>
  <c r="AM32" i="15"/>
  <c r="AU32" i="15"/>
  <c r="AU33" i="15"/>
  <c r="AM44" i="15"/>
  <c r="AU44" i="15"/>
  <c r="AQ46" i="15"/>
  <c r="AY46" i="15"/>
  <c r="AQ47" i="15"/>
  <c r="AY47" i="15"/>
  <c r="AQ48" i="15"/>
  <c r="AY48" i="15"/>
  <c r="AQ50" i="15"/>
  <c r="AY50" i="15"/>
  <c r="AQ51" i="15"/>
  <c r="AY51" i="15"/>
  <c r="AM52" i="15"/>
  <c r="AU52" i="15"/>
  <c r="AM53" i="15"/>
  <c r="AP4" i="15"/>
  <c r="AT4" i="15"/>
  <c r="AX4" i="15"/>
  <c r="AO5" i="15"/>
  <c r="AS5" i="15"/>
  <c r="AW5" i="15"/>
  <c r="AP8" i="15"/>
  <c r="AT8" i="15"/>
  <c r="AX8" i="15"/>
  <c r="AO9" i="15"/>
  <c r="AS9" i="15"/>
  <c r="AW9" i="15"/>
  <c r="AN11" i="15"/>
  <c r="AR11" i="15"/>
  <c r="AM12" i="15"/>
  <c r="AQ12" i="15"/>
  <c r="AU12" i="15"/>
  <c r="AY12" i="15"/>
  <c r="AX13" i="15"/>
  <c r="AR23" i="15"/>
  <c r="AN24" i="15"/>
  <c r="AS13" i="15"/>
  <c r="AW13" i="15"/>
  <c r="AM24" i="15"/>
  <c r="AQ24" i="15"/>
  <c r="AU24" i="15"/>
  <c r="AY24" i="15"/>
  <c r="AM26" i="15"/>
  <c r="AQ26" i="15"/>
  <c r="AU26" i="15"/>
  <c r="AY26" i="15"/>
  <c r="AM28" i="15"/>
  <c r="AQ28" i="15"/>
  <c r="AU28" i="15"/>
  <c r="AY28" i="15"/>
  <c r="AN30" i="15"/>
  <c r="AR30" i="15"/>
  <c r="AV30" i="15"/>
  <c r="AN32" i="15"/>
  <c r="AR32" i="15"/>
  <c r="AV32" i="15"/>
  <c r="AN44" i="15"/>
  <c r="AR44" i="15"/>
  <c r="AV44" i="15"/>
  <c r="AN46" i="15"/>
  <c r="AR46" i="15"/>
  <c r="AV46" i="15"/>
  <c r="AN48" i="15"/>
  <c r="AR48" i="15"/>
  <c r="AV48" i="15"/>
  <c r="AN50" i="15"/>
  <c r="AR50" i="15"/>
  <c r="AV50" i="15"/>
  <c r="AN52" i="15"/>
  <c r="AR52" i="15"/>
  <c r="AV52" i="15"/>
  <c r="AR24" i="15"/>
  <c r="AV24" i="15"/>
  <c r="AN26" i="15"/>
  <c r="AR26" i="15"/>
  <c r="AV26" i="15"/>
  <c r="AN28" i="15"/>
  <c r="AR28" i="15"/>
  <c r="AV28" i="15"/>
  <c r="AO31" i="15"/>
  <c r="AS31" i="15"/>
  <c r="AW31" i="15"/>
  <c r="AO33" i="15"/>
  <c r="AS33" i="15"/>
  <c r="AW33" i="15"/>
  <c r="AO43" i="15"/>
  <c r="AS43" i="15"/>
  <c r="AW43" i="15"/>
  <c r="AO45" i="15"/>
  <c r="AS45" i="15"/>
  <c r="AW45" i="15"/>
  <c r="AO47" i="15"/>
  <c r="AS47" i="15"/>
  <c r="AW47" i="15"/>
  <c r="AO49" i="15"/>
  <c r="AS49" i="15"/>
  <c r="AW49" i="15"/>
  <c r="AO51" i="15"/>
  <c r="AS51" i="15"/>
  <c r="AW51" i="15"/>
  <c r="AO53" i="15"/>
  <c r="AS53" i="15"/>
  <c r="AW53" i="15"/>
  <c r="BB34" i="27"/>
  <c r="BB36" i="27"/>
  <c r="BB38" i="27"/>
  <c r="BB42" i="27"/>
  <c r="BB44" i="27"/>
  <c r="BB53" i="27"/>
  <c r="BB55" i="27"/>
  <c r="BB57" i="27"/>
  <c r="BB59" i="27"/>
  <c r="BB61" i="27"/>
  <c r="BB63" i="27"/>
  <c r="BB17" i="27"/>
  <c r="BB21" i="27"/>
  <c r="BB33" i="27"/>
  <c r="BB16" i="27"/>
  <c r="BB20" i="27"/>
  <c r="BB24" i="27"/>
  <c r="BB41" i="27"/>
  <c r="BB40" i="27"/>
  <c r="BB35" i="27"/>
  <c r="BB43" i="27"/>
  <c r="BB66" i="27"/>
  <c r="BB15" i="27"/>
  <c r="BB19" i="27"/>
  <c r="BB23" i="27"/>
  <c r="BB37" i="27"/>
  <c r="BB46" i="27"/>
  <c r="BB65" i="27"/>
  <c r="BB14" i="27"/>
  <c r="BB18" i="27"/>
  <c r="BB22" i="27"/>
  <c r="BB39" i="27"/>
  <c r="BB45" i="27"/>
  <c r="BB54" i="27"/>
  <c r="BB56" i="27"/>
  <c r="BB58" i="27"/>
  <c r="BB60" i="27"/>
  <c r="BB62" i="27"/>
  <c r="BB64" i="27"/>
  <c r="AZ51" i="15" l="1"/>
  <c r="AZ43" i="15"/>
  <c r="AZ7" i="15"/>
  <c r="AZ26" i="15"/>
  <c r="AZ30" i="15"/>
  <c r="AZ50" i="15"/>
  <c r="AZ25" i="15"/>
  <c r="AZ49" i="15"/>
  <c r="AZ3" i="15"/>
  <c r="AZ12" i="15"/>
  <c r="AZ32" i="15"/>
  <c r="AZ13" i="15"/>
  <c r="AZ10" i="15"/>
  <c r="AZ48" i="15"/>
  <c r="AZ33" i="15"/>
  <c r="AZ23" i="15"/>
  <c r="AZ47" i="15"/>
  <c r="AZ28" i="15"/>
  <c r="AZ8" i="15"/>
  <c r="AZ24" i="15"/>
  <c r="AZ9" i="15"/>
  <c r="AZ6" i="15"/>
  <c r="AZ46" i="15"/>
  <c r="AZ31" i="15"/>
  <c r="AZ53" i="15"/>
  <c r="AZ45" i="15"/>
  <c r="AZ11" i="15"/>
  <c r="AZ4" i="15"/>
  <c r="AZ29" i="15"/>
  <c r="AZ5" i="15"/>
  <c r="AZ52" i="15"/>
  <c r="AZ44" i="15"/>
  <c r="AZ27" i="15"/>
  <c r="AN15" i="26" l="1"/>
  <c r="BB67" i="26"/>
  <c r="AX66" i="26"/>
  <c r="AW66" i="26"/>
  <c r="AV66" i="26"/>
  <c r="AU66" i="26"/>
  <c r="AT66" i="26"/>
  <c r="AS66" i="26"/>
  <c r="AR66" i="26"/>
  <c r="AQ66" i="26"/>
  <c r="AP66" i="26"/>
  <c r="AO66" i="26"/>
  <c r="AN66" i="26"/>
  <c r="AM66" i="26"/>
  <c r="AL66" i="26"/>
  <c r="AK66" i="26"/>
  <c r="AJ66" i="26"/>
  <c r="AI66" i="26"/>
  <c r="AX65" i="26"/>
  <c r="AW65" i="26"/>
  <c r="AV65" i="26"/>
  <c r="AU65" i="26"/>
  <c r="AT65" i="26"/>
  <c r="AS65" i="26"/>
  <c r="AR65" i="26"/>
  <c r="AQ65" i="26"/>
  <c r="AP65" i="26"/>
  <c r="AO65" i="26"/>
  <c r="AM65" i="26"/>
  <c r="AL65" i="26"/>
  <c r="AK65" i="26"/>
  <c r="AJ65" i="26"/>
  <c r="AI65" i="26"/>
  <c r="AX64" i="26"/>
  <c r="AW64" i="26"/>
  <c r="AV64" i="26"/>
  <c r="AU64" i="26"/>
  <c r="AT64" i="26"/>
  <c r="AS64" i="26"/>
  <c r="AR64" i="26"/>
  <c r="AQ64" i="26"/>
  <c r="AP64" i="26"/>
  <c r="AO64" i="26"/>
  <c r="AN64" i="26"/>
  <c r="AM64" i="26"/>
  <c r="AL64" i="26"/>
  <c r="AK64" i="26"/>
  <c r="AJ64" i="26"/>
  <c r="AI64" i="26"/>
  <c r="AX63" i="26"/>
  <c r="AW63" i="26"/>
  <c r="AV63" i="26"/>
  <c r="AU63" i="26"/>
  <c r="AT63" i="26"/>
  <c r="AS63" i="26"/>
  <c r="AR63" i="26"/>
  <c r="AQ63" i="26"/>
  <c r="AP63" i="26"/>
  <c r="AO63" i="26"/>
  <c r="AN63" i="26"/>
  <c r="AM63" i="26"/>
  <c r="AL63" i="26"/>
  <c r="AK63" i="26"/>
  <c r="AJ63" i="26"/>
  <c r="AI63" i="26"/>
  <c r="AX62" i="26"/>
  <c r="AW62" i="26"/>
  <c r="AV62" i="26"/>
  <c r="AU62" i="26"/>
  <c r="AT62" i="26"/>
  <c r="AS62" i="26"/>
  <c r="AR62" i="26"/>
  <c r="AQ62" i="26"/>
  <c r="AP62" i="26"/>
  <c r="AO62" i="26"/>
  <c r="AN62" i="26"/>
  <c r="AM62" i="26"/>
  <c r="AL62" i="26"/>
  <c r="AK62" i="26"/>
  <c r="AJ62" i="26"/>
  <c r="AI62" i="26"/>
  <c r="AX61" i="26"/>
  <c r="AW61" i="26"/>
  <c r="AV61" i="26"/>
  <c r="AU61" i="26"/>
  <c r="AT61" i="26"/>
  <c r="AS61" i="26"/>
  <c r="AR61" i="26"/>
  <c r="AQ61" i="26"/>
  <c r="AP61" i="26"/>
  <c r="AO61" i="26"/>
  <c r="AN61" i="26"/>
  <c r="AM61" i="26"/>
  <c r="AL61" i="26"/>
  <c r="AK61" i="26"/>
  <c r="AJ61" i="26"/>
  <c r="AI61" i="26"/>
  <c r="AX60" i="26"/>
  <c r="AW60" i="26"/>
  <c r="AV60" i="26"/>
  <c r="AU60" i="26"/>
  <c r="AT60" i="26"/>
  <c r="AS60" i="26"/>
  <c r="AR60" i="26"/>
  <c r="AQ60" i="26"/>
  <c r="AP60" i="26"/>
  <c r="AO60" i="26"/>
  <c r="AN60" i="26"/>
  <c r="AM60" i="26"/>
  <c r="AL60" i="26"/>
  <c r="AK60" i="26"/>
  <c r="AJ60" i="26"/>
  <c r="AI60" i="26"/>
  <c r="AX59" i="26"/>
  <c r="AW59" i="26"/>
  <c r="AV59" i="26"/>
  <c r="AU59" i="26"/>
  <c r="AT59" i="26"/>
  <c r="AS59" i="26"/>
  <c r="AR59" i="26"/>
  <c r="AQ59" i="26"/>
  <c r="AP59" i="26"/>
  <c r="AO59" i="26"/>
  <c r="AN59" i="26"/>
  <c r="AM59" i="26"/>
  <c r="AL59" i="26"/>
  <c r="AK59" i="26"/>
  <c r="AJ59" i="26"/>
  <c r="AI59" i="26"/>
  <c r="AX58" i="26"/>
  <c r="AW58" i="26"/>
  <c r="AV58" i="26"/>
  <c r="AU58" i="26"/>
  <c r="AT58" i="26"/>
  <c r="AS58" i="26"/>
  <c r="AR58" i="26"/>
  <c r="AQ58" i="26"/>
  <c r="AP58" i="26"/>
  <c r="AO58" i="26"/>
  <c r="AN58" i="26"/>
  <c r="AM58" i="26"/>
  <c r="AL58" i="26"/>
  <c r="AK58" i="26"/>
  <c r="AJ58" i="26"/>
  <c r="AI58" i="26"/>
  <c r="AX57" i="26"/>
  <c r="AW57" i="26"/>
  <c r="AV57" i="26"/>
  <c r="AU57" i="26"/>
  <c r="AT57" i="26"/>
  <c r="AS57" i="26"/>
  <c r="AR57" i="26"/>
  <c r="AQ57" i="26"/>
  <c r="AP57" i="26"/>
  <c r="AO57" i="26"/>
  <c r="AN57" i="26"/>
  <c r="AM57" i="26"/>
  <c r="AL57" i="26"/>
  <c r="AK57" i="26"/>
  <c r="AJ57" i="26"/>
  <c r="AI57" i="26"/>
  <c r="AX56" i="26"/>
  <c r="AW56" i="26"/>
  <c r="AV56" i="26"/>
  <c r="AU56" i="26"/>
  <c r="AT56" i="26"/>
  <c r="AS56" i="26"/>
  <c r="AR56" i="26"/>
  <c r="AQ56" i="26"/>
  <c r="AP56" i="26"/>
  <c r="AO56" i="26"/>
  <c r="AN56" i="26"/>
  <c r="AM56" i="26"/>
  <c r="AL56" i="26"/>
  <c r="AK56" i="26"/>
  <c r="AJ56" i="26"/>
  <c r="AI56" i="26"/>
  <c r="AX55" i="26"/>
  <c r="AW55" i="26"/>
  <c r="AV55" i="26"/>
  <c r="AU55" i="26"/>
  <c r="AT55" i="26"/>
  <c r="AS55" i="26"/>
  <c r="AR55" i="26"/>
  <c r="AQ55" i="26"/>
  <c r="AP55" i="26"/>
  <c r="AO55" i="26"/>
  <c r="AN55" i="26"/>
  <c r="AM55" i="26"/>
  <c r="AL55" i="26"/>
  <c r="AK55" i="26"/>
  <c r="AJ55" i="26"/>
  <c r="AI55" i="26"/>
  <c r="AX54" i="26"/>
  <c r="AW54" i="26"/>
  <c r="AV54" i="26"/>
  <c r="AU54" i="26"/>
  <c r="AT54" i="26"/>
  <c r="AS54" i="26"/>
  <c r="AR54" i="26"/>
  <c r="AQ54" i="26"/>
  <c r="AP54" i="26"/>
  <c r="AO54" i="26"/>
  <c r="AN54" i="26"/>
  <c r="AM54" i="26"/>
  <c r="AL54" i="26"/>
  <c r="AK54" i="26"/>
  <c r="AJ54" i="26"/>
  <c r="AI54" i="26"/>
  <c r="AX53" i="26"/>
  <c r="AW53" i="26"/>
  <c r="AV53" i="26"/>
  <c r="AU53" i="26"/>
  <c r="AT53" i="26"/>
  <c r="AS53" i="26"/>
  <c r="AR53" i="26"/>
  <c r="AQ53" i="26"/>
  <c r="AP53" i="26"/>
  <c r="AO53" i="26"/>
  <c r="AN53" i="26"/>
  <c r="AM53" i="26"/>
  <c r="AL53" i="26"/>
  <c r="AK53" i="26"/>
  <c r="AJ53" i="26"/>
  <c r="AI53" i="26"/>
  <c r="AH53" i="26"/>
  <c r="BB52" i="26"/>
  <c r="AH52" i="26"/>
  <c r="BB51" i="26"/>
  <c r="BB50" i="26"/>
  <c r="BB49" i="26"/>
  <c r="BB48" i="26"/>
  <c r="BB47" i="26"/>
  <c r="AX46" i="26"/>
  <c r="AW46" i="26"/>
  <c r="AV46" i="26"/>
  <c r="AU46" i="26"/>
  <c r="AT46" i="26"/>
  <c r="AS46" i="26"/>
  <c r="AR46" i="26"/>
  <c r="AQ46" i="26"/>
  <c r="AP46" i="26"/>
  <c r="AO46" i="26"/>
  <c r="AN46" i="26"/>
  <c r="AM46" i="26"/>
  <c r="AL46" i="26"/>
  <c r="AK46" i="26"/>
  <c r="AJ46" i="26"/>
  <c r="AI46" i="26"/>
  <c r="AX45" i="26"/>
  <c r="AW45" i="26"/>
  <c r="AV45" i="26"/>
  <c r="AU45" i="26"/>
  <c r="AT45" i="26"/>
  <c r="AS45" i="26"/>
  <c r="AR45" i="26"/>
  <c r="AQ45" i="26"/>
  <c r="AP45" i="26"/>
  <c r="AO45" i="26"/>
  <c r="AN45" i="26"/>
  <c r="AM45" i="26"/>
  <c r="AL45" i="26"/>
  <c r="AK45" i="26"/>
  <c r="AJ45" i="26"/>
  <c r="AI45" i="26"/>
  <c r="AX44" i="26"/>
  <c r="AW44" i="26"/>
  <c r="AV44" i="26"/>
  <c r="AU44" i="26"/>
  <c r="AT44" i="26"/>
  <c r="AS44" i="26"/>
  <c r="AR44" i="26"/>
  <c r="AQ44" i="26"/>
  <c r="AP44" i="26"/>
  <c r="AO44" i="26"/>
  <c r="AN44" i="26"/>
  <c r="AM44" i="26"/>
  <c r="AL44" i="26"/>
  <c r="AK44" i="26"/>
  <c r="AJ44" i="26"/>
  <c r="AI44" i="26"/>
  <c r="AX43" i="26"/>
  <c r="AW43" i="26"/>
  <c r="AV43" i="26"/>
  <c r="AU43" i="26"/>
  <c r="AT43" i="26"/>
  <c r="AS43" i="26"/>
  <c r="AR43" i="26"/>
  <c r="AQ43" i="26"/>
  <c r="AP43" i="26"/>
  <c r="AO43" i="26"/>
  <c r="AN43" i="26"/>
  <c r="AM43" i="26"/>
  <c r="AL43" i="26"/>
  <c r="AK43" i="26"/>
  <c r="AJ43" i="26"/>
  <c r="AI43" i="26"/>
  <c r="AX42" i="26"/>
  <c r="AW42" i="26"/>
  <c r="AV42" i="26"/>
  <c r="AU42" i="26"/>
  <c r="AT42" i="26"/>
  <c r="AS42" i="26"/>
  <c r="AR42" i="26"/>
  <c r="AQ42" i="26"/>
  <c r="AP42" i="26"/>
  <c r="AO42" i="26"/>
  <c r="AN42" i="26"/>
  <c r="AM42" i="26"/>
  <c r="AL42" i="26"/>
  <c r="AK42" i="26"/>
  <c r="AJ42" i="26"/>
  <c r="AI42" i="26"/>
  <c r="AX41" i="26"/>
  <c r="AW41" i="26"/>
  <c r="AV41" i="26"/>
  <c r="AU41" i="26"/>
  <c r="AT41" i="26"/>
  <c r="AS41" i="26"/>
  <c r="AR41" i="26"/>
  <c r="AQ41" i="26"/>
  <c r="AP41" i="26"/>
  <c r="AO41" i="26"/>
  <c r="AN41" i="26"/>
  <c r="AM41" i="26"/>
  <c r="AL41" i="26"/>
  <c r="AK41" i="26"/>
  <c r="AJ41" i="26"/>
  <c r="AI41" i="26"/>
  <c r="AX40" i="26"/>
  <c r="AW40" i="26"/>
  <c r="AV40" i="26"/>
  <c r="AU40" i="26"/>
  <c r="AT40" i="26"/>
  <c r="AS40" i="26"/>
  <c r="AR40" i="26"/>
  <c r="AQ40" i="26"/>
  <c r="AP40" i="26"/>
  <c r="AO40" i="26"/>
  <c r="AN40" i="26"/>
  <c r="AM40" i="26"/>
  <c r="AL40" i="26"/>
  <c r="AK40" i="26"/>
  <c r="AJ40" i="26"/>
  <c r="AI40" i="26"/>
  <c r="AX39" i="26"/>
  <c r="AW39" i="26"/>
  <c r="AV39" i="26"/>
  <c r="AU39" i="26"/>
  <c r="AT39" i="26"/>
  <c r="AS39" i="26"/>
  <c r="AR39" i="26"/>
  <c r="AQ39" i="26"/>
  <c r="AP39" i="26"/>
  <c r="AO39" i="26"/>
  <c r="AN39" i="26"/>
  <c r="AM39" i="26"/>
  <c r="AL39" i="26"/>
  <c r="AK39" i="26"/>
  <c r="AJ39" i="26"/>
  <c r="AI39" i="26"/>
  <c r="AX38" i="26"/>
  <c r="AW38" i="26"/>
  <c r="AV38" i="26"/>
  <c r="AU38" i="26"/>
  <c r="AT38" i="26"/>
  <c r="AS38" i="26"/>
  <c r="AR38" i="26"/>
  <c r="AQ38" i="26"/>
  <c r="AP38" i="26"/>
  <c r="AO38" i="26"/>
  <c r="AN38" i="26"/>
  <c r="AM38" i="26"/>
  <c r="AL38" i="26"/>
  <c r="AK38" i="26"/>
  <c r="AJ38" i="26"/>
  <c r="AI38" i="26"/>
  <c r="AX37" i="26"/>
  <c r="AW37" i="26"/>
  <c r="AV37" i="26"/>
  <c r="AU37" i="26"/>
  <c r="AT37" i="26"/>
  <c r="AS37" i="26"/>
  <c r="AR37" i="26"/>
  <c r="AQ37" i="26"/>
  <c r="BA26" i="19" s="1"/>
  <c r="AP37" i="26"/>
  <c r="AO37" i="26"/>
  <c r="AN37" i="26"/>
  <c r="AM37" i="26"/>
  <c r="AL37" i="26"/>
  <c r="AK37" i="26"/>
  <c r="AJ37" i="26"/>
  <c r="AI37" i="26"/>
  <c r="AX36" i="26"/>
  <c r="AW36" i="26"/>
  <c r="AV36" i="26"/>
  <c r="AU36" i="26"/>
  <c r="AT36" i="26"/>
  <c r="AS36" i="26"/>
  <c r="AR36" i="26"/>
  <c r="AQ36" i="26"/>
  <c r="AP36" i="26"/>
  <c r="AO36" i="26"/>
  <c r="AN36" i="26"/>
  <c r="AM36" i="26"/>
  <c r="AL36" i="26"/>
  <c r="AK36" i="26"/>
  <c r="AJ36" i="26"/>
  <c r="AI36" i="26"/>
  <c r="AX35" i="26"/>
  <c r="AW35" i="26"/>
  <c r="AV35" i="26"/>
  <c r="AU35" i="26"/>
  <c r="AT35" i="26"/>
  <c r="AS35" i="26"/>
  <c r="AR35" i="26"/>
  <c r="AQ35" i="26"/>
  <c r="AP35" i="26"/>
  <c r="AO35" i="26"/>
  <c r="AN35" i="26"/>
  <c r="AM35" i="26"/>
  <c r="AL35" i="26"/>
  <c r="AK35" i="26"/>
  <c r="AJ35" i="26"/>
  <c r="AI35" i="26"/>
  <c r="AX34" i="26"/>
  <c r="AW34" i="26"/>
  <c r="AV34" i="26"/>
  <c r="AU34" i="26"/>
  <c r="AT34" i="26"/>
  <c r="AS34" i="26"/>
  <c r="AR34" i="26"/>
  <c r="AQ34" i="26"/>
  <c r="AP34" i="26"/>
  <c r="AO34" i="26"/>
  <c r="AN34" i="26"/>
  <c r="AM34" i="26"/>
  <c r="AL34" i="26"/>
  <c r="AK34" i="26"/>
  <c r="AJ34" i="26"/>
  <c r="AI34" i="26"/>
  <c r="AX33" i="26"/>
  <c r="AW33" i="26"/>
  <c r="AV33" i="26"/>
  <c r="AU33" i="26"/>
  <c r="AT33" i="26"/>
  <c r="AS33" i="26"/>
  <c r="AR33" i="26"/>
  <c r="AQ33" i="26"/>
  <c r="AP33" i="26"/>
  <c r="AO33" i="26"/>
  <c r="AN33" i="26"/>
  <c r="AM33" i="26"/>
  <c r="AL33" i="26"/>
  <c r="AK33" i="26"/>
  <c r="AJ33" i="26"/>
  <c r="AI33" i="26"/>
  <c r="BB32" i="26"/>
  <c r="BB31" i="26"/>
  <c r="BB30" i="26"/>
  <c r="BB29" i="26"/>
  <c r="BB28" i="26"/>
  <c r="BB27" i="26"/>
  <c r="AX24" i="26"/>
  <c r="AW24" i="26"/>
  <c r="AV24" i="26"/>
  <c r="AU24" i="26"/>
  <c r="AT24" i="26"/>
  <c r="AS24" i="26"/>
  <c r="AR24" i="26"/>
  <c r="AQ24" i="26"/>
  <c r="AP24" i="26"/>
  <c r="AO24" i="26"/>
  <c r="AN24" i="26"/>
  <c r="AM24" i="26"/>
  <c r="AL24" i="26"/>
  <c r="AK24" i="26"/>
  <c r="AJ24" i="26"/>
  <c r="AI24" i="26"/>
  <c r="AH24" i="26"/>
  <c r="AH44" i="26" s="1"/>
  <c r="AH64" i="26" s="1"/>
  <c r="AX23" i="26"/>
  <c r="AW23" i="26"/>
  <c r="AV23" i="26"/>
  <c r="AU23" i="26"/>
  <c r="AT23" i="26"/>
  <c r="AS23" i="26"/>
  <c r="AR23" i="26"/>
  <c r="AQ23" i="26"/>
  <c r="AP23" i="26"/>
  <c r="AO23" i="26"/>
  <c r="AN23" i="26"/>
  <c r="AM23" i="26"/>
  <c r="AL23" i="26"/>
  <c r="AK23" i="26"/>
  <c r="AJ23" i="26"/>
  <c r="AI23" i="26"/>
  <c r="AH23" i="26"/>
  <c r="AH43" i="26" s="1"/>
  <c r="AH63" i="26" s="1"/>
  <c r="AX22" i="26"/>
  <c r="AW22" i="26"/>
  <c r="AV22" i="26"/>
  <c r="AU22" i="26"/>
  <c r="AT22" i="26"/>
  <c r="AS22" i="26"/>
  <c r="AR22" i="26"/>
  <c r="AQ22" i="26"/>
  <c r="AP22" i="26"/>
  <c r="AO22" i="26"/>
  <c r="AN22" i="26"/>
  <c r="AM22" i="26"/>
  <c r="AL22" i="26"/>
  <c r="AK22" i="26"/>
  <c r="AJ22" i="26"/>
  <c r="AI22" i="26"/>
  <c r="AH22" i="26"/>
  <c r="AH42" i="26" s="1"/>
  <c r="AH62" i="26" s="1"/>
  <c r="AX21" i="26"/>
  <c r="AW21" i="26"/>
  <c r="AV21" i="26"/>
  <c r="AU21" i="26"/>
  <c r="AT21" i="26"/>
  <c r="AS21" i="26"/>
  <c r="AR21" i="26"/>
  <c r="AQ21" i="26"/>
  <c r="AP21" i="26"/>
  <c r="AO21" i="26"/>
  <c r="AN21" i="26"/>
  <c r="AM21" i="26"/>
  <c r="AL21" i="26"/>
  <c r="AK21" i="26"/>
  <c r="AJ21" i="26"/>
  <c r="AI21" i="26"/>
  <c r="AH21" i="26"/>
  <c r="AH41" i="26" s="1"/>
  <c r="AH61" i="26" s="1"/>
  <c r="AX20" i="26"/>
  <c r="AW20" i="26"/>
  <c r="AV20" i="26"/>
  <c r="AU20" i="26"/>
  <c r="AT20" i="26"/>
  <c r="AS20" i="26"/>
  <c r="AR20" i="26"/>
  <c r="AQ20" i="26"/>
  <c r="AP20" i="26"/>
  <c r="AO20" i="26"/>
  <c r="AN20" i="26"/>
  <c r="AM20" i="26"/>
  <c r="AL20" i="26"/>
  <c r="AK20" i="26"/>
  <c r="AJ20" i="26"/>
  <c r="AI20" i="26"/>
  <c r="AH20" i="26"/>
  <c r="AH40" i="26" s="1"/>
  <c r="AH60" i="26" s="1"/>
  <c r="AX19" i="26"/>
  <c r="AW19" i="26"/>
  <c r="AV19" i="26"/>
  <c r="AU19" i="26"/>
  <c r="AT19" i="26"/>
  <c r="AS19" i="26"/>
  <c r="AR19" i="26"/>
  <c r="AQ19" i="26"/>
  <c r="AP19" i="26"/>
  <c r="AO19" i="26"/>
  <c r="AN19" i="26"/>
  <c r="AM19" i="26"/>
  <c r="AL19" i="26"/>
  <c r="AK19" i="26"/>
  <c r="AJ19" i="26"/>
  <c r="AI19" i="26"/>
  <c r="AH19" i="26"/>
  <c r="AH39" i="26" s="1"/>
  <c r="AH59" i="26" s="1"/>
  <c r="AX18" i="26"/>
  <c r="AW18" i="26"/>
  <c r="AV18" i="26"/>
  <c r="AU18" i="26"/>
  <c r="AT18" i="26"/>
  <c r="AS18" i="26"/>
  <c r="AR18" i="26"/>
  <c r="AQ18" i="26"/>
  <c r="AP18" i="26"/>
  <c r="AO18" i="26"/>
  <c r="AN18" i="26"/>
  <c r="AM18" i="26"/>
  <c r="AL18" i="26"/>
  <c r="AK18" i="26"/>
  <c r="AJ18" i="26"/>
  <c r="AI18" i="26"/>
  <c r="AH18" i="26"/>
  <c r="AH38" i="26" s="1"/>
  <c r="AH58" i="26" s="1"/>
  <c r="AX17" i="26"/>
  <c r="AW17" i="26"/>
  <c r="AV17" i="26"/>
  <c r="AU17" i="26"/>
  <c r="AT17" i="26"/>
  <c r="AS17" i="26"/>
  <c r="AR17" i="26"/>
  <c r="AQ17" i="26"/>
  <c r="AP17" i="26"/>
  <c r="AO17" i="26"/>
  <c r="AN17" i="26"/>
  <c r="AM17" i="26"/>
  <c r="AL17" i="26"/>
  <c r="AK17" i="26"/>
  <c r="AJ17" i="26"/>
  <c r="AI17" i="26"/>
  <c r="AH17" i="26"/>
  <c r="AH37" i="26" s="1"/>
  <c r="AH57" i="26" s="1"/>
  <c r="AX16" i="26"/>
  <c r="AW16" i="26"/>
  <c r="AV16" i="26"/>
  <c r="AU16" i="26"/>
  <c r="AT16" i="26"/>
  <c r="AS16" i="26"/>
  <c r="AR16" i="26"/>
  <c r="AQ16" i="26"/>
  <c r="AP16" i="26"/>
  <c r="AO16" i="26"/>
  <c r="AN16" i="26"/>
  <c r="AM16" i="26"/>
  <c r="AL16" i="26"/>
  <c r="AK16" i="26"/>
  <c r="AJ16" i="26"/>
  <c r="AI16" i="26"/>
  <c r="AH16" i="26"/>
  <c r="AH36" i="26" s="1"/>
  <c r="AH56" i="26" s="1"/>
  <c r="AX15" i="26"/>
  <c r="AW15" i="26"/>
  <c r="AV15" i="26"/>
  <c r="AU15" i="26"/>
  <c r="AT15" i="26"/>
  <c r="AS15" i="26"/>
  <c r="AR15" i="26"/>
  <c r="AQ15" i="26"/>
  <c r="AP15" i="26"/>
  <c r="AO15" i="26"/>
  <c r="AM15" i="26"/>
  <c r="AL15" i="26"/>
  <c r="AK15" i="26"/>
  <c r="AJ15" i="26"/>
  <c r="AI15" i="26"/>
  <c r="AH15" i="26"/>
  <c r="AH35" i="26" s="1"/>
  <c r="AH55" i="26" s="1"/>
  <c r="AX14" i="26"/>
  <c r="AW14" i="26"/>
  <c r="AV14" i="26"/>
  <c r="AU14" i="26"/>
  <c r="AT14" i="26"/>
  <c r="AS14" i="26"/>
  <c r="AR14" i="26"/>
  <c r="AQ14" i="26"/>
  <c r="AP14" i="26"/>
  <c r="AO14" i="26"/>
  <c r="AN14" i="26"/>
  <c r="AM14" i="26"/>
  <c r="AL14" i="26"/>
  <c r="AK14" i="26"/>
  <c r="AJ14" i="26"/>
  <c r="AI14" i="26"/>
  <c r="AH14" i="26"/>
  <c r="AH34" i="26" s="1"/>
  <c r="AH54" i="26" s="1"/>
  <c r="AX13" i="26"/>
  <c r="AW13" i="26"/>
  <c r="AV13" i="26"/>
  <c r="AU13" i="26"/>
  <c r="AT13" i="26"/>
  <c r="AS13" i="26"/>
  <c r="AR13" i="26"/>
  <c r="AQ13" i="26"/>
  <c r="AP13" i="26"/>
  <c r="AO13" i="26"/>
  <c r="AN13" i="26"/>
  <c r="AM13" i="26"/>
  <c r="AL13" i="26"/>
  <c r="AK13" i="26"/>
  <c r="AJ13" i="26"/>
  <c r="AI13" i="26"/>
  <c r="AS3" i="19" l="1"/>
  <c r="BA3" i="19"/>
  <c r="AV4" i="19"/>
  <c r="BE4" i="19"/>
  <c r="AZ5" i="19"/>
  <c r="AY6" i="19"/>
  <c r="AX7" i="19"/>
  <c r="AW8" i="19"/>
  <c r="BE8" i="19"/>
  <c r="AZ9" i="19"/>
  <c r="AY10" i="19"/>
  <c r="AX11" i="19"/>
  <c r="AW12" i="19"/>
  <c r="BE12" i="19"/>
  <c r="AZ13" i="19"/>
  <c r="AX23" i="19"/>
  <c r="AX24" i="19"/>
  <c r="AT25" i="19"/>
  <c r="AX25" i="19"/>
  <c r="AX26" i="19"/>
  <c r="BB26" i="19"/>
  <c r="AT27" i="19"/>
  <c r="BB27" i="19"/>
  <c r="AX28" i="19"/>
  <c r="BB28" i="19"/>
  <c r="AT29" i="19"/>
  <c r="BB29" i="19"/>
  <c r="AX30" i="19"/>
  <c r="AX31" i="19"/>
  <c r="BB31" i="19"/>
  <c r="AT32" i="19"/>
  <c r="AX32" i="19"/>
  <c r="AX33" i="19"/>
  <c r="BB33" i="19"/>
  <c r="AT43" i="19"/>
  <c r="BB43" i="19"/>
  <c r="AX44" i="19"/>
  <c r="BB44" i="19"/>
  <c r="AX45" i="19"/>
  <c r="BB46" i="19"/>
  <c r="AT47" i="19"/>
  <c r="BB47" i="19"/>
  <c r="AT48" i="19"/>
  <c r="BB48" i="19"/>
  <c r="AT49" i="19"/>
  <c r="BB49" i="19"/>
  <c r="AT50" i="19"/>
  <c r="BB50" i="19"/>
  <c r="AT51" i="19"/>
  <c r="AX51" i="19"/>
  <c r="BB51" i="19"/>
  <c r="AT52" i="19"/>
  <c r="BB52" i="19"/>
  <c r="AT53" i="19"/>
  <c r="BB53" i="19"/>
  <c r="AT3" i="19"/>
  <c r="BB3" i="19"/>
  <c r="AS4" i="19"/>
  <c r="BB4" i="19"/>
  <c r="AS5" i="19"/>
  <c r="BA5" i="19"/>
  <c r="AV6" i="19"/>
  <c r="BD6" i="19"/>
  <c r="AU7" i="19"/>
  <c r="BC7" i="19"/>
  <c r="AT8" i="19"/>
  <c r="BB8" i="19"/>
  <c r="AS9" i="19"/>
  <c r="BA9" i="19"/>
  <c r="AV10" i="19"/>
  <c r="BD10" i="19"/>
  <c r="AU11" i="19"/>
  <c r="BC11" i="19"/>
  <c r="AT12" i="19"/>
  <c r="BB12" i="19"/>
  <c r="AS13" i="19"/>
  <c r="AW13" i="19"/>
  <c r="BE13" i="19"/>
  <c r="AY23" i="19"/>
  <c r="AY24" i="19"/>
  <c r="AY25" i="19"/>
  <c r="AY26" i="19"/>
  <c r="AY27" i="19"/>
  <c r="AY28" i="19"/>
  <c r="AY29" i="19"/>
  <c r="AY30" i="19"/>
  <c r="AY31" i="19"/>
  <c r="AY32" i="19"/>
  <c r="AY33" i="19"/>
  <c r="AY43" i="19"/>
  <c r="AY44" i="19"/>
  <c r="AY45" i="19"/>
  <c r="AU46" i="19"/>
  <c r="BC46" i="19"/>
  <c r="AU47" i="19"/>
  <c r="BC47" i="19"/>
  <c r="AU48" i="19"/>
  <c r="BC48" i="19"/>
  <c r="AU49" i="19"/>
  <c r="AY49" i="19"/>
  <c r="BC49" i="19"/>
  <c r="AU50" i="19"/>
  <c r="BC50" i="19"/>
  <c r="AU51" i="19"/>
  <c r="AY51" i="19"/>
  <c r="BC51" i="19"/>
  <c r="AU52" i="19"/>
  <c r="AY52" i="19"/>
  <c r="BC52" i="19"/>
  <c r="AU53" i="19"/>
  <c r="AY53" i="19"/>
  <c r="BC53" i="19"/>
  <c r="AU3" i="19"/>
  <c r="AY3" i="19"/>
  <c r="BC3" i="19"/>
  <c r="AT4" i="19"/>
  <c r="AY4" i="19"/>
  <c r="BC4" i="19"/>
  <c r="AT5" i="19"/>
  <c r="AX5" i="19"/>
  <c r="BB5" i="19"/>
  <c r="AS6" i="19"/>
  <c r="AW6" i="19"/>
  <c r="BA6" i="19"/>
  <c r="BE6" i="19"/>
  <c r="AV7" i="19"/>
  <c r="AZ7" i="19"/>
  <c r="BD7" i="19"/>
  <c r="AU8" i="19"/>
  <c r="AY8" i="19"/>
  <c r="BC8" i="19"/>
  <c r="AT9" i="19"/>
  <c r="AX9" i="19"/>
  <c r="BB9" i="19"/>
  <c r="AS10" i="19"/>
  <c r="AW10" i="19"/>
  <c r="BA10" i="19"/>
  <c r="BE10" i="19"/>
  <c r="AV11" i="19"/>
  <c r="AZ11" i="19"/>
  <c r="BD11" i="19"/>
  <c r="AU12" i="19"/>
  <c r="AY12" i="19"/>
  <c r="BC12" i="19"/>
  <c r="AT13" i="19"/>
  <c r="AX13" i="19"/>
  <c r="BB13" i="19"/>
  <c r="AV23" i="19"/>
  <c r="AZ23" i="19"/>
  <c r="BD23" i="19"/>
  <c r="AV24" i="19"/>
  <c r="AZ24" i="19"/>
  <c r="BD24" i="19"/>
  <c r="AV25" i="19"/>
  <c r="AZ25" i="19"/>
  <c r="BD25" i="19"/>
  <c r="AV26" i="19"/>
  <c r="AZ26" i="19"/>
  <c r="BD26" i="19"/>
  <c r="AV27" i="19"/>
  <c r="AZ27" i="19"/>
  <c r="BD27" i="19"/>
  <c r="AV28" i="19"/>
  <c r="AZ28" i="19"/>
  <c r="BD28" i="19"/>
  <c r="AV29" i="19"/>
  <c r="AZ29" i="19"/>
  <c r="BD29" i="19"/>
  <c r="AV30" i="19"/>
  <c r="AZ30" i="19"/>
  <c r="BD30" i="19"/>
  <c r="AV31" i="19"/>
  <c r="AZ31" i="19"/>
  <c r="BD31" i="19"/>
  <c r="AV32" i="19"/>
  <c r="AZ32" i="19"/>
  <c r="BD32" i="19"/>
  <c r="AV33" i="19"/>
  <c r="AZ33" i="19"/>
  <c r="BD33" i="19"/>
  <c r="AV43" i="19"/>
  <c r="AZ43" i="19"/>
  <c r="BD43" i="19"/>
  <c r="AV44" i="19"/>
  <c r="AZ44" i="19"/>
  <c r="BD44" i="19"/>
  <c r="AV45" i="19"/>
  <c r="AZ45" i="19"/>
  <c r="BD45" i="19"/>
  <c r="AV46" i="19"/>
  <c r="AZ46" i="19"/>
  <c r="BD46" i="19"/>
  <c r="AV47" i="19"/>
  <c r="AZ47" i="19"/>
  <c r="BD47" i="19"/>
  <c r="AV48" i="19"/>
  <c r="AZ48" i="19"/>
  <c r="BD48" i="19"/>
  <c r="AV49" i="19"/>
  <c r="AZ49" i="19"/>
  <c r="BD49" i="19"/>
  <c r="AV50" i="19"/>
  <c r="AZ50" i="19"/>
  <c r="BD50" i="19"/>
  <c r="AV51" i="19"/>
  <c r="AZ51" i="19"/>
  <c r="BD51" i="19"/>
  <c r="AV52" i="19"/>
  <c r="AZ52" i="19"/>
  <c r="BD52" i="19"/>
  <c r="AV53" i="19"/>
  <c r="AZ53" i="19"/>
  <c r="BD53" i="19"/>
  <c r="AW3" i="19"/>
  <c r="BE3" i="19"/>
  <c r="BA4" i="19"/>
  <c r="AV5" i="19"/>
  <c r="BD5" i="19"/>
  <c r="AU6" i="19"/>
  <c r="BC6" i="19"/>
  <c r="AT7" i="19"/>
  <c r="BB7" i="19"/>
  <c r="AS8" i="19"/>
  <c r="BA8" i="19"/>
  <c r="AV9" i="19"/>
  <c r="BD9" i="19"/>
  <c r="AU10" i="19"/>
  <c r="BC10" i="19"/>
  <c r="AT11" i="19"/>
  <c r="BB11" i="19"/>
  <c r="AS12" i="19"/>
  <c r="BA12" i="19"/>
  <c r="AV13" i="19"/>
  <c r="BD13" i="19"/>
  <c r="AT23" i="19"/>
  <c r="BB23" i="19"/>
  <c r="AT24" i="19"/>
  <c r="BB24" i="19"/>
  <c r="BB25" i="19"/>
  <c r="AT26" i="19"/>
  <c r="AX27" i="19"/>
  <c r="AT28" i="19"/>
  <c r="AX29" i="19"/>
  <c r="AT30" i="19"/>
  <c r="BB30" i="19"/>
  <c r="AT31" i="19"/>
  <c r="BB32" i="19"/>
  <c r="AT33" i="19"/>
  <c r="AX43" i="19"/>
  <c r="AT44" i="19"/>
  <c r="AT45" i="19"/>
  <c r="BB45" i="19"/>
  <c r="AT46" i="19"/>
  <c r="AX46" i="19"/>
  <c r="AX47" i="19"/>
  <c r="AX48" i="19"/>
  <c r="AX49" i="19"/>
  <c r="AX50" i="19"/>
  <c r="AX52" i="19"/>
  <c r="AX53" i="19"/>
  <c r="AX3" i="19"/>
  <c r="AW4" i="19"/>
  <c r="AW5" i="19"/>
  <c r="BE5" i="19"/>
  <c r="AZ6" i="19"/>
  <c r="AY7" i="19"/>
  <c r="AX8" i="19"/>
  <c r="AW9" i="19"/>
  <c r="BE9" i="19"/>
  <c r="AZ10" i="19"/>
  <c r="AY11" i="19"/>
  <c r="AX12" i="19"/>
  <c r="BA13" i="19"/>
  <c r="AU23" i="19"/>
  <c r="BC23" i="19"/>
  <c r="AU24" i="19"/>
  <c r="BC24" i="19"/>
  <c r="AU25" i="19"/>
  <c r="BC25" i="19"/>
  <c r="AU26" i="19"/>
  <c r="BC26" i="19"/>
  <c r="AU27" i="19"/>
  <c r="BC27" i="19"/>
  <c r="AU28" i="19"/>
  <c r="BC28" i="19"/>
  <c r="AU29" i="19"/>
  <c r="BC29" i="19"/>
  <c r="AU30" i="19"/>
  <c r="BC30" i="19"/>
  <c r="AU31" i="19"/>
  <c r="BC31" i="19"/>
  <c r="AU32" i="19"/>
  <c r="BC32" i="19"/>
  <c r="AU33" i="19"/>
  <c r="BC33" i="19"/>
  <c r="AU43" i="19"/>
  <c r="BC43" i="19"/>
  <c r="AU44" i="19"/>
  <c r="BC44" i="19"/>
  <c r="AU45" i="19"/>
  <c r="BC45" i="19"/>
  <c r="AY46" i="19"/>
  <c r="AY47" i="19"/>
  <c r="AY48" i="19"/>
  <c r="AY50" i="19"/>
  <c r="AV3" i="19"/>
  <c r="AZ3" i="19"/>
  <c r="BD3" i="19"/>
  <c r="AU4" i="19"/>
  <c r="AZ4" i="19"/>
  <c r="BD4" i="19"/>
  <c r="AU5" i="19"/>
  <c r="AY5" i="19"/>
  <c r="BC5" i="19"/>
  <c r="AT6" i="19"/>
  <c r="AX6" i="19"/>
  <c r="BB6" i="19"/>
  <c r="AS7" i="19"/>
  <c r="AW7" i="19"/>
  <c r="BA7" i="19"/>
  <c r="BE7" i="19"/>
  <c r="AV8" i="19"/>
  <c r="AZ8" i="19"/>
  <c r="BD8" i="19"/>
  <c r="AU9" i="19"/>
  <c r="AY9" i="19"/>
  <c r="BC9" i="19"/>
  <c r="AT10" i="19"/>
  <c r="AX10" i="19"/>
  <c r="BB10" i="19"/>
  <c r="AS11" i="19"/>
  <c r="AW11" i="19"/>
  <c r="BA11" i="19"/>
  <c r="BE11" i="19"/>
  <c r="AV12" i="19"/>
  <c r="AZ12" i="19"/>
  <c r="BD12" i="19"/>
  <c r="AU13" i="19"/>
  <c r="AY13" i="19"/>
  <c r="BC13" i="19"/>
  <c r="AS23" i="19"/>
  <c r="AW23" i="19"/>
  <c r="BA23" i="19"/>
  <c r="BE23" i="19"/>
  <c r="AS24" i="19"/>
  <c r="AW24" i="19"/>
  <c r="BA24" i="19"/>
  <c r="BE24" i="19"/>
  <c r="AS25" i="19"/>
  <c r="AW25" i="19"/>
  <c r="BA25" i="19"/>
  <c r="BE25" i="19"/>
  <c r="AS26" i="19"/>
  <c r="AW26" i="19"/>
  <c r="BE26" i="19"/>
  <c r="AS27" i="19"/>
  <c r="AW27" i="19"/>
  <c r="BA27" i="19"/>
  <c r="BE27" i="19"/>
  <c r="AS28" i="19"/>
  <c r="AW28" i="19"/>
  <c r="BA28" i="19"/>
  <c r="BE28" i="19"/>
  <c r="AS29" i="19"/>
  <c r="AW29" i="19"/>
  <c r="BA29" i="19"/>
  <c r="BE29" i="19"/>
  <c r="AS30" i="19"/>
  <c r="AW30" i="19"/>
  <c r="BA30" i="19"/>
  <c r="BE30" i="19"/>
  <c r="AS31" i="19"/>
  <c r="AW31" i="19"/>
  <c r="BA31" i="19"/>
  <c r="BE31" i="19"/>
  <c r="AS32" i="19"/>
  <c r="AW32" i="19"/>
  <c r="BA32" i="19"/>
  <c r="BE32" i="19"/>
  <c r="AS33" i="19"/>
  <c r="AW33" i="19"/>
  <c r="BA33" i="19"/>
  <c r="BE33" i="19"/>
  <c r="AS43" i="19"/>
  <c r="AW43" i="19"/>
  <c r="BA43" i="19"/>
  <c r="BE43" i="19"/>
  <c r="AS44" i="19"/>
  <c r="AW44" i="19"/>
  <c r="BA44" i="19"/>
  <c r="BE44" i="19"/>
  <c r="AS45" i="19"/>
  <c r="AW45" i="19"/>
  <c r="BA45" i="19"/>
  <c r="BE45" i="19"/>
  <c r="AS46" i="19"/>
  <c r="AW46" i="19"/>
  <c r="BA46" i="19"/>
  <c r="BE46" i="19"/>
  <c r="AS47" i="19"/>
  <c r="AW47" i="19"/>
  <c r="BA47" i="19"/>
  <c r="BE47" i="19"/>
  <c r="AS48" i="19"/>
  <c r="AW48" i="19"/>
  <c r="BA48" i="19"/>
  <c r="BE48" i="19"/>
  <c r="AS49" i="19"/>
  <c r="AW49" i="19"/>
  <c r="BA49" i="19"/>
  <c r="BE49" i="19"/>
  <c r="AS50" i="19"/>
  <c r="AW50" i="19"/>
  <c r="BA50" i="19"/>
  <c r="BE50" i="19"/>
  <c r="AS51" i="19"/>
  <c r="AW51" i="19"/>
  <c r="BA51" i="19"/>
  <c r="BE51" i="19"/>
  <c r="AS52" i="19"/>
  <c r="AW52" i="19"/>
  <c r="BA52" i="19"/>
  <c r="BE52" i="19"/>
  <c r="AS53" i="19"/>
  <c r="AW53" i="19"/>
  <c r="BA53" i="19"/>
  <c r="BE53" i="19"/>
  <c r="AX4" i="19"/>
  <c r="BB36" i="26"/>
  <c r="BB39" i="26"/>
  <c r="BB40" i="26"/>
  <c r="BB43" i="26"/>
  <c r="BB44" i="26"/>
  <c r="BB34" i="26"/>
  <c r="BB42" i="26"/>
  <c r="BB38" i="26"/>
  <c r="BB15" i="26"/>
  <c r="BB19" i="26"/>
  <c r="BB23" i="26"/>
  <c r="BB66" i="26"/>
  <c r="BB17" i="26"/>
  <c r="BB21" i="26"/>
  <c r="BB35" i="26"/>
  <c r="BB16" i="26"/>
  <c r="BB20" i="26"/>
  <c r="BB24" i="26"/>
  <c r="BB37" i="26"/>
  <c r="BB46" i="26"/>
  <c r="BB53" i="26"/>
  <c r="BB55" i="26"/>
  <c r="BB57" i="26"/>
  <c r="BB59" i="26"/>
  <c r="BB61" i="26"/>
  <c r="BB63" i="26"/>
  <c r="BB65" i="26"/>
  <c r="BB14" i="26"/>
  <c r="BB18" i="26"/>
  <c r="BB22" i="26"/>
  <c r="BB33" i="26"/>
  <c r="BB41" i="26"/>
  <c r="BB45" i="26"/>
  <c r="BB54" i="26"/>
  <c r="BB56" i="26"/>
  <c r="BB58" i="26"/>
  <c r="BB60" i="26"/>
  <c r="BB62" i="26"/>
  <c r="BB64" i="26"/>
  <c r="AU46" i="25"/>
  <c r="AU66" i="25"/>
  <c r="AT45" i="25"/>
  <c r="AS45" i="25"/>
  <c r="AR45" i="25"/>
  <c r="AQ45" i="25"/>
  <c r="AP45" i="25"/>
  <c r="AO45" i="25"/>
  <c r="AN45" i="25"/>
  <c r="AM45" i="25"/>
  <c r="AL45" i="25"/>
  <c r="AK45" i="25"/>
  <c r="AJ45" i="25"/>
  <c r="AI45" i="25"/>
  <c r="AH45" i="25"/>
  <c r="AG45" i="25"/>
  <c r="AF45" i="25"/>
  <c r="AE45" i="25"/>
  <c r="AD45" i="25"/>
  <c r="AC45" i="25"/>
  <c r="AB45" i="25"/>
  <c r="AT44" i="25"/>
  <c r="AS44" i="25"/>
  <c r="AR44" i="25"/>
  <c r="AQ44" i="25"/>
  <c r="AP44" i="25"/>
  <c r="AO44" i="25"/>
  <c r="AN44" i="25"/>
  <c r="AM44" i="25"/>
  <c r="AL44" i="25"/>
  <c r="AK44" i="25"/>
  <c r="AJ44" i="25"/>
  <c r="AI44" i="25"/>
  <c r="AH44" i="25"/>
  <c r="AG44" i="25"/>
  <c r="AF44" i="25"/>
  <c r="AE44" i="25"/>
  <c r="AD44" i="25"/>
  <c r="AC44" i="25"/>
  <c r="AB44" i="25"/>
  <c r="AT43" i="25"/>
  <c r="AS43" i="25"/>
  <c r="AR43" i="25"/>
  <c r="AQ43" i="25"/>
  <c r="AP43" i="25"/>
  <c r="AO43" i="25"/>
  <c r="AN43" i="25"/>
  <c r="AM43" i="25"/>
  <c r="AL43" i="25"/>
  <c r="AK43" i="25"/>
  <c r="AJ43" i="25"/>
  <c r="AI43" i="25"/>
  <c r="AH43" i="25"/>
  <c r="AG43" i="25"/>
  <c r="AF43" i="25"/>
  <c r="AE43" i="25"/>
  <c r="AD43" i="25"/>
  <c r="AC43" i="25"/>
  <c r="AB43" i="25"/>
  <c r="AT42" i="25"/>
  <c r="AS42" i="25"/>
  <c r="AR42" i="25"/>
  <c r="AQ42" i="25"/>
  <c r="AP42" i="25"/>
  <c r="AO42" i="25"/>
  <c r="AN42" i="25"/>
  <c r="AM42" i="25"/>
  <c r="AL42" i="25"/>
  <c r="AK42" i="25"/>
  <c r="AJ42" i="25"/>
  <c r="AI42" i="25"/>
  <c r="AH42" i="25"/>
  <c r="AG42" i="25"/>
  <c r="AF42" i="25"/>
  <c r="AE42" i="25"/>
  <c r="AD42" i="25"/>
  <c r="AC42" i="25"/>
  <c r="AB42" i="25"/>
  <c r="AT41" i="25"/>
  <c r="AS41" i="25"/>
  <c r="AR41" i="25"/>
  <c r="AQ41" i="25"/>
  <c r="AP41" i="25"/>
  <c r="AO41" i="25"/>
  <c r="AN41" i="25"/>
  <c r="AM41" i="25"/>
  <c r="AL41" i="25"/>
  <c r="AK41" i="25"/>
  <c r="AJ41" i="25"/>
  <c r="AI41" i="25"/>
  <c r="AH41" i="25"/>
  <c r="AG41" i="25"/>
  <c r="AF41" i="25"/>
  <c r="AE41" i="25"/>
  <c r="AD41" i="25"/>
  <c r="AC41" i="25"/>
  <c r="AB41" i="25"/>
  <c r="AT40" i="25"/>
  <c r="AS40" i="25"/>
  <c r="AR40" i="25"/>
  <c r="AQ40" i="25"/>
  <c r="AP40" i="25"/>
  <c r="AO40" i="25"/>
  <c r="AN40" i="25"/>
  <c r="AM40" i="25"/>
  <c r="AL40" i="25"/>
  <c r="AK40" i="25"/>
  <c r="AJ40" i="25"/>
  <c r="AI40" i="25"/>
  <c r="AH40" i="25"/>
  <c r="AG40" i="25"/>
  <c r="AF40" i="25"/>
  <c r="AE40" i="25"/>
  <c r="AD40" i="25"/>
  <c r="AC40" i="25"/>
  <c r="AB40" i="25"/>
  <c r="AT39" i="25"/>
  <c r="AS39" i="25"/>
  <c r="AR39" i="25"/>
  <c r="AQ39" i="25"/>
  <c r="AP39" i="25"/>
  <c r="AO39" i="25"/>
  <c r="AN39" i="25"/>
  <c r="AM39" i="25"/>
  <c r="AL39" i="25"/>
  <c r="AK39" i="25"/>
  <c r="AJ39" i="25"/>
  <c r="AI39" i="25"/>
  <c r="AH39" i="25"/>
  <c r="AG39" i="25"/>
  <c r="AF39" i="25"/>
  <c r="AE39" i="25"/>
  <c r="AD39" i="25"/>
  <c r="AC39" i="25"/>
  <c r="AB39" i="25"/>
  <c r="AT38" i="25"/>
  <c r="AS38" i="25"/>
  <c r="AR38" i="25"/>
  <c r="AQ38" i="25"/>
  <c r="AP38" i="25"/>
  <c r="AO38" i="25"/>
  <c r="AN38" i="25"/>
  <c r="AM38" i="25"/>
  <c r="AL38" i="25"/>
  <c r="AK38" i="25"/>
  <c r="AJ38" i="25"/>
  <c r="AI38" i="25"/>
  <c r="AH38" i="25"/>
  <c r="AG38" i="25"/>
  <c r="AF38" i="25"/>
  <c r="AE38" i="25"/>
  <c r="AD38" i="25"/>
  <c r="AC38" i="25"/>
  <c r="AB38" i="25"/>
  <c r="AT37" i="25"/>
  <c r="AS37" i="25"/>
  <c r="AR37" i="25"/>
  <c r="AQ37" i="25"/>
  <c r="AP37" i="25"/>
  <c r="AO37" i="25"/>
  <c r="AN37" i="25"/>
  <c r="AM37" i="25"/>
  <c r="AL37" i="25"/>
  <c r="AK37" i="25"/>
  <c r="AJ37" i="25"/>
  <c r="AI37" i="25"/>
  <c r="AH37" i="25"/>
  <c r="AG37" i="25"/>
  <c r="AF37" i="25"/>
  <c r="AE37" i="25"/>
  <c r="AD37" i="25"/>
  <c r="AC37" i="25"/>
  <c r="AB37" i="25"/>
  <c r="AT36" i="25"/>
  <c r="AS36" i="25"/>
  <c r="AR36" i="25"/>
  <c r="AQ36" i="25"/>
  <c r="AP36" i="25"/>
  <c r="AO36" i="25"/>
  <c r="AN36" i="25"/>
  <c r="AM36" i="25"/>
  <c r="AL36" i="25"/>
  <c r="AK36" i="25"/>
  <c r="AJ36" i="25"/>
  <c r="AI36" i="25"/>
  <c r="AH36" i="25"/>
  <c r="AG36" i="25"/>
  <c r="AF36" i="25"/>
  <c r="AE36" i="25"/>
  <c r="AD36" i="25"/>
  <c r="AC36" i="25"/>
  <c r="AB36" i="25"/>
  <c r="AT35" i="25"/>
  <c r="AS35" i="25"/>
  <c r="AR35" i="25"/>
  <c r="AQ35" i="25"/>
  <c r="AP35" i="25"/>
  <c r="AO35" i="25"/>
  <c r="AN35" i="25"/>
  <c r="AM35" i="25"/>
  <c r="AL35" i="25"/>
  <c r="AK35" i="25"/>
  <c r="AJ35" i="25"/>
  <c r="AI35" i="25"/>
  <c r="AH35" i="25"/>
  <c r="AG35" i="25"/>
  <c r="AF35" i="25"/>
  <c r="AE35" i="25"/>
  <c r="AD35" i="25"/>
  <c r="AC35" i="25"/>
  <c r="AB35" i="25"/>
  <c r="AT34" i="25"/>
  <c r="AS34" i="25"/>
  <c r="AR34" i="25"/>
  <c r="AQ34" i="25"/>
  <c r="AP34" i="25"/>
  <c r="AO34" i="25"/>
  <c r="AN34" i="25"/>
  <c r="AM34" i="25"/>
  <c r="AL34" i="25"/>
  <c r="AK34" i="25"/>
  <c r="AJ34" i="25"/>
  <c r="AI34" i="25"/>
  <c r="AH34" i="25"/>
  <c r="AG34" i="25"/>
  <c r="AF34" i="25"/>
  <c r="AE34" i="25"/>
  <c r="AD34" i="25"/>
  <c r="AC34" i="25"/>
  <c r="AB34" i="25"/>
  <c r="AT33" i="25"/>
  <c r="AS33" i="25"/>
  <c r="AR33" i="25"/>
  <c r="AQ33" i="25"/>
  <c r="AP33" i="25"/>
  <c r="AO33" i="25"/>
  <c r="AN33" i="25"/>
  <c r="AM33" i="25"/>
  <c r="AL33" i="25"/>
  <c r="AK33" i="25"/>
  <c r="AJ33" i="25"/>
  <c r="AI33" i="25"/>
  <c r="AH33" i="25"/>
  <c r="AG33" i="25"/>
  <c r="AF33" i="25"/>
  <c r="AE33" i="25"/>
  <c r="AD33" i="25"/>
  <c r="AC33" i="25"/>
  <c r="AB33" i="25"/>
  <c r="AU51" i="25"/>
  <c r="AU50" i="25"/>
  <c r="AU49" i="25"/>
  <c r="AU48" i="25"/>
  <c r="AU47" i="25"/>
  <c r="AU31" i="25"/>
  <c r="AU30" i="25"/>
  <c r="AU29" i="25"/>
  <c r="AU28" i="25"/>
  <c r="AU27" i="25"/>
  <c r="AU26" i="25"/>
  <c r="AT65" i="25"/>
  <c r="AS65" i="25"/>
  <c r="AR65" i="25"/>
  <c r="AQ65" i="25"/>
  <c r="AP65" i="25"/>
  <c r="AO65" i="25"/>
  <c r="AN65" i="25"/>
  <c r="AM65" i="25"/>
  <c r="AL65" i="25"/>
  <c r="AK65" i="25"/>
  <c r="AJ65" i="25"/>
  <c r="AI65" i="25"/>
  <c r="AH65" i="25"/>
  <c r="AG65" i="25"/>
  <c r="AF65" i="25"/>
  <c r="AE65" i="25"/>
  <c r="AD65" i="25"/>
  <c r="AC65" i="25"/>
  <c r="AB65" i="25"/>
  <c r="AA65" i="25"/>
  <c r="AT64" i="25"/>
  <c r="AS64" i="25"/>
  <c r="AR64" i="25"/>
  <c r="AQ64" i="25"/>
  <c r="AP64" i="25"/>
  <c r="AO64" i="25"/>
  <c r="AN64" i="25"/>
  <c r="AM64" i="25"/>
  <c r="AL64" i="25"/>
  <c r="AK64" i="25"/>
  <c r="AJ64" i="25"/>
  <c r="AI64" i="25"/>
  <c r="AH64" i="25"/>
  <c r="AG64" i="25"/>
  <c r="AF64" i="25"/>
  <c r="AE64" i="25"/>
  <c r="AD64" i="25"/>
  <c r="AC64" i="25"/>
  <c r="AB64" i="25"/>
  <c r="AA64" i="25"/>
  <c r="AT63" i="25"/>
  <c r="AS63" i="25"/>
  <c r="AR63" i="25"/>
  <c r="AQ63" i="25"/>
  <c r="AP63" i="25"/>
  <c r="AO63" i="25"/>
  <c r="AN63" i="25"/>
  <c r="AM63" i="25"/>
  <c r="AL63" i="25"/>
  <c r="AK63" i="25"/>
  <c r="AJ63" i="25"/>
  <c r="AI63" i="25"/>
  <c r="AH63" i="25"/>
  <c r="AG63" i="25"/>
  <c r="AF63" i="25"/>
  <c r="AE63" i="25"/>
  <c r="AD63" i="25"/>
  <c r="AC63" i="25"/>
  <c r="AB63" i="25"/>
  <c r="AA63" i="25"/>
  <c r="AT62" i="25"/>
  <c r="AS62" i="25"/>
  <c r="AR62" i="25"/>
  <c r="AQ62" i="25"/>
  <c r="AP62" i="25"/>
  <c r="AO62" i="25"/>
  <c r="AN62" i="25"/>
  <c r="AM62" i="25"/>
  <c r="AL62" i="25"/>
  <c r="AK62" i="25"/>
  <c r="AJ62" i="25"/>
  <c r="AI62" i="25"/>
  <c r="AH62" i="25"/>
  <c r="AG62" i="25"/>
  <c r="AF62" i="25"/>
  <c r="AE62" i="25"/>
  <c r="AD62" i="25"/>
  <c r="AC62" i="25"/>
  <c r="AB62" i="25"/>
  <c r="AA62" i="25"/>
  <c r="AT61" i="25"/>
  <c r="AS61" i="25"/>
  <c r="AR61" i="25"/>
  <c r="AQ61" i="25"/>
  <c r="AP61" i="25"/>
  <c r="AO61" i="25"/>
  <c r="AN61" i="25"/>
  <c r="AM61" i="25"/>
  <c r="AL61" i="25"/>
  <c r="AK61" i="25"/>
  <c r="AJ61" i="25"/>
  <c r="AI61" i="25"/>
  <c r="AH61" i="25"/>
  <c r="AG61" i="25"/>
  <c r="AF61" i="25"/>
  <c r="AE61" i="25"/>
  <c r="AD61" i="25"/>
  <c r="AC61" i="25"/>
  <c r="AB61" i="25"/>
  <c r="AA61" i="25"/>
  <c r="AT60" i="25"/>
  <c r="AS60" i="25"/>
  <c r="AR60" i="25"/>
  <c r="AQ60" i="25"/>
  <c r="AP60" i="25"/>
  <c r="AO60" i="25"/>
  <c r="AN60" i="25"/>
  <c r="AM60" i="25"/>
  <c r="AL60" i="25"/>
  <c r="AK60" i="25"/>
  <c r="AJ60" i="25"/>
  <c r="AI60" i="25"/>
  <c r="AH60" i="25"/>
  <c r="AG60" i="25"/>
  <c r="AF60" i="25"/>
  <c r="AE60" i="25"/>
  <c r="AD60" i="25"/>
  <c r="AC60" i="25"/>
  <c r="AB60" i="25"/>
  <c r="AA60" i="25"/>
  <c r="AT59" i="25"/>
  <c r="AS59" i="25"/>
  <c r="AR59" i="25"/>
  <c r="AQ59" i="25"/>
  <c r="AP59" i="25"/>
  <c r="AO59" i="25"/>
  <c r="AN59" i="25"/>
  <c r="AM59" i="25"/>
  <c r="AL59" i="25"/>
  <c r="AK59" i="25"/>
  <c r="AJ59" i="25"/>
  <c r="AI59" i="25"/>
  <c r="AH59" i="25"/>
  <c r="AG59" i="25"/>
  <c r="AF59" i="25"/>
  <c r="AE59" i="25"/>
  <c r="AD59" i="25"/>
  <c r="AC59" i="25"/>
  <c r="AB59" i="25"/>
  <c r="AA59" i="25"/>
  <c r="AT58" i="25"/>
  <c r="AS58" i="25"/>
  <c r="AR58" i="25"/>
  <c r="AQ58" i="25"/>
  <c r="AP58" i="25"/>
  <c r="AO58" i="25"/>
  <c r="AN58" i="25"/>
  <c r="AM58" i="25"/>
  <c r="AL58" i="25"/>
  <c r="AK58" i="25"/>
  <c r="AJ58" i="25"/>
  <c r="AI58" i="25"/>
  <c r="AH58" i="25"/>
  <c r="AG58" i="25"/>
  <c r="AF58" i="25"/>
  <c r="AE58" i="25"/>
  <c r="AD58" i="25"/>
  <c r="AC58" i="25"/>
  <c r="AB58" i="25"/>
  <c r="AA58" i="25"/>
  <c r="AT57" i="25"/>
  <c r="AS57" i="25"/>
  <c r="AR57" i="25"/>
  <c r="AQ57" i="25"/>
  <c r="AP57" i="25"/>
  <c r="AO57" i="25"/>
  <c r="AN57" i="25"/>
  <c r="AM57" i="25"/>
  <c r="AL57" i="25"/>
  <c r="AK57" i="25"/>
  <c r="AJ57" i="25"/>
  <c r="AI57" i="25"/>
  <c r="AH57" i="25"/>
  <c r="AG57" i="25"/>
  <c r="AF57" i="25"/>
  <c r="AE57" i="25"/>
  <c r="AD57" i="25"/>
  <c r="AC57" i="25"/>
  <c r="AB57" i="25"/>
  <c r="AA57" i="25"/>
  <c r="AT56" i="25"/>
  <c r="AS56" i="25"/>
  <c r="AR56" i="25"/>
  <c r="AQ56" i="25"/>
  <c r="AP56" i="25"/>
  <c r="AO56" i="25"/>
  <c r="AN56" i="25"/>
  <c r="AM56" i="25"/>
  <c r="AL56" i="25"/>
  <c r="AK56" i="25"/>
  <c r="AJ56" i="25"/>
  <c r="AI56" i="25"/>
  <c r="AH56" i="25"/>
  <c r="AG56" i="25"/>
  <c r="AF56" i="25"/>
  <c r="AE56" i="25"/>
  <c r="AD56" i="25"/>
  <c r="AC56" i="25"/>
  <c r="AB56" i="25"/>
  <c r="AA56" i="25"/>
  <c r="AT55" i="25"/>
  <c r="AS55" i="25"/>
  <c r="AR55" i="25"/>
  <c r="AQ55" i="25"/>
  <c r="AP55" i="25"/>
  <c r="AO55" i="25"/>
  <c r="AN55" i="25"/>
  <c r="AM55" i="25"/>
  <c r="AL55" i="25"/>
  <c r="AK55" i="25"/>
  <c r="AJ55" i="25"/>
  <c r="AI55" i="25"/>
  <c r="AH55" i="25"/>
  <c r="AG55" i="25"/>
  <c r="AF55" i="25"/>
  <c r="AE55" i="25"/>
  <c r="AD55" i="25"/>
  <c r="AC55" i="25"/>
  <c r="AB55" i="25"/>
  <c r="AA55" i="25"/>
  <c r="AT54" i="25"/>
  <c r="AS54" i="25"/>
  <c r="AR54" i="25"/>
  <c r="AQ54" i="25"/>
  <c r="AP54" i="25"/>
  <c r="AO54" i="25"/>
  <c r="AN54" i="25"/>
  <c r="AM54" i="25"/>
  <c r="AL54" i="25"/>
  <c r="AK54" i="25"/>
  <c r="AJ54" i="25"/>
  <c r="AI54" i="25"/>
  <c r="AH54" i="25"/>
  <c r="AG54" i="25"/>
  <c r="AF54" i="25"/>
  <c r="AE54" i="25"/>
  <c r="AD54" i="25"/>
  <c r="AC54" i="25"/>
  <c r="AB54" i="25"/>
  <c r="AA54" i="25"/>
  <c r="AT53" i="25"/>
  <c r="AS53" i="25"/>
  <c r="AR53" i="25"/>
  <c r="AQ53" i="25"/>
  <c r="AP53" i="25"/>
  <c r="AO53" i="25"/>
  <c r="AN53" i="25"/>
  <c r="AM53" i="25"/>
  <c r="AL53" i="25"/>
  <c r="AK53" i="25"/>
  <c r="AJ53" i="25"/>
  <c r="AI53" i="25"/>
  <c r="AH53" i="25"/>
  <c r="AG53" i="25"/>
  <c r="AF53" i="25"/>
  <c r="AE53" i="25"/>
  <c r="AD53" i="25"/>
  <c r="AC53" i="25"/>
  <c r="AB53" i="25"/>
  <c r="AA53" i="25"/>
  <c r="AT52" i="25"/>
  <c r="AS52" i="25"/>
  <c r="AR52" i="25"/>
  <c r="AQ52" i="25"/>
  <c r="AP52" i="25"/>
  <c r="AO52" i="25"/>
  <c r="AN52" i="25"/>
  <c r="AM52" i="25"/>
  <c r="AL52" i="25"/>
  <c r="AK52" i="25"/>
  <c r="AJ52" i="25"/>
  <c r="AI52" i="25"/>
  <c r="AH52" i="25"/>
  <c r="AG52" i="25"/>
  <c r="AF52" i="25"/>
  <c r="AE52" i="25"/>
  <c r="AD52" i="25"/>
  <c r="AC52" i="25"/>
  <c r="AB52" i="25"/>
  <c r="AA45" i="25"/>
  <c r="AA44" i="25"/>
  <c r="AA43" i="25"/>
  <c r="AA42" i="25"/>
  <c r="AA41" i="25"/>
  <c r="AA40" i="25"/>
  <c r="AA39" i="25"/>
  <c r="AA38" i="25"/>
  <c r="AA37" i="25"/>
  <c r="AA36" i="25"/>
  <c r="AA35" i="25"/>
  <c r="AA34" i="25"/>
  <c r="AA33" i="25"/>
  <c r="AT32" i="25"/>
  <c r="AS32" i="25"/>
  <c r="AR32" i="25"/>
  <c r="AQ32" i="25"/>
  <c r="AP32" i="25"/>
  <c r="AO32" i="25"/>
  <c r="AN32" i="25"/>
  <c r="AM32" i="25"/>
  <c r="AL32" i="25"/>
  <c r="AK32" i="25"/>
  <c r="AJ32" i="25"/>
  <c r="AI32" i="25"/>
  <c r="AH32" i="25"/>
  <c r="AG32" i="25"/>
  <c r="AF32" i="25"/>
  <c r="AE32" i="25"/>
  <c r="AD32" i="25"/>
  <c r="AC32" i="25"/>
  <c r="AB32" i="25"/>
  <c r="AT25" i="25"/>
  <c r="AS25" i="25"/>
  <c r="AR25" i="25"/>
  <c r="AQ25" i="25"/>
  <c r="AP25" i="25"/>
  <c r="AO25" i="25"/>
  <c r="AN25" i="25"/>
  <c r="AM25" i="25"/>
  <c r="AL25" i="25"/>
  <c r="AK25" i="25"/>
  <c r="AJ25" i="25"/>
  <c r="AI25" i="25"/>
  <c r="AH25" i="25"/>
  <c r="AG25" i="25"/>
  <c r="AF25" i="25"/>
  <c r="AE25" i="25"/>
  <c r="AD25" i="25"/>
  <c r="AC25" i="25"/>
  <c r="AB25" i="25"/>
  <c r="AT24" i="25"/>
  <c r="AS24" i="25"/>
  <c r="AR24" i="25"/>
  <c r="AQ24" i="25"/>
  <c r="AP24" i="25"/>
  <c r="AO24" i="25"/>
  <c r="AN24" i="25"/>
  <c r="AM24" i="25"/>
  <c r="AL24" i="25"/>
  <c r="AK24" i="25"/>
  <c r="AJ24" i="25"/>
  <c r="AI24" i="25"/>
  <c r="AH24" i="25"/>
  <c r="AG24" i="25"/>
  <c r="AF24" i="25"/>
  <c r="AE24" i="25"/>
  <c r="AD24" i="25"/>
  <c r="AC24" i="25"/>
  <c r="AB24" i="25"/>
  <c r="AT23" i="25"/>
  <c r="AS23" i="25"/>
  <c r="AR23" i="25"/>
  <c r="AQ23" i="25"/>
  <c r="AP23" i="25"/>
  <c r="AO23" i="25"/>
  <c r="AN23" i="25"/>
  <c r="AM23" i="25"/>
  <c r="AL23" i="25"/>
  <c r="AK23" i="25"/>
  <c r="AJ23" i="25"/>
  <c r="AI23" i="25"/>
  <c r="AH23" i="25"/>
  <c r="AG23" i="25"/>
  <c r="AF23" i="25"/>
  <c r="AE23" i="25"/>
  <c r="AD23" i="25"/>
  <c r="AC23" i="25"/>
  <c r="AB23" i="25"/>
  <c r="AT22" i="25"/>
  <c r="AS22" i="25"/>
  <c r="AR22" i="25"/>
  <c r="AQ22" i="25"/>
  <c r="AP22" i="25"/>
  <c r="AO22" i="25"/>
  <c r="AN22" i="25"/>
  <c r="AM22" i="25"/>
  <c r="AL22" i="25"/>
  <c r="AK22" i="25"/>
  <c r="AJ22" i="25"/>
  <c r="AI22" i="25"/>
  <c r="AH22" i="25"/>
  <c r="AG22" i="25"/>
  <c r="AF22" i="25"/>
  <c r="AE22" i="25"/>
  <c r="AD22" i="25"/>
  <c r="AC22" i="25"/>
  <c r="AB22" i="25"/>
  <c r="AT21" i="25"/>
  <c r="AS21" i="25"/>
  <c r="AR21" i="25"/>
  <c r="AQ21" i="25"/>
  <c r="AP21" i="25"/>
  <c r="AO21" i="25"/>
  <c r="AN21" i="25"/>
  <c r="AM21" i="25"/>
  <c r="AL21" i="25"/>
  <c r="AK21" i="25"/>
  <c r="AJ21" i="25"/>
  <c r="AI21" i="25"/>
  <c r="AH21" i="25"/>
  <c r="AG21" i="25"/>
  <c r="AF21" i="25"/>
  <c r="AE21" i="25"/>
  <c r="AD21" i="25"/>
  <c r="AC21" i="25"/>
  <c r="AB21" i="25"/>
  <c r="AT20" i="25"/>
  <c r="AS20" i="25"/>
  <c r="AR20" i="25"/>
  <c r="AQ20" i="25"/>
  <c r="AP20" i="25"/>
  <c r="AO20" i="25"/>
  <c r="AN20" i="25"/>
  <c r="AM20" i="25"/>
  <c r="AL20" i="25"/>
  <c r="AK20" i="25"/>
  <c r="AJ20" i="25"/>
  <c r="AI20" i="25"/>
  <c r="AH20" i="25"/>
  <c r="AG20" i="25"/>
  <c r="AF20" i="25"/>
  <c r="AE20" i="25"/>
  <c r="AD20" i="25"/>
  <c r="AC20" i="25"/>
  <c r="AB20" i="25"/>
  <c r="AT19" i="25"/>
  <c r="AS19" i="25"/>
  <c r="AR19" i="25"/>
  <c r="AQ19" i="25"/>
  <c r="AP19" i="25"/>
  <c r="AO19" i="25"/>
  <c r="AN19" i="25"/>
  <c r="AM19" i="25"/>
  <c r="AL19" i="25"/>
  <c r="AK19" i="25"/>
  <c r="AJ19" i="25"/>
  <c r="AI19" i="25"/>
  <c r="AH19" i="25"/>
  <c r="AG19" i="25"/>
  <c r="AF19" i="25"/>
  <c r="AE19" i="25"/>
  <c r="AD19" i="25"/>
  <c r="AC19" i="25"/>
  <c r="AB19" i="25"/>
  <c r="AT18" i="25"/>
  <c r="AS18" i="25"/>
  <c r="AR18" i="25"/>
  <c r="AQ18" i="25"/>
  <c r="AP18" i="25"/>
  <c r="AO18" i="25"/>
  <c r="AN18" i="25"/>
  <c r="AM18" i="25"/>
  <c r="AL18" i="25"/>
  <c r="AK18" i="25"/>
  <c r="AJ18" i="25"/>
  <c r="AI18" i="25"/>
  <c r="AH18" i="25"/>
  <c r="AG18" i="25"/>
  <c r="AF18" i="25"/>
  <c r="AE18" i="25"/>
  <c r="AD18" i="25"/>
  <c r="AC18" i="25"/>
  <c r="AB18" i="25"/>
  <c r="AT17" i="25"/>
  <c r="AS17" i="25"/>
  <c r="AR17" i="25"/>
  <c r="AQ17" i="25"/>
  <c r="AP17" i="25"/>
  <c r="AO17" i="25"/>
  <c r="AN17" i="25"/>
  <c r="AM17" i="25"/>
  <c r="AL17" i="25"/>
  <c r="AK17" i="25"/>
  <c r="AJ17" i="25"/>
  <c r="AI17" i="25"/>
  <c r="AH17" i="25"/>
  <c r="AG17" i="25"/>
  <c r="AF17" i="25"/>
  <c r="AE17" i="25"/>
  <c r="AD17" i="25"/>
  <c r="AC17" i="25"/>
  <c r="AB17" i="25"/>
  <c r="AT16" i="25"/>
  <c r="AS16" i="25"/>
  <c r="AR16" i="25"/>
  <c r="AQ16" i="25"/>
  <c r="AP16" i="25"/>
  <c r="AO16" i="25"/>
  <c r="AN16" i="25"/>
  <c r="AM16" i="25"/>
  <c r="AL16" i="25"/>
  <c r="AK16" i="25"/>
  <c r="AJ16" i="25"/>
  <c r="AI16" i="25"/>
  <c r="AH16" i="25"/>
  <c r="AG16" i="25"/>
  <c r="AF16" i="25"/>
  <c r="AE16" i="25"/>
  <c r="AD16" i="25"/>
  <c r="AC16" i="25"/>
  <c r="AB16" i="25"/>
  <c r="AT15" i="25"/>
  <c r="AS15" i="25"/>
  <c r="AR15" i="25"/>
  <c r="AQ15" i="25"/>
  <c r="AP15" i="25"/>
  <c r="AO15" i="25"/>
  <c r="AN15" i="25"/>
  <c r="AM15" i="25"/>
  <c r="AL15" i="25"/>
  <c r="AK15" i="25"/>
  <c r="AJ15" i="25"/>
  <c r="AI15" i="25"/>
  <c r="AH15" i="25"/>
  <c r="AG15" i="25"/>
  <c r="AF15" i="25"/>
  <c r="AE15" i="25"/>
  <c r="AD15" i="25"/>
  <c r="AC15" i="25"/>
  <c r="AB15" i="25"/>
  <c r="AT14" i="25"/>
  <c r="AS14" i="25"/>
  <c r="AR14" i="25"/>
  <c r="AQ14" i="25"/>
  <c r="AP14" i="25"/>
  <c r="AO14" i="25"/>
  <c r="AN14" i="25"/>
  <c r="AM14" i="25"/>
  <c r="AL14" i="25"/>
  <c r="AK14" i="25"/>
  <c r="AJ14" i="25"/>
  <c r="AI14" i="25"/>
  <c r="AH14" i="25"/>
  <c r="AG14" i="25"/>
  <c r="AF14" i="25"/>
  <c r="AE14" i="25"/>
  <c r="AD14" i="25"/>
  <c r="AC14" i="25"/>
  <c r="AB14" i="25"/>
  <c r="AT13" i="25"/>
  <c r="AS13" i="25"/>
  <c r="AR13" i="25"/>
  <c r="AQ13" i="25"/>
  <c r="AP13" i="25"/>
  <c r="AO13" i="25"/>
  <c r="AN13" i="25"/>
  <c r="AM13" i="25"/>
  <c r="AL13" i="25"/>
  <c r="AK13" i="25"/>
  <c r="AJ13" i="25"/>
  <c r="AI13" i="25"/>
  <c r="AH13" i="25"/>
  <c r="AG13" i="25"/>
  <c r="AF13" i="25"/>
  <c r="AE13" i="25"/>
  <c r="AD13" i="25"/>
  <c r="AC13" i="25"/>
  <c r="AB13" i="25"/>
  <c r="AA25" i="25"/>
  <c r="AA24" i="25"/>
  <c r="AA23" i="25"/>
  <c r="AA22" i="25"/>
  <c r="AA21" i="25"/>
  <c r="AA20" i="25"/>
  <c r="AA19" i="25"/>
  <c r="AA18" i="25"/>
  <c r="AA17" i="25"/>
  <c r="AA16" i="25"/>
  <c r="AA15" i="25"/>
  <c r="AA14" i="25"/>
  <c r="AA13" i="25"/>
  <c r="AT12" i="25"/>
  <c r="AQ12" i="25"/>
  <c r="AR12" i="25"/>
  <c r="AS12" i="25"/>
  <c r="AP12" i="25"/>
  <c r="AO12" i="25"/>
  <c r="AN12" i="25"/>
  <c r="AM12" i="25"/>
  <c r="AL12" i="25"/>
  <c r="AK12" i="25"/>
  <c r="AJ12" i="25"/>
  <c r="AI12" i="25"/>
  <c r="AH12" i="25"/>
  <c r="AG12" i="25"/>
  <c r="AF12" i="25"/>
  <c r="AE12" i="25"/>
  <c r="AD12" i="25"/>
  <c r="AC12" i="25"/>
  <c r="AB12" i="25"/>
  <c r="AW3" i="21" l="1"/>
  <c r="AT4" i="21"/>
  <c r="BB4" i="21"/>
  <c r="AY5" i="21"/>
  <c r="AV6" i="21"/>
  <c r="BD6" i="21"/>
  <c r="AS7" i="21"/>
  <c r="BA7" i="21"/>
  <c r="AX8" i="21"/>
  <c r="AU9" i="21"/>
  <c r="BC9" i="21"/>
  <c r="AR10" i="21"/>
  <c r="AZ10" i="21"/>
  <c r="AW11" i="21"/>
  <c r="AT12" i="21"/>
  <c r="AU13" i="21"/>
  <c r="BC13" i="21"/>
  <c r="AR14" i="21"/>
  <c r="AZ14" i="21"/>
  <c r="AW15" i="21"/>
  <c r="AC15" i="21" s="1"/>
  <c r="BE15" i="21"/>
  <c r="AT22" i="21"/>
  <c r="Z22" i="21" s="1"/>
  <c r="Z22" i="23"/>
  <c r="BB22" i="21"/>
  <c r="AH22" i="21" s="1"/>
  <c r="AX42" i="21"/>
  <c r="AD42" i="21" s="1"/>
  <c r="AD42" i="23"/>
  <c r="AT43" i="21"/>
  <c r="BB43" i="21"/>
  <c r="AX44" i="21"/>
  <c r="AT45" i="21"/>
  <c r="BB45" i="21"/>
  <c r="AX46" i="21"/>
  <c r="AT47" i="21"/>
  <c r="BB47" i="21"/>
  <c r="AX48" i="21"/>
  <c r="AT49" i="21"/>
  <c r="BB49" i="21"/>
  <c r="AT50" i="21"/>
  <c r="BB50" i="21"/>
  <c r="AX51" i="21"/>
  <c r="AT52" i="21"/>
  <c r="BB52" i="21"/>
  <c r="AX53" i="21"/>
  <c r="AT54" i="21"/>
  <c r="BB54" i="21"/>
  <c r="AX55" i="21"/>
  <c r="AR23" i="21"/>
  <c r="AZ23" i="21"/>
  <c r="AS24" i="21"/>
  <c r="BA24" i="21"/>
  <c r="AX25" i="21"/>
  <c r="AU26" i="21"/>
  <c r="BC26" i="21"/>
  <c r="AR27" i="21"/>
  <c r="AZ27" i="21"/>
  <c r="AW28" i="21"/>
  <c r="BE28" i="21"/>
  <c r="AT29" i="21"/>
  <c r="BB29" i="21"/>
  <c r="AU30" i="21"/>
  <c r="BC30" i="21"/>
  <c r="AV31" i="21"/>
  <c r="BD31" i="21"/>
  <c r="AS32" i="21"/>
  <c r="BA32" i="21"/>
  <c r="AX33" i="21"/>
  <c r="AU34" i="21"/>
  <c r="BC34" i="21"/>
  <c r="AR35" i="21"/>
  <c r="AZ35" i="21"/>
  <c r="AX3" i="21"/>
  <c r="AU4" i="21"/>
  <c r="BC4" i="21"/>
  <c r="AR5" i="21"/>
  <c r="AZ5" i="21"/>
  <c r="BD5" i="21"/>
  <c r="AS6" i="21"/>
  <c r="BA6" i="21"/>
  <c r="AX7" i="21"/>
  <c r="AU8" i="21"/>
  <c r="BC8" i="21"/>
  <c r="AR9" i="21"/>
  <c r="AZ9" i="21"/>
  <c r="AW10" i="21"/>
  <c r="AT11" i="21"/>
  <c r="BB11" i="21"/>
  <c r="AY12" i="21"/>
  <c r="AV13" i="21"/>
  <c r="BD13" i="21"/>
  <c r="AS14" i="21"/>
  <c r="BA14" i="21"/>
  <c r="AT15" i="21"/>
  <c r="BB15" i="21"/>
  <c r="AY22" i="21"/>
  <c r="AE22" i="21" s="1"/>
  <c r="AY42" i="21"/>
  <c r="AE42" i="21" s="1"/>
  <c r="AY43" i="21"/>
  <c r="AU44" i="21"/>
  <c r="AY45" i="21"/>
  <c r="AY46" i="21"/>
  <c r="AY47" i="21"/>
  <c r="AY48" i="21"/>
  <c r="AU49" i="21"/>
  <c r="BC49" i="21"/>
  <c r="AU50" i="21"/>
  <c r="BC50" i="21"/>
  <c r="AU51" i="21"/>
  <c r="BC51" i="21"/>
  <c r="AU52" i="21"/>
  <c r="AA52" i="21" s="1"/>
  <c r="BC52" i="21"/>
  <c r="AU53" i="21"/>
  <c r="BC53" i="21"/>
  <c r="AU54" i="21"/>
  <c r="AA54" i="21" s="1"/>
  <c r="BC54" i="21"/>
  <c r="AU55" i="21"/>
  <c r="BC55" i="21"/>
  <c r="AS23" i="21"/>
  <c r="BA23" i="21"/>
  <c r="AX24" i="21"/>
  <c r="AU25" i="21"/>
  <c r="AY25" i="21"/>
  <c r="AV26" i="21"/>
  <c r="BD26" i="21"/>
  <c r="AS27" i="21"/>
  <c r="BA27" i="21"/>
  <c r="AT28" i="21"/>
  <c r="BB28" i="21"/>
  <c r="AY29" i="21"/>
  <c r="AV30" i="21"/>
  <c r="BD30" i="21"/>
  <c r="AS31" i="21"/>
  <c r="BA31" i="21"/>
  <c r="AX32" i="21"/>
  <c r="AY33" i="21"/>
  <c r="AR34" i="21"/>
  <c r="AZ34" i="21"/>
  <c r="AS35" i="21"/>
  <c r="BA35" i="21"/>
  <c r="AU3" i="21"/>
  <c r="AY3" i="21"/>
  <c r="BC3" i="21"/>
  <c r="AR4" i="21"/>
  <c r="AV4" i="21"/>
  <c r="AZ4" i="21"/>
  <c r="BD4" i="21"/>
  <c r="AS5" i="21"/>
  <c r="AW5" i="21"/>
  <c r="BA5" i="21"/>
  <c r="AT6" i="21"/>
  <c r="AX6" i="21"/>
  <c r="BB6" i="21"/>
  <c r="AU7" i="21"/>
  <c r="AY7" i="21"/>
  <c r="BC7" i="21"/>
  <c r="AR8" i="21"/>
  <c r="AV8" i="21"/>
  <c r="AZ8" i="21"/>
  <c r="BD8" i="21"/>
  <c r="AS9" i="21"/>
  <c r="AW9" i="21"/>
  <c r="BA9" i="21"/>
  <c r="AT10" i="21"/>
  <c r="AX10" i="21"/>
  <c r="BB10" i="21"/>
  <c r="AU11" i="21"/>
  <c r="AY11" i="21"/>
  <c r="BC11" i="21"/>
  <c r="AR12" i="21"/>
  <c r="AV12" i="21"/>
  <c r="AZ12" i="21"/>
  <c r="BD12" i="21"/>
  <c r="AS13" i="21"/>
  <c r="AW13" i="21"/>
  <c r="BA13" i="21"/>
  <c r="BE13" i="21"/>
  <c r="AT14" i="21"/>
  <c r="AX14" i="21"/>
  <c r="BB14" i="21"/>
  <c r="AU15" i="21"/>
  <c r="AY15" i="21"/>
  <c r="BC15" i="21"/>
  <c r="AR22" i="21"/>
  <c r="X22" i="21" s="1"/>
  <c r="AV22" i="21"/>
  <c r="AB22" i="21" s="1"/>
  <c r="AB22" i="23"/>
  <c r="AZ22" i="21"/>
  <c r="AF22" i="21" s="1"/>
  <c r="BD22" i="21"/>
  <c r="AJ22" i="21" s="1"/>
  <c r="AJ22" i="23"/>
  <c r="AR42" i="21"/>
  <c r="X42" i="21" s="1"/>
  <c r="AV42" i="21"/>
  <c r="AB42" i="21" s="1"/>
  <c r="AB42" i="23"/>
  <c r="AZ42" i="21"/>
  <c r="AF42" i="21" s="1"/>
  <c r="BD42" i="21"/>
  <c r="AJ42" i="21" s="1"/>
  <c r="AR43" i="21"/>
  <c r="AV43" i="21"/>
  <c r="AZ43" i="21"/>
  <c r="BD43" i="21"/>
  <c r="AR44" i="21"/>
  <c r="AV44" i="21"/>
  <c r="AZ44" i="21"/>
  <c r="BD44" i="21"/>
  <c r="AR45" i="21"/>
  <c r="AV45" i="21"/>
  <c r="AZ45" i="21"/>
  <c r="BD45" i="21"/>
  <c r="AR46" i="21"/>
  <c r="AV46" i="21"/>
  <c r="AZ46" i="21"/>
  <c r="BD46" i="21"/>
  <c r="AR47" i="21"/>
  <c r="AV47" i="21"/>
  <c r="AZ47" i="21"/>
  <c r="BD47" i="21"/>
  <c r="AR48" i="21"/>
  <c r="AV48" i="21"/>
  <c r="AZ48" i="21"/>
  <c r="BD48" i="21"/>
  <c r="AR49" i="21"/>
  <c r="AV49" i="21"/>
  <c r="AZ49" i="21"/>
  <c r="BD49" i="21"/>
  <c r="AR50" i="21"/>
  <c r="AV50" i="21"/>
  <c r="AZ50" i="21"/>
  <c r="BD50" i="21"/>
  <c r="AR51" i="21"/>
  <c r="AV51" i="21"/>
  <c r="AZ51" i="21"/>
  <c r="BD51" i="21"/>
  <c r="AR52" i="21"/>
  <c r="AV52" i="21"/>
  <c r="AZ52" i="21"/>
  <c r="BD52" i="21"/>
  <c r="AR53" i="21"/>
  <c r="AV53" i="21"/>
  <c r="AZ53" i="21"/>
  <c r="BD53" i="21"/>
  <c r="AR54" i="21"/>
  <c r="AV54" i="21"/>
  <c r="AZ54" i="21"/>
  <c r="BD54" i="21"/>
  <c r="AR55" i="21"/>
  <c r="X55" i="21" s="1"/>
  <c r="AV55" i="21"/>
  <c r="AZ55" i="21"/>
  <c r="BD55" i="21"/>
  <c r="AT23" i="21"/>
  <c r="AX23" i="21"/>
  <c r="BB23" i="21"/>
  <c r="AU24" i="21"/>
  <c r="AY24" i="21"/>
  <c r="BC24" i="21"/>
  <c r="AR25" i="21"/>
  <c r="AV25" i="21"/>
  <c r="AZ25" i="21"/>
  <c r="BD25" i="21"/>
  <c r="AS26" i="21"/>
  <c r="AW26" i="21"/>
  <c r="BA26" i="21"/>
  <c r="BE26" i="21"/>
  <c r="AT27" i="21"/>
  <c r="AX27" i="21"/>
  <c r="BB27" i="21"/>
  <c r="AU28" i="21"/>
  <c r="AY28" i="21"/>
  <c r="BC28" i="21"/>
  <c r="AR29" i="21"/>
  <c r="AV29" i="21"/>
  <c r="AZ29" i="21"/>
  <c r="BD29" i="21"/>
  <c r="AS30" i="21"/>
  <c r="AW30" i="21"/>
  <c r="BA30" i="21"/>
  <c r="BE30" i="21"/>
  <c r="AT31" i="21"/>
  <c r="AX31" i="21"/>
  <c r="BB31" i="21"/>
  <c r="AU32" i="21"/>
  <c r="AY32" i="21"/>
  <c r="BC32" i="21"/>
  <c r="AR33" i="21"/>
  <c r="AV33" i="21"/>
  <c r="AZ33" i="21"/>
  <c r="BD33" i="21"/>
  <c r="AS34" i="21"/>
  <c r="AW34" i="21"/>
  <c r="BA34" i="21"/>
  <c r="BE34" i="21"/>
  <c r="AT35" i="21"/>
  <c r="AX35" i="21"/>
  <c r="BB35" i="21"/>
  <c r="AS3" i="21"/>
  <c r="BA3" i="21"/>
  <c r="AX4" i="21"/>
  <c r="AU5" i="21"/>
  <c r="BC5" i="21"/>
  <c r="AR6" i="21"/>
  <c r="AZ6" i="21"/>
  <c r="AW7" i="21"/>
  <c r="AT8" i="21"/>
  <c r="BB8" i="21"/>
  <c r="AY9" i="21"/>
  <c r="AV10" i="21"/>
  <c r="BD10" i="21"/>
  <c r="AS11" i="21"/>
  <c r="BA11" i="21"/>
  <c r="AX12" i="21"/>
  <c r="BB12" i="21"/>
  <c r="AY13" i="21"/>
  <c r="AV14" i="21"/>
  <c r="BD14" i="21"/>
  <c r="AS15" i="21"/>
  <c r="BA15" i="21"/>
  <c r="AX22" i="21"/>
  <c r="AD22" i="21" s="1"/>
  <c r="AD22" i="23"/>
  <c r="AT42" i="21"/>
  <c r="Z42" i="21" s="1"/>
  <c r="BB42" i="21"/>
  <c r="AH42" i="21" s="1"/>
  <c r="AH42" i="23"/>
  <c r="AX43" i="21"/>
  <c r="AT44" i="21"/>
  <c r="BB44" i="21"/>
  <c r="AX45" i="21"/>
  <c r="AT46" i="21"/>
  <c r="BB46" i="21"/>
  <c r="AX47" i="21"/>
  <c r="AT48" i="21"/>
  <c r="BB48" i="21"/>
  <c r="AX49" i="21"/>
  <c r="AX50" i="21"/>
  <c r="AT51" i="21"/>
  <c r="BB51" i="21"/>
  <c r="AX52" i="21"/>
  <c r="AT53" i="21"/>
  <c r="BB53" i="21"/>
  <c r="AX54" i="21"/>
  <c r="AT55" i="21"/>
  <c r="BB55" i="21"/>
  <c r="AV23" i="21"/>
  <c r="BD23" i="21"/>
  <c r="AW24" i="21"/>
  <c r="BE24" i="21"/>
  <c r="AT25" i="21"/>
  <c r="BB25" i="21"/>
  <c r="AY26" i="21"/>
  <c r="AV27" i="21"/>
  <c r="BD27" i="21"/>
  <c r="AS28" i="21"/>
  <c r="BA28" i="21"/>
  <c r="AX29" i="21"/>
  <c r="AY30" i="21"/>
  <c r="AR31" i="21"/>
  <c r="AZ31" i="21"/>
  <c r="AW32" i="21"/>
  <c r="BE32" i="21"/>
  <c r="AT33" i="21"/>
  <c r="BB33" i="21"/>
  <c r="AY34" i="21"/>
  <c r="AV35" i="21"/>
  <c r="BD35" i="21"/>
  <c r="AT3" i="21"/>
  <c r="BB3" i="21"/>
  <c r="AY4" i="21"/>
  <c r="AV5" i="21"/>
  <c r="AW6" i="21"/>
  <c r="AT7" i="21"/>
  <c r="BB7" i="21"/>
  <c r="AY8" i="21"/>
  <c r="AV9" i="21"/>
  <c r="BD9" i="21"/>
  <c r="AS10" i="21"/>
  <c r="BA10" i="21"/>
  <c r="AX11" i="21"/>
  <c r="AU12" i="21"/>
  <c r="BC12" i="21"/>
  <c r="AR13" i="21"/>
  <c r="AZ13" i="21"/>
  <c r="AW14" i="21"/>
  <c r="BE14" i="21"/>
  <c r="AX15" i="21"/>
  <c r="AU22" i="21"/>
  <c r="AA22" i="21" s="1"/>
  <c r="AA22" i="23"/>
  <c r="BC22" i="21"/>
  <c r="AI22" i="21" s="1"/>
  <c r="AU42" i="21"/>
  <c r="AA42" i="21" s="1"/>
  <c r="AA42" i="23"/>
  <c r="BC42" i="21"/>
  <c r="AI42" i="21" s="1"/>
  <c r="AU43" i="21"/>
  <c r="BC43" i="21"/>
  <c r="AY44" i="21"/>
  <c r="BC44" i="21"/>
  <c r="AU45" i="21"/>
  <c r="BC45" i="21"/>
  <c r="AU46" i="21"/>
  <c r="BC46" i="21"/>
  <c r="AU47" i="21"/>
  <c r="BC47" i="21"/>
  <c r="AU48" i="21"/>
  <c r="BC48" i="21"/>
  <c r="AY49" i="21"/>
  <c r="AY50" i="21"/>
  <c r="AY51" i="21"/>
  <c r="AY52" i="21"/>
  <c r="AY53" i="21"/>
  <c r="AY54" i="21"/>
  <c r="AE54" i="21" s="1"/>
  <c r="AY55" i="21"/>
  <c r="AW23" i="21"/>
  <c r="BE23" i="21"/>
  <c r="AT24" i="21"/>
  <c r="BB24" i="21"/>
  <c r="BC25" i="21"/>
  <c r="AR26" i="21"/>
  <c r="AZ26" i="21"/>
  <c r="AW27" i="21"/>
  <c r="BE27" i="21"/>
  <c r="AX28" i="21"/>
  <c r="AU29" i="21"/>
  <c r="BC29" i="21"/>
  <c r="AR30" i="21"/>
  <c r="AZ30" i="21"/>
  <c r="AW31" i="21"/>
  <c r="BE31" i="21"/>
  <c r="AT32" i="21"/>
  <c r="BB32" i="21"/>
  <c r="AU33" i="21"/>
  <c r="BC33" i="21"/>
  <c r="AV34" i="21"/>
  <c r="BD34" i="21"/>
  <c r="AW35" i="21"/>
  <c r="BE35" i="21"/>
  <c r="AR3" i="21"/>
  <c r="AV3" i="21"/>
  <c r="AZ3" i="21"/>
  <c r="BD3" i="21"/>
  <c r="AS4" i="21"/>
  <c r="Y4" i="21" s="1"/>
  <c r="AW4" i="21"/>
  <c r="BA4" i="21"/>
  <c r="AG4" i="21" s="1"/>
  <c r="AT5" i="21"/>
  <c r="AX5" i="21"/>
  <c r="BB5" i="21"/>
  <c r="AU6" i="21"/>
  <c r="AY6" i="21"/>
  <c r="BC6" i="21"/>
  <c r="AR7" i="21"/>
  <c r="AV7" i="21"/>
  <c r="AZ7" i="21"/>
  <c r="BD7" i="21"/>
  <c r="AS8" i="21"/>
  <c r="AW8" i="21"/>
  <c r="BA8" i="21"/>
  <c r="AT9" i="21"/>
  <c r="AX9" i="21"/>
  <c r="BB9" i="21"/>
  <c r="AU10" i="21"/>
  <c r="AY10" i="21"/>
  <c r="BC10" i="21"/>
  <c r="AR11" i="21"/>
  <c r="AV11" i="21"/>
  <c r="AZ11" i="21"/>
  <c r="BD11" i="21"/>
  <c r="AS12" i="21"/>
  <c r="AW12" i="21"/>
  <c r="BA12" i="21"/>
  <c r="AT13" i="21"/>
  <c r="AX13" i="21"/>
  <c r="BB13" i="21"/>
  <c r="AU14" i="21"/>
  <c r="AY14" i="21"/>
  <c r="BC14" i="21"/>
  <c r="AR15" i="21"/>
  <c r="AV15" i="21"/>
  <c r="AZ15" i="21"/>
  <c r="BD15" i="21"/>
  <c r="AS22" i="21"/>
  <c r="Y22" i="21" s="1"/>
  <c r="AW22" i="21"/>
  <c r="AC22" i="21" s="1"/>
  <c r="BA22" i="21"/>
  <c r="AG22" i="21" s="1"/>
  <c r="AG22" i="23"/>
  <c r="BE22" i="21"/>
  <c r="AK22" i="21" s="1"/>
  <c r="AS42" i="21"/>
  <c r="Y42" i="21" s="1"/>
  <c r="AW42" i="21"/>
  <c r="AC42" i="21" s="1"/>
  <c r="BA42" i="21"/>
  <c r="AG42" i="21" s="1"/>
  <c r="AG42" i="23"/>
  <c r="BE42" i="21"/>
  <c r="AK42" i="21" s="1"/>
  <c r="AS43" i="21"/>
  <c r="AW43" i="21"/>
  <c r="BA43" i="21"/>
  <c r="BE43" i="21"/>
  <c r="AS44" i="21"/>
  <c r="AW44" i="21"/>
  <c r="BA44" i="21"/>
  <c r="BE44" i="21"/>
  <c r="AS45" i="21"/>
  <c r="AW45" i="21"/>
  <c r="BA45" i="21"/>
  <c r="BE45" i="21"/>
  <c r="AS46" i="21"/>
  <c r="AW46" i="21"/>
  <c r="BA46" i="21"/>
  <c r="BE46" i="21"/>
  <c r="AS47" i="21"/>
  <c r="AW47" i="21"/>
  <c r="BA47" i="21"/>
  <c r="BE47" i="21"/>
  <c r="AS48" i="21"/>
  <c r="AW48" i="21"/>
  <c r="BA48" i="21"/>
  <c r="BE48" i="21"/>
  <c r="AS49" i="21"/>
  <c r="AW49" i="21"/>
  <c r="BA49" i="21"/>
  <c r="BE49" i="21"/>
  <c r="AS50" i="21"/>
  <c r="AW50" i="21"/>
  <c r="BA50" i="21"/>
  <c r="BE50" i="21"/>
  <c r="AS51" i="21"/>
  <c r="AW51" i="21"/>
  <c r="BA51" i="21"/>
  <c r="BE51" i="21"/>
  <c r="AS52" i="21"/>
  <c r="AW52" i="21"/>
  <c r="BA52" i="21"/>
  <c r="BE52" i="21"/>
  <c r="AS53" i="21"/>
  <c r="AW53" i="21"/>
  <c r="BA53" i="21"/>
  <c r="BE53" i="21"/>
  <c r="AS54" i="21"/>
  <c r="AW54" i="21"/>
  <c r="BA54" i="21"/>
  <c r="BE54" i="21"/>
  <c r="AS55" i="21"/>
  <c r="AW55" i="21"/>
  <c r="BA55" i="21"/>
  <c r="BE55" i="21"/>
  <c r="AU23" i="21"/>
  <c r="AY23" i="21"/>
  <c r="EM23" i="21" s="1"/>
  <c r="BC23" i="21"/>
  <c r="AR24" i="21"/>
  <c r="AV24" i="21"/>
  <c r="AZ24" i="21"/>
  <c r="BD24" i="21"/>
  <c r="AS25" i="21"/>
  <c r="AW25" i="21"/>
  <c r="BA25" i="21"/>
  <c r="BE25" i="21"/>
  <c r="AT26" i="21"/>
  <c r="AX26" i="21"/>
  <c r="BB26" i="21"/>
  <c r="AU27" i="21"/>
  <c r="AY27" i="21"/>
  <c r="BC27" i="21"/>
  <c r="AR28" i="21"/>
  <c r="AV28" i="21"/>
  <c r="AZ28" i="21"/>
  <c r="BD28" i="21"/>
  <c r="AS29" i="21"/>
  <c r="AW29" i="21"/>
  <c r="BA29" i="21"/>
  <c r="BE29" i="21"/>
  <c r="AT30" i="21"/>
  <c r="AX30" i="21"/>
  <c r="BB30" i="21"/>
  <c r="AU31" i="21"/>
  <c r="AY31" i="21"/>
  <c r="DW31" i="21" s="1"/>
  <c r="BC31" i="21"/>
  <c r="AR32" i="21"/>
  <c r="AV32" i="21"/>
  <c r="AZ32" i="21"/>
  <c r="BD32" i="21"/>
  <c r="AS33" i="21"/>
  <c r="AW33" i="21"/>
  <c r="BA33" i="21"/>
  <c r="BE33" i="21"/>
  <c r="AT34" i="21"/>
  <c r="AX34" i="21"/>
  <c r="BB34" i="21"/>
  <c r="AU35" i="21"/>
  <c r="AY35" i="21"/>
  <c r="BC35" i="21"/>
  <c r="BF51" i="19"/>
  <c r="BF43" i="19"/>
  <c r="BF52" i="19"/>
  <c r="BF13" i="19"/>
  <c r="BF8" i="19"/>
  <c r="BF23" i="19"/>
  <c r="BF50" i="19"/>
  <c r="BF9" i="19"/>
  <c r="BF4" i="19"/>
  <c r="BF25" i="19"/>
  <c r="BF47" i="19"/>
  <c r="BF30" i="19"/>
  <c r="BF3" i="19"/>
  <c r="BF48" i="19"/>
  <c r="BF5" i="19"/>
  <c r="BF27" i="19"/>
  <c r="BF32" i="19"/>
  <c r="BF11" i="19"/>
  <c r="BF44" i="19"/>
  <c r="BF10" i="19"/>
  <c r="BF28" i="19"/>
  <c r="BF49" i="19"/>
  <c r="BF7" i="19"/>
  <c r="BF6" i="19"/>
  <c r="BF33" i="19"/>
  <c r="BF53" i="19"/>
  <c r="BF45" i="19"/>
  <c r="BF46" i="19"/>
  <c r="BF26" i="19"/>
  <c r="BF24" i="19"/>
  <c r="BF12" i="19"/>
  <c r="BF31" i="19"/>
  <c r="BF29" i="19"/>
  <c r="AU53" i="25"/>
  <c r="AU55" i="25"/>
  <c r="AU57" i="25"/>
  <c r="AU59" i="25"/>
  <c r="AU61" i="25"/>
  <c r="AU63" i="25"/>
  <c r="AU65" i="25"/>
  <c r="AU32" i="25"/>
  <c r="AU33" i="25"/>
  <c r="AU34" i="25"/>
  <c r="AU35" i="25"/>
  <c r="AU36" i="25"/>
  <c r="AU37" i="25"/>
  <c r="AU38" i="25"/>
  <c r="AU39" i="25"/>
  <c r="AU40" i="25"/>
  <c r="AU41" i="25"/>
  <c r="AU42" i="25"/>
  <c r="AU43" i="25"/>
  <c r="AU44" i="25"/>
  <c r="AU45" i="25"/>
  <c r="AU52" i="25"/>
  <c r="AU54" i="25"/>
  <c r="AU56" i="25"/>
  <c r="AU58" i="25"/>
  <c r="AU60" i="25"/>
  <c r="AU62" i="25"/>
  <c r="AU64" i="25"/>
  <c r="AU17" i="25"/>
  <c r="AU21" i="25"/>
  <c r="AU25" i="25"/>
  <c r="AU16" i="25"/>
  <c r="AU20" i="25"/>
  <c r="AU24" i="25"/>
  <c r="AU14" i="25"/>
  <c r="AU15" i="25"/>
  <c r="AU18" i="25"/>
  <c r="AU19" i="25"/>
  <c r="AU22" i="25"/>
  <c r="AU23" i="25"/>
  <c r="AU13" i="25"/>
  <c r="AK57" i="23"/>
  <c r="AJ57" i="23"/>
  <c r="AI57" i="23"/>
  <c r="AH57" i="23"/>
  <c r="AG57" i="23"/>
  <c r="AF57" i="23"/>
  <c r="AE57" i="23"/>
  <c r="AD57" i="23"/>
  <c r="AC57" i="23"/>
  <c r="AB57" i="23"/>
  <c r="AA57" i="23"/>
  <c r="Z57" i="23"/>
  <c r="Y57" i="23"/>
  <c r="X57" i="23"/>
  <c r="AH56" i="23"/>
  <c r="CT57" i="23"/>
  <c r="CS57" i="23"/>
  <c r="CR57" i="23"/>
  <c r="CQ57" i="23"/>
  <c r="CP57" i="23"/>
  <c r="CO57" i="23"/>
  <c r="CN57" i="23"/>
  <c r="CM57" i="23"/>
  <c r="CL57" i="23"/>
  <c r="CK57" i="23"/>
  <c r="CJ57" i="23"/>
  <c r="CI57" i="23"/>
  <c r="CH57" i="23"/>
  <c r="CG57" i="23"/>
  <c r="CF57" i="23"/>
  <c r="CE57" i="23"/>
  <c r="BY57" i="23"/>
  <c r="BX57" i="23"/>
  <c r="BW57" i="23"/>
  <c r="BV57" i="23"/>
  <c r="BU57" i="23"/>
  <c r="BT57" i="23"/>
  <c r="BS57" i="23"/>
  <c r="BR57" i="23"/>
  <c r="BQ57" i="23"/>
  <c r="BP57" i="23"/>
  <c r="BO57" i="23"/>
  <c r="BN57" i="23"/>
  <c r="BM57" i="23"/>
  <c r="BL57" i="23"/>
  <c r="BK57" i="23"/>
  <c r="CZ57" i="23" s="1"/>
  <c r="R57" i="23"/>
  <c r="Q57" i="23"/>
  <c r="ED57" i="23" s="1"/>
  <c r="P57" i="23"/>
  <c r="O57" i="23"/>
  <c r="N57" i="23"/>
  <c r="M57" i="23"/>
  <c r="EP57" i="23" s="1"/>
  <c r="L57" i="23"/>
  <c r="K57" i="23"/>
  <c r="J57" i="23"/>
  <c r="I57" i="23"/>
  <c r="EL57" i="23" s="1"/>
  <c r="H57" i="23"/>
  <c r="G57" i="23"/>
  <c r="F57" i="23"/>
  <c r="E57" i="23"/>
  <c r="EH57" i="23" s="1"/>
  <c r="D57" i="23"/>
  <c r="CT56" i="23"/>
  <c r="CS56" i="23"/>
  <c r="CR56" i="23"/>
  <c r="CQ56" i="23"/>
  <c r="CP56" i="23"/>
  <c r="CO56" i="23"/>
  <c r="CN56" i="23"/>
  <c r="CM56" i="23"/>
  <c r="CL56" i="23"/>
  <c r="CK56" i="23"/>
  <c r="CJ56" i="23"/>
  <c r="CI56" i="23"/>
  <c r="CH56" i="23"/>
  <c r="CG56" i="23"/>
  <c r="CF56" i="23"/>
  <c r="CE56" i="23"/>
  <c r="BY56" i="23"/>
  <c r="BX56" i="23"/>
  <c r="BW56" i="23"/>
  <c r="BV56" i="23"/>
  <c r="BU56" i="23"/>
  <c r="BT56" i="23"/>
  <c r="BS56" i="23"/>
  <c r="BR56" i="23"/>
  <c r="BQ56" i="23"/>
  <c r="BP56" i="23"/>
  <c r="BO56" i="23"/>
  <c r="BN56" i="23"/>
  <c r="BM56" i="23"/>
  <c r="BL56" i="23"/>
  <c r="BK56" i="23"/>
  <c r="CZ56" i="23" s="1"/>
  <c r="R56" i="23"/>
  <c r="Q56" i="23"/>
  <c r="AK56" i="23" s="1"/>
  <c r="P56" i="23"/>
  <c r="AJ56" i="23" s="1"/>
  <c r="O56" i="23"/>
  <c r="AI56" i="23" s="1"/>
  <c r="N56" i="23"/>
  <c r="EA56" i="23" s="1"/>
  <c r="M56" i="23"/>
  <c r="AG56" i="23" s="1"/>
  <c r="L56" i="23"/>
  <c r="AF56" i="23" s="1"/>
  <c r="K56" i="23"/>
  <c r="AE56" i="23" s="1"/>
  <c r="J56" i="23"/>
  <c r="AD56" i="23" s="1"/>
  <c r="I56" i="23"/>
  <c r="AC56" i="23" s="1"/>
  <c r="H56" i="23"/>
  <c r="AB56" i="23" s="1"/>
  <c r="G56" i="23"/>
  <c r="AA56" i="23" s="1"/>
  <c r="F56" i="23"/>
  <c r="Z56" i="23" s="1"/>
  <c r="E56" i="23"/>
  <c r="Y56" i="23" s="1"/>
  <c r="D56" i="23"/>
  <c r="X56" i="23" s="1"/>
  <c r="AQ56" i="23"/>
  <c r="CT55" i="23"/>
  <c r="CS55" i="23"/>
  <c r="CR55" i="23"/>
  <c r="CQ55" i="23"/>
  <c r="CP55" i="23"/>
  <c r="CO55" i="23"/>
  <c r="CN55" i="23"/>
  <c r="CM55" i="23"/>
  <c r="CL55" i="23"/>
  <c r="CK55" i="23"/>
  <c r="CJ55" i="23"/>
  <c r="CI55" i="23"/>
  <c r="CH55" i="23"/>
  <c r="CG55" i="23"/>
  <c r="CF55" i="23"/>
  <c r="CE55" i="23"/>
  <c r="BY55" i="23"/>
  <c r="BX55" i="23"/>
  <c r="BW55" i="23"/>
  <c r="BV55" i="23"/>
  <c r="BU55" i="23"/>
  <c r="BT55" i="23"/>
  <c r="BS55" i="23"/>
  <c r="BR55" i="23"/>
  <c r="BQ55" i="23"/>
  <c r="BP55" i="23"/>
  <c r="BO55" i="23"/>
  <c r="BN55" i="23"/>
  <c r="BM55" i="23"/>
  <c r="BL55" i="23"/>
  <c r="BK55" i="23"/>
  <c r="CZ55" i="23" s="1"/>
  <c r="R55" i="23"/>
  <c r="Q55" i="23"/>
  <c r="ET55" i="23" s="1"/>
  <c r="P55" i="23"/>
  <c r="AJ55" i="23" s="1"/>
  <c r="O55" i="23"/>
  <c r="AI55" i="23" s="1"/>
  <c r="N55" i="23"/>
  <c r="AH55" i="23" s="1"/>
  <c r="M55" i="23"/>
  <c r="EP55" i="23" s="1"/>
  <c r="L55" i="23"/>
  <c r="AF55" i="23" s="1"/>
  <c r="K55" i="23"/>
  <c r="AE55" i="23" s="1"/>
  <c r="J55" i="23"/>
  <c r="AD55" i="23" s="1"/>
  <c r="I55" i="23"/>
  <c r="AC55" i="23" s="1"/>
  <c r="H55" i="23"/>
  <c r="DU55" i="23" s="1"/>
  <c r="DE55" i="23" s="1"/>
  <c r="G55" i="23"/>
  <c r="DT55" i="23" s="1"/>
  <c r="DD55" i="23" s="1"/>
  <c r="F55" i="23"/>
  <c r="Z55" i="23" s="1"/>
  <c r="E55" i="23"/>
  <c r="EH55" i="23" s="1"/>
  <c r="D55" i="23"/>
  <c r="X55" i="23" s="1"/>
  <c r="CT54" i="23"/>
  <c r="CS54" i="23"/>
  <c r="CR54" i="23"/>
  <c r="CQ54" i="23"/>
  <c r="CP54" i="23"/>
  <c r="CO54" i="23"/>
  <c r="CN54" i="23"/>
  <c r="CM54" i="23"/>
  <c r="CL54" i="23"/>
  <c r="CK54" i="23"/>
  <c r="CJ54" i="23"/>
  <c r="CI54" i="23"/>
  <c r="CH54" i="23"/>
  <c r="CG54" i="23"/>
  <c r="CF54" i="23"/>
  <c r="CE54" i="23"/>
  <c r="BY54" i="23"/>
  <c r="BX54" i="23"/>
  <c r="BW54" i="23"/>
  <c r="BV54" i="23"/>
  <c r="BU54" i="23"/>
  <c r="BT54" i="23"/>
  <c r="BS54" i="23"/>
  <c r="BR54" i="23"/>
  <c r="BQ54" i="23"/>
  <c r="BP54" i="23"/>
  <c r="BO54" i="23"/>
  <c r="BN54" i="23"/>
  <c r="BM54" i="23"/>
  <c r="BL54" i="23"/>
  <c r="BK54" i="23"/>
  <c r="CZ54" i="23" s="1"/>
  <c r="R54" i="23"/>
  <c r="Q54" i="23"/>
  <c r="AK54" i="23" s="1"/>
  <c r="P54" i="23"/>
  <c r="AJ54" i="23" s="1"/>
  <c r="O54" i="23"/>
  <c r="AI54" i="23" s="1"/>
  <c r="N54" i="23"/>
  <c r="AH54" i="23" s="1"/>
  <c r="M54" i="23"/>
  <c r="AG54" i="23" s="1"/>
  <c r="L54" i="23"/>
  <c r="AF54" i="23" s="1"/>
  <c r="K54" i="23"/>
  <c r="AE54" i="23" s="1"/>
  <c r="J54" i="23"/>
  <c r="AD54" i="23" s="1"/>
  <c r="I54" i="23"/>
  <c r="AC54" i="23" s="1"/>
  <c r="H54" i="23"/>
  <c r="AB54" i="23" s="1"/>
  <c r="G54" i="23"/>
  <c r="AA54" i="23" s="1"/>
  <c r="F54" i="23"/>
  <c r="EI54" i="23" s="1"/>
  <c r="E54" i="23"/>
  <c r="Y54" i="23" s="1"/>
  <c r="D54" i="23"/>
  <c r="X54" i="23" s="1"/>
  <c r="AQ54" i="23"/>
  <c r="CT53" i="23"/>
  <c r="CS53" i="23"/>
  <c r="CR53" i="23"/>
  <c r="CQ53" i="23"/>
  <c r="CP53" i="23"/>
  <c r="CO53" i="23"/>
  <c r="CN53" i="23"/>
  <c r="CM53" i="23"/>
  <c r="CL53" i="23"/>
  <c r="CK53" i="23"/>
  <c r="CJ53" i="23"/>
  <c r="CI53" i="23"/>
  <c r="CH53" i="23"/>
  <c r="CG53" i="23"/>
  <c r="CF53" i="23"/>
  <c r="CE53" i="23"/>
  <c r="BY53" i="23"/>
  <c r="BX53" i="23"/>
  <c r="BW53" i="23"/>
  <c r="BV53" i="23"/>
  <c r="BU53" i="23"/>
  <c r="BT53" i="23"/>
  <c r="BS53" i="23"/>
  <c r="BR53" i="23"/>
  <c r="BQ53" i="23"/>
  <c r="BP53" i="23"/>
  <c r="BO53" i="23"/>
  <c r="BN53" i="23"/>
  <c r="BM53" i="23"/>
  <c r="BL53" i="23"/>
  <c r="BK53" i="23"/>
  <c r="CZ53" i="23" s="1"/>
  <c r="R53" i="23"/>
  <c r="Q53" i="23"/>
  <c r="AK53" i="23" s="1"/>
  <c r="P53" i="23"/>
  <c r="AJ53" i="23" s="1"/>
  <c r="O53" i="23"/>
  <c r="AI53" i="23" s="1"/>
  <c r="N53" i="23"/>
  <c r="AH53" i="23" s="1"/>
  <c r="M53" i="23"/>
  <c r="AG53" i="23" s="1"/>
  <c r="L53" i="23"/>
  <c r="AF53" i="23" s="1"/>
  <c r="K53" i="23"/>
  <c r="AE53" i="23" s="1"/>
  <c r="J53" i="23"/>
  <c r="AD53" i="23" s="1"/>
  <c r="I53" i="23"/>
  <c r="AC53" i="23" s="1"/>
  <c r="H53" i="23"/>
  <c r="AB53" i="23" s="1"/>
  <c r="G53" i="23"/>
  <c r="AA53" i="23" s="1"/>
  <c r="F53" i="23"/>
  <c r="Z53" i="23" s="1"/>
  <c r="E53" i="23"/>
  <c r="Y53" i="23" s="1"/>
  <c r="D53" i="23"/>
  <c r="AQ53" i="23"/>
  <c r="CT52" i="23"/>
  <c r="CS52" i="23"/>
  <c r="CR52" i="23"/>
  <c r="CQ52" i="23"/>
  <c r="CP52" i="23"/>
  <c r="CO52" i="23"/>
  <c r="CN52" i="23"/>
  <c r="CM52" i="23"/>
  <c r="CL52" i="23"/>
  <c r="CK52" i="23"/>
  <c r="CJ52" i="23"/>
  <c r="CI52" i="23"/>
  <c r="CH52" i="23"/>
  <c r="CG52" i="23"/>
  <c r="CF52" i="23"/>
  <c r="CE52" i="23"/>
  <c r="BY52" i="23"/>
  <c r="BX52" i="23"/>
  <c r="BW52" i="23"/>
  <c r="BV52" i="23"/>
  <c r="BU52" i="23"/>
  <c r="BT52" i="23"/>
  <c r="BS52" i="23"/>
  <c r="BR52" i="23"/>
  <c r="BQ52" i="23"/>
  <c r="BP52" i="23"/>
  <c r="BO52" i="23"/>
  <c r="BN52" i="23"/>
  <c r="BM52" i="23"/>
  <c r="BL52" i="23"/>
  <c r="BK52" i="23"/>
  <c r="CZ52" i="23" s="1"/>
  <c r="R52" i="23"/>
  <c r="Q52" i="23"/>
  <c r="AK52" i="23" s="1"/>
  <c r="P52" i="23"/>
  <c r="AJ52" i="23" s="1"/>
  <c r="O52" i="23"/>
  <c r="N52" i="23"/>
  <c r="M52" i="23"/>
  <c r="AG52" i="23" s="1"/>
  <c r="L52" i="23"/>
  <c r="K52" i="23"/>
  <c r="J52" i="23"/>
  <c r="I52" i="23"/>
  <c r="H52" i="23"/>
  <c r="G52" i="23"/>
  <c r="F52" i="23"/>
  <c r="Z52" i="23" s="1"/>
  <c r="E52" i="23"/>
  <c r="Y52" i="23" s="1"/>
  <c r="D52" i="23"/>
  <c r="AQ52" i="23"/>
  <c r="CT51" i="23"/>
  <c r="CS51" i="23"/>
  <c r="CR51" i="23"/>
  <c r="CQ51" i="23"/>
  <c r="CP51" i="23"/>
  <c r="CO51" i="23"/>
  <c r="CN51" i="23"/>
  <c r="CM51" i="23"/>
  <c r="CL51" i="23"/>
  <c r="CK51" i="23"/>
  <c r="CJ51" i="23"/>
  <c r="CI51" i="23"/>
  <c r="CH51" i="23"/>
  <c r="CG51" i="23"/>
  <c r="CF51" i="23"/>
  <c r="CE51" i="23"/>
  <c r="BY51" i="23"/>
  <c r="BX51" i="23"/>
  <c r="BW51" i="23"/>
  <c r="BV51" i="23"/>
  <c r="BU51" i="23"/>
  <c r="BT51" i="23"/>
  <c r="BS51" i="23"/>
  <c r="BR51" i="23"/>
  <c r="BQ51" i="23"/>
  <c r="BP51" i="23"/>
  <c r="BO51" i="23"/>
  <c r="BN51" i="23"/>
  <c r="BM51" i="23"/>
  <c r="BL51" i="23"/>
  <c r="BK51" i="23"/>
  <c r="CZ51" i="23" s="1"/>
  <c r="R51" i="23"/>
  <c r="Q51" i="23"/>
  <c r="ED51" i="23" s="1"/>
  <c r="DN51" i="23" s="1"/>
  <c r="P51" i="23"/>
  <c r="O51" i="23"/>
  <c r="N51" i="23"/>
  <c r="M51" i="23"/>
  <c r="L51" i="23"/>
  <c r="K51" i="23"/>
  <c r="DX51" i="23" s="1"/>
  <c r="DH51" i="23" s="1"/>
  <c r="J51" i="23"/>
  <c r="EM51" i="23" s="1"/>
  <c r="I51" i="23"/>
  <c r="AC51" i="23" s="1"/>
  <c r="H51" i="23"/>
  <c r="G51" i="23"/>
  <c r="F51" i="23"/>
  <c r="EI51" i="23" s="1"/>
  <c r="E51" i="23"/>
  <c r="D51" i="23"/>
  <c r="CT50" i="23"/>
  <c r="CS50" i="23"/>
  <c r="CR50" i="23"/>
  <c r="CQ50" i="23"/>
  <c r="CP50" i="23"/>
  <c r="CO50" i="23"/>
  <c r="CN50" i="23"/>
  <c r="CM50" i="23"/>
  <c r="CL50" i="23"/>
  <c r="CK50" i="23"/>
  <c r="CJ50" i="23"/>
  <c r="CI50" i="23"/>
  <c r="CH50" i="23"/>
  <c r="CG50" i="23"/>
  <c r="CF50" i="23"/>
  <c r="CE50" i="23"/>
  <c r="BY50" i="23"/>
  <c r="BX50" i="23"/>
  <c r="BW50" i="23"/>
  <c r="BV50" i="23"/>
  <c r="BU50" i="23"/>
  <c r="BT50" i="23"/>
  <c r="BS50" i="23"/>
  <c r="BR50" i="23"/>
  <c r="BQ50" i="23"/>
  <c r="BP50" i="23"/>
  <c r="BO50" i="23"/>
  <c r="BN50" i="23"/>
  <c r="BM50" i="23"/>
  <c r="BL50" i="23"/>
  <c r="BK50" i="23"/>
  <c r="CZ50" i="23" s="1"/>
  <c r="R50" i="23"/>
  <c r="Q50" i="23"/>
  <c r="ET50" i="23" s="1"/>
  <c r="P50" i="23"/>
  <c r="O50" i="23"/>
  <c r="N50" i="23"/>
  <c r="AH50" i="23" s="1"/>
  <c r="M50" i="23"/>
  <c r="L50" i="23"/>
  <c r="K50" i="23"/>
  <c r="J50" i="23"/>
  <c r="I50" i="23"/>
  <c r="AC50" i="23" s="1"/>
  <c r="H50" i="23"/>
  <c r="G50" i="23"/>
  <c r="F50" i="23"/>
  <c r="E50" i="23"/>
  <c r="EH50" i="23" s="1"/>
  <c r="D50" i="23"/>
  <c r="AQ50" i="23"/>
  <c r="CT49" i="23"/>
  <c r="CS49" i="23"/>
  <c r="CR49" i="23"/>
  <c r="CQ49" i="23"/>
  <c r="CP49" i="23"/>
  <c r="CO49" i="23"/>
  <c r="CN49" i="23"/>
  <c r="CM49" i="23"/>
  <c r="CL49" i="23"/>
  <c r="CK49" i="23"/>
  <c r="CJ49" i="23"/>
  <c r="CI49" i="23"/>
  <c r="CH49" i="23"/>
  <c r="CG49" i="23"/>
  <c r="CF49" i="23"/>
  <c r="CE49" i="23"/>
  <c r="BY49" i="23"/>
  <c r="BX49" i="23"/>
  <c r="BW49" i="23"/>
  <c r="BV49" i="23"/>
  <c r="BU49" i="23"/>
  <c r="BT49" i="23"/>
  <c r="BS49" i="23"/>
  <c r="BR49" i="23"/>
  <c r="BQ49" i="23"/>
  <c r="BP49" i="23"/>
  <c r="BO49" i="23"/>
  <c r="BN49" i="23"/>
  <c r="BM49" i="23"/>
  <c r="BL49" i="23"/>
  <c r="BK49" i="23"/>
  <c r="CZ49" i="23" s="1"/>
  <c r="R49" i="23"/>
  <c r="Q49" i="23"/>
  <c r="P49" i="23"/>
  <c r="O49" i="23"/>
  <c r="N49" i="23"/>
  <c r="M49" i="23"/>
  <c r="L49" i="23"/>
  <c r="K49" i="23"/>
  <c r="J49" i="23"/>
  <c r="AD49" i="23" s="1"/>
  <c r="I49" i="23"/>
  <c r="AC49" i="23" s="1"/>
  <c r="H49" i="23"/>
  <c r="G49" i="23"/>
  <c r="DT49" i="23" s="1"/>
  <c r="DD49" i="23" s="1"/>
  <c r="F49" i="23"/>
  <c r="Z49" i="23" s="1"/>
  <c r="E49" i="23"/>
  <c r="D49" i="23"/>
  <c r="CT48" i="23"/>
  <c r="CS48" i="23"/>
  <c r="CR48" i="23"/>
  <c r="CQ48" i="23"/>
  <c r="CP48" i="23"/>
  <c r="CO48" i="23"/>
  <c r="CN48" i="23"/>
  <c r="CM48" i="23"/>
  <c r="CL48" i="23"/>
  <c r="CK48" i="23"/>
  <c r="CJ48" i="23"/>
  <c r="CI48" i="23"/>
  <c r="CH48" i="23"/>
  <c r="CG48" i="23"/>
  <c r="CF48" i="23"/>
  <c r="CE48" i="23"/>
  <c r="BY48" i="23"/>
  <c r="BX48" i="23"/>
  <c r="BW48" i="23"/>
  <c r="BV48" i="23"/>
  <c r="BU48" i="23"/>
  <c r="BT48" i="23"/>
  <c r="BS48" i="23"/>
  <c r="BR48" i="23"/>
  <c r="BQ48" i="23"/>
  <c r="BP48" i="23"/>
  <c r="BO48" i="23"/>
  <c r="BN48" i="23"/>
  <c r="BM48" i="23"/>
  <c r="BL48" i="23"/>
  <c r="BK48" i="23"/>
  <c r="CZ48" i="23" s="1"/>
  <c r="R48" i="23"/>
  <c r="Q48" i="23"/>
  <c r="P48" i="23"/>
  <c r="O48" i="23"/>
  <c r="N48" i="23"/>
  <c r="M48" i="23"/>
  <c r="AG48" i="23" s="1"/>
  <c r="L48" i="23"/>
  <c r="K48" i="23"/>
  <c r="EN48" i="23" s="1"/>
  <c r="J48" i="23"/>
  <c r="AD48" i="23" s="1"/>
  <c r="I48" i="23"/>
  <c r="H48" i="23"/>
  <c r="G48" i="23"/>
  <c r="F48" i="23"/>
  <c r="E48" i="23"/>
  <c r="Y48" i="23" s="1"/>
  <c r="D48" i="23"/>
  <c r="W48" i="23"/>
  <c r="CT47" i="23"/>
  <c r="CS47" i="23"/>
  <c r="CR47" i="23"/>
  <c r="CQ47" i="23"/>
  <c r="CP47" i="23"/>
  <c r="CO47" i="23"/>
  <c r="CN47" i="23"/>
  <c r="CM47" i="23"/>
  <c r="CL47" i="23"/>
  <c r="CK47" i="23"/>
  <c r="CJ47" i="23"/>
  <c r="CI47" i="23"/>
  <c r="CH47" i="23"/>
  <c r="CG47" i="23"/>
  <c r="CF47" i="23"/>
  <c r="CE47" i="23"/>
  <c r="BY47" i="23"/>
  <c r="BX47" i="23"/>
  <c r="BW47" i="23"/>
  <c r="BV47" i="23"/>
  <c r="BU47" i="23"/>
  <c r="BT47" i="23"/>
  <c r="BS47" i="23"/>
  <c r="BR47" i="23"/>
  <c r="BQ47" i="23"/>
  <c r="BP47" i="23"/>
  <c r="BO47" i="23"/>
  <c r="BN47" i="23"/>
  <c r="BM47" i="23"/>
  <c r="BL47" i="23"/>
  <c r="BK47" i="23"/>
  <c r="CZ47" i="23" s="1"/>
  <c r="R47" i="23"/>
  <c r="Q47" i="23"/>
  <c r="ET47" i="23" s="1"/>
  <c r="P47" i="23"/>
  <c r="O47" i="23"/>
  <c r="N47" i="23"/>
  <c r="EQ47" i="23" s="1"/>
  <c r="M47" i="23"/>
  <c r="DZ47" i="23" s="1"/>
  <c r="DJ47" i="23" s="1"/>
  <c r="L47" i="23"/>
  <c r="K47" i="23"/>
  <c r="J47" i="23"/>
  <c r="AD47" i="23" s="1"/>
  <c r="I47" i="23"/>
  <c r="H47" i="23"/>
  <c r="G47" i="23"/>
  <c r="F47" i="23"/>
  <c r="E47" i="23"/>
  <c r="D47" i="23"/>
  <c r="AQ47" i="23"/>
  <c r="CT46" i="23"/>
  <c r="CS46" i="23"/>
  <c r="CR46" i="23"/>
  <c r="CQ46" i="23"/>
  <c r="CP46" i="23"/>
  <c r="CO46" i="23"/>
  <c r="CN46" i="23"/>
  <c r="CM46" i="23"/>
  <c r="CL46" i="23"/>
  <c r="CK46" i="23"/>
  <c r="CJ46" i="23"/>
  <c r="CI46" i="23"/>
  <c r="CH46" i="23"/>
  <c r="CG46" i="23"/>
  <c r="CF46" i="23"/>
  <c r="CE46" i="23"/>
  <c r="BY46" i="23"/>
  <c r="BX46" i="23"/>
  <c r="BW46" i="23"/>
  <c r="BV46" i="23"/>
  <c r="BU46" i="23"/>
  <c r="BT46" i="23"/>
  <c r="BS46" i="23"/>
  <c r="BR46" i="23"/>
  <c r="BQ46" i="23"/>
  <c r="BP46" i="23"/>
  <c r="BO46" i="23"/>
  <c r="BN46" i="23"/>
  <c r="BM46" i="23"/>
  <c r="BL46" i="23"/>
  <c r="BK46" i="23"/>
  <c r="CZ46" i="23" s="1"/>
  <c r="R46" i="23"/>
  <c r="Q46" i="23"/>
  <c r="P46" i="23"/>
  <c r="O46" i="23"/>
  <c r="N46" i="23"/>
  <c r="EQ46" i="23" s="1"/>
  <c r="M46" i="23"/>
  <c r="L46" i="23"/>
  <c r="K46" i="23"/>
  <c r="J46" i="23"/>
  <c r="I46" i="23"/>
  <c r="H46" i="23"/>
  <c r="G46" i="23"/>
  <c r="F46" i="23"/>
  <c r="Z46" i="23" s="1"/>
  <c r="E46" i="23"/>
  <c r="EH46" i="23" s="1"/>
  <c r="D46" i="23"/>
  <c r="AQ46" i="23"/>
  <c r="CT45" i="23"/>
  <c r="CS45" i="23"/>
  <c r="CR45" i="23"/>
  <c r="CQ45" i="23"/>
  <c r="CP45" i="23"/>
  <c r="CO45" i="23"/>
  <c r="CN45" i="23"/>
  <c r="CM45" i="23"/>
  <c r="CL45" i="23"/>
  <c r="CK45" i="23"/>
  <c r="CJ45" i="23"/>
  <c r="CI45" i="23"/>
  <c r="CH45" i="23"/>
  <c r="CG45" i="23"/>
  <c r="CF45" i="23"/>
  <c r="CE45" i="23"/>
  <c r="BY45" i="23"/>
  <c r="BX45" i="23"/>
  <c r="BW45" i="23"/>
  <c r="BV45" i="23"/>
  <c r="BU45" i="23"/>
  <c r="BT45" i="23"/>
  <c r="BS45" i="23"/>
  <c r="BR45" i="23"/>
  <c r="BQ45" i="23"/>
  <c r="BP45" i="23"/>
  <c r="BO45" i="23"/>
  <c r="BN45" i="23"/>
  <c r="BM45" i="23"/>
  <c r="BL45" i="23"/>
  <c r="BK45" i="23"/>
  <c r="CZ45" i="23" s="1"/>
  <c r="R45" i="23"/>
  <c r="Q45" i="23"/>
  <c r="AK45" i="23" s="1"/>
  <c r="P45" i="23"/>
  <c r="O45" i="23"/>
  <c r="EB45" i="23" s="1"/>
  <c r="DL45" i="23" s="1"/>
  <c r="N45" i="23"/>
  <c r="AH45" i="23" s="1"/>
  <c r="M45" i="23"/>
  <c r="AG45" i="23" s="1"/>
  <c r="L45" i="23"/>
  <c r="K45" i="23"/>
  <c r="J45" i="23"/>
  <c r="I45" i="23"/>
  <c r="H45" i="23"/>
  <c r="G45" i="23"/>
  <c r="DT45" i="23" s="1"/>
  <c r="DD45" i="23" s="1"/>
  <c r="F45" i="23"/>
  <c r="Z45" i="23" s="1"/>
  <c r="E45" i="23"/>
  <c r="D45" i="23"/>
  <c r="AQ45" i="23"/>
  <c r="CT44" i="23"/>
  <c r="CS44" i="23"/>
  <c r="CR44" i="23"/>
  <c r="CQ44" i="23"/>
  <c r="CP44" i="23"/>
  <c r="CO44" i="23"/>
  <c r="CN44" i="23"/>
  <c r="CM44" i="23"/>
  <c r="CL44" i="23"/>
  <c r="CK44" i="23"/>
  <c r="CJ44" i="23"/>
  <c r="CI44" i="23"/>
  <c r="CH44" i="23"/>
  <c r="CG44" i="23"/>
  <c r="CF44" i="23"/>
  <c r="CE44" i="23"/>
  <c r="BY44" i="23"/>
  <c r="BX44" i="23"/>
  <c r="BW44" i="23"/>
  <c r="BV44" i="23"/>
  <c r="BU44" i="23"/>
  <c r="BT44" i="23"/>
  <c r="BS44" i="23"/>
  <c r="BR44" i="23"/>
  <c r="BQ44" i="23"/>
  <c r="BP44" i="23"/>
  <c r="BO44" i="23"/>
  <c r="BN44" i="23"/>
  <c r="BM44" i="23"/>
  <c r="BL44" i="23"/>
  <c r="BK44" i="23"/>
  <c r="CZ44" i="23" s="1"/>
  <c r="R44" i="23"/>
  <c r="Q44" i="23"/>
  <c r="P44" i="23"/>
  <c r="O44" i="23"/>
  <c r="EB44" i="23" s="1"/>
  <c r="DL44" i="23" s="1"/>
  <c r="N44" i="23"/>
  <c r="M44" i="23"/>
  <c r="AG44" i="23" s="1"/>
  <c r="L44" i="23"/>
  <c r="K44" i="23"/>
  <c r="AE44" i="23" s="1"/>
  <c r="J44" i="23"/>
  <c r="AD44" i="23" s="1"/>
  <c r="I44" i="23"/>
  <c r="AC44" i="23" s="1"/>
  <c r="H44" i="23"/>
  <c r="G44" i="23"/>
  <c r="F44" i="23"/>
  <c r="EI44" i="23" s="1"/>
  <c r="E44" i="23"/>
  <c r="D44" i="23"/>
  <c r="CT43" i="23"/>
  <c r="CS43" i="23"/>
  <c r="CR43" i="23"/>
  <c r="CQ43" i="23"/>
  <c r="CP43" i="23"/>
  <c r="CO43" i="23"/>
  <c r="CN43" i="23"/>
  <c r="CM43" i="23"/>
  <c r="CL43" i="23"/>
  <c r="CK43" i="23"/>
  <c r="CJ43" i="23"/>
  <c r="CI43" i="23"/>
  <c r="CH43" i="23"/>
  <c r="CG43" i="23"/>
  <c r="CF43" i="23"/>
  <c r="CE43" i="23"/>
  <c r="BY43" i="23"/>
  <c r="BX43" i="23"/>
  <c r="BW43" i="23"/>
  <c r="BV43" i="23"/>
  <c r="BU43" i="23"/>
  <c r="BT43" i="23"/>
  <c r="BS43" i="23"/>
  <c r="BR43" i="23"/>
  <c r="BQ43" i="23"/>
  <c r="BP43" i="23"/>
  <c r="BO43" i="23"/>
  <c r="BN43" i="23"/>
  <c r="BM43" i="23"/>
  <c r="BL43" i="23"/>
  <c r="BK43" i="23"/>
  <c r="CZ43" i="23" s="1"/>
  <c r="R43" i="23"/>
  <c r="Q43" i="23"/>
  <c r="P43" i="23"/>
  <c r="O43" i="23"/>
  <c r="N43" i="23"/>
  <c r="M43" i="23"/>
  <c r="L43" i="23"/>
  <c r="K43" i="23"/>
  <c r="J43" i="23"/>
  <c r="DW43" i="23" s="1"/>
  <c r="I43" i="23"/>
  <c r="H43" i="23"/>
  <c r="G43" i="23"/>
  <c r="F43" i="23"/>
  <c r="E43" i="23"/>
  <c r="Y43" i="23" s="1"/>
  <c r="D43" i="23"/>
  <c r="AQ43" i="23"/>
  <c r="CT42" i="23"/>
  <c r="CS42" i="23"/>
  <c r="CR42" i="23"/>
  <c r="CQ42" i="23"/>
  <c r="CP42" i="23"/>
  <c r="CO42" i="23"/>
  <c r="CN42" i="23"/>
  <c r="CM42" i="23"/>
  <c r="CL42" i="23"/>
  <c r="CK42" i="23"/>
  <c r="CJ42" i="23"/>
  <c r="CI42" i="23"/>
  <c r="CH42" i="23"/>
  <c r="CG42" i="23"/>
  <c r="CF42" i="23"/>
  <c r="CE42" i="23"/>
  <c r="BY42" i="23"/>
  <c r="BX42" i="23"/>
  <c r="BW42" i="23"/>
  <c r="BV42" i="23"/>
  <c r="BU42" i="23"/>
  <c r="BT42" i="23"/>
  <c r="BS42" i="23"/>
  <c r="BR42" i="23"/>
  <c r="BQ42" i="23"/>
  <c r="BP42" i="23"/>
  <c r="BO42" i="23"/>
  <c r="BN42" i="23"/>
  <c r="BM42" i="23"/>
  <c r="BL42" i="23"/>
  <c r="BK42" i="23"/>
  <c r="CZ42" i="23" s="1"/>
  <c r="CT41" i="23"/>
  <c r="CS41" i="23"/>
  <c r="CR41" i="23"/>
  <c r="CQ41" i="23"/>
  <c r="CP41" i="23"/>
  <c r="CO41" i="23"/>
  <c r="CN41" i="23"/>
  <c r="CM41" i="23"/>
  <c r="CL41" i="23"/>
  <c r="CK41" i="23"/>
  <c r="CJ41" i="23"/>
  <c r="CI41" i="23"/>
  <c r="CH41" i="23"/>
  <c r="CG41" i="23"/>
  <c r="CF41" i="23"/>
  <c r="CE41" i="23"/>
  <c r="BY41" i="23"/>
  <c r="BX41" i="23"/>
  <c r="BW41" i="23"/>
  <c r="BV41" i="23"/>
  <c r="BU41" i="23"/>
  <c r="BT41" i="23"/>
  <c r="BS41" i="23"/>
  <c r="BR41" i="23"/>
  <c r="BQ41" i="23"/>
  <c r="BP41" i="23"/>
  <c r="BO41" i="23"/>
  <c r="BN41" i="23"/>
  <c r="BM41" i="23"/>
  <c r="BL41" i="23"/>
  <c r="BK41" i="23"/>
  <c r="CZ41" i="23" s="1"/>
  <c r="CT40" i="23"/>
  <c r="CS40" i="23"/>
  <c r="CR40" i="23"/>
  <c r="CQ40" i="23"/>
  <c r="CP40" i="23"/>
  <c r="CO40" i="23"/>
  <c r="CN40" i="23"/>
  <c r="CM40" i="23"/>
  <c r="CL40" i="23"/>
  <c r="CK40" i="23"/>
  <c r="CJ40" i="23"/>
  <c r="CI40" i="23"/>
  <c r="CH40" i="23"/>
  <c r="CG40" i="23"/>
  <c r="CF40" i="23"/>
  <c r="CE40" i="23"/>
  <c r="BY40" i="23"/>
  <c r="BX40" i="23"/>
  <c r="BW40" i="23"/>
  <c r="BV40" i="23"/>
  <c r="BU40" i="23"/>
  <c r="BT40" i="23"/>
  <c r="BS40" i="23"/>
  <c r="BR40" i="23"/>
  <c r="BQ40" i="23"/>
  <c r="BP40" i="23"/>
  <c r="BO40" i="23"/>
  <c r="BN40" i="23"/>
  <c r="BM40" i="23"/>
  <c r="BL40" i="23"/>
  <c r="BK40" i="23"/>
  <c r="CZ40" i="23" s="1"/>
  <c r="CT39" i="23"/>
  <c r="CS39" i="23"/>
  <c r="CR39" i="23"/>
  <c r="CQ39" i="23"/>
  <c r="CP39" i="23"/>
  <c r="CO39" i="23"/>
  <c r="CN39" i="23"/>
  <c r="CM39" i="23"/>
  <c r="CL39" i="23"/>
  <c r="CK39" i="23"/>
  <c r="CJ39" i="23"/>
  <c r="CI39" i="23"/>
  <c r="CH39" i="23"/>
  <c r="CG39" i="23"/>
  <c r="CF39" i="23"/>
  <c r="CE39" i="23"/>
  <c r="BY39" i="23"/>
  <c r="BX39" i="23"/>
  <c r="BW39" i="23"/>
  <c r="BV39" i="23"/>
  <c r="BU39" i="23"/>
  <c r="BT39" i="23"/>
  <c r="BS39" i="23"/>
  <c r="BR39" i="23"/>
  <c r="BQ39" i="23"/>
  <c r="BP39" i="23"/>
  <c r="BO39" i="23"/>
  <c r="BN39" i="23"/>
  <c r="BM39" i="23"/>
  <c r="BL39" i="23"/>
  <c r="BK39" i="23"/>
  <c r="CZ39" i="23" s="1"/>
  <c r="CT38" i="23"/>
  <c r="CS38" i="23"/>
  <c r="CR38" i="23"/>
  <c r="CQ38" i="23"/>
  <c r="CP38" i="23"/>
  <c r="CO38" i="23"/>
  <c r="CN38" i="23"/>
  <c r="CM38" i="23"/>
  <c r="CL38" i="23"/>
  <c r="CK38" i="23"/>
  <c r="CJ38" i="23"/>
  <c r="CI38" i="23"/>
  <c r="CH38" i="23"/>
  <c r="CG38" i="23"/>
  <c r="CF38" i="23"/>
  <c r="CE38" i="23"/>
  <c r="BY38" i="23"/>
  <c r="BX38" i="23"/>
  <c r="BW38" i="23"/>
  <c r="BV38" i="23"/>
  <c r="BU38" i="23"/>
  <c r="BT38" i="23"/>
  <c r="BS38" i="23"/>
  <c r="BR38" i="23"/>
  <c r="BQ38" i="23"/>
  <c r="BP38" i="23"/>
  <c r="BO38" i="23"/>
  <c r="BN38" i="23"/>
  <c r="BM38" i="23"/>
  <c r="BL38" i="23"/>
  <c r="BK38" i="23"/>
  <c r="CZ38" i="23" s="1"/>
  <c r="AE37" i="23"/>
  <c r="X37" i="23"/>
  <c r="CT37" i="23"/>
  <c r="CS37" i="23"/>
  <c r="CR37" i="23"/>
  <c r="CQ37" i="23"/>
  <c r="CP37" i="23"/>
  <c r="CO37" i="23"/>
  <c r="CN37" i="23"/>
  <c r="CM37" i="23"/>
  <c r="CL37" i="23"/>
  <c r="CK37" i="23"/>
  <c r="CJ37" i="23"/>
  <c r="CI37" i="23"/>
  <c r="CH37" i="23"/>
  <c r="CG37" i="23"/>
  <c r="CF37" i="23"/>
  <c r="CE37" i="23"/>
  <c r="BY37" i="23"/>
  <c r="BX37" i="23"/>
  <c r="BW37" i="23"/>
  <c r="BV37" i="23"/>
  <c r="BU37" i="23"/>
  <c r="BT37" i="23"/>
  <c r="BS37" i="23"/>
  <c r="BR37" i="23"/>
  <c r="BQ37" i="23"/>
  <c r="BP37" i="23"/>
  <c r="BO37" i="23"/>
  <c r="BN37" i="23"/>
  <c r="BM37" i="23"/>
  <c r="BL37" i="23"/>
  <c r="BK37" i="23"/>
  <c r="CZ37" i="23" s="1"/>
  <c r="R37" i="23"/>
  <c r="Q37" i="23"/>
  <c r="ET37" i="23" s="1"/>
  <c r="P37" i="23"/>
  <c r="EC37" i="23" s="1"/>
  <c r="DM37" i="23" s="1"/>
  <c r="O37" i="23"/>
  <c r="EB37" i="23" s="1"/>
  <c r="N37" i="23"/>
  <c r="M37" i="23"/>
  <c r="EP37" i="23" s="1"/>
  <c r="L37" i="23"/>
  <c r="K37" i="23"/>
  <c r="DX37" i="23" s="1"/>
  <c r="DH37" i="23" s="1"/>
  <c r="J37" i="23"/>
  <c r="EM37" i="23" s="1"/>
  <c r="I37" i="23"/>
  <c r="H37" i="23"/>
  <c r="G37" i="23"/>
  <c r="F37" i="23"/>
  <c r="E37" i="23"/>
  <c r="DR37" i="23" s="1"/>
  <c r="D37" i="23"/>
  <c r="W37" i="23"/>
  <c r="CT36" i="23"/>
  <c r="CS36" i="23"/>
  <c r="CR36" i="23"/>
  <c r="CQ36" i="23"/>
  <c r="CP36" i="23"/>
  <c r="CO36" i="23"/>
  <c r="CN36" i="23"/>
  <c r="CM36" i="23"/>
  <c r="CL36" i="23"/>
  <c r="CK36" i="23"/>
  <c r="CJ36" i="23"/>
  <c r="CI36" i="23"/>
  <c r="CH36" i="23"/>
  <c r="CG36" i="23"/>
  <c r="CF36" i="23"/>
  <c r="CE36" i="23"/>
  <c r="BY36" i="23"/>
  <c r="BX36" i="23"/>
  <c r="BW36" i="23"/>
  <c r="BV36" i="23"/>
  <c r="BU36" i="23"/>
  <c r="BT36" i="23"/>
  <c r="BS36" i="23"/>
  <c r="BR36" i="23"/>
  <c r="BQ36" i="23"/>
  <c r="BP36" i="23"/>
  <c r="BO36" i="23"/>
  <c r="BN36" i="23"/>
  <c r="BM36" i="23"/>
  <c r="BL36" i="23"/>
  <c r="BK36" i="23"/>
  <c r="CZ36" i="23" s="1"/>
  <c r="R36" i="23"/>
  <c r="Q36" i="23"/>
  <c r="AK36" i="23" s="1"/>
  <c r="P36" i="23"/>
  <c r="O36" i="23"/>
  <c r="AI36" i="23" s="1"/>
  <c r="N36" i="23"/>
  <c r="EQ36" i="23" s="1"/>
  <c r="M36" i="23"/>
  <c r="DZ36" i="23" s="1"/>
  <c r="L36" i="23"/>
  <c r="K36" i="23"/>
  <c r="J36" i="23"/>
  <c r="EM36" i="23" s="1"/>
  <c r="I36" i="23"/>
  <c r="AC36" i="23" s="1"/>
  <c r="H36" i="23"/>
  <c r="G36" i="23"/>
  <c r="F36" i="23"/>
  <c r="DS36" i="23" s="1"/>
  <c r="E36" i="23"/>
  <c r="D36" i="23"/>
  <c r="AQ36" i="23"/>
  <c r="CT35" i="23"/>
  <c r="CS35" i="23"/>
  <c r="CR35" i="23"/>
  <c r="CQ35" i="23"/>
  <c r="CP35" i="23"/>
  <c r="CO35" i="23"/>
  <c r="CN35" i="23"/>
  <c r="CM35" i="23"/>
  <c r="CL35" i="23"/>
  <c r="CK35" i="23"/>
  <c r="CJ35" i="23"/>
  <c r="CI35" i="23"/>
  <c r="CH35" i="23"/>
  <c r="CG35" i="23"/>
  <c r="CF35" i="23"/>
  <c r="CE35" i="23"/>
  <c r="BY35" i="23"/>
  <c r="BX35" i="23"/>
  <c r="BW35" i="23"/>
  <c r="BV35" i="23"/>
  <c r="BU35" i="23"/>
  <c r="BT35" i="23"/>
  <c r="BS35" i="23"/>
  <c r="BR35" i="23"/>
  <c r="BQ35" i="23"/>
  <c r="BP35" i="23"/>
  <c r="BO35" i="23"/>
  <c r="BN35" i="23"/>
  <c r="BM35" i="23"/>
  <c r="BL35" i="23"/>
  <c r="BK35" i="23"/>
  <c r="CZ35" i="23" s="1"/>
  <c r="R35" i="23"/>
  <c r="Q35" i="23"/>
  <c r="AK35" i="23" s="1"/>
  <c r="P35" i="23"/>
  <c r="ES35" i="23" s="1"/>
  <c r="O35" i="23"/>
  <c r="EB35" i="23" s="1"/>
  <c r="DL35" i="23" s="1"/>
  <c r="N35" i="23"/>
  <c r="AH35" i="23" s="1"/>
  <c r="M35" i="23"/>
  <c r="AG35" i="23" s="1"/>
  <c r="L35" i="23"/>
  <c r="K35" i="23"/>
  <c r="J35" i="23"/>
  <c r="AD35" i="23" s="1"/>
  <c r="I35" i="23"/>
  <c r="AC35" i="23" s="1"/>
  <c r="H35" i="23"/>
  <c r="G35" i="23"/>
  <c r="F35" i="23"/>
  <c r="E35" i="23"/>
  <c r="D35" i="23"/>
  <c r="X35" i="23" s="1"/>
  <c r="AQ35" i="23"/>
  <c r="CT34" i="23"/>
  <c r="CS34" i="23"/>
  <c r="CR34" i="23"/>
  <c r="CQ34" i="23"/>
  <c r="CP34" i="23"/>
  <c r="CO34" i="23"/>
  <c r="CN34" i="23"/>
  <c r="CM34" i="23"/>
  <c r="CL34" i="23"/>
  <c r="CK34" i="23"/>
  <c r="CJ34" i="23"/>
  <c r="CI34" i="23"/>
  <c r="CH34" i="23"/>
  <c r="CG34" i="23"/>
  <c r="CF34" i="23"/>
  <c r="CE34" i="23"/>
  <c r="BY34" i="23"/>
  <c r="BX34" i="23"/>
  <c r="BW34" i="23"/>
  <c r="BV34" i="23"/>
  <c r="BU34" i="23"/>
  <c r="BT34" i="23"/>
  <c r="BS34" i="23"/>
  <c r="BR34" i="23"/>
  <c r="BQ34" i="23"/>
  <c r="BP34" i="23"/>
  <c r="BO34" i="23"/>
  <c r="BN34" i="23"/>
  <c r="BM34" i="23"/>
  <c r="BL34" i="23"/>
  <c r="BK34" i="23"/>
  <c r="CZ34" i="23" s="1"/>
  <c r="R34" i="23"/>
  <c r="Q34" i="23"/>
  <c r="ET34" i="23" s="1"/>
  <c r="P34" i="23"/>
  <c r="O34" i="23"/>
  <c r="N34" i="23"/>
  <c r="M34" i="23"/>
  <c r="EP34" i="23" s="1"/>
  <c r="L34" i="23"/>
  <c r="K34" i="23"/>
  <c r="J34" i="23"/>
  <c r="AD34" i="23" s="1"/>
  <c r="I34" i="23"/>
  <c r="H34" i="23"/>
  <c r="G34" i="23"/>
  <c r="F34" i="23"/>
  <c r="Z34" i="23" s="1"/>
  <c r="E34" i="23"/>
  <c r="DR34" i="23" s="1"/>
  <c r="DB34" i="23" s="1"/>
  <c r="D34" i="23"/>
  <c r="AQ34" i="23"/>
  <c r="CT33" i="23"/>
  <c r="CS33" i="23"/>
  <c r="CR33" i="23"/>
  <c r="CQ33" i="23"/>
  <c r="CP33" i="23"/>
  <c r="CO33" i="23"/>
  <c r="CN33" i="23"/>
  <c r="CM33" i="23"/>
  <c r="CL33" i="23"/>
  <c r="CK33" i="23"/>
  <c r="CJ33" i="23"/>
  <c r="CI33" i="23"/>
  <c r="CH33" i="23"/>
  <c r="CG33" i="23"/>
  <c r="CF33" i="23"/>
  <c r="CE33" i="23"/>
  <c r="BY33" i="23"/>
  <c r="BX33" i="23"/>
  <c r="BW33" i="23"/>
  <c r="BV33" i="23"/>
  <c r="BU33" i="23"/>
  <c r="BT33" i="23"/>
  <c r="BS33" i="23"/>
  <c r="BR33" i="23"/>
  <c r="BQ33" i="23"/>
  <c r="BP33" i="23"/>
  <c r="BO33" i="23"/>
  <c r="BN33" i="23"/>
  <c r="BM33" i="23"/>
  <c r="BL33" i="23"/>
  <c r="BK33" i="23"/>
  <c r="CZ33" i="23" s="1"/>
  <c r="R33" i="23"/>
  <c r="Q33" i="23"/>
  <c r="ED33" i="23" s="1"/>
  <c r="P33" i="23"/>
  <c r="O33" i="23"/>
  <c r="N33" i="23"/>
  <c r="M33" i="23"/>
  <c r="L33" i="23"/>
  <c r="K33" i="23"/>
  <c r="J33" i="23"/>
  <c r="AD33" i="23" s="1"/>
  <c r="I33" i="23"/>
  <c r="DV33" i="23" s="1"/>
  <c r="H33" i="23"/>
  <c r="G33" i="23"/>
  <c r="F33" i="23"/>
  <c r="E33" i="23"/>
  <c r="D33" i="23"/>
  <c r="AQ33" i="23"/>
  <c r="CT32" i="23"/>
  <c r="CS32" i="23"/>
  <c r="CR32" i="23"/>
  <c r="CQ32" i="23"/>
  <c r="CP32" i="23"/>
  <c r="CO32" i="23"/>
  <c r="CN32" i="23"/>
  <c r="CM32" i="23"/>
  <c r="CL32" i="23"/>
  <c r="CK32" i="23"/>
  <c r="CJ32" i="23"/>
  <c r="CI32" i="23"/>
  <c r="CH32" i="23"/>
  <c r="CG32" i="23"/>
  <c r="CF32" i="23"/>
  <c r="CE32" i="23"/>
  <c r="BY32" i="23"/>
  <c r="BX32" i="23"/>
  <c r="BW32" i="23"/>
  <c r="BV32" i="23"/>
  <c r="BU32" i="23"/>
  <c r="BT32" i="23"/>
  <c r="BS32" i="23"/>
  <c r="BR32" i="23"/>
  <c r="BQ32" i="23"/>
  <c r="BP32" i="23"/>
  <c r="BO32" i="23"/>
  <c r="BN32" i="23"/>
  <c r="BM32" i="23"/>
  <c r="BL32" i="23"/>
  <c r="BK32" i="23"/>
  <c r="CZ32" i="23" s="1"/>
  <c r="R32" i="23"/>
  <c r="Q32" i="23"/>
  <c r="ED32" i="23" s="1"/>
  <c r="DN32" i="23" s="1"/>
  <c r="P32" i="23"/>
  <c r="ES32" i="23" s="1"/>
  <c r="O32" i="23"/>
  <c r="N32" i="23"/>
  <c r="M32" i="23"/>
  <c r="L32" i="23"/>
  <c r="K32" i="23"/>
  <c r="J32" i="23"/>
  <c r="AD32" i="23" s="1"/>
  <c r="I32" i="23"/>
  <c r="DV32" i="23" s="1"/>
  <c r="DF32" i="23" s="1"/>
  <c r="H32" i="23"/>
  <c r="G32" i="23"/>
  <c r="F32" i="23"/>
  <c r="E32" i="23"/>
  <c r="D32" i="23"/>
  <c r="AQ32" i="23"/>
  <c r="CT31" i="23"/>
  <c r="CS31" i="23"/>
  <c r="CR31" i="23"/>
  <c r="CQ31" i="23"/>
  <c r="CP31" i="23"/>
  <c r="CO31" i="23"/>
  <c r="CN31" i="23"/>
  <c r="CM31" i="23"/>
  <c r="CL31" i="23"/>
  <c r="CK31" i="23"/>
  <c r="CJ31" i="23"/>
  <c r="CI31" i="23"/>
  <c r="CH31" i="23"/>
  <c r="CG31" i="23"/>
  <c r="CF31" i="23"/>
  <c r="CE31" i="23"/>
  <c r="BY31" i="23"/>
  <c r="BX31" i="23"/>
  <c r="BW31" i="23"/>
  <c r="BV31" i="23"/>
  <c r="BU31" i="23"/>
  <c r="BT31" i="23"/>
  <c r="BS31" i="23"/>
  <c r="BR31" i="23"/>
  <c r="BQ31" i="23"/>
  <c r="BP31" i="23"/>
  <c r="BO31" i="23"/>
  <c r="BN31" i="23"/>
  <c r="BM31" i="23"/>
  <c r="BL31" i="23"/>
  <c r="BK31" i="23"/>
  <c r="CZ31" i="23" s="1"/>
  <c r="R31" i="23"/>
  <c r="Q31" i="23"/>
  <c r="ED31" i="23" s="1"/>
  <c r="DN31" i="23" s="1"/>
  <c r="P31" i="23"/>
  <c r="AJ31" i="23" s="1"/>
  <c r="O31" i="23"/>
  <c r="AI31" i="23" s="1"/>
  <c r="N31" i="23"/>
  <c r="M31" i="23"/>
  <c r="L31" i="23"/>
  <c r="K31" i="23"/>
  <c r="J31" i="23"/>
  <c r="AD31" i="23" s="1"/>
  <c r="I31" i="23"/>
  <c r="DV31" i="23" s="1"/>
  <c r="H31" i="23"/>
  <c r="EK31" i="23" s="1"/>
  <c r="G31" i="23"/>
  <c r="F31" i="23"/>
  <c r="E31" i="23"/>
  <c r="D31" i="23"/>
  <c r="AQ31" i="23"/>
  <c r="CT30" i="23"/>
  <c r="CS30" i="23"/>
  <c r="CR30" i="23"/>
  <c r="CQ30" i="23"/>
  <c r="CP30" i="23"/>
  <c r="CO30" i="23"/>
  <c r="CN30" i="23"/>
  <c r="CM30" i="23"/>
  <c r="CL30" i="23"/>
  <c r="CK30" i="23"/>
  <c r="CJ30" i="23"/>
  <c r="CI30" i="23"/>
  <c r="CH30" i="23"/>
  <c r="CG30" i="23"/>
  <c r="CF30" i="23"/>
  <c r="CE30" i="23"/>
  <c r="BY30" i="23"/>
  <c r="BX30" i="23"/>
  <c r="BW30" i="23"/>
  <c r="BV30" i="23"/>
  <c r="BU30" i="23"/>
  <c r="BT30" i="23"/>
  <c r="BS30" i="23"/>
  <c r="BR30" i="23"/>
  <c r="BQ30" i="23"/>
  <c r="BP30" i="23"/>
  <c r="BO30" i="23"/>
  <c r="BN30" i="23"/>
  <c r="BM30" i="23"/>
  <c r="BL30" i="23"/>
  <c r="BK30" i="23"/>
  <c r="CZ30" i="23" s="1"/>
  <c r="R30" i="23"/>
  <c r="Q30" i="23"/>
  <c r="P30" i="23"/>
  <c r="O30" i="23"/>
  <c r="N30" i="23"/>
  <c r="M30" i="23"/>
  <c r="L30" i="23"/>
  <c r="EO30" i="23" s="1"/>
  <c r="K30" i="23"/>
  <c r="J30" i="23"/>
  <c r="AD30" i="23" s="1"/>
  <c r="I30" i="23"/>
  <c r="DV30" i="23" s="1"/>
  <c r="DF30" i="23" s="1"/>
  <c r="H30" i="23"/>
  <c r="G30" i="23"/>
  <c r="F30" i="23"/>
  <c r="E30" i="23"/>
  <c r="D30" i="23"/>
  <c r="W30" i="23"/>
  <c r="CT29" i="23"/>
  <c r="CS29" i="23"/>
  <c r="CR29" i="23"/>
  <c r="CQ29" i="23"/>
  <c r="CP29" i="23"/>
  <c r="CO29" i="23"/>
  <c r="CN29" i="23"/>
  <c r="CM29" i="23"/>
  <c r="CL29" i="23"/>
  <c r="CK29" i="23"/>
  <c r="CJ29" i="23"/>
  <c r="CI29" i="23"/>
  <c r="CH29" i="23"/>
  <c r="CG29" i="23"/>
  <c r="CF29" i="23"/>
  <c r="CE29" i="23"/>
  <c r="BY29" i="23"/>
  <c r="BX29" i="23"/>
  <c r="BW29" i="23"/>
  <c r="BV29" i="23"/>
  <c r="BU29" i="23"/>
  <c r="BT29" i="23"/>
  <c r="BS29" i="23"/>
  <c r="BR29" i="23"/>
  <c r="BQ29" i="23"/>
  <c r="BP29" i="23"/>
  <c r="BO29" i="23"/>
  <c r="BN29" i="23"/>
  <c r="BM29" i="23"/>
  <c r="BL29" i="23"/>
  <c r="BK29" i="23"/>
  <c r="CZ29" i="23" s="1"/>
  <c r="R29" i="23"/>
  <c r="Q29" i="23"/>
  <c r="ED29" i="23" s="1"/>
  <c r="DN29" i="23" s="1"/>
  <c r="P29" i="23"/>
  <c r="O29" i="23"/>
  <c r="N29" i="23"/>
  <c r="M29" i="23"/>
  <c r="L29" i="23"/>
  <c r="EO29" i="23" s="1"/>
  <c r="K29" i="23"/>
  <c r="J29" i="23"/>
  <c r="I29" i="23"/>
  <c r="DV29" i="23" s="1"/>
  <c r="DF29" i="23" s="1"/>
  <c r="H29" i="23"/>
  <c r="G29" i="23"/>
  <c r="F29" i="23"/>
  <c r="E29" i="23"/>
  <c r="D29" i="23"/>
  <c r="W29" i="23"/>
  <c r="CT28" i="23"/>
  <c r="CS28" i="23"/>
  <c r="CR28" i="23"/>
  <c r="CQ28" i="23"/>
  <c r="CP28" i="23"/>
  <c r="CO28" i="23"/>
  <c r="CN28" i="23"/>
  <c r="CM28" i="23"/>
  <c r="CL28" i="23"/>
  <c r="CK28" i="23"/>
  <c r="CJ28" i="23"/>
  <c r="CI28" i="23"/>
  <c r="CH28" i="23"/>
  <c r="CG28" i="23"/>
  <c r="CF28" i="23"/>
  <c r="CE28" i="23"/>
  <c r="BY28" i="23"/>
  <c r="BX28" i="23"/>
  <c r="BW28" i="23"/>
  <c r="BV28" i="23"/>
  <c r="BU28" i="23"/>
  <c r="BT28" i="23"/>
  <c r="BS28" i="23"/>
  <c r="BR28" i="23"/>
  <c r="BQ28" i="23"/>
  <c r="BP28" i="23"/>
  <c r="BO28" i="23"/>
  <c r="BN28" i="23"/>
  <c r="BM28" i="23"/>
  <c r="BL28" i="23"/>
  <c r="BK28" i="23"/>
  <c r="CZ28" i="23" s="1"/>
  <c r="R28" i="23"/>
  <c r="Q28" i="23"/>
  <c r="ED28" i="23" s="1"/>
  <c r="DN28" i="23" s="1"/>
  <c r="P28" i="23"/>
  <c r="AJ28" i="23" s="1"/>
  <c r="O28" i="23"/>
  <c r="N28" i="23"/>
  <c r="EA28" i="23" s="1"/>
  <c r="M28" i="23"/>
  <c r="EP28" i="23" s="1"/>
  <c r="L28" i="23"/>
  <c r="K28" i="23"/>
  <c r="J28" i="23"/>
  <c r="I28" i="23"/>
  <c r="DV28" i="23" s="1"/>
  <c r="H28" i="23"/>
  <c r="G28" i="23"/>
  <c r="F28" i="23"/>
  <c r="E28" i="23"/>
  <c r="D28" i="23"/>
  <c r="AQ28" i="23"/>
  <c r="CT27" i="23"/>
  <c r="CS27" i="23"/>
  <c r="CR27" i="23"/>
  <c r="CQ27" i="23"/>
  <c r="CP27" i="23"/>
  <c r="CO27" i="23"/>
  <c r="CN27" i="23"/>
  <c r="CM27" i="23"/>
  <c r="CL27" i="23"/>
  <c r="CK27" i="23"/>
  <c r="CJ27" i="23"/>
  <c r="CI27" i="23"/>
  <c r="CH27" i="23"/>
  <c r="CG27" i="23"/>
  <c r="CF27" i="23"/>
  <c r="CE27" i="23"/>
  <c r="BY27" i="23"/>
  <c r="BX27" i="23"/>
  <c r="BW27" i="23"/>
  <c r="BV27" i="23"/>
  <c r="BU27" i="23"/>
  <c r="BT27" i="23"/>
  <c r="BS27" i="23"/>
  <c r="BR27" i="23"/>
  <c r="BQ27" i="23"/>
  <c r="BP27" i="23"/>
  <c r="BO27" i="23"/>
  <c r="BN27" i="23"/>
  <c r="BM27" i="23"/>
  <c r="BL27" i="23"/>
  <c r="BK27" i="23"/>
  <c r="CZ27" i="23" s="1"/>
  <c r="R27" i="23"/>
  <c r="Q27" i="23"/>
  <c r="ED27" i="23" s="1"/>
  <c r="DN27" i="23" s="1"/>
  <c r="P27" i="23"/>
  <c r="O27" i="23"/>
  <c r="N27" i="23"/>
  <c r="EA27" i="23" s="1"/>
  <c r="M27" i="23"/>
  <c r="EP27" i="23" s="1"/>
  <c r="L27" i="23"/>
  <c r="K27" i="23"/>
  <c r="J27" i="23"/>
  <c r="I27" i="23"/>
  <c r="H27" i="23"/>
  <c r="G27" i="23"/>
  <c r="F27" i="23"/>
  <c r="E27" i="23"/>
  <c r="D27" i="23"/>
  <c r="W27" i="23"/>
  <c r="CT26" i="23"/>
  <c r="CS26" i="23"/>
  <c r="CR26" i="23"/>
  <c r="CQ26" i="23"/>
  <c r="CP26" i="23"/>
  <c r="CO26" i="23"/>
  <c r="CN26" i="23"/>
  <c r="CM26" i="23"/>
  <c r="CL26" i="23"/>
  <c r="CK26" i="23"/>
  <c r="CJ26" i="23"/>
  <c r="CI26" i="23"/>
  <c r="CH26" i="23"/>
  <c r="CG26" i="23"/>
  <c r="CF26" i="23"/>
  <c r="CE26" i="23"/>
  <c r="BY26" i="23"/>
  <c r="BX26" i="23"/>
  <c r="BW26" i="23"/>
  <c r="BV26" i="23"/>
  <c r="BU26" i="23"/>
  <c r="BT26" i="23"/>
  <c r="BS26" i="23"/>
  <c r="BR26" i="23"/>
  <c r="BQ26" i="23"/>
  <c r="BP26" i="23"/>
  <c r="BO26" i="23"/>
  <c r="BN26" i="23"/>
  <c r="BM26" i="23"/>
  <c r="BL26" i="23"/>
  <c r="BK26" i="23"/>
  <c r="CZ26" i="23" s="1"/>
  <c r="R26" i="23"/>
  <c r="Q26" i="23"/>
  <c r="P26" i="23"/>
  <c r="ES26" i="23" s="1"/>
  <c r="O26" i="23"/>
  <c r="N26" i="23"/>
  <c r="AH26" i="23" s="1"/>
  <c r="M26" i="23"/>
  <c r="EP26" i="23" s="1"/>
  <c r="L26" i="23"/>
  <c r="K26" i="23"/>
  <c r="DX26" i="23" s="1"/>
  <c r="J26" i="23"/>
  <c r="AD26" i="23" s="1"/>
  <c r="I26" i="23"/>
  <c r="H26" i="23"/>
  <c r="G26" i="23"/>
  <c r="F26" i="23"/>
  <c r="E26" i="23"/>
  <c r="D26" i="23"/>
  <c r="W26" i="23"/>
  <c r="CT25" i="23"/>
  <c r="CS25" i="23"/>
  <c r="CR25" i="23"/>
  <c r="CQ25" i="23"/>
  <c r="CP25" i="23"/>
  <c r="CO25" i="23"/>
  <c r="CN25" i="23"/>
  <c r="CM25" i="23"/>
  <c r="CL25" i="23"/>
  <c r="CK25" i="23"/>
  <c r="CJ25" i="23"/>
  <c r="CI25" i="23"/>
  <c r="CH25" i="23"/>
  <c r="CG25" i="23"/>
  <c r="CF25" i="23"/>
  <c r="CE25" i="23"/>
  <c r="BY25" i="23"/>
  <c r="BX25" i="23"/>
  <c r="BW25" i="23"/>
  <c r="BV25" i="23"/>
  <c r="BU25" i="23"/>
  <c r="BT25" i="23"/>
  <c r="BS25" i="23"/>
  <c r="BR25" i="23"/>
  <c r="BQ25" i="23"/>
  <c r="BP25" i="23"/>
  <c r="BO25" i="23"/>
  <c r="BN25" i="23"/>
  <c r="BM25" i="23"/>
  <c r="BL25" i="23"/>
  <c r="BK25" i="23"/>
  <c r="CZ25" i="23" s="1"/>
  <c r="R25" i="23"/>
  <c r="Q25" i="23"/>
  <c r="P25" i="23"/>
  <c r="O25" i="23"/>
  <c r="AI25" i="23" s="1"/>
  <c r="N25" i="23"/>
  <c r="M25" i="23"/>
  <c r="L25" i="23"/>
  <c r="DY25" i="23" s="1"/>
  <c r="K25" i="23"/>
  <c r="DX25" i="23" s="1"/>
  <c r="J25" i="23"/>
  <c r="EM25" i="23" s="1"/>
  <c r="I25" i="23"/>
  <c r="H25" i="23"/>
  <c r="G25" i="23"/>
  <c r="EJ25" i="23" s="1"/>
  <c r="F25" i="23"/>
  <c r="Z25" i="23" s="1"/>
  <c r="E25" i="23"/>
  <c r="DR25" i="23" s="1"/>
  <c r="DB25" i="23" s="1"/>
  <c r="D25" i="23"/>
  <c r="W25" i="23"/>
  <c r="CT24" i="23"/>
  <c r="CS24" i="23"/>
  <c r="CR24" i="23"/>
  <c r="CQ24" i="23"/>
  <c r="CP24" i="23"/>
  <c r="CO24" i="23"/>
  <c r="CN24" i="23"/>
  <c r="CM24" i="23"/>
  <c r="CL24" i="23"/>
  <c r="CK24" i="23"/>
  <c r="CJ24" i="23"/>
  <c r="CI24" i="23"/>
  <c r="CH24" i="23"/>
  <c r="CG24" i="23"/>
  <c r="CF24" i="23"/>
  <c r="CE24" i="23"/>
  <c r="BY24" i="23"/>
  <c r="BX24" i="23"/>
  <c r="BW24" i="23"/>
  <c r="BV24" i="23"/>
  <c r="BU24" i="23"/>
  <c r="BT24" i="23"/>
  <c r="BS24" i="23"/>
  <c r="BR24" i="23"/>
  <c r="BQ24" i="23"/>
  <c r="BP24" i="23"/>
  <c r="BO24" i="23"/>
  <c r="BN24" i="23"/>
  <c r="BM24" i="23"/>
  <c r="BL24" i="23"/>
  <c r="BK24" i="23"/>
  <c r="CZ24" i="23" s="1"/>
  <c r="R24" i="23"/>
  <c r="Q24" i="23"/>
  <c r="ED24" i="23" s="1"/>
  <c r="P24" i="23"/>
  <c r="O24" i="23"/>
  <c r="N24" i="23"/>
  <c r="AH24" i="23" s="1"/>
  <c r="M24" i="23"/>
  <c r="EP24" i="23" s="1"/>
  <c r="L24" i="23"/>
  <c r="AF24" i="23" s="1"/>
  <c r="K24" i="23"/>
  <c r="J24" i="23"/>
  <c r="AD24" i="23" s="1"/>
  <c r="I24" i="23"/>
  <c r="H24" i="23"/>
  <c r="G24" i="23"/>
  <c r="DT24" i="23" s="1"/>
  <c r="DD24" i="23" s="1"/>
  <c r="F24" i="23"/>
  <c r="Z24" i="23" s="1"/>
  <c r="E24" i="23"/>
  <c r="D24" i="23"/>
  <c r="W24" i="23"/>
  <c r="CT23" i="23"/>
  <c r="CS23" i="23"/>
  <c r="CR23" i="23"/>
  <c r="CQ23" i="23"/>
  <c r="CP23" i="23"/>
  <c r="CO23" i="23"/>
  <c r="CN23" i="23"/>
  <c r="CM23" i="23"/>
  <c r="CL23" i="23"/>
  <c r="CK23" i="23"/>
  <c r="CJ23" i="23"/>
  <c r="CI23" i="23"/>
  <c r="CH23" i="23"/>
  <c r="CG23" i="23"/>
  <c r="CF23" i="23"/>
  <c r="CE23" i="23"/>
  <c r="BY23" i="23"/>
  <c r="BX23" i="23"/>
  <c r="BW23" i="23"/>
  <c r="BV23" i="23"/>
  <c r="BU23" i="23"/>
  <c r="BT23" i="23"/>
  <c r="BS23" i="23"/>
  <c r="BR23" i="23"/>
  <c r="BQ23" i="23"/>
  <c r="BP23" i="23"/>
  <c r="BO23" i="23"/>
  <c r="BN23" i="23"/>
  <c r="BM23" i="23"/>
  <c r="BL23" i="23"/>
  <c r="BK23" i="23"/>
  <c r="CZ23" i="23" s="1"/>
  <c r="R23" i="23"/>
  <c r="Q23" i="23"/>
  <c r="P23" i="23"/>
  <c r="O23" i="23"/>
  <c r="ER23" i="23" s="1"/>
  <c r="N23" i="23"/>
  <c r="M23" i="23"/>
  <c r="DZ23" i="23" s="1"/>
  <c r="L23" i="23"/>
  <c r="K23" i="23"/>
  <c r="AE23" i="23" s="1"/>
  <c r="J23" i="23"/>
  <c r="I23" i="23"/>
  <c r="EL23" i="23" s="1"/>
  <c r="H23" i="23"/>
  <c r="G23" i="23"/>
  <c r="F23" i="23"/>
  <c r="E23" i="23"/>
  <c r="D23" i="23"/>
  <c r="AQ23" i="23"/>
  <c r="CT22" i="23"/>
  <c r="CS22" i="23"/>
  <c r="CR22" i="23"/>
  <c r="CQ22" i="23"/>
  <c r="CP22" i="23"/>
  <c r="CO22" i="23"/>
  <c r="CN22" i="23"/>
  <c r="CM22" i="23"/>
  <c r="CL22" i="23"/>
  <c r="CK22" i="23"/>
  <c r="CJ22" i="23"/>
  <c r="CI22" i="23"/>
  <c r="CH22" i="23"/>
  <c r="CG22" i="23"/>
  <c r="CF22" i="23"/>
  <c r="CE22" i="23"/>
  <c r="BY22" i="23"/>
  <c r="BX22" i="23"/>
  <c r="BW22" i="23"/>
  <c r="BV22" i="23"/>
  <c r="BU22" i="23"/>
  <c r="BT22" i="23"/>
  <c r="BS22" i="23"/>
  <c r="BR22" i="23"/>
  <c r="BQ22" i="23"/>
  <c r="BP22" i="23"/>
  <c r="BO22" i="23"/>
  <c r="BN22" i="23"/>
  <c r="BM22" i="23"/>
  <c r="BL22" i="23"/>
  <c r="BK22" i="23"/>
  <c r="CZ22" i="23" s="1"/>
  <c r="CT21" i="23"/>
  <c r="CS21" i="23"/>
  <c r="CR21" i="23"/>
  <c r="CQ21" i="23"/>
  <c r="CP21" i="23"/>
  <c r="CO21" i="23"/>
  <c r="CN21" i="23"/>
  <c r="CM21" i="23"/>
  <c r="CL21" i="23"/>
  <c r="CK21" i="23"/>
  <c r="CJ21" i="23"/>
  <c r="CI21" i="23"/>
  <c r="CH21" i="23"/>
  <c r="CG21" i="23"/>
  <c r="CF21" i="23"/>
  <c r="CE21" i="23"/>
  <c r="BY21" i="23"/>
  <c r="BX21" i="23"/>
  <c r="BW21" i="23"/>
  <c r="BV21" i="23"/>
  <c r="BU21" i="23"/>
  <c r="BT21" i="23"/>
  <c r="BS21" i="23"/>
  <c r="BR21" i="23"/>
  <c r="BQ21" i="23"/>
  <c r="BP21" i="23"/>
  <c r="BO21" i="23"/>
  <c r="BN21" i="23"/>
  <c r="BM21" i="23"/>
  <c r="BL21" i="23"/>
  <c r="BK21" i="23"/>
  <c r="CZ21" i="23" s="1"/>
  <c r="CT20" i="23"/>
  <c r="CS20" i="23"/>
  <c r="CR20" i="23"/>
  <c r="CQ20" i="23"/>
  <c r="CP20" i="23"/>
  <c r="CO20" i="23"/>
  <c r="CN20" i="23"/>
  <c r="CM20" i="23"/>
  <c r="CL20" i="23"/>
  <c r="CK20" i="23"/>
  <c r="CJ20" i="23"/>
  <c r="CI20" i="23"/>
  <c r="CH20" i="23"/>
  <c r="CG20" i="23"/>
  <c r="CF20" i="23"/>
  <c r="CE20" i="23"/>
  <c r="BY20" i="23"/>
  <c r="BX20" i="23"/>
  <c r="BW20" i="23"/>
  <c r="BV20" i="23"/>
  <c r="BU20" i="23"/>
  <c r="BT20" i="23"/>
  <c r="BS20" i="23"/>
  <c r="BR20" i="23"/>
  <c r="BQ20" i="23"/>
  <c r="BP20" i="23"/>
  <c r="BO20" i="23"/>
  <c r="BN20" i="23"/>
  <c r="BM20" i="23"/>
  <c r="BL20" i="23"/>
  <c r="BK20" i="23"/>
  <c r="CZ20" i="23" s="1"/>
  <c r="CT19" i="23"/>
  <c r="CS19" i="23"/>
  <c r="CR19" i="23"/>
  <c r="CQ19" i="23"/>
  <c r="CP19" i="23"/>
  <c r="CO19" i="23"/>
  <c r="CN19" i="23"/>
  <c r="CM19" i="23"/>
  <c r="CL19" i="23"/>
  <c r="CK19" i="23"/>
  <c r="CJ19" i="23"/>
  <c r="CI19" i="23"/>
  <c r="CH19" i="23"/>
  <c r="CG19" i="23"/>
  <c r="CF19" i="23"/>
  <c r="CE19" i="23"/>
  <c r="BY19" i="23"/>
  <c r="BX19" i="23"/>
  <c r="BW19" i="23"/>
  <c r="BV19" i="23"/>
  <c r="BU19" i="23"/>
  <c r="BT19" i="23"/>
  <c r="BS19" i="23"/>
  <c r="BR19" i="23"/>
  <c r="BQ19" i="23"/>
  <c r="BP19" i="23"/>
  <c r="BO19" i="23"/>
  <c r="BN19" i="23"/>
  <c r="BM19" i="23"/>
  <c r="BL19" i="23"/>
  <c r="BK19" i="23"/>
  <c r="CZ19" i="23" s="1"/>
  <c r="CT18" i="23"/>
  <c r="CS18" i="23"/>
  <c r="CR18" i="23"/>
  <c r="CQ18" i="23"/>
  <c r="CP18" i="23"/>
  <c r="CO18" i="23"/>
  <c r="CN18" i="23"/>
  <c r="CM18" i="23"/>
  <c r="CL18" i="23"/>
  <c r="CK18" i="23"/>
  <c r="CJ18" i="23"/>
  <c r="CI18" i="23"/>
  <c r="CH18" i="23"/>
  <c r="CG18" i="23"/>
  <c r="CF18" i="23"/>
  <c r="CE18" i="23"/>
  <c r="BY18" i="23"/>
  <c r="BX18" i="23"/>
  <c r="BW18" i="23"/>
  <c r="BV18" i="23"/>
  <c r="BU18" i="23"/>
  <c r="BT18" i="23"/>
  <c r="BS18" i="23"/>
  <c r="BR18" i="23"/>
  <c r="BQ18" i="23"/>
  <c r="BP18" i="23"/>
  <c r="BO18" i="23"/>
  <c r="BN18" i="23"/>
  <c r="BM18" i="23"/>
  <c r="BL18" i="23"/>
  <c r="BK18" i="23"/>
  <c r="CZ18" i="23" s="1"/>
  <c r="AI17" i="23"/>
  <c r="AE17" i="23"/>
  <c r="AA17" i="23"/>
  <c r="CT17" i="23"/>
  <c r="CS17" i="23"/>
  <c r="CR17" i="23"/>
  <c r="CQ17" i="23"/>
  <c r="CP17" i="23"/>
  <c r="CO17" i="23"/>
  <c r="CN17" i="23"/>
  <c r="CM17" i="23"/>
  <c r="CL17" i="23"/>
  <c r="CK17" i="23"/>
  <c r="CJ17" i="23"/>
  <c r="CI17" i="23"/>
  <c r="CH17" i="23"/>
  <c r="CG17" i="23"/>
  <c r="CF17" i="23"/>
  <c r="CE17" i="23"/>
  <c r="BY17" i="23"/>
  <c r="BX17" i="23"/>
  <c r="BW17" i="23"/>
  <c r="BV17" i="23"/>
  <c r="BU17" i="23"/>
  <c r="BT17" i="23"/>
  <c r="BS17" i="23"/>
  <c r="BR17" i="23"/>
  <c r="BQ17" i="23"/>
  <c r="BP17" i="23"/>
  <c r="BO17" i="23"/>
  <c r="BN17" i="23"/>
  <c r="BM17" i="23"/>
  <c r="BL17" i="23"/>
  <c r="BK17" i="23"/>
  <c r="CZ17" i="23" s="1"/>
  <c r="R17" i="23"/>
  <c r="Q17" i="23"/>
  <c r="ED17" i="23" s="1"/>
  <c r="DN17" i="23" s="1"/>
  <c r="P17" i="23"/>
  <c r="O17" i="23"/>
  <c r="N17" i="23"/>
  <c r="M17" i="23"/>
  <c r="DZ17" i="23" s="1"/>
  <c r="DJ17" i="23" s="1"/>
  <c r="L17" i="23"/>
  <c r="K17" i="23"/>
  <c r="EN17" i="23" s="1"/>
  <c r="J17" i="23"/>
  <c r="I17" i="23"/>
  <c r="DV17" i="23" s="1"/>
  <c r="DF17" i="23" s="1"/>
  <c r="H17" i="23"/>
  <c r="G17" i="23"/>
  <c r="EJ17" i="23" s="1"/>
  <c r="F17" i="23"/>
  <c r="E17" i="23"/>
  <c r="DR17" i="23" s="1"/>
  <c r="D17" i="23"/>
  <c r="C17" i="23"/>
  <c r="AQ17" i="23" s="1"/>
  <c r="CT16" i="23"/>
  <c r="CS16" i="23"/>
  <c r="CR16" i="23"/>
  <c r="CQ16" i="23"/>
  <c r="CP16" i="23"/>
  <c r="CO16" i="23"/>
  <c r="CN16" i="23"/>
  <c r="CM16" i="23"/>
  <c r="CL16" i="23"/>
  <c r="CK16" i="23"/>
  <c r="CJ16" i="23"/>
  <c r="CI16" i="23"/>
  <c r="CH16" i="23"/>
  <c r="CG16" i="23"/>
  <c r="CF16" i="23"/>
  <c r="CE16" i="23"/>
  <c r="BY16" i="23"/>
  <c r="BX16" i="23"/>
  <c r="BW16" i="23"/>
  <c r="BV16" i="23"/>
  <c r="BU16" i="23"/>
  <c r="BT16" i="23"/>
  <c r="BS16" i="23"/>
  <c r="BR16" i="23"/>
  <c r="BQ16" i="23"/>
  <c r="BP16" i="23"/>
  <c r="BO16" i="23"/>
  <c r="BN16" i="23"/>
  <c r="BM16" i="23"/>
  <c r="BL16" i="23"/>
  <c r="BK16" i="23"/>
  <c r="CZ16" i="23" s="1"/>
  <c r="R16" i="23"/>
  <c r="Q16" i="23"/>
  <c r="AK16" i="23" s="1"/>
  <c r="P16" i="23"/>
  <c r="O16" i="23"/>
  <c r="N16" i="23"/>
  <c r="M16" i="23"/>
  <c r="AG16" i="23" s="1"/>
  <c r="L16" i="23"/>
  <c r="K16" i="23"/>
  <c r="J16" i="23"/>
  <c r="AD16" i="23" s="1"/>
  <c r="I16" i="23"/>
  <c r="H16" i="23"/>
  <c r="G16" i="23"/>
  <c r="F16" i="23"/>
  <c r="Z16" i="23" s="1"/>
  <c r="E16" i="23"/>
  <c r="Y16" i="23" s="1"/>
  <c r="D16" i="23"/>
  <c r="C16" i="23"/>
  <c r="AQ16" i="23" s="1"/>
  <c r="CT15" i="23"/>
  <c r="CS15" i="23"/>
  <c r="CR15" i="23"/>
  <c r="CQ15" i="23"/>
  <c r="CP15" i="23"/>
  <c r="CO15" i="23"/>
  <c r="CN15" i="23"/>
  <c r="CM15" i="23"/>
  <c r="CL15" i="23"/>
  <c r="CK15" i="23"/>
  <c r="CJ15" i="23"/>
  <c r="CI15" i="23"/>
  <c r="CH15" i="23"/>
  <c r="CG15" i="23"/>
  <c r="CF15" i="23"/>
  <c r="CE15" i="23"/>
  <c r="BY15" i="23"/>
  <c r="BX15" i="23"/>
  <c r="BW15" i="23"/>
  <c r="BV15" i="23"/>
  <c r="BU15" i="23"/>
  <c r="BT15" i="23"/>
  <c r="BS15" i="23"/>
  <c r="BR15" i="23"/>
  <c r="BQ15" i="23"/>
  <c r="BP15" i="23"/>
  <c r="BO15" i="23"/>
  <c r="BN15" i="23"/>
  <c r="BM15" i="23"/>
  <c r="BL15" i="23"/>
  <c r="BK15" i="23"/>
  <c r="CZ15" i="23" s="1"/>
  <c r="R15" i="23"/>
  <c r="Q15" i="23"/>
  <c r="P15" i="23"/>
  <c r="AJ15" i="23" s="1"/>
  <c r="O15" i="23"/>
  <c r="ER15" i="23" s="1"/>
  <c r="N15" i="23"/>
  <c r="AH15" i="23" s="1"/>
  <c r="M15" i="23"/>
  <c r="AG15" i="23" s="1"/>
  <c r="L15" i="23"/>
  <c r="AF15" i="23" s="1"/>
  <c r="K15" i="23"/>
  <c r="EN15" i="23" s="1"/>
  <c r="J15" i="23"/>
  <c r="I15" i="23"/>
  <c r="H15" i="23"/>
  <c r="EK15" i="23" s="1"/>
  <c r="G15" i="23"/>
  <c r="EJ15" i="23" s="1"/>
  <c r="F15" i="23"/>
  <c r="Z15" i="23" s="1"/>
  <c r="E15" i="23"/>
  <c r="D15" i="23"/>
  <c r="X15" i="23" s="1"/>
  <c r="C15" i="23"/>
  <c r="AQ15" i="23" s="1"/>
  <c r="CT14" i="23"/>
  <c r="CS14" i="23"/>
  <c r="CR14" i="23"/>
  <c r="CQ14" i="23"/>
  <c r="CP14" i="23"/>
  <c r="CO14" i="23"/>
  <c r="CN14" i="23"/>
  <c r="CM14" i="23"/>
  <c r="CL14" i="23"/>
  <c r="CK14" i="23"/>
  <c r="CJ14" i="23"/>
  <c r="CI14" i="23"/>
  <c r="CH14" i="23"/>
  <c r="CG14" i="23"/>
  <c r="CF14" i="23"/>
  <c r="CE14" i="23"/>
  <c r="BY14" i="23"/>
  <c r="BX14" i="23"/>
  <c r="BW14" i="23"/>
  <c r="BV14" i="23"/>
  <c r="BU14" i="23"/>
  <c r="BT14" i="23"/>
  <c r="BS14" i="23"/>
  <c r="BR14" i="23"/>
  <c r="BQ14" i="23"/>
  <c r="BP14" i="23"/>
  <c r="BO14" i="23"/>
  <c r="BN14" i="23"/>
  <c r="BM14" i="23"/>
  <c r="BL14" i="23"/>
  <c r="BK14" i="23"/>
  <c r="CZ14" i="23" s="1"/>
  <c r="R14" i="23"/>
  <c r="Q14" i="23"/>
  <c r="ED14" i="23" s="1"/>
  <c r="DN14" i="23" s="1"/>
  <c r="P14" i="23"/>
  <c r="O14" i="23"/>
  <c r="N14" i="23"/>
  <c r="M14" i="23"/>
  <c r="AG14" i="23" s="1"/>
  <c r="L14" i="23"/>
  <c r="K14" i="23"/>
  <c r="J14" i="23"/>
  <c r="I14" i="23"/>
  <c r="DV14" i="23" s="1"/>
  <c r="H14" i="23"/>
  <c r="DU14" i="23" s="1"/>
  <c r="DE14" i="23" s="1"/>
  <c r="G14" i="23"/>
  <c r="F14" i="23"/>
  <c r="Z14" i="23" s="1"/>
  <c r="E14" i="23"/>
  <c r="DR14" i="23" s="1"/>
  <c r="DB14" i="23" s="1"/>
  <c r="D14" i="23"/>
  <c r="C14" i="23"/>
  <c r="AQ14" i="23" s="1"/>
  <c r="CT13" i="23"/>
  <c r="CS13" i="23"/>
  <c r="CR13" i="23"/>
  <c r="CQ13" i="23"/>
  <c r="CP13" i="23"/>
  <c r="CO13" i="23"/>
  <c r="CN13" i="23"/>
  <c r="CM13" i="23"/>
  <c r="CL13" i="23"/>
  <c r="CK13" i="23"/>
  <c r="CJ13" i="23"/>
  <c r="CI13" i="23"/>
  <c r="CH13" i="23"/>
  <c r="CG13" i="23"/>
  <c r="CF13" i="23"/>
  <c r="CE13" i="23"/>
  <c r="BY13" i="23"/>
  <c r="BX13" i="23"/>
  <c r="BW13" i="23"/>
  <c r="BV13" i="23"/>
  <c r="BU13" i="23"/>
  <c r="BT13" i="23"/>
  <c r="BS13" i="23"/>
  <c r="BR13" i="23"/>
  <c r="BQ13" i="23"/>
  <c r="BP13" i="23"/>
  <c r="BO13" i="23"/>
  <c r="BN13" i="23"/>
  <c r="BM13" i="23"/>
  <c r="BL13" i="23"/>
  <c r="BK13" i="23"/>
  <c r="CZ13" i="23" s="1"/>
  <c r="R13" i="23"/>
  <c r="Q13" i="23"/>
  <c r="ED13" i="23" s="1"/>
  <c r="P13" i="23"/>
  <c r="O13" i="23"/>
  <c r="N13" i="23"/>
  <c r="EQ13" i="23" s="1"/>
  <c r="M13" i="23"/>
  <c r="DZ13" i="23" s="1"/>
  <c r="L13" i="23"/>
  <c r="K13" i="23"/>
  <c r="J13" i="23"/>
  <c r="I13" i="23"/>
  <c r="DV13" i="23" s="1"/>
  <c r="H13" i="23"/>
  <c r="G13" i="23"/>
  <c r="F13" i="23"/>
  <c r="E13" i="23"/>
  <c r="D13" i="23"/>
  <c r="X13" i="23" s="1"/>
  <c r="C13" i="23"/>
  <c r="W13" i="23" s="1"/>
  <c r="CT12" i="23"/>
  <c r="CS12" i="23"/>
  <c r="CR12" i="23"/>
  <c r="CQ12" i="23"/>
  <c r="CP12" i="23"/>
  <c r="CO12" i="23"/>
  <c r="CN12" i="23"/>
  <c r="CM12" i="23"/>
  <c r="CL12" i="23"/>
  <c r="CK12" i="23"/>
  <c r="CJ12" i="23"/>
  <c r="CI12" i="23"/>
  <c r="CH12" i="23"/>
  <c r="CG12" i="23"/>
  <c r="CF12" i="23"/>
  <c r="CE12" i="23"/>
  <c r="BY12" i="23"/>
  <c r="BX12" i="23"/>
  <c r="BW12" i="23"/>
  <c r="BV12" i="23"/>
  <c r="BU12" i="23"/>
  <c r="BT12" i="23"/>
  <c r="BS12" i="23"/>
  <c r="BR12" i="23"/>
  <c r="BQ12" i="23"/>
  <c r="BP12" i="23"/>
  <c r="BO12" i="23"/>
  <c r="BN12" i="23"/>
  <c r="BM12" i="23"/>
  <c r="BL12" i="23"/>
  <c r="BK12" i="23"/>
  <c r="CZ12" i="23" s="1"/>
  <c r="R12" i="23"/>
  <c r="Q12" i="23"/>
  <c r="P12" i="23"/>
  <c r="O12" i="23"/>
  <c r="EB12" i="23" s="1"/>
  <c r="N12" i="23"/>
  <c r="M12" i="23"/>
  <c r="AG12" i="23" s="1"/>
  <c r="L12" i="23"/>
  <c r="K12" i="23"/>
  <c r="DX12" i="23" s="1"/>
  <c r="DH12" i="23" s="1"/>
  <c r="J12" i="23"/>
  <c r="I12" i="23"/>
  <c r="AC12" i="23" s="1"/>
  <c r="H12" i="23"/>
  <c r="G12" i="23"/>
  <c r="F12" i="23"/>
  <c r="Z12" i="23" s="1"/>
  <c r="E12" i="23"/>
  <c r="Y12" i="23" s="1"/>
  <c r="D12" i="23"/>
  <c r="C12" i="23"/>
  <c r="W12" i="23" s="1"/>
  <c r="CT11" i="23"/>
  <c r="CS11" i="23"/>
  <c r="CR11" i="23"/>
  <c r="CQ11" i="23"/>
  <c r="CP11" i="23"/>
  <c r="CO11" i="23"/>
  <c r="CN11" i="23"/>
  <c r="CM11" i="23"/>
  <c r="CL11" i="23"/>
  <c r="CK11" i="23"/>
  <c r="CJ11" i="23"/>
  <c r="CI11" i="23"/>
  <c r="CH11" i="23"/>
  <c r="CG11" i="23"/>
  <c r="CF11" i="23"/>
  <c r="CE11" i="23"/>
  <c r="BY11" i="23"/>
  <c r="BX11" i="23"/>
  <c r="BW11" i="23"/>
  <c r="BV11" i="23"/>
  <c r="BU11" i="23"/>
  <c r="BT11" i="23"/>
  <c r="BS11" i="23"/>
  <c r="BR11" i="23"/>
  <c r="BQ11" i="23"/>
  <c r="BP11" i="23"/>
  <c r="BO11" i="23"/>
  <c r="BN11" i="23"/>
  <c r="BM11" i="23"/>
  <c r="BL11" i="23"/>
  <c r="BK11" i="23"/>
  <c r="CZ11" i="23" s="1"/>
  <c r="R11" i="23"/>
  <c r="Q11" i="23"/>
  <c r="P11" i="23"/>
  <c r="AJ11" i="23" s="1"/>
  <c r="O11" i="23"/>
  <c r="EB11" i="23" s="1"/>
  <c r="DL11" i="23" s="1"/>
  <c r="N11" i="23"/>
  <c r="M11" i="23"/>
  <c r="DZ11" i="23" s="1"/>
  <c r="L11" i="23"/>
  <c r="K11" i="23"/>
  <c r="DX11" i="23" s="1"/>
  <c r="J11" i="23"/>
  <c r="I11" i="23"/>
  <c r="DV11" i="23" s="1"/>
  <c r="H11" i="23"/>
  <c r="G11" i="23"/>
  <c r="F11" i="23"/>
  <c r="E11" i="23"/>
  <c r="DR11" i="23" s="1"/>
  <c r="DB11" i="23" s="1"/>
  <c r="D11" i="23"/>
  <c r="X11" i="23" s="1"/>
  <c r="C11" i="23"/>
  <c r="AQ11" i="23" s="1"/>
  <c r="CT10" i="23"/>
  <c r="CS10" i="23"/>
  <c r="CR10" i="23"/>
  <c r="CQ10" i="23"/>
  <c r="CP10" i="23"/>
  <c r="CO10" i="23"/>
  <c r="CN10" i="23"/>
  <c r="CM10" i="23"/>
  <c r="CL10" i="23"/>
  <c r="CK10" i="23"/>
  <c r="CJ10" i="23"/>
  <c r="CI10" i="23"/>
  <c r="CH10" i="23"/>
  <c r="CG10" i="23"/>
  <c r="CF10" i="23"/>
  <c r="CE10" i="23"/>
  <c r="BY10" i="23"/>
  <c r="BX10" i="23"/>
  <c r="BW10" i="23"/>
  <c r="BV10" i="23"/>
  <c r="BU10" i="23"/>
  <c r="BT10" i="23"/>
  <c r="BS10" i="23"/>
  <c r="BR10" i="23"/>
  <c r="BQ10" i="23"/>
  <c r="BP10" i="23"/>
  <c r="BO10" i="23"/>
  <c r="BN10" i="23"/>
  <c r="BM10" i="23"/>
  <c r="BL10" i="23"/>
  <c r="BK10" i="23"/>
  <c r="CZ10" i="23" s="1"/>
  <c r="R10" i="23"/>
  <c r="Q10" i="23"/>
  <c r="P10" i="23"/>
  <c r="O10" i="23"/>
  <c r="N10" i="23"/>
  <c r="AH10" i="23" s="1"/>
  <c r="M10" i="23"/>
  <c r="AG10" i="23" s="1"/>
  <c r="L10" i="23"/>
  <c r="K10" i="23"/>
  <c r="J10" i="23"/>
  <c r="I10" i="23"/>
  <c r="AC10" i="23" s="1"/>
  <c r="H10" i="23"/>
  <c r="G10" i="23"/>
  <c r="F10" i="23"/>
  <c r="Z10" i="23" s="1"/>
  <c r="E10" i="23"/>
  <c r="D10" i="23"/>
  <c r="C10" i="23"/>
  <c r="AQ10" i="23" s="1"/>
  <c r="CT9" i="23"/>
  <c r="CS9" i="23"/>
  <c r="CR9" i="23"/>
  <c r="CQ9" i="23"/>
  <c r="CP9" i="23"/>
  <c r="CO9" i="23"/>
  <c r="CN9" i="23"/>
  <c r="CM9" i="23"/>
  <c r="CL9" i="23"/>
  <c r="CK9" i="23"/>
  <c r="CJ9" i="23"/>
  <c r="CI9" i="23"/>
  <c r="CH9" i="23"/>
  <c r="CG9" i="23"/>
  <c r="CF9" i="23"/>
  <c r="CE9" i="23"/>
  <c r="BY9" i="23"/>
  <c r="BX9" i="23"/>
  <c r="BW9" i="23"/>
  <c r="BV9" i="23"/>
  <c r="BU9" i="23"/>
  <c r="BT9" i="23"/>
  <c r="BS9" i="23"/>
  <c r="BR9" i="23"/>
  <c r="BQ9" i="23"/>
  <c r="BP9" i="23"/>
  <c r="BO9" i="23"/>
  <c r="BN9" i="23"/>
  <c r="BM9" i="23"/>
  <c r="BL9" i="23"/>
  <c r="BK9" i="23"/>
  <c r="CZ9" i="23" s="1"/>
  <c r="R9" i="23"/>
  <c r="Q9" i="23"/>
  <c r="P9" i="23"/>
  <c r="O9" i="23"/>
  <c r="N9" i="23"/>
  <c r="M9" i="23"/>
  <c r="DZ9" i="23" s="1"/>
  <c r="DJ9" i="23" s="1"/>
  <c r="L9" i="23"/>
  <c r="K9" i="23"/>
  <c r="J9" i="23"/>
  <c r="EM9" i="23" s="1"/>
  <c r="I9" i="23"/>
  <c r="DV9" i="23" s="1"/>
  <c r="DF9" i="23" s="1"/>
  <c r="H9" i="23"/>
  <c r="G9" i="23"/>
  <c r="F9" i="23"/>
  <c r="EI9" i="23" s="1"/>
  <c r="E9" i="23"/>
  <c r="DR9" i="23" s="1"/>
  <c r="DB9" i="23" s="1"/>
  <c r="D9" i="23"/>
  <c r="C9" i="23"/>
  <c r="AQ9" i="23" s="1"/>
  <c r="CT8" i="23"/>
  <c r="CS8" i="23"/>
  <c r="CR8" i="23"/>
  <c r="CQ8" i="23"/>
  <c r="CP8" i="23"/>
  <c r="CO8" i="23"/>
  <c r="CN8" i="23"/>
  <c r="CM8" i="23"/>
  <c r="CL8" i="23"/>
  <c r="CK8" i="23"/>
  <c r="CJ8" i="23"/>
  <c r="CI8" i="23"/>
  <c r="CH8" i="23"/>
  <c r="CG8" i="23"/>
  <c r="CF8" i="23"/>
  <c r="CE8" i="23"/>
  <c r="BY8" i="23"/>
  <c r="BX8" i="23"/>
  <c r="BW8" i="23"/>
  <c r="BV8" i="23"/>
  <c r="BU8" i="23"/>
  <c r="BT8" i="23"/>
  <c r="BS8" i="23"/>
  <c r="BR8" i="23"/>
  <c r="BQ8" i="23"/>
  <c r="BP8" i="23"/>
  <c r="BO8" i="23"/>
  <c r="BN8" i="23"/>
  <c r="BM8" i="23"/>
  <c r="BL8" i="23"/>
  <c r="BK8" i="23"/>
  <c r="CZ8" i="23" s="1"/>
  <c r="R8" i="23"/>
  <c r="Q8" i="23"/>
  <c r="P8" i="23"/>
  <c r="O8" i="23"/>
  <c r="N8" i="23"/>
  <c r="AH8" i="23" s="1"/>
  <c r="M8" i="23"/>
  <c r="AG8" i="23" s="1"/>
  <c r="L8" i="23"/>
  <c r="K8" i="23"/>
  <c r="J8" i="23"/>
  <c r="I8" i="23"/>
  <c r="DV8" i="23" s="1"/>
  <c r="H8" i="23"/>
  <c r="AB8" i="23" s="1"/>
  <c r="G8" i="23"/>
  <c r="F8" i="23"/>
  <c r="Z8" i="23" s="1"/>
  <c r="E8" i="23"/>
  <c r="D8" i="23"/>
  <c r="C8" i="23"/>
  <c r="W8" i="23" s="1"/>
  <c r="CT7" i="23"/>
  <c r="CS7" i="23"/>
  <c r="CR7" i="23"/>
  <c r="CQ7" i="23"/>
  <c r="CP7" i="23"/>
  <c r="CO7" i="23"/>
  <c r="CN7" i="23"/>
  <c r="CM7" i="23"/>
  <c r="CL7" i="23"/>
  <c r="CK7" i="23"/>
  <c r="CJ7" i="23"/>
  <c r="CI7" i="23"/>
  <c r="CH7" i="23"/>
  <c r="CG7" i="23"/>
  <c r="CF7" i="23"/>
  <c r="CE7" i="23"/>
  <c r="BY7" i="23"/>
  <c r="BX7" i="23"/>
  <c r="BW7" i="23"/>
  <c r="BV7" i="23"/>
  <c r="BU7" i="23"/>
  <c r="BT7" i="23"/>
  <c r="BS7" i="23"/>
  <c r="BR7" i="23"/>
  <c r="BQ7" i="23"/>
  <c r="BP7" i="23"/>
  <c r="BO7" i="23"/>
  <c r="BN7" i="23"/>
  <c r="BM7" i="23"/>
  <c r="BL7" i="23"/>
  <c r="BK7" i="23"/>
  <c r="CZ7" i="23" s="1"/>
  <c r="R7" i="23"/>
  <c r="Q7" i="23"/>
  <c r="P7" i="23"/>
  <c r="O7" i="23"/>
  <c r="EB7" i="23" s="1"/>
  <c r="N7" i="23"/>
  <c r="AH7" i="23" s="1"/>
  <c r="M7" i="23"/>
  <c r="L7" i="23"/>
  <c r="K7" i="23"/>
  <c r="AE7" i="23" s="1"/>
  <c r="J7" i="23"/>
  <c r="AD7" i="23" s="1"/>
  <c r="I7" i="23"/>
  <c r="AC7" i="23" s="1"/>
  <c r="H7" i="23"/>
  <c r="G7" i="23"/>
  <c r="EJ7" i="23" s="1"/>
  <c r="F7" i="23"/>
  <c r="E7" i="23"/>
  <c r="D7" i="23"/>
  <c r="C7" i="23"/>
  <c r="W7" i="23" s="1"/>
  <c r="CT6" i="23"/>
  <c r="CS6" i="23"/>
  <c r="CR6" i="23"/>
  <c r="CQ6" i="23"/>
  <c r="CP6" i="23"/>
  <c r="CO6" i="23"/>
  <c r="CN6" i="23"/>
  <c r="CM6" i="23"/>
  <c r="CL6" i="23"/>
  <c r="CK6" i="23"/>
  <c r="CJ6" i="23"/>
  <c r="CI6" i="23"/>
  <c r="CH6" i="23"/>
  <c r="CG6" i="23"/>
  <c r="CF6" i="23"/>
  <c r="CE6" i="23"/>
  <c r="BY6" i="23"/>
  <c r="BX6" i="23"/>
  <c r="BW6" i="23"/>
  <c r="BV6" i="23"/>
  <c r="BU6" i="23"/>
  <c r="BT6" i="23"/>
  <c r="BS6" i="23"/>
  <c r="BR6" i="23"/>
  <c r="BQ6" i="23"/>
  <c r="BP6" i="23"/>
  <c r="BO6" i="23"/>
  <c r="BN6" i="23"/>
  <c r="BM6" i="23"/>
  <c r="BL6" i="23"/>
  <c r="BK6" i="23"/>
  <c r="CZ6" i="23" s="1"/>
  <c r="R6" i="23"/>
  <c r="Q6" i="23"/>
  <c r="P6" i="23"/>
  <c r="O6" i="23"/>
  <c r="EB6" i="23" s="1"/>
  <c r="DL6" i="23" s="1"/>
  <c r="N6" i="23"/>
  <c r="M6" i="23"/>
  <c r="L6" i="23"/>
  <c r="K6" i="23"/>
  <c r="J6" i="23"/>
  <c r="EM6" i="23" s="1"/>
  <c r="I6" i="23"/>
  <c r="AC6" i="23" s="1"/>
  <c r="H6" i="23"/>
  <c r="G6" i="23"/>
  <c r="F6" i="23"/>
  <c r="EI6" i="23" s="1"/>
  <c r="E6" i="23"/>
  <c r="DR6" i="23" s="1"/>
  <c r="DB6" i="23" s="1"/>
  <c r="D6" i="23"/>
  <c r="C6" i="23"/>
  <c r="W6" i="23" s="1"/>
  <c r="CT5" i="23"/>
  <c r="CS5" i="23"/>
  <c r="CR5" i="23"/>
  <c r="CQ5" i="23"/>
  <c r="CP5" i="23"/>
  <c r="CO5" i="23"/>
  <c r="CN5" i="23"/>
  <c r="CM5" i="23"/>
  <c r="CL5" i="23"/>
  <c r="CK5" i="23"/>
  <c r="CJ5" i="23"/>
  <c r="CI5" i="23"/>
  <c r="CH5" i="23"/>
  <c r="CG5" i="23"/>
  <c r="CF5" i="23"/>
  <c r="CE5" i="23"/>
  <c r="BY5" i="23"/>
  <c r="BX5" i="23"/>
  <c r="BW5" i="23"/>
  <c r="BV5" i="23"/>
  <c r="BU5" i="23"/>
  <c r="BT5" i="23"/>
  <c r="BS5" i="23"/>
  <c r="BR5" i="23"/>
  <c r="BQ5" i="23"/>
  <c r="BP5" i="23"/>
  <c r="BO5" i="23"/>
  <c r="BN5" i="23"/>
  <c r="BM5" i="23"/>
  <c r="BL5" i="23"/>
  <c r="BK5" i="23"/>
  <c r="CZ5" i="23" s="1"/>
  <c r="R5" i="23"/>
  <c r="Q5" i="23"/>
  <c r="P5" i="23"/>
  <c r="O5" i="23"/>
  <c r="N5" i="23"/>
  <c r="EA5" i="23" s="1"/>
  <c r="M5" i="23"/>
  <c r="AG5" i="23" s="1"/>
  <c r="L5" i="23"/>
  <c r="K5" i="23"/>
  <c r="AE5" i="23" s="1"/>
  <c r="J5" i="23"/>
  <c r="AD5" i="23" s="1"/>
  <c r="I5" i="23"/>
  <c r="H5" i="23"/>
  <c r="G5" i="23"/>
  <c r="F5" i="23"/>
  <c r="E5" i="23"/>
  <c r="Y5" i="23" s="1"/>
  <c r="D5" i="23"/>
  <c r="C5" i="23"/>
  <c r="AQ5" i="23" s="1"/>
  <c r="CT4" i="23"/>
  <c r="CS4" i="23"/>
  <c r="CR4" i="23"/>
  <c r="CQ4" i="23"/>
  <c r="CP4" i="23"/>
  <c r="CO4" i="23"/>
  <c r="CN4" i="23"/>
  <c r="CM4" i="23"/>
  <c r="CL4" i="23"/>
  <c r="CK4" i="23"/>
  <c r="CJ4" i="23"/>
  <c r="CI4" i="23"/>
  <c r="CH4" i="23"/>
  <c r="CG4" i="23"/>
  <c r="CF4" i="23"/>
  <c r="CE4" i="23"/>
  <c r="BY4" i="23"/>
  <c r="BX4" i="23"/>
  <c r="BW4" i="23"/>
  <c r="BV4" i="23"/>
  <c r="BU4" i="23"/>
  <c r="BT4" i="23"/>
  <c r="BS4" i="23"/>
  <c r="BR4" i="23"/>
  <c r="BQ4" i="23"/>
  <c r="BP4" i="23"/>
  <c r="BO4" i="23"/>
  <c r="BN4" i="23"/>
  <c r="BM4" i="23"/>
  <c r="BL4" i="23"/>
  <c r="BK4" i="23"/>
  <c r="CZ4" i="23" s="1"/>
  <c r="R4" i="23"/>
  <c r="Q4" i="23"/>
  <c r="P4" i="23"/>
  <c r="O4" i="23"/>
  <c r="N4" i="23"/>
  <c r="EQ4" i="23" s="1"/>
  <c r="M4" i="23"/>
  <c r="AG4" i="23" s="1"/>
  <c r="L4" i="23"/>
  <c r="K4" i="23"/>
  <c r="J4" i="23"/>
  <c r="AD4" i="23" s="1"/>
  <c r="I4" i="23"/>
  <c r="DV4" i="23" s="1"/>
  <c r="DF4" i="23" s="1"/>
  <c r="H4" i="23"/>
  <c r="G4" i="23"/>
  <c r="F4" i="23"/>
  <c r="Z4" i="23" s="1"/>
  <c r="E4" i="23"/>
  <c r="DR4" i="23" s="1"/>
  <c r="DB4" i="23" s="1"/>
  <c r="D4" i="23"/>
  <c r="C4" i="23"/>
  <c r="CT3" i="23"/>
  <c r="CS3" i="23"/>
  <c r="CR3" i="23"/>
  <c r="CQ3" i="23"/>
  <c r="CP3" i="23"/>
  <c r="CO3" i="23"/>
  <c r="CN3" i="23"/>
  <c r="CM3" i="23"/>
  <c r="CL3" i="23"/>
  <c r="CK3" i="23"/>
  <c r="CJ3" i="23"/>
  <c r="CI3" i="23"/>
  <c r="CH3" i="23"/>
  <c r="CG3" i="23"/>
  <c r="CF3" i="23"/>
  <c r="CE3" i="23"/>
  <c r="BY3" i="23"/>
  <c r="BX3" i="23"/>
  <c r="BW3" i="23"/>
  <c r="BV3" i="23"/>
  <c r="BU3" i="23"/>
  <c r="BT3" i="23"/>
  <c r="BS3" i="23"/>
  <c r="BR3" i="23"/>
  <c r="BQ3" i="23"/>
  <c r="BP3" i="23"/>
  <c r="BO3" i="23"/>
  <c r="BN3" i="23"/>
  <c r="BM3" i="23"/>
  <c r="BL3" i="23"/>
  <c r="BK3" i="23"/>
  <c r="CZ3" i="23" s="1"/>
  <c r="R3" i="23"/>
  <c r="Q3" i="23"/>
  <c r="P3" i="23"/>
  <c r="O3" i="23"/>
  <c r="ER3" i="23" s="1"/>
  <c r="N3" i="23"/>
  <c r="AH3" i="23" s="1"/>
  <c r="M3" i="23"/>
  <c r="L3" i="23"/>
  <c r="K3" i="23"/>
  <c r="J3" i="23"/>
  <c r="AD3" i="23" s="1"/>
  <c r="I3" i="23"/>
  <c r="H3" i="23"/>
  <c r="G3" i="23"/>
  <c r="F3" i="23"/>
  <c r="Z3" i="23" s="1"/>
  <c r="E3" i="23"/>
  <c r="D3" i="23"/>
  <c r="C3" i="23"/>
  <c r="AQ3" i="23" s="1"/>
  <c r="EI56" i="23"/>
  <c r="DS56" i="23"/>
  <c r="EA50" i="23"/>
  <c r="DK50" i="23" s="1"/>
  <c r="AH49" i="23"/>
  <c r="AQ44" i="23"/>
  <c r="AK42" i="23"/>
  <c r="AJ42" i="23"/>
  <c r="AF42" i="23"/>
  <c r="AC42" i="23"/>
  <c r="Y42" i="23"/>
  <c r="AQ42" i="23"/>
  <c r="AI42" i="23"/>
  <c r="AE42" i="23"/>
  <c r="Z42" i="23"/>
  <c r="X42" i="23"/>
  <c r="W42" i="23"/>
  <c r="AJ41" i="23"/>
  <c r="AI41" i="23"/>
  <c r="AF41" i="23"/>
  <c r="AB41" i="23"/>
  <c r="AA41" i="23"/>
  <c r="X41" i="23"/>
  <c r="AQ41" i="23"/>
  <c r="AK41" i="23"/>
  <c r="AH41" i="23"/>
  <c r="AG41" i="23"/>
  <c r="AE41" i="23"/>
  <c r="AD41" i="23"/>
  <c r="AC41" i="23"/>
  <c r="Z41" i="23"/>
  <c r="Y41" i="23"/>
  <c r="W41" i="23"/>
  <c r="X40" i="23"/>
  <c r="AI40" i="23"/>
  <c r="AE40" i="23"/>
  <c r="AA40" i="23"/>
  <c r="AQ40" i="23"/>
  <c r="AK40" i="23"/>
  <c r="AJ40" i="23"/>
  <c r="AH40" i="23"/>
  <c r="AG40" i="23"/>
  <c r="AF40" i="23"/>
  <c r="AD40" i="23"/>
  <c r="AC40" i="23"/>
  <c r="AB40" i="23"/>
  <c r="Z40" i="23"/>
  <c r="Y40" i="23"/>
  <c r="W40" i="23"/>
  <c r="X39" i="23"/>
  <c r="AH39" i="23"/>
  <c r="AG39" i="23"/>
  <c r="AD39" i="23"/>
  <c r="Z39" i="23"/>
  <c r="AQ39" i="23"/>
  <c r="AK39" i="23"/>
  <c r="AJ39" i="23"/>
  <c r="AI39" i="23"/>
  <c r="AF39" i="23"/>
  <c r="AE39" i="23"/>
  <c r="AC39" i="23"/>
  <c r="AB39" i="23"/>
  <c r="AA39" i="23"/>
  <c r="Y39" i="23"/>
  <c r="W39" i="23"/>
  <c r="AK38" i="23"/>
  <c r="AG38" i="23"/>
  <c r="AF38" i="23"/>
  <c r="AC38" i="23"/>
  <c r="Y38" i="23"/>
  <c r="AQ38" i="23"/>
  <c r="AJ38" i="23"/>
  <c r="AI38" i="23"/>
  <c r="AH38" i="23"/>
  <c r="AE38" i="23"/>
  <c r="AD38" i="23"/>
  <c r="AB38" i="23"/>
  <c r="AA38" i="23"/>
  <c r="Z38" i="23"/>
  <c r="X38" i="23"/>
  <c r="W38" i="23"/>
  <c r="AK37" i="23"/>
  <c r="AJ37" i="23"/>
  <c r="AI37" i="23"/>
  <c r="AB37" i="23"/>
  <c r="AA37" i="23"/>
  <c r="AF37" i="23"/>
  <c r="Y37" i="23"/>
  <c r="EM31" i="23"/>
  <c r="DS28" i="23"/>
  <c r="EQ26" i="23"/>
  <c r="AH25" i="23"/>
  <c r="X22" i="23"/>
  <c r="AH22" i="23"/>
  <c r="AF22" i="23"/>
  <c r="AQ22" i="23"/>
  <c r="AK22" i="23"/>
  <c r="AI22" i="23"/>
  <c r="AE22" i="23"/>
  <c r="AC22" i="23"/>
  <c r="Y22" i="23"/>
  <c r="W22" i="23"/>
  <c r="AK21" i="23"/>
  <c r="AI21" i="23"/>
  <c r="AE21" i="23"/>
  <c r="AA21" i="23"/>
  <c r="Y21" i="23"/>
  <c r="AQ21" i="23"/>
  <c r="AJ21" i="23"/>
  <c r="AH21" i="23"/>
  <c r="AG21" i="23"/>
  <c r="AF21" i="23"/>
  <c r="AD21" i="23"/>
  <c r="AC21" i="23"/>
  <c r="AB21" i="23"/>
  <c r="Z21" i="23"/>
  <c r="X21" i="23"/>
  <c r="W21" i="23"/>
  <c r="AJ20" i="23"/>
  <c r="AH20" i="23"/>
  <c r="AF20" i="23"/>
  <c r="AD20" i="23"/>
  <c r="AB20" i="23"/>
  <c r="Z20" i="23"/>
  <c r="X20" i="23"/>
  <c r="AQ20" i="23"/>
  <c r="AK20" i="23"/>
  <c r="AI20" i="23"/>
  <c r="AG20" i="23"/>
  <c r="AE20" i="23"/>
  <c r="AC20" i="23"/>
  <c r="AA20" i="23"/>
  <c r="Y20" i="23"/>
  <c r="W20" i="23"/>
  <c r="AK19" i="23"/>
  <c r="AJ19" i="23"/>
  <c r="AI19" i="23"/>
  <c r="AG19" i="23"/>
  <c r="AF19" i="23"/>
  <c r="AE19" i="23"/>
  <c r="AC19" i="23"/>
  <c r="AB19" i="23"/>
  <c r="Y19" i="23"/>
  <c r="X19" i="23"/>
  <c r="AQ19" i="23"/>
  <c r="AH19" i="23"/>
  <c r="AD19" i="23"/>
  <c r="AA19" i="23"/>
  <c r="Z19" i="23"/>
  <c r="W19" i="23"/>
  <c r="X18" i="23"/>
  <c r="AJ18" i="23"/>
  <c r="AH18" i="23"/>
  <c r="AD18" i="23"/>
  <c r="Z18" i="23"/>
  <c r="AQ18" i="23"/>
  <c r="AK18" i="23"/>
  <c r="AI18" i="23"/>
  <c r="AG18" i="23"/>
  <c r="AF18" i="23"/>
  <c r="AE18" i="23"/>
  <c r="AC18" i="23"/>
  <c r="AB18" i="23"/>
  <c r="AA18" i="23"/>
  <c r="Y18" i="23"/>
  <c r="W18" i="23"/>
  <c r="AH17" i="23"/>
  <c r="AD17" i="23"/>
  <c r="Z17" i="23"/>
  <c r="AK17" i="23"/>
  <c r="AJ17" i="23"/>
  <c r="AG17" i="23"/>
  <c r="AF17" i="23"/>
  <c r="AC17" i="23"/>
  <c r="Y17" i="23"/>
  <c r="X17" i="23"/>
  <c r="DS16" i="23"/>
  <c r="AD15" i="23"/>
  <c r="Z6" i="23"/>
  <c r="Y4" i="23"/>
  <c r="AH4" i="23"/>
  <c r="D17" i="21"/>
  <c r="D16" i="21"/>
  <c r="D15" i="21"/>
  <c r="D14" i="21"/>
  <c r="D13" i="21"/>
  <c r="D12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R16" i="21"/>
  <c r="Q16" i="21"/>
  <c r="AK16" i="21" s="1"/>
  <c r="P16" i="21"/>
  <c r="O16" i="21"/>
  <c r="N16" i="21"/>
  <c r="M16" i="21"/>
  <c r="L16" i="21"/>
  <c r="K16" i="21"/>
  <c r="J16" i="21"/>
  <c r="I16" i="21"/>
  <c r="AC16" i="21" s="1"/>
  <c r="H16" i="21"/>
  <c r="G16" i="21"/>
  <c r="F16" i="21"/>
  <c r="E16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AK57" i="21"/>
  <c r="AJ57" i="21"/>
  <c r="AG57" i="21"/>
  <c r="AF57" i="21"/>
  <c r="AC57" i="21"/>
  <c r="AB57" i="21"/>
  <c r="X57" i="21"/>
  <c r="CT57" i="21"/>
  <c r="CS57" i="21"/>
  <c r="CR57" i="21"/>
  <c r="CQ57" i="21"/>
  <c r="CP57" i="21"/>
  <c r="CO57" i="21"/>
  <c r="CN57" i="21"/>
  <c r="CM57" i="21"/>
  <c r="CL57" i="21"/>
  <c r="CK57" i="21"/>
  <c r="CJ57" i="21"/>
  <c r="CI57" i="21"/>
  <c r="CH57" i="21"/>
  <c r="CG57" i="21"/>
  <c r="CF57" i="21"/>
  <c r="CE57" i="21"/>
  <c r="BY57" i="21"/>
  <c r="BX57" i="21"/>
  <c r="BW57" i="21"/>
  <c r="BV57" i="21"/>
  <c r="BU57" i="21"/>
  <c r="BT57" i="21"/>
  <c r="BS57" i="21"/>
  <c r="BR57" i="21"/>
  <c r="BQ57" i="21"/>
  <c r="BP57" i="21"/>
  <c r="BO57" i="21"/>
  <c r="BN57" i="21"/>
  <c r="BM57" i="21"/>
  <c r="BL57" i="21"/>
  <c r="BK57" i="21"/>
  <c r="CY57" i="21" s="1"/>
  <c r="X56" i="21"/>
  <c r="CT56" i="21"/>
  <c r="CS56" i="21"/>
  <c r="CR56" i="21"/>
  <c r="CQ56" i="21"/>
  <c r="CP56" i="21"/>
  <c r="CO56" i="21"/>
  <c r="CN56" i="21"/>
  <c r="CM56" i="21"/>
  <c r="CL56" i="21"/>
  <c r="CK56" i="21"/>
  <c r="CJ56" i="21"/>
  <c r="CI56" i="21"/>
  <c r="CH56" i="21"/>
  <c r="CG56" i="21"/>
  <c r="CF56" i="21"/>
  <c r="CE56" i="21"/>
  <c r="BY56" i="21"/>
  <c r="BX56" i="21"/>
  <c r="BW56" i="21"/>
  <c r="BV56" i="21"/>
  <c r="BU56" i="21"/>
  <c r="BT56" i="21"/>
  <c r="BS56" i="21"/>
  <c r="BR56" i="21"/>
  <c r="BQ56" i="21"/>
  <c r="BP56" i="21"/>
  <c r="BO56" i="21"/>
  <c r="BN56" i="21"/>
  <c r="BM56" i="21"/>
  <c r="BL56" i="21"/>
  <c r="BK56" i="21"/>
  <c r="CY56" i="21" s="1"/>
  <c r="CT55" i="21"/>
  <c r="CS55" i="21"/>
  <c r="CR55" i="21"/>
  <c r="CQ55" i="21"/>
  <c r="CP55" i="21"/>
  <c r="CO55" i="21"/>
  <c r="CN55" i="21"/>
  <c r="CM55" i="21"/>
  <c r="CL55" i="21"/>
  <c r="CK55" i="21"/>
  <c r="CJ55" i="21"/>
  <c r="CI55" i="21"/>
  <c r="CH55" i="21"/>
  <c r="CG55" i="21"/>
  <c r="CF55" i="21"/>
  <c r="CE55" i="21"/>
  <c r="BY55" i="21"/>
  <c r="BX55" i="21"/>
  <c r="BW55" i="21"/>
  <c r="BV55" i="21"/>
  <c r="BU55" i="21"/>
  <c r="BT55" i="21"/>
  <c r="BS55" i="21"/>
  <c r="BR55" i="21"/>
  <c r="BQ55" i="21"/>
  <c r="BP55" i="21"/>
  <c r="BO55" i="21"/>
  <c r="BN55" i="21"/>
  <c r="BM55" i="21"/>
  <c r="BL55" i="21"/>
  <c r="BK55" i="21"/>
  <c r="CY55" i="21" s="1"/>
  <c r="AI57" i="21"/>
  <c r="AH57" i="21"/>
  <c r="AE57" i="21"/>
  <c r="AA57" i="21"/>
  <c r="Z57" i="21"/>
  <c r="R57" i="21"/>
  <c r="Q57" i="21"/>
  <c r="P57" i="21"/>
  <c r="O57" i="21"/>
  <c r="N57" i="21"/>
  <c r="M57" i="21"/>
  <c r="L57" i="21"/>
  <c r="K57" i="21"/>
  <c r="J57" i="21"/>
  <c r="I57" i="21"/>
  <c r="H57" i="21"/>
  <c r="G57" i="21"/>
  <c r="F57" i="21"/>
  <c r="E57" i="21"/>
  <c r="D57" i="21"/>
  <c r="C57" i="21"/>
  <c r="W57" i="21" s="1"/>
  <c r="R56" i="21"/>
  <c r="Q56" i="21"/>
  <c r="AK56" i="21" s="1"/>
  <c r="P56" i="21"/>
  <c r="AJ56" i="21" s="1"/>
  <c r="O56" i="21"/>
  <c r="AI56" i="21" s="1"/>
  <c r="N56" i="21"/>
  <c r="AH56" i="21" s="1"/>
  <c r="M56" i="21"/>
  <c r="AG56" i="21" s="1"/>
  <c r="L56" i="21"/>
  <c r="AF56" i="21" s="1"/>
  <c r="K56" i="21"/>
  <c r="AE56" i="21" s="1"/>
  <c r="J56" i="21"/>
  <c r="AD56" i="21" s="1"/>
  <c r="I56" i="21"/>
  <c r="AC56" i="21" s="1"/>
  <c r="H56" i="21"/>
  <c r="AB56" i="21" s="1"/>
  <c r="G56" i="21"/>
  <c r="AA56" i="21" s="1"/>
  <c r="F56" i="21"/>
  <c r="Z56" i="21" s="1"/>
  <c r="E56" i="21"/>
  <c r="Y56" i="21" s="1"/>
  <c r="D56" i="21"/>
  <c r="C56" i="21"/>
  <c r="W56" i="21" s="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C55" i="21"/>
  <c r="AQ55" i="21" s="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R37" i="21"/>
  <c r="Q37" i="21"/>
  <c r="P37" i="21"/>
  <c r="O37" i="21"/>
  <c r="N37" i="21"/>
  <c r="M37" i="21"/>
  <c r="EO37" i="21" s="1"/>
  <c r="L37" i="21"/>
  <c r="K37" i="21"/>
  <c r="J37" i="21"/>
  <c r="I37" i="21"/>
  <c r="H37" i="21"/>
  <c r="G37" i="21"/>
  <c r="F37" i="21"/>
  <c r="E37" i="21"/>
  <c r="EG37" i="21" s="1"/>
  <c r="D37" i="21"/>
  <c r="C37" i="21"/>
  <c r="R36" i="21"/>
  <c r="Q36" i="21"/>
  <c r="P36" i="21"/>
  <c r="O36" i="21"/>
  <c r="N36" i="21"/>
  <c r="M36" i="21"/>
  <c r="L36" i="21"/>
  <c r="AF36" i="21" s="1"/>
  <c r="K36" i="21"/>
  <c r="J36" i="21"/>
  <c r="I36" i="21"/>
  <c r="H36" i="21"/>
  <c r="AB36" i="21" s="1"/>
  <c r="G36" i="21"/>
  <c r="F36" i="21"/>
  <c r="E36" i="21"/>
  <c r="D36" i="21"/>
  <c r="C36" i="21"/>
  <c r="W36" i="21" s="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AQ36" i="21"/>
  <c r="C17" i="21"/>
  <c r="AQ17" i="21" s="1"/>
  <c r="C16" i="21"/>
  <c r="C15" i="21"/>
  <c r="AQ15" i="21" s="1"/>
  <c r="D54" i="17"/>
  <c r="C54" i="17"/>
  <c r="AQ54" i="17" s="1"/>
  <c r="D53" i="17"/>
  <c r="C53" i="17"/>
  <c r="AQ53" i="17" s="1"/>
  <c r="D52" i="17"/>
  <c r="C52" i="17"/>
  <c r="AQ52" i="17" s="1"/>
  <c r="D51" i="17"/>
  <c r="C51" i="17"/>
  <c r="AQ51" i="17" s="1"/>
  <c r="D50" i="17"/>
  <c r="C50" i="17"/>
  <c r="AQ50" i="17" s="1"/>
  <c r="D49" i="17"/>
  <c r="C49" i="17"/>
  <c r="AQ49" i="17" s="1"/>
  <c r="D48" i="17"/>
  <c r="C48" i="17"/>
  <c r="AQ48" i="17" s="1"/>
  <c r="D47" i="17"/>
  <c r="C47" i="17"/>
  <c r="AQ47" i="17" s="1"/>
  <c r="D46" i="17"/>
  <c r="C46" i="17"/>
  <c r="AQ46" i="17" s="1"/>
  <c r="D45" i="17"/>
  <c r="C45" i="17"/>
  <c r="AQ45" i="17" s="1"/>
  <c r="D44" i="17"/>
  <c r="C44" i="17"/>
  <c r="AQ44" i="17" s="1"/>
  <c r="C43" i="17"/>
  <c r="AQ43" i="17" s="1"/>
  <c r="D34" i="17"/>
  <c r="C34" i="17"/>
  <c r="AQ34" i="17" s="1"/>
  <c r="D33" i="17"/>
  <c r="C33" i="17"/>
  <c r="W33" i="17" s="1"/>
  <c r="D32" i="17"/>
  <c r="C32" i="17"/>
  <c r="AQ32" i="17" s="1"/>
  <c r="D31" i="17"/>
  <c r="C31" i="17"/>
  <c r="W31" i="17" s="1"/>
  <c r="D30" i="17"/>
  <c r="C30" i="17"/>
  <c r="AQ30" i="17" s="1"/>
  <c r="D29" i="17"/>
  <c r="C29" i="17"/>
  <c r="W29" i="17" s="1"/>
  <c r="D28" i="17"/>
  <c r="C28" i="17"/>
  <c r="AQ28" i="17" s="1"/>
  <c r="D27" i="17"/>
  <c r="C27" i="17"/>
  <c r="W27" i="17" s="1"/>
  <c r="D26" i="17"/>
  <c r="C26" i="17"/>
  <c r="AQ26" i="17" s="1"/>
  <c r="D25" i="17"/>
  <c r="C25" i="17"/>
  <c r="W25" i="17" s="1"/>
  <c r="D24" i="17"/>
  <c r="C24" i="17"/>
  <c r="AQ24" i="17" s="1"/>
  <c r="C23" i="17"/>
  <c r="W23" i="17" s="1"/>
  <c r="C54" i="21"/>
  <c r="D53" i="21"/>
  <c r="C53" i="21"/>
  <c r="AQ53" i="21" s="1"/>
  <c r="D52" i="21"/>
  <c r="C52" i="21"/>
  <c r="AQ52" i="21" s="1"/>
  <c r="D51" i="21"/>
  <c r="C51" i="21"/>
  <c r="D50" i="21"/>
  <c r="C50" i="21"/>
  <c r="W50" i="21" s="1"/>
  <c r="D49" i="21"/>
  <c r="C49" i="21"/>
  <c r="AQ49" i="21" s="1"/>
  <c r="D48" i="21"/>
  <c r="C48" i="21"/>
  <c r="D47" i="21"/>
  <c r="C47" i="21"/>
  <c r="AQ47" i="21" s="1"/>
  <c r="D46" i="21"/>
  <c r="C46" i="21"/>
  <c r="W46" i="21" s="1"/>
  <c r="D45" i="21"/>
  <c r="C45" i="21"/>
  <c r="AQ45" i="21" s="1"/>
  <c r="D44" i="21"/>
  <c r="C44" i="21"/>
  <c r="C43" i="21"/>
  <c r="AQ43" i="21" s="1"/>
  <c r="C34" i="21"/>
  <c r="W34" i="21" s="1"/>
  <c r="D33" i="21"/>
  <c r="C33" i="21"/>
  <c r="AQ33" i="21" s="1"/>
  <c r="D32" i="21"/>
  <c r="C32" i="21"/>
  <c r="AQ32" i="21" s="1"/>
  <c r="D31" i="21"/>
  <c r="C31" i="21"/>
  <c r="AQ31" i="21" s="1"/>
  <c r="D30" i="21"/>
  <c r="C30" i="21"/>
  <c r="AQ30" i="21" s="1"/>
  <c r="D29" i="21"/>
  <c r="C29" i="21"/>
  <c r="AQ29" i="21" s="1"/>
  <c r="D28" i="21"/>
  <c r="C28" i="21"/>
  <c r="AQ28" i="21" s="1"/>
  <c r="D27" i="21"/>
  <c r="C27" i="21"/>
  <c r="AQ27" i="21" s="1"/>
  <c r="D26" i="21"/>
  <c r="C26" i="21"/>
  <c r="AQ26" i="21" s="1"/>
  <c r="D25" i="21"/>
  <c r="C25" i="21"/>
  <c r="AQ25" i="21" s="1"/>
  <c r="D24" i="21"/>
  <c r="C24" i="21"/>
  <c r="AQ24" i="21" s="1"/>
  <c r="C23" i="21"/>
  <c r="AQ23" i="21" s="1"/>
  <c r="CT54" i="21"/>
  <c r="CS54" i="21"/>
  <c r="CR54" i="21"/>
  <c r="CQ54" i="21"/>
  <c r="CP54" i="21"/>
  <c r="CO54" i="21"/>
  <c r="CN54" i="21"/>
  <c r="CM54" i="21"/>
  <c r="CL54" i="21"/>
  <c r="CK54" i="21"/>
  <c r="CJ54" i="21"/>
  <c r="CI54" i="21"/>
  <c r="CH54" i="21"/>
  <c r="CG54" i="21"/>
  <c r="CF54" i="21"/>
  <c r="CE54" i="21"/>
  <c r="BY54" i="21"/>
  <c r="BX54" i="21"/>
  <c r="BW54" i="21"/>
  <c r="BV54" i="21"/>
  <c r="BU54" i="21"/>
  <c r="BT54" i="21"/>
  <c r="BS54" i="21"/>
  <c r="BR54" i="21"/>
  <c r="BQ54" i="21"/>
  <c r="BP54" i="21"/>
  <c r="BO54" i="21"/>
  <c r="BN54" i="21"/>
  <c r="BM54" i="21"/>
  <c r="BL54" i="21"/>
  <c r="BK54" i="21"/>
  <c r="CY54" i="21" s="1"/>
  <c r="CT53" i="21"/>
  <c r="CS53" i="21"/>
  <c r="CR53" i="21"/>
  <c r="CQ53" i="21"/>
  <c r="CP53" i="21"/>
  <c r="CO53" i="21"/>
  <c r="CN53" i="21"/>
  <c r="CM53" i="21"/>
  <c r="CL53" i="21"/>
  <c r="CK53" i="21"/>
  <c r="CJ53" i="21"/>
  <c r="CI53" i="21"/>
  <c r="CH53" i="21"/>
  <c r="CG53" i="21"/>
  <c r="CF53" i="21"/>
  <c r="CE53" i="21"/>
  <c r="BY53" i="21"/>
  <c r="BX53" i="21"/>
  <c r="BW53" i="21"/>
  <c r="BV53" i="21"/>
  <c r="BU53" i="21"/>
  <c r="BT53" i="21"/>
  <c r="BS53" i="21"/>
  <c r="BR53" i="21"/>
  <c r="BQ53" i="21"/>
  <c r="BP53" i="21"/>
  <c r="BO53" i="21"/>
  <c r="BN53" i="21"/>
  <c r="BM53" i="21"/>
  <c r="BL53" i="21"/>
  <c r="BK53" i="21"/>
  <c r="CY53" i="21" s="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CT52" i="21"/>
  <c r="CS52" i="21"/>
  <c r="CR52" i="21"/>
  <c r="CQ52" i="21"/>
  <c r="CP52" i="21"/>
  <c r="CO52" i="21"/>
  <c r="CN52" i="21"/>
  <c r="CM52" i="21"/>
  <c r="CL52" i="21"/>
  <c r="CK52" i="21"/>
  <c r="CJ52" i="21"/>
  <c r="CI52" i="21"/>
  <c r="CH52" i="21"/>
  <c r="CG52" i="21"/>
  <c r="CF52" i="21"/>
  <c r="CE52" i="21"/>
  <c r="BY52" i="21"/>
  <c r="BX52" i="21"/>
  <c r="BW52" i="21"/>
  <c r="BV52" i="21"/>
  <c r="BU52" i="21"/>
  <c r="BT52" i="21"/>
  <c r="BS52" i="21"/>
  <c r="BR52" i="21"/>
  <c r="BQ52" i="21"/>
  <c r="BP52" i="21"/>
  <c r="BO52" i="21"/>
  <c r="BN52" i="21"/>
  <c r="BM52" i="21"/>
  <c r="BL52" i="21"/>
  <c r="BK52" i="21"/>
  <c r="CY52" i="21" s="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CT51" i="21"/>
  <c r="CS51" i="21"/>
  <c r="CR51" i="21"/>
  <c r="CQ51" i="21"/>
  <c r="CP51" i="21"/>
  <c r="CO51" i="21"/>
  <c r="CN51" i="21"/>
  <c r="CM51" i="21"/>
  <c r="CL51" i="21"/>
  <c r="CK51" i="21"/>
  <c r="CJ51" i="21"/>
  <c r="CI51" i="21"/>
  <c r="CH51" i="21"/>
  <c r="CG51" i="21"/>
  <c r="CF51" i="21"/>
  <c r="CE51" i="21"/>
  <c r="BY51" i="21"/>
  <c r="BX51" i="21"/>
  <c r="BW51" i="21"/>
  <c r="BV51" i="21"/>
  <c r="BU51" i="21"/>
  <c r="BT51" i="21"/>
  <c r="BS51" i="21"/>
  <c r="BR51" i="21"/>
  <c r="BQ51" i="21"/>
  <c r="BP51" i="21"/>
  <c r="BO51" i="21"/>
  <c r="BN51" i="21"/>
  <c r="BM51" i="21"/>
  <c r="BL51" i="21"/>
  <c r="BK51" i="21"/>
  <c r="CY51" i="21" s="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CT50" i="21"/>
  <c r="CS50" i="21"/>
  <c r="CR50" i="21"/>
  <c r="CQ50" i="21"/>
  <c r="CP50" i="21"/>
  <c r="CO50" i="21"/>
  <c r="CN50" i="21"/>
  <c r="CM50" i="21"/>
  <c r="CL50" i="21"/>
  <c r="CK50" i="21"/>
  <c r="CJ50" i="21"/>
  <c r="CI50" i="21"/>
  <c r="CH50" i="21"/>
  <c r="CG50" i="21"/>
  <c r="CF50" i="21"/>
  <c r="CE50" i="21"/>
  <c r="BY50" i="21"/>
  <c r="BX50" i="21"/>
  <c r="BW50" i="21"/>
  <c r="BV50" i="21"/>
  <c r="BU50" i="21"/>
  <c r="BT50" i="21"/>
  <c r="BS50" i="21"/>
  <c r="BR50" i="21"/>
  <c r="BQ50" i="21"/>
  <c r="BP50" i="21"/>
  <c r="BO50" i="21"/>
  <c r="BN50" i="21"/>
  <c r="BM50" i="21"/>
  <c r="BL50" i="21"/>
  <c r="BK50" i="21"/>
  <c r="CY50" i="21" s="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CT49" i="21"/>
  <c r="CS49" i="21"/>
  <c r="CR49" i="21"/>
  <c r="CQ49" i="21"/>
  <c r="CP49" i="21"/>
  <c r="CO49" i="21"/>
  <c r="CN49" i="21"/>
  <c r="CM49" i="21"/>
  <c r="CL49" i="21"/>
  <c r="CK49" i="21"/>
  <c r="CJ49" i="21"/>
  <c r="CI49" i="21"/>
  <c r="CH49" i="21"/>
  <c r="CG49" i="21"/>
  <c r="CF49" i="21"/>
  <c r="CE49" i="21"/>
  <c r="BY49" i="21"/>
  <c r="BX49" i="21"/>
  <c r="BW49" i="21"/>
  <c r="BV49" i="21"/>
  <c r="BU49" i="21"/>
  <c r="BT49" i="21"/>
  <c r="BS49" i="21"/>
  <c r="BR49" i="21"/>
  <c r="BQ49" i="21"/>
  <c r="BP49" i="21"/>
  <c r="BO49" i="21"/>
  <c r="BN49" i="21"/>
  <c r="BM49" i="21"/>
  <c r="BL49" i="21"/>
  <c r="BK49" i="21"/>
  <c r="CY49" i="21" s="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CT48" i="21"/>
  <c r="CS48" i="21"/>
  <c r="CR48" i="21"/>
  <c r="CQ48" i="21"/>
  <c r="CP48" i="21"/>
  <c r="CO48" i="21"/>
  <c r="CN48" i="21"/>
  <c r="CM48" i="21"/>
  <c r="CL48" i="21"/>
  <c r="CK48" i="21"/>
  <c r="CJ48" i="21"/>
  <c r="CI48" i="21"/>
  <c r="CH48" i="21"/>
  <c r="CG48" i="21"/>
  <c r="CF48" i="21"/>
  <c r="CE48" i="21"/>
  <c r="BY48" i="21"/>
  <c r="BX48" i="21"/>
  <c r="BW48" i="21"/>
  <c r="BV48" i="21"/>
  <c r="BU48" i="21"/>
  <c r="BT48" i="21"/>
  <c r="BS48" i="21"/>
  <c r="BR48" i="21"/>
  <c r="BQ48" i="21"/>
  <c r="BP48" i="21"/>
  <c r="BO48" i="21"/>
  <c r="BN48" i="21"/>
  <c r="BM48" i="21"/>
  <c r="BL48" i="21"/>
  <c r="BK48" i="21"/>
  <c r="CY48" i="21" s="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CT47" i="21"/>
  <c r="CS47" i="21"/>
  <c r="CR47" i="21"/>
  <c r="CQ47" i="21"/>
  <c r="CP47" i="21"/>
  <c r="CO47" i="21"/>
  <c r="CN47" i="21"/>
  <c r="CM47" i="21"/>
  <c r="CL47" i="21"/>
  <c r="CK47" i="21"/>
  <c r="CJ47" i="21"/>
  <c r="CI47" i="21"/>
  <c r="CH47" i="21"/>
  <c r="CG47" i="21"/>
  <c r="CF47" i="21"/>
  <c r="CE47" i="21"/>
  <c r="BY47" i="21"/>
  <c r="BX47" i="21"/>
  <c r="BW47" i="21"/>
  <c r="BV47" i="21"/>
  <c r="BU47" i="21"/>
  <c r="BT47" i="21"/>
  <c r="BS47" i="21"/>
  <c r="BR47" i="21"/>
  <c r="BQ47" i="21"/>
  <c r="BP47" i="21"/>
  <c r="BO47" i="21"/>
  <c r="BN47" i="21"/>
  <c r="BM47" i="21"/>
  <c r="BL47" i="21"/>
  <c r="BK47" i="21"/>
  <c r="CY47" i="21" s="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CT46" i="21"/>
  <c r="CS46" i="21"/>
  <c r="CR46" i="21"/>
  <c r="CQ46" i="21"/>
  <c r="CP46" i="21"/>
  <c r="CO46" i="21"/>
  <c r="CN46" i="21"/>
  <c r="CM46" i="21"/>
  <c r="CL46" i="21"/>
  <c r="CK46" i="21"/>
  <c r="CJ46" i="21"/>
  <c r="CI46" i="21"/>
  <c r="CH46" i="21"/>
  <c r="CG46" i="21"/>
  <c r="CF46" i="21"/>
  <c r="CE46" i="21"/>
  <c r="BY46" i="21"/>
  <c r="BX46" i="21"/>
  <c r="BW46" i="21"/>
  <c r="BV46" i="21"/>
  <c r="BU46" i="21"/>
  <c r="BT46" i="21"/>
  <c r="BS46" i="21"/>
  <c r="BR46" i="21"/>
  <c r="BQ46" i="21"/>
  <c r="BP46" i="21"/>
  <c r="BO46" i="21"/>
  <c r="BN46" i="21"/>
  <c r="BM46" i="21"/>
  <c r="BL46" i="21"/>
  <c r="BK46" i="21"/>
  <c r="CY46" i="21" s="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CT45" i="21"/>
  <c r="CS45" i="21"/>
  <c r="CR45" i="21"/>
  <c r="CQ45" i="21"/>
  <c r="CP45" i="21"/>
  <c r="CO45" i="21"/>
  <c r="CN45" i="21"/>
  <c r="CM45" i="21"/>
  <c r="CL45" i="21"/>
  <c r="CK45" i="21"/>
  <c r="CJ45" i="21"/>
  <c r="CI45" i="21"/>
  <c r="CH45" i="21"/>
  <c r="CG45" i="21"/>
  <c r="CF45" i="21"/>
  <c r="CE45" i="21"/>
  <c r="BY45" i="21"/>
  <c r="BX45" i="21"/>
  <c r="BW45" i="21"/>
  <c r="BV45" i="21"/>
  <c r="BU45" i="21"/>
  <c r="BT45" i="21"/>
  <c r="BS45" i="21"/>
  <c r="BR45" i="21"/>
  <c r="BQ45" i="21"/>
  <c r="BP45" i="21"/>
  <c r="BO45" i="21"/>
  <c r="BN45" i="21"/>
  <c r="BM45" i="21"/>
  <c r="BL45" i="21"/>
  <c r="BK45" i="21"/>
  <c r="CY45" i="21" s="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CT44" i="21"/>
  <c r="CS44" i="21"/>
  <c r="CR44" i="21"/>
  <c r="CQ44" i="21"/>
  <c r="CP44" i="21"/>
  <c r="CO44" i="21"/>
  <c r="CN44" i="21"/>
  <c r="CM44" i="21"/>
  <c r="CL44" i="21"/>
  <c r="CK44" i="21"/>
  <c r="CJ44" i="21"/>
  <c r="CI44" i="21"/>
  <c r="CH44" i="21"/>
  <c r="CG44" i="21"/>
  <c r="CF44" i="21"/>
  <c r="CE44" i="21"/>
  <c r="BY44" i="21"/>
  <c r="BX44" i="21"/>
  <c r="BW44" i="21"/>
  <c r="BV44" i="21"/>
  <c r="BU44" i="21"/>
  <c r="BT44" i="21"/>
  <c r="BS44" i="21"/>
  <c r="BR44" i="21"/>
  <c r="BQ44" i="21"/>
  <c r="BP44" i="21"/>
  <c r="BO44" i="21"/>
  <c r="BN44" i="21"/>
  <c r="BM44" i="21"/>
  <c r="BL44" i="21"/>
  <c r="BK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CT43" i="21"/>
  <c r="CS43" i="21"/>
  <c r="CR43" i="21"/>
  <c r="CQ43" i="21"/>
  <c r="CP43" i="21"/>
  <c r="CO43" i="21"/>
  <c r="CN43" i="21"/>
  <c r="CM43" i="21"/>
  <c r="CL43" i="21"/>
  <c r="CK43" i="21"/>
  <c r="CJ43" i="21"/>
  <c r="CI43" i="21"/>
  <c r="CH43" i="21"/>
  <c r="CG43" i="21"/>
  <c r="CF43" i="21"/>
  <c r="CE43" i="21"/>
  <c r="BY43" i="21"/>
  <c r="BX43" i="21"/>
  <c r="BW43" i="21"/>
  <c r="BV43" i="21"/>
  <c r="BU43" i="21"/>
  <c r="BT43" i="21"/>
  <c r="BS43" i="21"/>
  <c r="BR43" i="21"/>
  <c r="BQ43" i="21"/>
  <c r="BP43" i="21"/>
  <c r="BO43" i="21"/>
  <c r="BN43" i="21"/>
  <c r="BM43" i="21"/>
  <c r="BL43" i="21"/>
  <c r="BK43" i="21"/>
  <c r="CY43" i="21" s="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CT42" i="21"/>
  <c r="CS42" i="21"/>
  <c r="CR42" i="21"/>
  <c r="CQ42" i="21"/>
  <c r="CP42" i="21"/>
  <c r="CO42" i="21"/>
  <c r="CN42" i="21"/>
  <c r="CM42" i="21"/>
  <c r="CL42" i="21"/>
  <c r="CK42" i="21"/>
  <c r="CJ42" i="21"/>
  <c r="CI42" i="21"/>
  <c r="CH42" i="21"/>
  <c r="CG42" i="21"/>
  <c r="CF42" i="21"/>
  <c r="CE42" i="21"/>
  <c r="BY42" i="21"/>
  <c r="BX42" i="21"/>
  <c r="BW42" i="21"/>
  <c r="BV42" i="21"/>
  <c r="BU42" i="21"/>
  <c r="BT42" i="21"/>
  <c r="BS42" i="21"/>
  <c r="BR42" i="21"/>
  <c r="BQ42" i="21"/>
  <c r="BP42" i="21"/>
  <c r="BO42" i="21"/>
  <c r="BN42" i="21"/>
  <c r="BM42" i="21"/>
  <c r="BL42" i="21"/>
  <c r="BK42" i="21"/>
  <c r="CY42" i="21" s="1"/>
  <c r="X41" i="21"/>
  <c r="CT41" i="21"/>
  <c r="CS41" i="21"/>
  <c r="CR41" i="21"/>
  <c r="CQ41" i="21"/>
  <c r="CP41" i="21"/>
  <c r="CO41" i="21"/>
  <c r="CN41" i="21"/>
  <c r="CM41" i="21"/>
  <c r="CL41" i="21"/>
  <c r="CK41" i="21"/>
  <c r="CJ41" i="21"/>
  <c r="CI41" i="21"/>
  <c r="CH41" i="21"/>
  <c r="CG41" i="21"/>
  <c r="CF41" i="21"/>
  <c r="CE41" i="21"/>
  <c r="BY41" i="21"/>
  <c r="BX41" i="21"/>
  <c r="BW41" i="21"/>
  <c r="BV41" i="21"/>
  <c r="BU41" i="21"/>
  <c r="BT41" i="21"/>
  <c r="BS41" i="21"/>
  <c r="BR41" i="21"/>
  <c r="BQ41" i="21"/>
  <c r="BP41" i="21"/>
  <c r="BO41" i="21"/>
  <c r="BN41" i="21"/>
  <c r="BM41" i="21"/>
  <c r="BL41" i="21"/>
  <c r="BK41" i="21"/>
  <c r="CY41" i="21" s="1"/>
  <c r="CT40" i="21"/>
  <c r="CS40" i="21"/>
  <c r="CR40" i="21"/>
  <c r="CQ40" i="21"/>
  <c r="CP40" i="21"/>
  <c r="CO40" i="21"/>
  <c r="CN40" i="21"/>
  <c r="CM40" i="21"/>
  <c r="CL40" i="21"/>
  <c r="CK40" i="21"/>
  <c r="CJ40" i="21"/>
  <c r="CI40" i="21"/>
  <c r="CH40" i="21"/>
  <c r="CG40" i="21"/>
  <c r="CF40" i="21"/>
  <c r="CE40" i="21"/>
  <c r="BY40" i="21"/>
  <c r="BX40" i="21"/>
  <c r="BW40" i="21"/>
  <c r="BV40" i="21"/>
  <c r="BU40" i="21"/>
  <c r="BT40" i="21"/>
  <c r="BS40" i="21"/>
  <c r="BR40" i="21"/>
  <c r="BQ40" i="21"/>
  <c r="BP40" i="21"/>
  <c r="BO40" i="21"/>
  <c r="BN40" i="21"/>
  <c r="BM40" i="21"/>
  <c r="BL40" i="21"/>
  <c r="BK40" i="21"/>
  <c r="CY40" i="21" s="1"/>
  <c r="X39" i="21"/>
  <c r="CT39" i="21"/>
  <c r="CS39" i="21"/>
  <c r="CR39" i="21"/>
  <c r="CQ39" i="21"/>
  <c r="CP39" i="21"/>
  <c r="CO39" i="21"/>
  <c r="CN39" i="21"/>
  <c r="CM39" i="21"/>
  <c r="CL39" i="21"/>
  <c r="CK39" i="21"/>
  <c r="CJ39" i="21"/>
  <c r="CI39" i="21"/>
  <c r="CH39" i="21"/>
  <c r="CG39" i="21"/>
  <c r="CF39" i="21"/>
  <c r="CE39" i="21"/>
  <c r="BY39" i="21"/>
  <c r="BX39" i="21"/>
  <c r="BW39" i="21"/>
  <c r="BV39" i="21"/>
  <c r="BU39" i="21"/>
  <c r="BT39" i="21"/>
  <c r="BS39" i="21"/>
  <c r="BR39" i="21"/>
  <c r="BQ39" i="21"/>
  <c r="BP39" i="21"/>
  <c r="BO39" i="21"/>
  <c r="BN39" i="21"/>
  <c r="BM39" i="21"/>
  <c r="BL39" i="21"/>
  <c r="BK39" i="21"/>
  <c r="CY39" i="21" s="1"/>
  <c r="X38" i="21"/>
  <c r="CT38" i="21"/>
  <c r="CS38" i="21"/>
  <c r="CR38" i="21"/>
  <c r="CQ38" i="21"/>
  <c r="CP38" i="21"/>
  <c r="CO38" i="21"/>
  <c r="CN38" i="21"/>
  <c r="CM38" i="21"/>
  <c r="CL38" i="21"/>
  <c r="CK38" i="21"/>
  <c r="CJ38" i="21"/>
  <c r="CI38" i="21"/>
  <c r="CH38" i="21"/>
  <c r="CG38" i="21"/>
  <c r="CF38" i="21"/>
  <c r="CE38" i="21"/>
  <c r="BY38" i="21"/>
  <c r="BX38" i="21"/>
  <c r="BW38" i="21"/>
  <c r="BV38" i="21"/>
  <c r="BU38" i="21"/>
  <c r="BT38" i="21"/>
  <c r="BS38" i="21"/>
  <c r="BR38" i="21"/>
  <c r="BQ38" i="21"/>
  <c r="BP38" i="21"/>
  <c r="BO38" i="21"/>
  <c r="BN38" i="21"/>
  <c r="BM38" i="21"/>
  <c r="BL38" i="21"/>
  <c r="BK38" i="21"/>
  <c r="CY38" i="21" s="1"/>
  <c r="X37" i="21"/>
  <c r="ED37" i="21" s="1"/>
  <c r="DN37" i="21" s="1"/>
  <c r="CT37" i="21"/>
  <c r="CS37" i="21"/>
  <c r="CR37" i="21"/>
  <c r="EA37" i="21" s="1"/>
  <c r="CQ37" i="21"/>
  <c r="CP37" i="21"/>
  <c r="CO37" i="21"/>
  <c r="CN37" i="21"/>
  <c r="DW37" i="21" s="1"/>
  <c r="DG37" i="21" s="1"/>
  <c r="CM37" i="21"/>
  <c r="CL37" i="21"/>
  <c r="CK37" i="21"/>
  <c r="CJ37" i="21"/>
  <c r="DS37" i="21" s="1"/>
  <c r="DC37" i="21" s="1"/>
  <c r="CI37" i="21"/>
  <c r="CH37" i="21"/>
  <c r="CG37" i="21"/>
  <c r="CF37" i="21"/>
  <c r="CE37" i="21"/>
  <c r="BY37" i="21"/>
  <c r="BX37" i="21"/>
  <c r="BW37" i="21"/>
  <c r="BV37" i="21"/>
  <c r="BU37" i="21"/>
  <c r="BT37" i="21"/>
  <c r="BS37" i="21"/>
  <c r="BR37" i="21"/>
  <c r="BQ37" i="21"/>
  <c r="BP37" i="21"/>
  <c r="BO37" i="21"/>
  <c r="BN37" i="21"/>
  <c r="BM37" i="21"/>
  <c r="BL37" i="21"/>
  <c r="BK37" i="21"/>
  <c r="CY37" i="21" s="1"/>
  <c r="CT36" i="21"/>
  <c r="CS36" i="21"/>
  <c r="CR36" i="21"/>
  <c r="CQ36" i="21"/>
  <c r="CP36" i="21"/>
  <c r="CO36" i="21"/>
  <c r="CN36" i="21"/>
  <c r="CM36" i="21"/>
  <c r="CL36" i="21"/>
  <c r="CK36" i="21"/>
  <c r="CJ36" i="21"/>
  <c r="CI36" i="21"/>
  <c r="CH36" i="21"/>
  <c r="CG36" i="21"/>
  <c r="CF36" i="21"/>
  <c r="CE36" i="21"/>
  <c r="BY36" i="21"/>
  <c r="BX36" i="21"/>
  <c r="BW36" i="21"/>
  <c r="BV36" i="21"/>
  <c r="BU36" i="21"/>
  <c r="BT36" i="21"/>
  <c r="BS36" i="21"/>
  <c r="BR36" i="21"/>
  <c r="BQ36" i="21"/>
  <c r="BP36" i="21"/>
  <c r="BO36" i="21"/>
  <c r="BN36" i="21"/>
  <c r="BM36" i="21"/>
  <c r="BL36" i="21"/>
  <c r="BK36" i="21"/>
  <c r="CY36" i="21" s="1"/>
  <c r="CT35" i="21"/>
  <c r="CS35" i="21"/>
  <c r="CR35" i="21"/>
  <c r="CQ35" i="21"/>
  <c r="CP35" i="21"/>
  <c r="CO35" i="21"/>
  <c r="CN35" i="21"/>
  <c r="CM35" i="21"/>
  <c r="CL35" i="21"/>
  <c r="CK35" i="21"/>
  <c r="CJ35" i="21"/>
  <c r="CI35" i="21"/>
  <c r="CH35" i="21"/>
  <c r="CG35" i="21"/>
  <c r="CF35" i="21"/>
  <c r="CE35" i="21"/>
  <c r="BY35" i="21"/>
  <c r="BX35" i="21"/>
  <c r="BW35" i="21"/>
  <c r="BV35" i="21"/>
  <c r="BU35" i="21"/>
  <c r="BT35" i="21"/>
  <c r="BS35" i="21"/>
  <c r="BR35" i="21"/>
  <c r="BQ35" i="21"/>
  <c r="BP35" i="21"/>
  <c r="BO35" i="21"/>
  <c r="BN35" i="21"/>
  <c r="BM35" i="21"/>
  <c r="BL35" i="21"/>
  <c r="BK35" i="21"/>
  <c r="CY35" i="21" s="1"/>
  <c r="CT34" i="21"/>
  <c r="CS34" i="21"/>
  <c r="CR34" i="21"/>
  <c r="CQ34" i="21"/>
  <c r="CP34" i="21"/>
  <c r="CO34" i="21"/>
  <c r="CN34" i="21"/>
  <c r="CM34" i="21"/>
  <c r="CL34" i="21"/>
  <c r="CK34" i="21"/>
  <c r="CJ34" i="21"/>
  <c r="CI34" i="21"/>
  <c r="CH34" i="21"/>
  <c r="CG34" i="21"/>
  <c r="CF34" i="21"/>
  <c r="CE34" i="21"/>
  <c r="BY34" i="21"/>
  <c r="BX34" i="21"/>
  <c r="BW34" i="21"/>
  <c r="BV34" i="21"/>
  <c r="BU34" i="21"/>
  <c r="BT34" i="21"/>
  <c r="BS34" i="21"/>
  <c r="BR34" i="21"/>
  <c r="BQ34" i="21"/>
  <c r="BP34" i="21"/>
  <c r="BO34" i="21"/>
  <c r="BN34" i="21"/>
  <c r="BM34" i="21"/>
  <c r="BL34" i="21"/>
  <c r="BK34" i="21"/>
  <c r="CY34" i="21" s="1"/>
  <c r="CT33" i="21"/>
  <c r="CS33" i="21"/>
  <c r="CR33" i="21"/>
  <c r="CQ33" i="21"/>
  <c r="CP33" i="21"/>
  <c r="CO33" i="21"/>
  <c r="CN33" i="21"/>
  <c r="CM33" i="21"/>
  <c r="CL33" i="21"/>
  <c r="CK33" i="21"/>
  <c r="CJ33" i="21"/>
  <c r="CI33" i="21"/>
  <c r="CH33" i="21"/>
  <c r="CG33" i="21"/>
  <c r="CF33" i="21"/>
  <c r="CE33" i="21"/>
  <c r="BY33" i="21"/>
  <c r="BX33" i="21"/>
  <c r="BW33" i="21"/>
  <c r="BV33" i="21"/>
  <c r="BU33" i="21"/>
  <c r="BT33" i="21"/>
  <c r="BS33" i="21"/>
  <c r="BR33" i="21"/>
  <c r="BQ33" i="21"/>
  <c r="BP33" i="21"/>
  <c r="BO33" i="21"/>
  <c r="BN33" i="21"/>
  <c r="BM33" i="21"/>
  <c r="BL33" i="21"/>
  <c r="BK33" i="21"/>
  <c r="CY33" i="21" s="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CT32" i="21"/>
  <c r="CS32" i="21"/>
  <c r="CR32" i="21"/>
  <c r="CQ32" i="21"/>
  <c r="CP32" i="21"/>
  <c r="CO32" i="21"/>
  <c r="CN32" i="21"/>
  <c r="CM32" i="21"/>
  <c r="CL32" i="21"/>
  <c r="CK32" i="21"/>
  <c r="CJ32" i="21"/>
  <c r="CI32" i="21"/>
  <c r="CH32" i="21"/>
  <c r="CG32" i="21"/>
  <c r="CF32" i="21"/>
  <c r="CE32" i="21"/>
  <c r="BY32" i="21"/>
  <c r="BX32" i="21"/>
  <c r="BW32" i="21"/>
  <c r="BV32" i="21"/>
  <c r="BU32" i="21"/>
  <c r="BT32" i="21"/>
  <c r="BS32" i="21"/>
  <c r="BR32" i="21"/>
  <c r="BQ32" i="21"/>
  <c r="BP32" i="21"/>
  <c r="BO32" i="21"/>
  <c r="BN32" i="21"/>
  <c r="BM32" i="21"/>
  <c r="BL32" i="21"/>
  <c r="BK32" i="21"/>
  <c r="CY32" i="21" s="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CT31" i="21"/>
  <c r="CS31" i="21"/>
  <c r="CR31" i="21"/>
  <c r="CQ31" i="21"/>
  <c r="CP31" i="21"/>
  <c r="CO31" i="21"/>
  <c r="CN31" i="21"/>
  <c r="CM31" i="21"/>
  <c r="CL31" i="21"/>
  <c r="CK31" i="21"/>
  <c r="CJ31" i="21"/>
  <c r="CI31" i="21"/>
  <c r="CH31" i="21"/>
  <c r="CG31" i="21"/>
  <c r="CF31" i="21"/>
  <c r="CE31" i="21"/>
  <c r="BY31" i="21"/>
  <c r="BX31" i="21"/>
  <c r="BW31" i="21"/>
  <c r="BV31" i="21"/>
  <c r="BU31" i="21"/>
  <c r="BT31" i="21"/>
  <c r="BS31" i="21"/>
  <c r="BR31" i="21"/>
  <c r="BQ31" i="21"/>
  <c r="BP31" i="21"/>
  <c r="BO31" i="21"/>
  <c r="BN31" i="21"/>
  <c r="BM31" i="21"/>
  <c r="BL31" i="21"/>
  <c r="BK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CT30" i="21"/>
  <c r="CS30" i="21"/>
  <c r="CR30" i="21"/>
  <c r="CQ30" i="21"/>
  <c r="CP30" i="21"/>
  <c r="CO30" i="21"/>
  <c r="CN30" i="21"/>
  <c r="CM30" i="21"/>
  <c r="CL30" i="21"/>
  <c r="CK30" i="21"/>
  <c r="CJ30" i="21"/>
  <c r="CI30" i="21"/>
  <c r="CH30" i="21"/>
  <c r="CG30" i="21"/>
  <c r="CF30" i="21"/>
  <c r="CE30" i="21"/>
  <c r="BY30" i="21"/>
  <c r="BX30" i="21"/>
  <c r="BW30" i="21"/>
  <c r="BV30" i="21"/>
  <c r="BU30" i="21"/>
  <c r="BT30" i="21"/>
  <c r="BS30" i="21"/>
  <c r="BR30" i="21"/>
  <c r="BQ30" i="21"/>
  <c r="BP30" i="21"/>
  <c r="BO30" i="21"/>
  <c r="BN30" i="21"/>
  <c r="BM30" i="21"/>
  <c r="BL30" i="21"/>
  <c r="BK30" i="21"/>
  <c r="CY30" i="21" s="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CT29" i="21"/>
  <c r="CS29" i="21"/>
  <c r="CR29" i="21"/>
  <c r="CQ29" i="21"/>
  <c r="CP29" i="21"/>
  <c r="CO29" i="21"/>
  <c r="CN29" i="21"/>
  <c r="CM29" i="21"/>
  <c r="CL29" i="21"/>
  <c r="CK29" i="21"/>
  <c r="CJ29" i="21"/>
  <c r="CI29" i="21"/>
  <c r="CH29" i="21"/>
  <c r="CG29" i="21"/>
  <c r="CF29" i="21"/>
  <c r="CE29" i="21"/>
  <c r="BY29" i="21"/>
  <c r="BX29" i="21"/>
  <c r="BW29" i="21"/>
  <c r="BV29" i="21"/>
  <c r="BU29" i="21"/>
  <c r="BT29" i="21"/>
  <c r="BS29" i="21"/>
  <c r="BR29" i="21"/>
  <c r="BQ29" i="21"/>
  <c r="BP29" i="21"/>
  <c r="BO29" i="21"/>
  <c r="BN29" i="21"/>
  <c r="BM29" i="21"/>
  <c r="BL29" i="21"/>
  <c r="BK29" i="21"/>
  <c r="CY29" i="21" s="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CT28" i="21"/>
  <c r="CS28" i="21"/>
  <c r="CR28" i="21"/>
  <c r="CQ28" i="21"/>
  <c r="CP28" i="21"/>
  <c r="CO28" i="21"/>
  <c r="CN28" i="21"/>
  <c r="CM28" i="21"/>
  <c r="CL28" i="21"/>
  <c r="CK28" i="21"/>
  <c r="CJ28" i="21"/>
  <c r="CI28" i="21"/>
  <c r="CH28" i="21"/>
  <c r="CG28" i="21"/>
  <c r="CF28" i="21"/>
  <c r="CE28" i="21"/>
  <c r="BY28" i="21"/>
  <c r="BX28" i="21"/>
  <c r="BW28" i="21"/>
  <c r="BV28" i="21"/>
  <c r="BU28" i="21"/>
  <c r="BT28" i="21"/>
  <c r="BS28" i="21"/>
  <c r="BR28" i="21"/>
  <c r="BQ28" i="21"/>
  <c r="BP28" i="21"/>
  <c r="BO28" i="21"/>
  <c r="BN28" i="21"/>
  <c r="BM28" i="21"/>
  <c r="BL28" i="21"/>
  <c r="BK28" i="21"/>
  <c r="CY28" i="21" s="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CT27" i="21"/>
  <c r="CS27" i="21"/>
  <c r="CR27" i="21"/>
  <c r="CQ27" i="21"/>
  <c r="CP27" i="21"/>
  <c r="CO27" i="21"/>
  <c r="CN27" i="21"/>
  <c r="CM27" i="21"/>
  <c r="CL27" i="21"/>
  <c r="CK27" i="21"/>
  <c r="CJ27" i="21"/>
  <c r="CI27" i="21"/>
  <c r="CH27" i="21"/>
  <c r="CG27" i="21"/>
  <c r="CF27" i="21"/>
  <c r="CE27" i="21"/>
  <c r="BY27" i="21"/>
  <c r="BX27" i="21"/>
  <c r="BW27" i="21"/>
  <c r="BV27" i="21"/>
  <c r="BU27" i="21"/>
  <c r="BT27" i="21"/>
  <c r="BS27" i="21"/>
  <c r="BR27" i="21"/>
  <c r="BQ27" i="21"/>
  <c r="BP27" i="21"/>
  <c r="BO27" i="21"/>
  <c r="BN27" i="21"/>
  <c r="BM27" i="21"/>
  <c r="BL27" i="21"/>
  <c r="BK27" i="21"/>
  <c r="CY27" i="21" s="1"/>
  <c r="R27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CT26" i="21"/>
  <c r="CS26" i="21"/>
  <c r="CR26" i="21"/>
  <c r="CQ26" i="21"/>
  <c r="CP26" i="21"/>
  <c r="CO26" i="21"/>
  <c r="CN26" i="21"/>
  <c r="CM26" i="21"/>
  <c r="CL26" i="21"/>
  <c r="CK26" i="21"/>
  <c r="CJ26" i="21"/>
  <c r="CI26" i="21"/>
  <c r="CH26" i="21"/>
  <c r="CG26" i="21"/>
  <c r="CF26" i="21"/>
  <c r="CE26" i="21"/>
  <c r="BY26" i="21"/>
  <c r="BX26" i="21"/>
  <c r="BW26" i="21"/>
  <c r="BV26" i="21"/>
  <c r="BU26" i="21"/>
  <c r="BT26" i="21"/>
  <c r="BS26" i="21"/>
  <c r="BR26" i="21"/>
  <c r="BQ26" i="21"/>
  <c r="BP26" i="21"/>
  <c r="BO26" i="21"/>
  <c r="BN26" i="21"/>
  <c r="BM26" i="21"/>
  <c r="BL26" i="21"/>
  <c r="BK26" i="21"/>
  <c r="CY26" i="21" s="1"/>
  <c r="R26" i="21"/>
  <c r="Q26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CT25" i="21"/>
  <c r="CS25" i="21"/>
  <c r="CR25" i="21"/>
  <c r="CQ25" i="21"/>
  <c r="CP25" i="21"/>
  <c r="CO25" i="21"/>
  <c r="CN25" i="21"/>
  <c r="CM25" i="21"/>
  <c r="CL25" i="21"/>
  <c r="CK25" i="21"/>
  <c r="CJ25" i="21"/>
  <c r="CI25" i="21"/>
  <c r="CH25" i="21"/>
  <c r="CG25" i="21"/>
  <c r="CF25" i="21"/>
  <c r="CE25" i="21"/>
  <c r="BY25" i="21"/>
  <c r="BX25" i="21"/>
  <c r="BW25" i="21"/>
  <c r="BV25" i="21"/>
  <c r="BU25" i="21"/>
  <c r="BT25" i="21"/>
  <c r="BS25" i="21"/>
  <c r="BR25" i="21"/>
  <c r="BQ25" i="21"/>
  <c r="BP25" i="21"/>
  <c r="BO25" i="21"/>
  <c r="BN25" i="21"/>
  <c r="BM25" i="21"/>
  <c r="BL25" i="21"/>
  <c r="BK25" i="21"/>
  <c r="CY25" i="21" s="1"/>
  <c r="R25" i="21"/>
  <c r="Q25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CT24" i="21"/>
  <c r="CS24" i="21"/>
  <c r="CR24" i="21"/>
  <c r="CQ24" i="21"/>
  <c r="CP24" i="21"/>
  <c r="CO24" i="21"/>
  <c r="CN24" i="21"/>
  <c r="CM24" i="21"/>
  <c r="CL24" i="21"/>
  <c r="CK24" i="21"/>
  <c r="CJ24" i="21"/>
  <c r="CI24" i="21"/>
  <c r="CH24" i="21"/>
  <c r="CG24" i="21"/>
  <c r="CF24" i="21"/>
  <c r="CE24" i="21"/>
  <c r="BY24" i="21"/>
  <c r="BX24" i="21"/>
  <c r="BW24" i="21"/>
  <c r="BV24" i="21"/>
  <c r="BU24" i="21"/>
  <c r="BT24" i="21"/>
  <c r="BS24" i="21"/>
  <c r="BR24" i="21"/>
  <c r="BQ24" i="21"/>
  <c r="BP24" i="21"/>
  <c r="BO24" i="21"/>
  <c r="BN24" i="21"/>
  <c r="BM24" i="21"/>
  <c r="BL24" i="21"/>
  <c r="BK24" i="21"/>
  <c r="CY24" i="21" s="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CT23" i="21"/>
  <c r="CS23" i="21"/>
  <c r="CR23" i="21"/>
  <c r="CQ23" i="21"/>
  <c r="CP23" i="21"/>
  <c r="CO23" i="21"/>
  <c r="CN23" i="21"/>
  <c r="CM23" i="21"/>
  <c r="CL23" i="21"/>
  <c r="CK23" i="21"/>
  <c r="CJ23" i="21"/>
  <c r="CI23" i="21"/>
  <c r="CH23" i="21"/>
  <c r="CG23" i="21"/>
  <c r="CF23" i="21"/>
  <c r="CE23" i="21"/>
  <c r="BY23" i="21"/>
  <c r="BX23" i="21"/>
  <c r="BW23" i="21"/>
  <c r="BV23" i="21"/>
  <c r="BU23" i="21"/>
  <c r="BT23" i="21"/>
  <c r="BS23" i="21"/>
  <c r="BR23" i="21"/>
  <c r="BQ23" i="21"/>
  <c r="BP23" i="21"/>
  <c r="BO23" i="21"/>
  <c r="BN23" i="21"/>
  <c r="BM23" i="21"/>
  <c r="BL23" i="21"/>
  <c r="BK23" i="21"/>
  <c r="CY23" i="21" s="1"/>
  <c r="R23" i="21"/>
  <c r="Q23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T22" i="21"/>
  <c r="CS22" i="21"/>
  <c r="CR22" i="21"/>
  <c r="CQ22" i="21"/>
  <c r="CP22" i="21"/>
  <c r="CO22" i="21"/>
  <c r="CN22" i="21"/>
  <c r="CM22" i="21"/>
  <c r="CL22" i="21"/>
  <c r="CK22" i="21"/>
  <c r="CJ22" i="21"/>
  <c r="CI22" i="21"/>
  <c r="CH22" i="21"/>
  <c r="CG22" i="21"/>
  <c r="CF22" i="21"/>
  <c r="CE22" i="21"/>
  <c r="BY22" i="21"/>
  <c r="BX22" i="21"/>
  <c r="BW22" i="21"/>
  <c r="BV22" i="21"/>
  <c r="BU22" i="21"/>
  <c r="BT22" i="21"/>
  <c r="BS22" i="21"/>
  <c r="BR22" i="21"/>
  <c r="BQ22" i="21"/>
  <c r="BP22" i="21"/>
  <c r="BO22" i="21"/>
  <c r="BN22" i="21"/>
  <c r="BM22" i="21"/>
  <c r="BL22" i="21"/>
  <c r="BK22" i="21"/>
  <c r="CY22" i="21" s="1"/>
  <c r="CT21" i="21"/>
  <c r="CS21" i="21"/>
  <c r="CR21" i="21"/>
  <c r="CQ21" i="21"/>
  <c r="CP21" i="21"/>
  <c r="CO21" i="21"/>
  <c r="CN21" i="21"/>
  <c r="CM21" i="21"/>
  <c r="CL21" i="21"/>
  <c r="CK21" i="21"/>
  <c r="CJ21" i="21"/>
  <c r="CI21" i="21"/>
  <c r="CH21" i="21"/>
  <c r="CG21" i="21"/>
  <c r="CF21" i="21"/>
  <c r="CE21" i="21"/>
  <c r="BY21" i="21"/>
  <c r="BX21" i="21"/>
  <c r="BW21" i="21"/>
  <c r="BV21" i="21"/>
  <c r="BU21" i="21"/>
  <c r="BT21" i="21"/>
  <c r="BS21" i="21"/>
  <c r="BR21" i="21"/>
  <c r="BQ21" i="21"/>
  <c r="BP21" i="21"/>
  <c r="BO21" i="21"/>
  <c r="BN21" i="21"/>
  <c r="BM21" i="21"/>
  <c r="BL21" i="21"/>
  <c r="BK21" i="21"/>
  <c r="CY21" i="21" s="1"/>
  <c r="CT20" i="21"/>
  <c r="CS20" i="21"/>
  <c r="CR20" i="21"/>
  <c r="CQ20" i="21"/>
  <c r="CP20" i="21"/>
  <c r="CO20" i="21"/>
  <c r="CN20" i="21"/>
  <c r="CM20" i="21"/>
  <c r="CL20" i="21"/>
  <c r="CK20" i="21"/>
  <c r="CJ20" i="21"/>
  <c r="CI20" i="21"/>
  <c r="CH20" i="21"/>
  <c r="CG20" i="21"/>
  <c r="CF20" i="21"/>
  <c r="CE20" i="21"/>
  <c r="BY20" i="21"/>
  <c r="BX20" i="21"/>
  <c r="BW20" i="21"/>
  <c r="BV20" i="21"/>
  <c r="BU20" i="21"/>
  <c r="BT20" i="21"/>
  <c r="BS20" i="21"/>
  <c r="BR20" i="21"/>
  <c r="BQ20" i="21"/>
  <c r="BP20" i="21"/>
  <c r="BO20" i="21"/>
  <c r="BN20" i="21"/>
  <c r="BM20" i="21"/>
  <c r="BL20" i="21"/>
  <c r="BK20" i="21"/>
  <c r="CY20" i="21" s="1"/>
  <c r="CT19" i="21"/>
  <c r="CS19" i="21"/>
  <c r="CR19" i="21"/>
  <c r="CQ19" i="21"/>
  <c r="CP19" i="21"/>
  <c r="CO19" i="21"/>
  <c r="CN19" i="21"/>
  <c r="CM19" i="21"/>
  <c r="CL19" i="21"/>
  <c r="CK19" i="21"/>
  <c r="CJ19" i="21"/>
  <c r="CI19" i="21"/>
  <c r="CH19" i="21"/>
  <c r="CG19" i="21"/>
  <c r="CF19" i="21"/>
  <c r="CE19" i="21"/>
  <c r="BY19" i="21"/>
  <c r="BX19" i="21"/>
  <c r="BW19" i="21"/>
  <c r="BV19" i="21"/>
  <c r="BU19" i="21"/>
  <c r="BT19" i="21"/>
  <c r="BS19" i="21"/>
  <c r="BR19" i="21"/>
  <c r="BQ19" i="21"/>
  <c r="BP19" i="21"/>
  <c r="BO19" i="21"/>
  <c r="BN19" i="21"/>
  <c r="BM19" i="21"/>
  <c r="BL19" i="21"/>
  <c r="BK19" i="21"/>
  <c r="CY19" i="21" s="1"/>
  <c r="CT18" i="21"/>
  <c r="CS18" i="21"/>
  <c r="CR18" i="21"/>
  <c r="CQ18" i="21"/>
  <c r="CP18" i="21"/>
  <c r="CO18" i="21"/>
  <c r="CN18" i="21"/>
  <c r="CM18" i="21"/>
  <c r="CL18" i="21"/>
  <c r="CK18" i="21"/>
  <c r="CJ18" i="21"/>
  <c r="CI18" i="21"/>
  <c r="CH18" i="21"/>
  <c r="CG18" i="21"/>
  <c r="CF18" i="21"/>
  <c r="CE18" i="21"/>
  <c r="BY18" i="21"/>
  <c r="BX18" i="21"/>
  <c r="BW18" i="21"/>
  <c r="BV18" i="21"/>
  <c r="BU18" i="21"/>
  <c r="BT18" i="21"/>
  <c r="BS18" i="21"/>
  <c r="BR18" i="21"/>
  <c r="BQ18" i="21"/>
  <c r="BP18" i="21"/>
  <c r="BO18" i="21"/>
  <c r="BN18" i="21"/>
  <c r="BM18" i="21"/>
  <c r="BL18" i="21"/>
  <c r="BK18" i="21"/>
  <c r="CY18" i="21" s="1"/>
  <c r="CT17" i="21"/>
  <c r="CS17" i="21"/>
  <c r="CR17" i="21"/>
  <c r="CQ17" i="21"/>
  <c r="CP17" i="21"/>
  <c r="CO17" i="21"/>
  <c r="CN17" i="21"/>
  <c r="CM17" i="21"/>
  <c r="CL17" i="21"/>
  <c r="CK17" i="21"/>
  <c r="CJ17" i="21"/>
  <c r="CI17" i="21"/>
  <c r="DR17" i="21" s="1"/>
  <c r="DB17" i="21" s="1"/>
  <c r="CH17" i="21"/>
  <c r="CG17" i="21"/>
  <c r="CF17" i="21"/>
  <c r="CE17" i="21"/>
  <c r="BY17" i="21"/>
  <c r="BX17" i="21"/>
  <c r="BW17" i="21"/>
  <c r="BV17" i="21"/>
  <c r="BU17" i="21"/>
  <c r="BT17" i="21"/>
  <c r="BS17" i="21"/>
  <c r="BR17" i="21"/>
  <c r="BQ17" i="21"/>
  <c r="BP17" i="21"/>
  <c r="BO17" i="21"/>
  <c r="BN17" i="21"/>
  <c r="BM17" i="21"/>
  <c r="BL17" i="21"/>
  <c r="BK17" i="21"/>
  <c r="CY17" i="21" s="1"/>
  <c r="X16" i="21"/>
  <c r="CT16" i="21"/>
  <c r="CS16" i="21"/>
  <c r="CR16" i="21"/>
  <c r="CQ16" i="21"/>
  <c r="CP16" i="21"/>
  <c r="CO16" i="21"/>
  <c r="CN16" i="21"/>
  <c r="CM16" i="21"/>
  <c r="CL16" i="21"/>
  <c r="CK16" i="21"/>
  <c r="CJ16" i="21"/>
  <c r="CI16" i="21"/>
  <c r="CH16" i="21"/>
  <c r="CG16" i="21"/>
  <c r="CF16" i="21"/>
  <c r="CE16" i="21"/>
  <c r="BY16" i="21"/>
  <c r="BX16" i="21"/>
  <c r="BW16" i="21"/>
  <c r="BV16" i="21"/>
  <c r="BU16" i="21"/>
  <c r="BT16" i="21"/>
  <c r="BS16" i="21"/>
  <c r="BR16" i="21"/>
  <c r="BQ16" i="21"/>
  <c r="BP16" i="21"/>
  <c r="BO16" i="21"/>
  <c r="BN16" i="21"/>
  <c r="BM16" i="21"/>
  <c r="BL16" i="21"/>
  <c r="BK16" i="21"/>
  <c r="CY16" i="21" s="1"/>
  <c r="CT15" i="21"/>
  <c r="CS15" i="21"/>
  <c r="CR15" i="21"/>
  <c r="CQ15" i="21"/>
  <c r="CP15" i="21"/>
  <c r="CO15" i="21"/>
  <c r="CN15" i="21"/>
  <c r="CM15" i="21"/>
  <c r="CL15" i="21"/>
  <c r="CK15" i="21"/>
  <c r="CJ15" i="21"/>
  <c r="CI15" i="21"/>
  <c r="CH15" i="21"/>
  <c r="CG15" i="21"/>
  <c r="CF15" i="21"/>
  <c r="CE15" i="21"/>
  <c r="BY15" i="21"/>
  <c r="BX15" i="21"/>
  <c r="BW15" i="21"/>
  <c r="BV15" i="21"/>
  <c r="BU15" i="21"/>
  <c r="BT15" i="21"/>
  <c r="BS15" i="21"/>
  <c r="BR15" i="21"/>
  <c r="BQ15" i="21"/>
  <c r="BP15" i="21"/>
  <c r="BO15" i="21"/>
  <c r="BN15" i="21"/>
  <c r="BM15" i="21"/>
  <c r="BL15" i="21"/>
  <c r="BK15" i="21"/>
  <c r="CY15" i="21" s="1"/>
  <c r="CT14" i="21"/>
  <c r="CS14" i="21"/>
  <c r="CR14" i="21"/>
  <c r="CQ14" i="21"/>
  <c r="CP14" i="21"/>
  <c r="CO14" i="21"/>
  <c r="CN14" i="21"/>
  <c r="CM14" i="21"/>
  <c r="CL14" i="21"/>
  <c r="CK14" i="21"/>
  <c r="CJ14" i="21"/>
  <c r="CI14" i="21"/>
  <c r="CH14" i="21"/>
  <c r="CG14" i="21"/>
  <c r="CF14" i="21"/>
  <c r="CE14" i="21"/>
  <c r="BY14" i="21"/>
  <c r="BX14" i="21"/>
  <c r="BW14" i="21"/>
  <c r="BV14" i="21"/>
  <c r="BU14" i="21"/>
  <c r="BT14" i="21"/>
  <c r="BS14" i="21"/>
  <c r="BR14" i="21"/>
  <c r="BQ14" i="21"/>
  <c r="BP14" i="21"/>
  <c r="BO14" i="21"/>
  <c r="BN14" i="21"/>
  <c r="BM14" i="21"/>
  <c r="BL14" i="21"/>
  <c r="BK14" i="21"/>
  <c r="CY14" i="21" s="1"/>
  <c r="C14" i="21"/>
  <c r="AQ14" i="21" s="1"/>
  <c r="CT13" i="21"/>
  <c r="CS13" i="21"/>
  <c r="CR13" i="21"/>
  <c r="CQ13" i="21"/>
  <c r="CP13" i="21"/>
  <c r="CO13" i="21"/>
  <c r="CN13" i="21"/>
  <c r="CM13" i="21"/>
  <c r="CL13" i="21"/>
  <c r="CK13" i="21"/>
  <c r="CJ13" i="21"/>
  <c r="CI13" i="21"/>
  <c r="CH13" i="21"/>
  <c r="CG13" i="21"/>
  <c r="CF13" i="21"/>
  <c r="CE13" i="21"/>
  <c r="BY13" i="21"/>
  <c r="BX13" i="21"/>
  <c r="BW13" i="21"/>
  <c r="BV13" i="21"/>
  <c r="BU13" i="21"/>
  <c r="BT13" i="21"/>
  <c r="BS13" i="21"/>
  <c r="BR13" i="21"/>
  <c r="BQ13" i="21"/>
  <c r="BP13" i="21"/>
  <c r="BO13" i="21"/>
  <c r="BN13" i="21"/>
  <c r="BM13" i="21"/>
  <c r="BL13" i="21"/>
  <c r="BK13" i="21"/>
  <c r="CY13" i="21" s="1"/>
  <c r="E13" i="21"/>
  <c r="C13" i="21"/>
  <c r="AQ13" i="21" s="1"/>
  <c r="CT12" i="21"/>
  <c r="CS12" i="21"/>
  <c r="CR12" i="21"/>
  <c r="CQ12" i="21"/>
  <c r="CP12" i="21"/>
  <c r="CO12" i="21"/>
  <c r="CN12" i="21"/>
  <c r="CM12" i="21"/>
  <c r="CL12" i="21"/>
  <c r="CK12" i="21"/>
  <c r="CJ12" i="21"/>
  <c r="CI12" i="21"/>
  <c r="CH12" i="21"/>
  <c r="CG12" i="21"/>
  <c r="CF12" i="21"/>
  <c r="CE12" i="21"/>
  <c r="BY12" i="21"/>
  <c r="BX12" i="21"/>
  <c r="BW12" i="21"/>
  <c r="BV12" i="21"/>
  <c r="BU12" i="21"/>
  <c r="BT12" i="21"/>
  <c r="BS12" i="21"/>
  <c r="BR12" i="21"/>
  <c r="BQ12" i="21"/>
  <c r="BP12" i="21"/>
  <c r="BO12" i="21"/>
  <c r="BN12" i="21"/>
  <c r="BM12" i="21"/>
  <c r="BL12" i="21"/>
  <c r="BK12" i="21"/>
  <c r="CY12" i="21" s="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C12" i="21"/>
  <c r="AQ12" i="21" s="1"/>
  <c r="CT11" i="21"/>
  <c r="CS11" i="21"/>
  <c r="CR11" i="21"/>
  <c r="CQ11" i="21"/>
  <c r="CP11" i="21"/>
  <c r="CO11" i="21"/>
  <c r="CN11" i="21"/>
  <c r="CM11" i="21"/>
  <c r="CL11" i="21"/>
  <c r="CK11" i="21"/>
  <c r="CJ11" i="21"/>
  <c r="CI11" i="21"/>
  <c r="CH11" i="21"/>
  <c r="CG11" i="21"/>
  <c r="CF11" i="21"/>
  <c r="CE11" i="21"/>
  <c r="BY11" i="21"/>
  <c r="BX11" i="21"/>
  <c r="BW11" i="21"/>
  <c r="BV11" i="21"/>
  <c r="BU11" i="21"/>
  <c r="BT11" i="21"/>
  <c r="BS11" i="21"/>
  <c r="BR11" i="21"/>
  <c r="BQ11" i="21"/>
  <c r="BP11" i="21"/>
  <c r="BO11" i="21"/>
  <c r="BN11" i="21"/>
  <c r="BM11" i="21"/>
  <c r="BL11" i="21"/>
  <c r="BK11" i="21"/>
  <c r="CY11" i="21" s="1"/>
  <c r="R11" i="21"/>
  <c r="Q11" i="21"/>
  <c r="P11" i="21"/>
  <c r="O11" i="21"/>
  <c r="N11" i="21"/>
  <c r="M11" i="21"/>
  <c r="L11" i="21"/>
  <c r="K11" i="21"/>
  <c r="J11" i="21"/>
  <c r="I11" i="21"/>
  <c r="H11" i="21"/>
  <c r="G11" i="21"/>
  <c r="F11" i="21"/>
  <c r="E11" i="21"/>
  <c r="D11" i="21"/>
  <c r="C11" i="21"/>
  <c r="AQ11" i="21" s="1"/>
  <c r="CT10" i="21"/>
  <c r="CS10" i="21"/>
  <c r="CR10" i="21"/>
  <c r="CQ10" i="21"/>
  <c r="CP10" i="21"/>
  <c r="CO10" i="21"/>
  <c r="CN10" i="21"/>
  <c r="CM10" i="21"/>
  <c r="CL10" i="21"/>
  <c r="CK10" i="21"/>
  <c r="CJ10" i="21"/>
  <c r="CI10" i="21"/>
  <c r="CH10" i="21"/>
  <c r="CG10" i="21"/>
  <c r="CF10" i="21"/>
  <c r="CE10" i="21"/>
  <c r="BY10" i="21"/>
  <c r="BX10" i="21"/>
  <c r="BW10" i="21"/>
  <c r="BV10" i="21"/>
  <c r="BU10" i="21"/>
  <c r="BT10" i="21"/>
  <c r="BS10" i="21"/>
  <c r="BR10" i="21"/>
  <c r="BQ10" i="21"/>
  <c r="BP10" i="21"/>
  <c r="BO10" i="21"/>
  <c r="BN10" i="21"/>
  <c r="BM10" i="21"/>
  <c r="BL10" i="21"/>
  <c r="BK10" i="21"/>
  <c r="CY10" i="21" s="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C10" i="21"/>
  <c r="AQ10" i="21" s="1"/>
  <c r="CT9" i="21"/>
  <c r="CS9" i="21"/>
  <c r="CR9" i="21"/>
  <c r="CQ9" i="21"/>
  <c r="CP9" i="21"/>
  <c r="CO9" i="21"/>
  <c r="CN9" i="21"/>
  <c r="CM9" i="21"/>
  <c r="CL9" i="21"/>
  <c r="CK9" i="21"/>
  <c r="CJ9" i="21"/>
  <c r="CI9" i="21"/>
  <c r="CH9" i="21"/>
  <c r="CG9" i="21"/>
  <c r="CF9" i="21"/>
  <c r="CE9" i="21"/>
  <c r="BY9" i="21"/>
  <c r="BX9" i="21"/>
  <c r="BW9" i="21"/>
  <c r="BV9" i="21"/>
  <c r="BU9" i="21"/>
  <c r="BT9" i="21"/>
  <c r="BS9" i="21"/>
  <c r="BR9" i="21"/>
  <c r="BQ9" i="21"/>
  <c r="BP9" i="21"/>
  <c r="BO9" i="21"/>
  <c r="BN9" i="21"/>
  <c r="BM9" i="21"/>
  <c r="BL9" i="21"/>
  <c r="BK9" i="21"/>
  <c r="CY9" i="21" s="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AQ9" i="21" s="1"/>
  <c r="CT8" i="21"/>
  <c r="CS8" i="21"/>
  <c r="CR8" i="21"/>
  <c r="CQ8" i="21"/>
  <c r="CP8" i="21"/>
  <c r="CO8" i="21"/>
  <c r="CN8" i="21"/>
  <c r="CM8" i="21"/>
  <c r="CL8" i="21"/>
  <c r="CK8" i="21"/>
  <c r="CJ8" i="21"/>
  <c r="CI8" i="21"/>
  <c r="CH8" i="21"/>
  <c r="CG8" i="21"/>
  <c r="CF8" i="21"/>
  <c r="CE8" i="21"/>
  <c r="BY8" i="21"/>
  <c r="BX8" i="21"/>
  <c r="BW8" i="21"/>
  <c r="BV8" i="21"/>
  <c r="BU8" i="21"/>
  <c r="BT8" i="21"/>
  <c r="BS8" i="21"/>
  <c r="BR8" i="21"/>
  <c r="BQ8" i="21"/>
  <c r="BP8" i="21"/>
  <c r="BO8" i="21"/>
  <c r="BN8" i="21"/>
  <c r="BM8" i="21"/>
  <c r="BL8" i="21"/>
  <c r="BK8" i="21"/>
  <c r="CY8" i="21" s="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D8" i="21"/>
  <c r="C8" i="21"/>
  <c r="AQ8" i="21" s="1"/>
  <c r="CT7" i="21"/>
  <c r="CS7" i="21"/>
  <c r="CR7" i="21"/>
  <c r="CQ7" i="21"/>
  <c r="CP7" i="21"/>
  <c r="CO7" i="21"/>
  <c r="CN7" i="21"/>
  <c r="CM7" i="21"/>
  <c r="CL7" i="21"/>
  <c r="CK7" i="21"/>
  <c r="CJ7" i="21"/>
  <c r="CI7" i="21"/>
  <c r="CH7" i="21"/>
  <c r="CG7" i="21"/>
  <c r="CF7" i="21"/>
  <c r="CE7" i="21"/>
  <c r="BY7" i="21"/>
  <c r="BX7" i="21"/>
  <c r="BW7" i="21"/>
  <c r="BV7" i="21"/>
  <c r="BU7" i="21"/>
  <c r="BT7" i="21"/>
  <c r="BS7" i="21"/>
  <c r="BR7" i="21"/>
  <c r="BQ7" i="21"/>
  <c r="BP7" i="21"/>
  <c r="BO7" i="21"/>
  <c r="BN7" i="21"/>
  <c r="BM7" i="21"/>
  <c r="BL7" i="21"/>
  <c r="BK7" i="21"/>
  <c r="CY7" i="21" s="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D7" i="21"/>
  <c r="C7" i="21"/>
  <c r="AQ7" i="21" s="1"/>
  <c r="CT6" i="21"/>
  <c r="CS6" i="21"/>
  <c r="CR6" i="21"/>
  <c r="CQ6" i="21"/>
  <c r="CP6" i="21"/>
  <c r="CO6" i="21"/>
  <c r="CN6" i="21"/>
  <c r="CM6" i="21"/>
  <c r="CL6" i="21"/>
  <c r="CK6" i="21"/>
  <c r="CJ6" i="21"/>
  <c r="CI6" i="21"/>
  <c r="CH6" i="21"/>
  <c r="CG6" i="21"/>
  <c r="CF6" i="21"/>
  <c r="CE6" i="21"/>
  <c r="BY6" i="21"/>
  <c r="BX6" i="21"/>
  <c r="BW6" i="21"/>
  <c r="BV6" i="21"/>
  <c r="BU6" i="21"/>
  <c r="BT6" i="21"/>
  <c r="BS6" i="21"/>
  <c r="BR6" i="21"/>
  <c r="BQ6" i="21"/>
  <c r="BP6" i="21"/>
  <c r="BO6" i="21"/>
  <c r="BN6" i="21"/>
  <c r="BM6" i="21"/>
  <c r="BL6" i="21"/>
  <c r="BK6" i="21"/>
  <c r="CY6" i="21" s="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D6" i="21"/>
  <c r="C6" i="21"/>
  <c r="AQ6" i="21" s="1"/>
  <c r="CT5" i="21"/>
  <c r="CS5" i="21"/>
  <c r="CR5" i="21"/>
  <c r="CQ5" i="21"/>
  <c r="CP5" i="21"/>
  <c r="CO5" i="21"/>
  <c r="CN5" i="21"/>
  <c r="CM5" i="21"/>
  <c r="CL5" i="21"/>
  <c r="CK5" i="21"/>
  <c r="CJ5" i="21"/>
  <c r="CI5" i="21"/>
  <c r="CH5" i="21"/>
  <c r="CG5" i="21"/>
  <c r="CF5" i="21"/>
  <c r="CE5" i="21"/>
  <c r="BY5" i="21"/>
  <c r="BX5" i="21"/>
  <c r="BW5" i="21"/>
  <c r="BV5" i="21"/>
  <c r="BU5" i="21"/>
  <c r="BT5" i="21"/>
  <c r="BS5" i="21"/>
  <c r="BR5" i="21"/>
  <c r="BQ5" i="21"/>
  <c r="BP5" i="21"/>
  <c r="BO5" i="21"/>
  <c r="BN5" i="21"/>
  <c r="BM5" i="21"/>
  <c r="BL5" i="21"/>
  <c r="BK5" i="21"/>
  <c r="CY5" i="21" s="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C5" i="21"/>
  <c r="AQ5" i="21" s="1"/>
  <c r="CT4" i="21"/>
  <c r="CS4" i="21"/>
  <c r="CR4" i="21"/>
  <c r="CQ4" i="21"/>
  <c r="CP4" i="21"/>
  <c r="CO4" i="21"/>
  <c r="CN4" i="21"/>
  <c r="CM4" i="21"/>
  <c r="CL4" i="21"/>
  <c r="CK4" i="21"/>
  <c r="CJ4" i="21"/>
  <c r="CI4" i="21"/>
  <c r="CH4" i="21"/>
  <c r="CG4" i="21"/>
  <c r="CF4" i="21"/>
  <c r="CE4" i="21"/>
  <c r="BY4" i="21"/>
  <c r="BX4" i="21"/>
  <c r="BW4" i="21"/>
  <c r="BV4" i="21"/>
  <c r="BU4" i="21"/>
  <c r="BT4" i="21"/>
  <c r="BS4" i="21"/>
  <c r="BR4" i="21"/>
  <c r="BQ4" i="21"/>
  <c r="BP4" i="21"/>
  <c r="BO4" i="21"/>
  <c r="BN4" i="21"/>
  <c r="BM4" i="21"/>
  <c r="BL4" i="21"/>
  <c r="BK4" i="21"/>
  <c r="CY4" i="21" s="1"/>
  <c r="R4" i="21"/>
  <c r="Q4" i="21"/>
  <c r="P4" i="21"/>
  <c r="O4" i="21"/>
  <c r="N4" i="21"/>
  <c r="M4" i="21"/>
  <c r="L4" i="21"/>
  <c r="K4" i="21"/>
  <c r="J4" i="21"/>
  <c r="I4" i="21"/>
  <c r="H4" i="21"/>
  <c r="G4" i="21"/>
  <c r="F4" i="21"/>
  <c r="E4" i="21"/>
  <c r="D4" i="21"/>
  <c r="C4" i="21"/>
  <c r="W4" i="21" s="1"/>
  <c r="CT3" i="21"/>
  <c r="CS3" i="21"/>
  <c r="CR3" i="21"/>
  <c r="CQ3" i="21"/>
  <c r="CP3" i="21"/>
  <c r="CO3" i="21"/>
  <c r="CN3" i="21"/>
  <c r="CM3" i="21"/>
  <c r="CL3" i="21"/>
  <c r="CK3" i="21"/>
  <c r="CJ3" i="21"/>
  <c r="CI3" i="21"/>
  <c r="CH3" i="21"/>
  <c r="CG3" i="21"/>
  <c r="CF3" i="21"/>
  <c r="CE3" i="21"/>
  <c r="BY3" i="21"/>
  <c r="BX3" i="21"/>
  <c r="BW3" i="21"/>
  <c r="BV3" i="21"/>
  <c r="BU3" i="21"/>
  <c r="BT3" i="21"/>
  <c r="BS3" i="21"/>
  <c r="BR3" i="21"/>
  <c r="BQ3" i="21"/>
  <c r="BP3" i="21"/>
  <c r="BO3" i="21"/>
  <c r="BN3" i="21"/>
  <c r="BM3" i="21"/>
  <c r="BL3" i="21"/>
  <c r="BK3" i="21"/>
  <c r="CY3" i="21" s="1"/>
  <c r="R3" i="21"/>
  <c r="Q3" i="21"/>
  <c r="P3" i="21"/>
  <c r="O3" i="21"/>
  <c r="N3" i="21"/>
  <c r="M3" i="21"/>
  <c r="L3" i="21"/>
  <c r="K3" i="21"/>
  <c r="J3" i="21"/>
  <c r="I3" i="21"/>
  <c r="H3" i="21"/>
  <c r="G3" i="21"/>
  <c r="F3" i="21"/>
  <c r="E3" i="21"/>
  <c r="D3" i="21"/>
  <c r="C3" i="21"/>
  <c r="AQ3" i="21" s="1"/>
  <c r="CY44" i="21"/>
  <c r="AQ42" i="21"/>
  <c r="W42" i="21"/>
  <c r="AJ41" i="21"/>
  <c r="AH41" i="21"/>
  <c r="AF41" i="21"/>
  <c r="AD41" i="21"/>
  <c r="AB41" i="21"/>
  <c r="Z41" i="21"/>
  <c r="AQ41" i="21"/>
  <c r="AK41" i="21"/>
  <c r="AI41" i="21"/>
  <c r="AG41" i="21"/>
  <c r="AE41" i="21"/>
  <c r="AC41" i="21"/>
  <c r="AA41" i="21"/>
  <c r="Y41" i="21"/>
  <c r="W41" i="21"/>
  <c r="X40" i="21"/>
  <c r="AK40" i="21"/>
  <c r="AI40" i="21"/>
  <c r="AG40" i="21"/>
  <c r="AE40" i="21"/>
  <c r="AC40" i="21"/>
  <c r="AA40" i="21"/>
  <c r="Y40" i="21"/>
  <c r="AQ40" i="21"/>
  <c r="AJ40" i="21"/>
  <c r="AH40" i="21"/>
  <c r="AF40" i="21"/>
  <c r="AD40" i="21"/>
  <c r="AB40" i="21"/>
  <c r="Z40" i="21"/>
  <c r="W40" i="21"/>
  <c r="AJ39" i="21"/>
  <c r="AH39" i="21"/>
  <c r="AF39" i="21"/>
  <c r="AD39" i="21"/>
  <c r="AB39" i="21"/>
  <c r="Z39" i="21"/>
  <c r="AQ39" i="21"/>
  <c r="AK39" i="21"/>
  <c r="AI39" i="21"/>
  <c r="AG39" i="21"/>
  <c r="AE39" i="21"/>
  <c r="AC39" i="21"/>
  <c r="AA39" i="21"/>
  <c r="Y39" i="21"/>
  <c r="W39" i="21"/>
  <c r="AK38" i="21"/>
  <c r="AI38" i="21"/>
  <c r="AG38" i="21"/>
  <c r="AE38" i="21"/>
  <c r="AC38" i="21"/>
  <c r="AA38" i="21"/>
  <c r="Y38" i="21"/>
  <c r="AQ38" i="21"/>
  <c r="AJ38" i="21"/>
  <c r="AH38" i="21"/>
  <c r="AF38" i="21"/>
  <c r="AD38" i="21"/>
  <c r="AB38" i="21"/>
  <c r="Z38" i="21"/>
  <c r="W38" i="21"/>
  <c r="AQ37" i="21"/>
  <c r="AK37" i="21"/>
  <c r="AI37" i="21"/>
  <c r="AG37" i="21"/>
  <c r="AE37" i="21"/>
  <c r="AC37" i="21"/>
  <c r="AA37" i="21"/>
  <c r="Y37" i="21"/>
  <c r="W37" i="21"/>
  <c r="AJ36" i="21"/>
  <c r="AQ34" i="21"/>
  <c r="CY31" i="21"/>
  <c r="W30" i="21"/>
  <c r="W28" i="21"/>
  <c r="W26" i="21"/>
  <c r="W24" i="21"/>
  <c r="AQ22" i="21"/>
  <c r="W22" i="21"/>
  <c r="X21" i="21"/>
  <c r="AK21" i="21"/>
  <c r="AI21" i="21"/>
  <c r="AG21" i="21"/>
  <c r="AE21" i="21"/>
  <c r="AC21" i="21"/>
  <c r="AA21" i="21"/>
  <c r="AQ21" i="21"/>
  <c r="AJ21" i="21"/>
  <c r="AH21" i="21"/>
  <c r="AF21" i="21"/>
  <c r="AD21" i="21"/>
  <c r="AB21" i="21"/>
  <c r="Z21" i="21"/>
  <c r="Y21" i="21"/>
  <c r="W21" i="21"/>
  <c r="AJ20" i="21"/>
  <c r="AH20" i="21"/>
  <c r="AG20" i="21"/>
  <c r="AD20" i="21"/>
  <c r="AB20" i="21"/>
  <c r="Z20" i="21"/>
  <c r="X20" i="21"/>
  <c r="AQ20" i="21"/>
  <c r="AK20" i="21"/>
  <c r="AI20" i="21"/>
  <c r="AF20" i="21"/>
  <c r="AE20" i="21"/>
  <c r="AC20" i="21"/>
  <c r="AA20" i="21"/>
  <c r="Y20" i="21"/>
  <c r="W20" i="21"/>
  <c r="AK19" i="21"/>
  <c r="AG19" i="21"/>
  <c r="AF19" i="21"/>
  <c r="AC19" i="21"/>
  <c r="Y19" i="21"/>
  <c r="X19" i="21"/>
  <c r="AQ19" i="21"/>
  <c r="AJ19" i="21"/>
  <c r="AI19" i="21"/>
  <c r="AH19" i="21"/>
  <c r="AE19" i="21"/>
  <c r="AD19" i="21"/>
  <c r="AB19" i="21"/>
  <c r="AA19" i="21"/>
  <c r="Z19" i="21"/>
  <c r="W19" i="21"/>
  <c r="AJ18" i="21"/>
  <c r="AI18" i="21"/>
  <c r="AF18" i="21"/>
  <c r="AD18" i="21"/>
  <c r="AB18" i="21"/>
  <c r="Z18" i="21"/>
  <c r="X18" i="21"/>
  <c r="AQ18" i="21"/>
  <c r="AK18" i="21"/>
  <c r="AH18" i="21"/>
  <c r="AG18" i="21"/>
  <c r="AE18" i="21"/>
  <c r="AC18" i="21"/>
  <c r="AA18" i="21"/>
  <c r="Y18" i="21"/>
  <c r="W18" i="21"/>
  <c r="AJ17" i="21"/>
  <c r="AG17" i="21"/>
  <c r="AC17" i="21"/>
  <c r="Y17" i="21"/>
  <c r="AK17" i="21"/>
  <c r="AH17" i="21"/>
  <c r="AD17" i="21"/>
  <c r="Z17" i="21"/>
  <c r="AJ16" i="21"/>
  <c r="AB16" i="21"/>
  <c r="CT54" i="19"/>
  <c r="CS54" i="19"/>
  <c r="CR54" i="19"/>
  <c r="CQ54" i="19"/>
  <c r="CP54" i="19"/>
  <c r="CO54" i="19"/>
  <c r="CN54" i="19"/>
  <c r="CM54" i="19"/>
  <c r="CL54" i="19"/>
  <c r="CK54" i="19"/>
  <c r="CJ54" i="19"/>
  <c r="CI54" i="19"/>
  <c r="CH54" i="19"/>
  <c r="CG54" i="19"/>
  <c r="CF54" i="19"/>
  <c r="CE54" i="19"/>
  <c r="BY54" i="19"/>
  <c r="BX54" i="19"/>
  <c r="BW54" i="19"/>
  <c r="BV54" i="19"/>
  <c r="BU54" i="19"/>
  <c r="BT54" i="19"/>
  <c r="BS54" i="19"/>
  <c r="BR54" i="19"/>
  <c r="BQ54" i="19"/>
  <c r="BP54" i="19"/>
  <c r="BO54" i="19"/>
  <c r="BN54" i="19"/>
  <c r="BM54" i="19"/>
  <c r="BL54" i="19"/>
  <c r="BK54" i="19"/>
  <c r="CY54" i="19" s="1"/>
  <c r="R54" i="19"/>
  <c r="Q54" i="19"/>
  <c r="P54" i="19"/>
  <c r="O54" i="19"/>
  <c r="N54" i="19"/>
  <c r="M54" i="19"/>
  <c r="L54" i="19"/>
  <c r="DX54" i="19" s="1"/>
  <c r="K54" i="19"/>
  <c r="J54" i="19"/>
  <c r="I54" i="19"/>
  <c r="H54" i="19"/>
  <c r="G54" i="19"/>
  <c r="F54" i="19"/>
  <c r="E54" i="19"/>
  <c r="D54" i="19"/>
  <c r="EF54" i="19" s="1"/>
  <c r="CT53" i="19"/>
  <c r="CS53" i="19"/>
  <c r="CR53" i="19"/>
  <c r="CQ53" i="19"/>
  <c r="CP53" i="19"/>
  <c r="CO53" i="19"/>
  <c r="CN53" i="19"/>
  <c r="CM53" i="19"/>
  <c r="CL53" i="19"/>
  <c r="CK53" i="19"/>
  <c r="CJ53" i="19"/>
  <c r="CI53" i="19"/>
  <c r="CH53" i="19"/>
  <c r="CG53" i="19"/>
  <c r="CF53" i="19"/>
  <c r="CE53" i="19"/>
  <c r="BY53" i="19"/>
  <c r="BX53" i="19"/>
  <c r="BW53" i="19"/>
  <c r="BV53" i="19"/>
  <c r="BU53" i="19"/>
  <c r="BT53" i="19"/>
  <c r="BS53" i="19"/>
  <c r="BR53" i="19"/>
  <c r="BQ53" i="19"/>
  <c r="BP53" i="19"/>
  <c r="BO53" i="19"/>
  <c r="BN53" i="19"/>
  <c r="BM53" i="19"/>
  <c r="BL53" i="19"/>
  <c r="BK53" i="19"/>
  <c r="CY53" i="19" s="1"/>
  <c r="R53" i="19"/>
  <c r="Q53" i="19"/>
  <c r="P53" i="19"/>
  <c r="O53" i="19"/>
  <c r="AI53" i="19" s="1"/>
  <c r="N53" i="19"/>
  <c r="AH53" i="19" s="1"/>
  <c r="M53" i="19"/>
  <c r="AG53" i="19" s="1"/>
  <c r="L53" i="19"/>
  <c r="K53" i="19"/>
  <c r="AE53" i="19" s="1"/>
  <c r="J53" i="19"/>
  <c r="EL53" i="19" s="1"/>
  <c r="I53" i="19"/>
  <c r="AC53" i="19" s="1"/>
  <c r="H53" i="19"/>
  <c r="G53" i="19"/>
  <c r="AA53" i="19" s="1"/>
  <c r="F53" i="19"/>
  <c r="E53" i="19"/>
  <c r="D53" i="19"/>
  <c r="DP53" i="19" s="1"/>
  <c r="CZ53" i="19" s="1"/>
  <c r="CT52" i="19"/>
  <c r="CS52" i="19"/>
  <c r="CR52" i="19"/>
  <c r="CQ52" i="19"/>
  <c r="CP52" i="19"/>
  <c r="CO52" i="19"/>
  <c r="CN52" i="19"/>
  <c r="CM52" i="19"/>
  <c r="CL52" i="19"/>
  <c r="CK52" i="19"/>
  <c r="CJ52" i="19"/>
  <c r="CI52" i="19"/>
  <c r="CH52" i="19"/>
  <c r="CG52" i="19"/>
  <c r="CF52" i="19"/>
  <c r="CE52" i="19"/>
  <c r="BY52" i="19"/>
  <c r="BX52" i="19"/>
  <c r="BW52" i="19"/>
  <c r="BV52" i="19"/>
  <c r="BU52" i="19"/>
  <c r="BT52" i="19"/>
  <c r="BS52" i="19"/>
  <c r="BR52" i="19"/>
  <c r="BQ52" i="19"/>
  <c r="BP52" i="19"/>
  <c r="BO52" i="19"/>
  <c r="BN52" i="19"/>
  <c r="BM52" i="19"/>
  <c r="BL52" i="19"/>
  <c r="BK52" i="19"/>
  <c r="CY52" i="19" s="1"/>
  <c r="R52" i="19"/>
  <c r="Q52" i="19"/>
  <c r="P52" i="19"/>
  <c r="O52" i="19"/>
  <c r="N52" i="19"/>
  <c r="M52" i="19"/>
  <c r="L52" i="19"/>
  <c r="K52" i="19"/>
  <c r="J52" i="19"/>
  <c r="AD52" i="19" s="1"/>
  <c r="I52" i="19"/>
  <c r="H52" i="19"/>
  <c r="AB52" i="19" s="1"/>
  <c r="G52" i="19"/>
  <c r="F52" i="19"/>
  <c r="E52" i="19"/>
  <c r="D52" i="19"/>
  <c r="CT51" i="19"/>
  <c r="CS51" i="19"/>
  <c r="CR51" i="19"/>
  <c r="CQ51" i="19"/>
  <c r="CP51" i="19"/>
  <c r="CO51" i="19"/>
  <c r="CN51" i="19"/>
  <c r="CM51" i="19"/>
  <c r="CL51" i="19"/>
  <c r="CK51" i="19"/>
  <c r="CJ51" i="19"/>
  <c r="CI51" i="19"/>
  <c r="CH51" i="19"/>
  <c r="CG51" i="19"/>
  <c r="CF51" i="19"/>
  <c r="CE51" i="19"/>
  <c r="BY51" i="19"/>
  <c r="BX51" i="19"/>
  <c r="BW51" i="19"/>
  <c r="BV51" i="19"/>
  <c r="BU51" i="19"/>
  <c r="BT51" i="19"/>
  <c r="BS51" i="19"/>
  <c r="BR51" i="19"/>
  <c r="BQ51" i="19"/>
  <c r="BP51" i="19"/>
  <c r="BO51" i="19"/>
  <c r="BN51" i="19"/>
  <c r="BM51" i="19"/>
  <c r="BL51" i="19"/>
  <c r="BK51" i="19"/>
  <c r="CY51" i="19" s="1"/>
  <c r="R51" i="19"/>
  <c r="Q51" i="19"/>
  <c r="P51" i="19"/>
  <c r="ER51" i="19" s="1"/>
  <c r="O51" i="19"/>
  <c r="N51" i="19"/>
  <c r="AH51" i="19" s="1"/>
  <c r="M51" i="19"/>
  <c r="AG51" i="19" s="1"/>
  <c r="L51" i="19"/>
  <c r="K51" i="19"/>
  <c r="AE51" i="19" s="1"/>
  <c r="J51" i="19"/>
  <c r="AD51" i="19" s="1"/>
  <c r="I51" i="19"/>
  <c r="DU51" i="19" s="1"/>
  <c r="DE51" i="19" s="1"/>
  <c r="H51" i="19"/>
  <c r="AB51" i="19" s="1"/>
  <c r="G51" i="19"/>
  <c r="AA51" i="19" s="1"/>
  <c r="F51" i="19"/>
  <c r="Z51" i="19" s="1"/>
  <c r="E51" i="19"/>
  <c r="D51" i="19"/>
  <c r="CT50" i="19"/>
  <c r="CS50" i="19"/>
  <c r="CR50" i="19"/>
  <c r="CQ50" i="19"/>
  <c r="CP50" i="19"/>
  <c r="CO50" i="19"/>
  <c r="CN50" i="19"/>
  <c r="CM50" i="19"/>
  <c r="CL50" i="19"/>
  <c r="CK50" i="19"/>
  <c r="CJ50" i="19"/>
  <c r="CI50" i="19"/>
  <c r="CH50" i="19"/>
  <c r="CG50" i="19"/>
  <c r="CF50" i="19"/>
  <c r="CE50" i="19"/>
  <c r="BY50" i="19"/>
  <c r="BX50" i="19"/>
  <c r="BW50" i="19"/>
  <c r="BV50" i="19"/>
  <c r="BU50" i="19"/>
  <c r="BT50" i="19"/>
  <c r="BS50" i="19"/>
  <c r="BR50" i="19"/>
  <c r="BQ50" i="19"/>
  <c r="BP50" i="19"/>
  <c r="BO50" i="19"/>
  <c r="BN50" i="19"/>
  <c r="BM50" i="19"/>
  <c r="BL50" i="19"/>
  <c r="BK50" i="19"/>
  <c r="CY50" i="19" s="1"/>
  <c r="R50" i="19"/>
  <c r="Q50" i="19"/>
  <c r="P50" i="19"/>
  <c r="AJ50" i="19" s="1"/>
  <c r="O50" i="19"/>
  <c r="N50" i="19"/>
  <c r="M50" i="19"/>
  <c r="L50" i="19"/>
  <c r="AF50" i="19" s="1"/>
  <c r="K50" i="19"/>
  <c r="J50" i="19"/>
  <c r="EL50" i="19" s="1"/>
  <c r="I50" i="19"/>
  <c r="H50" i="19"/>
  <c r="G50" i="19"/>
  <c r="F50" i="19"/>
  <c r="EH50" i="19" s="1"/>
  <c r="E50" i="19"/>
  <c r="Y50" i="19" s="1"/>
  <c r="D50" i="19"/>
  <c r="X50" i="19" s="1"/>
  <c r="CT49" i="19"/>
  <c r="CS49" i="19"/>
  <c r="CR49" i="19"/>
  <c r="CQ49" i="19"/>
  <c r="CP49" i="19"/>
  <c r="CO49" i="19"/>
  <c r="CN49" i="19"/>
  <c r="CM49" i="19"/>
  <c r="CL49" i="19"/>
  <c r="CK49" i="19"/>
  <c r="CJ49" i="19"/>
  <c r="CI49" i="19"/>
  <c r="CH49" i="19"/>
  <c r="CG49" i="19"/>
  <c r="CF49" i="19"/>
  <c r="CE49" i="19"/>
  <c r="BY49" i="19"/>
  <c r="BX49" i="19"/>
  <c r="BW49" i="19"/>
  <c r="BV49" i="19"/>
  <c r="BU49" i="19"/>
  <c r="BT49" i="19"/>
  <c r="BS49" i="19"/>
  <c r="BR49" i="19"/>
  <c r="BQ49" i="19"/>
  <c r="BP49" i="19"/>
  <c r="BO49" i="19"/>
  <c r="BN49" i="19"/>
  <c r="BM49" i="19"/>
  <c r="BL49" i="19"/>
  <c r="BK49" i="19"/>
  <c r="CY49" i="19" s="1"/>
  <c r="R49" i="19"/>
  <c r="Q49" i="19"/>
  <c r="P49" i="19"/>
  <c r="AJ49" i="19" s="1"/>
  <c r="O49" i="19"/>
  <c r="N49" i="19"/>
  <c r="DZ49" i="19" s="1"/>
  <c r="DJ49" i="19" s="1"/>
  <c r="M49" i="19"/>
  <c r="AG49" i="19" s="1"/>
  <c r="L49" i="19"/>
  <c r="AF49" i="19" s="1"/>
  <c r="K49" i="19"/>
  <c r="EM49" i="19" s="1"/>
  <c r="J49" i="19"/>
  <c r="AD49" i="19" s="1"/>
  <c r="I49" i="19"/>
  <c r="AC49" i="19" s="1"/>
  <c r="H49" i="19"/>
  <c r="AB49" i="19" s="1"/>
  <c r="G49" i="19"/>
  <c r="F49" i="19"/>
  <c r="Z49" i="19" s="1"/>
  <c r="E49" i="19"/>
  <c r="D49" i="19"/>
  <c r="CT48" i="19"/>
  <c r="CS48" i="19"/>
  <c r="CR48" i="19"/>
  <c r="CQ48" i="19"/>
  <c r="CP48" i="19"/>
  <c r="CO48" i="19"/>
  <c r="CN48" i="19"/>
  <c r="CM48" i="19"/>
  <c r="CL48" i="19"/>
  <c r="CK48" i="19"/>
  <c r="CJ48" i="19"/>
  <c r="CI48" i="19"/>
  <c r="CH48" i="19"/>
  <c r="CG48" i="19"/>
  <c r="CF48" i="19"/>
  <c r="CE48" i="19"/>
  <c r="BY48" i="19"/>
  <c r="BX48" i="19"/>
  <c r="BW48" i="19"/>
  <c r="BV48" i="19"/>
  <c r="BU48" i="19"/>
  <c r="BT48" i="19"/>
  <c r="BS48" i="19"/>
  <c r="BR48" i="19"/>
  <c r="BQ48" i="19"/>
  <c r="BP48" i="19"/>
  <c r="BO48" i="19"/>
  <c r="BN48" i="19"/>
  <c r="BM48" i="19"/>
  <c r="BL48" i="19"/>
  <c r="BK48" i="19"/>
  <c r="CY48" i="19" s="1"/>
  <c r="R48" i="19"/>
  <c r="Q48" i="19"/>
  <c r="P48" i="19"/>
  <c r="O48" i="19"/>
  <c r="N48" i="19"/>
  <c r="M48" i="19"/>
  <c r="L48" i="19"/>
  <c r="K48" i="19"/>
  <c r="J48" i="19"/>
  <c r="AD48" i="19" s="1"/>
  <c r="I48" i="19"/>
  <c r="H48" i="19"/>
  <c r="AB48" i="19" s="1"/>
  <c r="G48" i="19"/>
  <c r="EI48" i="19" s="1"/>
  <c r="F48" i="19"/>
  <c r="DR48" i="19" s="1"/>
  <c r="E48" i="19"/>
  <c r="D48" i="19"/>
  <c r="CT47" i="19"/>
  <c r="CS47" i="19"/>
  <c r="CR47" i="19"/>
  <c r="CQ47" i="19"/>
  <c r="CP47" i="19"/>
  <c r="CO47" i="19"/>
  <c r="CN47" i="19"/>
  <c r="CM47" i="19"/>
  <c r="CL47" i="19"/>
  <c r="CK47" i="19"/>
  <c r="CJ47" i="19"/>
  <c r="CI47" i="19"/>
  <c r="CH47" i="19"/>
  <c r="CG47" i="19"/>
  <c r="CF47" i="19"/>
  <c r="CE47" i="19"/>
  <c r="BY47" i="19"/>
  <c r="BX47" i="19"/>
  <c r="BW47" i="19"/>
  <c r="BV47" i="19"/>
  <c r="BU47" i="19"/>
  <c r="BT47" i="19"/>
  <c r="BS47" i="19"/>
  <c r="BR47" i="19"/>
  <c r="BQ47" i="19"/>
  <c r="BP47" i="19"/>
  <c r="BO47" i="19"/>
  <c r="BN47" i="19"/>
  <c r="BM47" i="19"/>
  <c r="BL47" i="19"/>
  <c r="BK47" i="19"/>
  <c r="CY47" i="19" s="1"/>
  <c r="R47" i="19"/>
  <c r="Q47" i="19"/>
  <c r="P47" i="19"/>
  <c r="O47" i="19"/>
  <c r="N47" i="19"/>
  <c r="AH47" i="19" s="1"/>
  <c r="M47" i="19"/>
  <c r="AG47" i="19" s="1"/>
  <c r="L47" i="19"/>
  <c r="K47" i="19"/>
  <c r="J47" i="19"/>
  <c r="DV47" i="19" s="1"/>
  <c r="DF47" i="19" s="1"/>
  <c r="I47" i="19"/>
  <c r="AC47" i="19" s="1"/>
  <c r="H47" i="19"/>
  <c r="AB47" i="19" s="1"/>
  <c r="G47" i="19"/>
  <c r="F47" i="19"/>
  <c r="DR47" i="19" s="1"/>
  <c r="DB47" i="19" s="1"/>
  <c r="E47" i="19"/>
  <c r="D47" i="19"/>
  <c r="CT46" i="19"/>
  <c r="CS46" i="19"/>
  <c r="CR46" i="19"/>
  <c r="CQ46" i="19"/>
  <c r="CP46" i="19"/>
  <c r="CO46" i="19"/>
  <c r="CN46" i="19"/>
  <c r="CM46" i="19"/>
  <c r="CL46" i="19"/>
  <c r="CK46" i="19"/>
  <c r="CJ46" i="19"/>
  <c r="CI46" i="19"/>
  <c r="CH46" i="19"/>
  <c r="CG46" i="19"/>
  <c r="CF46" i="19"/>
  <c r="CE46" i="19"/>
  <c r="BY46" i="19"/>
  <c r="BX46" i="19"/>
  <c r="BW46" i="19"/>
  <c r="BV46" i="19"/>
  <c r="BU46" i="19"/>
  <c r="BT46" i="19"/>
  <c r="BS46" i="19"/>
  <c r="BR46" i="19"/>
  <c r="BQ46" i="19"/>
  <c r="BP46" i="19"/>
  <c r="BO46" i="19"/>
  <c r="BN46" i="19"/>
  <c r="BM46" i="19"/>
  <c r="BL46" i="19"/>
  <c r="BK46" i="19"/>
  <c r="CY46" i="19" s="1"/>
  <c r="R46" i="19"/>
  <c r="Q46" i="19"/>
  <c r="P46" i="19"/>
  <c r="O46" i="19"/>
  <c r="N46" i="19"/>
  <c r="DZ46" i="19" s="1"/>
  <c r="DJ46" i="19" s="1"/>
  <c r="M46" i="19"/>
  <c r="DY46" i="19" s="1"/>
  <c r="DI46" i="19" s="1"/>
  <c r="L46" i="19"/>
  <c r="AF46" i="19" s="1"/>
  <c r="K46" i="19"/>
  <c r="J46" i="19"/>
  <c r="AD46" i="19" s="1"/>
  <c r="I46" i="19"/>
  <c r="DU46" i="19" s="1"/>
  <c r="DE46" i="19" s="1"/>
  <c r="H46" i="19"/>
  <c r="DT46" i="19" s="1"/>
  <c r="DD46" i="19" s="1"/>
  <c r="G46" i="19"/>
  <c r="F46" i="19"/>
  <c r="E46" i="19"/>
  <c r="EG46" i="19" s="1"/>
  <c r="D46" i="19"/>
  <c r="X46" i="19" s="1"/>
  <c r="CT45" i="19"/>
  <c r="CS45" i="19"/>
  <c r="CR45" i="19"/>
  <c r="CQ45" i="19"/>
  <c r="CP45" i="19"/>
  <c r="CO45" i="19"/>
  <c r="CN45" i="19"/>
  <c r="CM45" i="19"/>
  <c r="CL45" i="19"/>
  <c r="CK45" i="19"/>
  <c r="CJ45" i="19"/>
  <c r="CI45" i="19"/>
  <c r="CH45" i="19"/>
  <c r="CG45" i="19"/>
  <c r="CF45" i="19"/>
  <c r="CE45" i="19"/>
  <c r="BY45" i="19"/>
  <c r="BX45" i="19"/>
  <c r="BW45" i="19"/>
  <c r="BV45" i="19"/>
  <c r="BU45" i="19"/>
  <c r="BT45" i="19"/>
  <c r="BS45" i="19"/>
  <c r="BR45" i="19"/>
  <c r="BQ45" i="19"/>
  <c r="BP45" i="19"/>
  <c r="BO45" i="19"/>
  <c r="BN45" i="19"/>
  <c r="BM45" i="19"/>
  <c r="BL45" i="19"/>
  <c r="BK45" i="19"/>
  <c r="CY45" i="19" s="1"/>
  <c r="R45" i="19"/>
  <c r="Q45" i="19"/>
  <c r="P45" i="19"/>
  <c r="ER45" i="19" s="1"/>
  <c r="O45" i="19"/>
  <c r="AI45" i="19" s="1"/>
  <c r="N45" i="19"/>
  <c r="M45" i="19"/>
  <c r="L45" i="19"/>
  <c r="K45" i="19"/>
  <c r="J45" i="19"/>
  <c r="AD45" i="19" s="1"/>
  <c r="I45" i="19"/>
  <c r="AC45" i="19" s="1"/>
  <c r="H45" i="19"/>
  <c r="G45" i="19"/>
  <c r="DS45" i="19" s="1"/>
  <c r="DC45" i="19" s="1"/>
  <c r="F45" i="19"/>
  <c r="E45" i="19"/>
  <c r="D45" i="19"/>
  <c r="CT44" i="19"/>
  <c r="CS44" i="19"/>
  <c r="CR44" i="19"/>
  <c r="CQ44" i="19"/>
  <c r="CP44" i="19"/>
  <c r="CO44" i="19"/>
  <c r="CN44" i="19"/>
  <c r="CM44" i="19"/>
  <c r="CL44" i="19"/>
  <c r="CK44" i="19"/>
  <c r="CJ44" i="19"/>
  <c r="CI44" i="19"/>
  <c r="CH44" i="19"/>
  <c r="CG44" i="19"/>
  <c r="CF44" i="19"/>
  <c r="CE44" i="19"/>
  <c r="BY44" i="19"/>
  <c r="BX44" i="19"/>
  <c r="BW44" i="19"/>
  <c r="BV44" i="19"/>
  <c r="BU44" i="19"/>
  <c r="BT44" i="19"/>
  <c r="BS44" i="19"/>
  <c r="BR44" i="19"/>
  <c r="BQ44" i="19"/>
  <c r="BP44" i="19"/>
  <c r="BO44" i="19"/>
  <c r="BN44" i="19"/>
  <c r="BM44" i="19"/>
  <c r="BL44" i="19"/>
  <c r="BK44" i="19"/>
  <c r="CY44" i="19" s="1"/>
  <c r="R44" i="19"/>
  <c r="Q44" i="19"/>
  <c r="P44" i="19"/>
  <c r="ER44" i="19" s="1"/>
  <c r="O44" i="19"/>
  <c r="N44" i="19"/>
  <c r="M44" i="19"/>
  <c r="L44" i="19"/>
  <c r="K44" i="19"/>
  <c r="J44" i="19"/>
  <c r="I44" i="19"/>
  <c r="H44" i="19"/>
  <c r="AB44" i="19" s="1"/>
  <c r="G44" i="19"/>
  <c r="DS44" i="19" s="1"/>
  <c r="F44" i="19"/>
  <c r="E44" i="19"/>
  <c r="D44" i="19"/>
  <c r="CT43" i="19"/>
  <c r="CS43" i="19"/>
  <c r="CR43" i="19"/>
  <c r="CQ43" i="19"/>
  <c r="CP43" i="19"/>
  <c r="CO43" i="19"/>
  <c r="CN43" i="19"/>
  <c r="CM43" i="19"/>
  <c r="CL43" i="19"/>
  <c r="CK43" i="19"/>
  <c r="CJ43" i="19"/>
  <c r="CI43" i="19"/>
  <c r="CH43" i="19"/>
  <c r="CG43" i="19"/>
  <c r="CF43" i="19"/>
  <c r="CE43" i="19"/>
  <c r="BY43" i="19"/>
  <c r="BX43" i="19"/>
  <c r="BW43" i="19"/>
  <c r="BV43" i="19"/>
  <c r="BU43" i="19"/>
  <c r="BT43" i="19"/>
  <c r="BS43" i="19"/>
  <c r="BR43" i="19"/>
  <c r="BQ43" i="19"/>
  <c r="BP43" i="19"/>
  <c r="BO43" i="19"/>
  <c r="BN43" i="19"/>
  <c r="BM43" i="19"/>
  <c r="BL43" i="19"/>
  <c r="BK43" i="19"/>
  <c r="CY43" i="19" s="1"/>
  <c r="R43" i="19"/>
  <c r="Q43" i="19"/>
  <c r="P43" i="19"/>
  <c r="O43" i="19"/>
  <c r="AI43" i="19" s="1"/>
  <c r="N43" i="19"/>
  <c r="M43" i="19"/>
  <c r="EO43" i="19" s="1"/>
  <c r="L43" i="19"/>
  <c r="K43" i="19"/>
  <c r="EM43" i="19" s="1"/>
  <c r="J43" i="19"/>
  <c r="I43" i="19"/>
  <c r="H43" i="19"/>
  <c r="G43" i="19"/>
  <c r="F43" i="19"/>
  <c r="E43" i="19"/>
  <c r="D43" i="19"/>
  <c r="X42" i="19"/>
  <c r="CT42" i="19"/>
  <c r="CS42" i="19"/>
  <c r="CR42" i="19"/>
  <c r="CQ42" i="19"/>
  <c r="CP42" i="19"/>
  <c r="CO42" i="19"/>
  <c r="CN42" i="19"/>
  <c r="CM42" i="19"/>
  <c r="CL42" i="19"/>
  <c r="CK42" i="19"/>
  <c r="CJ42" i="19"/>
  <c r="CI42" i="19"/>
  <c r="CH42" i="19"/>
  <c r="CG42" i="19"/>
  <c r="CF42" i="19"/>
  <c r="CE42" i="19"/>
  <c r="BY42" i="19"/>
  <c r="BX42" i="19"/>
  <c r="BW42" i="19"/>
  <c r="BV42" i="19"/>
  <c r="BU42" i="19"/>
  <c r="BT42" i="19"/>
  <c r="BS42" i="19"/>
  <c r="BR42" i="19"/>
  <c r="BQ42" i="19"/>
  <c r="BP42" i="19"/>
  <c r="BO42" i="19"/>
  <c r="BN42" i="19"/>
  <c r="BM42" i="19"/>
  <c r="BL42" i="19"/>
  <c r="BK42" i="19"/>
  <c r="CY42" i="19" s="1"/>
  <c r="X41" i="19"/>
  <c r="CT41" i="19"/>
  <c r="CS41" i="19"/>
  <c r="CR41" i="19"/>
  <c r="CQ41" i="19"/>
  <c r="CP41" i="19"/>
  <c r="CO41" i="19"/>
  <c r="CN41" i="19"/>
  <c r="CM41" i="19"/>
  <c r="CL41" i="19"/>
  <c r="CK41" i="19"/>
  <c r="CJ41" i="19"/>
  <c r="CI41" i="19"/>
  <c r="CH41" i="19"/>
  <c r="CG41" i="19"/>
  <c r="CF41" i="19"/>
  <c r="CE41" i="19"/>
  <c r="BY41" i="19"/>
  <c r="BX41" i="19"/>
  <c r="BW41" i="19"/>
  <c r="BV41" i="19"/>
  <c r="BU41" i="19"/>
  <c r="BT41" i="19"/>
  <c r="BS41" i="19"/>
  <c r="BR41" i="19"/>
  <c r="BQ41" i="19"/>
  <c r="BP41" i="19"/>
  <c r="BO41" i="19"/>
  <c r="BN41" i="19"/>
  <c r="BM41" i="19"/>
  <c r="BL41" i="19"/>
  <c r="BK41" i="19"/>
  <c r="CY41" i="19" s="1"/>
  <c r="X40" i="19"/>
  <c r="CT40" i="19"/>
  <c r="CS40" i="19"/>
  <c r="CR40" i="19"/>
  <c r="CQ40" i="19"/>
  <c r="CP40" i="19"/>
  <c r="CO40" i="19"/>
  <c r="CN40" i="19"/>
  <c r="CM40" i="19"/>
  <c r="CL40" i="19"/>
  <c r="CK40" i="19"/>
  <c r="CJ40" i="19"/>
  <c r="CI40" i="19"/>
  <c r="CH40" i="19"/>
  <c r="CG40" i="19"/>
  <c r="CF40" i="19"/>
  <c r="CE40" i="19"/>
  <c r="BY40" i="19"/>
  <c r="BX40" i="19"/>
  <c r="BW40" i="19"/>
  <c r="BV40" i="19"/>
  <c r="BU40" i="19"/>
  <c r="BT40" i="19"/>
  <c r="BS40" i="19"/>
  <c r="BR40" i="19"/>
  <c r="BQ40" i="19"/>
  <c r="BP40" i="19"/>
  <c r="BO40" i="19"/>
  <c r="BN40" i="19"/>
  <c r="BM40" i="19"/>
  <c r="BL40" i="19"/>
  <c r="BK40" i="19"/>
  <c r="CY40" i="19" s="1"/>
  <c r="X39" i="19"/>
  <c r="CT39" i="19"/>
  <c r="CS39" i="19"/>
  <c r="CR39" i="19"/>
  <c r="CQ39" i="19"/>
  <c r="CP39" i="19"/>
  <c r="CO39" i="19"/>
  <c r="CN39" i="19"/>
  <c r="CM39" i="19"/>
  <c r="CL39" i="19"/>
  <c r="CK39" i="19"/>
  <c r="CJ39" i="19"/>
  <c r="CI39" i="19"/>
  <c r="CH39" i="19"/>
  <c r="CG39" i="19"/>
  <c r="CF39" i="19"/>
  <c r="CE39" i="19"/>
  <c r="BY39" i="19"/>
  <c r="BX39" i="19"/>
  <c r="BW39" i="19"/>
  <c r="BV39" i="19"/>
  <c r="BU39" i="19"/>
  <c r="BT39" i="19"/>
  <c r="BS39" i="19"/>
  <c r="BR39" i="19"/>
  <c r="BQ39" i="19"/>
  <c r="BP39" i="19"/>
  <c r="BO39" i="19"/>
  <c r="BN39" i="19"/>
  <c r="BM39" i="19"/>
  <c r="BL39" i="19"/>
  <c r="BK39" i="19"/>
  <c r="CY39" i="19" s="1"/>
  <c r="X38" i="19"/>
  <c r="CT38" i="19"/>
  <c r="CS38" i="19"/>
  <c r="CR38" i="19"/>
  <c r="CQ38" i="19"/>
  <c r="CP38" i="19"/>
  <c r="CO38" i="19"/>
  <c r="CN38" i="19"/>
  <c r="CM38" i="19"/>
  <c r="CL38" i="19"/>
  <c r="CK38" i="19"/>
  <c r="CJ38" i="19"/>
  <c r="CI38" i="19"/>
  <c r="CH38" i="19"/>
  <c r="CG38" i="19"/>
  <c r="CF38" i="19"/>
  <c r="CE38" i="19"/>
  <c r="BY38" i="19"/>
  <c r="BX38" i="19"/>
  <c r="BW38" i="19"/>
  <c r="BV38" i="19"/>
  <c r="BU38" i="19"/>
  <c r="BT38" i="19"/>
  <c r="BS38" i="19"/>
  <c r="BR38" i="19"/>
  <c r="BQ38" i="19"/>
  <c r="BP38" i="19"/>
  <c r="BO38" i="19"/>
  <c r="BN38" i="19"/>
  <c r="BM38" i="19"/>
  <c r="BL38" i="19"/>
  <c r="BK38" i="19"/>
  <c r="CY38" i="19" s="1"/>
  <c r="X37" i="19"/>
  <c r="CT37" i="19"/>
  <c r="CS37" i="19"/>
  <c r="CR37" i="19"/>
  <c r="CQ37" i="19"/>
  <c r="CP37" i="19"/>
  <c r="CO37" i="19"/>
  <c r="CN37" i="19"/>
  <c r="CM37" i="19"/>
  <c r="CL37" i="19"/>
  <c r="CK37" i="19"/>
  <c r="CJ37" i="19"/>
  <c r="CI37" i="19"/>
  <c r="CH37" i="19"/>
  <c r="CG37" i="19"/>
  <c r="CF37" i="19"/>
  <c r="CE37" i="19"/>
  <c r="BY37" i="19"/>
  <c r="BX37" i="19"/>
  <c r="BW37" i="19"/>
  <c r="BV37" i="19"/>
  <c r="BU37" i="19"/>
  <c r="BT37" i="19"/>
  <c r="BS37" i="19"/>
  <c r="BR37" i="19"/>
  <c r="BQ37" i="19"/>
  <c r="BP37" i="19"/>
  <c r="BO37" i="19"/>
  <c r="BN37" i="19"/>
  <c r="BM37" i="19"/>
  <c r="BL37" i="19"/>
  <c r="BK37" i="19"/>
  <c r="CY37" i="19" s="1"/>
  <c r="X36" i="19"/>
  <c r="CT36" i="19"/>
  <c r="CS36" i="19"/>
  <c r="CR36" i="19"/>
  <c r="CQ36" i="19"/>
  <c r="CP36" i="19"/>
  <c r="CO36" i="19"/>
  <c r="CN36" i="19"/>
  <c r="CM36" i="19"/>
  <c r="CL36" i="19"/>
  <c r="CK36" i="19"/>
  <c r="CJ36" i="19"/>
  <c r="CI36" i="19"/>
  <c r="CH36" i="19"/>
  <c r="CG36" i="19"/>
  <c r="CF36" i="19"/>
  <c r="CE36" i="19"/>
  <c r="BY36" i="19"/>
  <c r="BX36" i="19"/>
  <c r="BW36" i="19"/>
  <c r="BV36" i="19"/>
  <c r="BU36" i="19"/>
  <c r="BT36" i="19"/>
  <c r="BS36" i="19"/>
  <c r="BR36" i="19"/>
  <c r="BQ36" i="19"/>
  <c r="BP36" i="19"/>
  <c r="BO36" i="19"/>
  <c r="BN36" i="19"/>
  <c r="BM36" i="19"/>
  <c r="BL36" i="19"/>
  <c r="BK36" i="19"/>
  <c r="CY36" i="19" s="1"/>
  <c r="X35" i="19"/>
  <c r="CT35" i="19"/>
  <c r="CS35" i="19"/>
  <c r="CR35" i="19"/>
  <c r="CQ35" i="19"/>
  <c r="CP35" i="19"/>
  <c r="CO35" i="19"/>
  <c r="CN35" i="19"/>
  <c r="CM35" i="19"/>
  <c r="CL35" i="19"/>
  <c r="CK35" i="19"/>
  <c r="CJ35" i="19"/>
  <c r="CI35" i="19"/>
  <c r="CH35" i="19"/>
  <c r="CG35" i="19"/>
  <c r="CF35" i="19"/>
  <c r="CE35" i="19"/>
  <c r="BY35" i="19"/>
  <c r="BX35" i="19"/>
  <c r="BW35" i="19"/>
  <c r="BV35" i="19"/>
  <c r="BU35" i="19"/>
  <c r="BT35" i="19"/>
  <c r="BS35" i="19"/>
  <c r="BR35" i="19"/>
  <c r="BQ35" i="19"/>
  <c r="BP35" i="19"/>
  <c r="BO35" i="19"/>
  <c r="BN35" i="19"/>
  <c r="BM35" i="19"/>
  <c r="BL35" i="19"/>
  <c r="BK35" i="19"/>
  <c r="CY35" i="19" s="1"/>
  <c r="CT34" i="19"/>
  <c r="CS34" i="19"/>
  <c r="CR34" i="19"/>
  <c r="CQ34" i="19"/>
  <c r="CP34" i="19"/>
  <c r="CO34" i="19"/>
  <c r="CN34" i="19"/>
  <c r="CM34" i="19"/>
  <c r="CL34" i="19"/>
  <c r="CK34" i="19"/>
  <c r="CJ34" i="19"/>
  <c r="CI34" i="19"/>
  <c r="CH34" i="19"/>
  <c r="CG34" i="19"/>
  <c r="CF34" i="19"/>
  <c r="CE34" i="19"/>
  <c r="BY34" i="19"/>
  <c r="BX34" i="19"/>
  <c r="BW34" i="19"/>
  <c r="BV34" i="19"/>
  <c r="BU34" i="19"/>
  <c r="BT34" i="19"/>
  <c r="BS34" i="19"/>
  <c r="BR34" i="19"/>
  <c r="BQ34" i="19"/>
  <c r="BP34" i="19"/>
  <c r="BO34" i="19"/>
  <c r="BN34" i="19"/>
  <c r="BM34" i="19"/>
  <c r="BL34" i="19"/>
  <c r="BK34" i="19"/>
  <c r="CY34" i="19" s="1"/>
  <c r="R34" i="19"/>
  <c r="Q34" i="19"/>
  <c r="P34" i="19"/>
  <c r="AJ34" i="19" s="1"/>
  <c r="O34" i="19"/>
  <c r="N34" i="19"/>
  <c r="M34" i="19"/>
  <c r="L34" i="19"/>
  <c r="EN34" i="19" s="1"/>
  <c r="K34" i="19"/>
  <c r="AE34" i="19" s="1"/>
  <c r="J34" i="19"/>
  <c r="I34" i="19"/>
  <c r="H34" i="19"/>
  <c r="AB34" i="19" s="1"/>
  <c r="G34" i="19"/>
  <c r="F34" i="19"/>
  <c r="E34" i="19"/>
  <c r="D34" i="19"/>
  <c r="X34" i="19" s="1"/>
  <c r="CT33" i="19"/>
  <c r="CS33" i="19"/>
  <c r="CR33" i="19"/>
  <c r="CQ33" i="19"/>
  <c r="CP33" i="19"/>
  <c r="CO33" i="19"/>
  <c r="CN33" i="19"/>
  <c r="CM33" i="19"/>
  <c r="CL33" i="19"/>
  <c r="CK33" i="19"/>
  <c r="CJ33" i="19"/>
  <c r="CI33" i="19"/>
  <c r="CH33" i="19"/>
  <c r="CG33" i="19"/>
  <c r="CF33" i="19"/>
  <c r="CE33" i="19"/>
  <c r="BY33" i="19"/>
  <c r="BX33" i="19"/>
  <c r="BW33" i="19"/>
  <c r="BV33" i="19"/>
  <c r="BU33" i="19"/>
  <c r="BT33" i="19"/>
  <c r="BS33" i="19"/>
  <c r="BR33" i="19"/>
  <c r="BQ33" i="19"/>
  <c r="BP33" i="19"/>
  <c r="BO33" i="19"/>
  <c r="BN33" i="19"/>
  <c r="BM33" i="19"/>
  <c r="BL33" i="19"/>
  <c r="BK33" i="19"/>
  <c r="CY33" i="19" s="1"/>
  <c r="R33" i="19"/>
  <c r="Q33" i="19"/>
  <c r="P33" i="19"/>
  <c r="O33" i="19"/>
  <c r="N33" i="19"/>
  <c r="DZ33" i="19" s="1"/>
  <c r="DJ33" i="19" s="1"/>
  <c r="M33" i="19"/>
  <c r="AG33" i="19" s="1"/>
  <c r="L33" i="19"/>
  <c r="K33" i="19"/>
  <c r="DW33" i="19" s="1"/>
  <c r="J33" i="19"/>
  <c r="DV33" i="19" s="1"/>
  <c r="DF33" i="19" s="1"/>
  <c r="I33" i="19"/>
  <c r="AC33" i="19" s="1"/>
  <c r="H33" i="19"/>
  <c r="G33" i="19"/>
  <c r="EI33" i="19" s="1"/>
  <c r="F33" i="19"/>
  <c r="DR33" i="19" s="1"/>
  <c r="E33" i="19"/>
  <c r="Y33" i="19" s="1"/>
  <c r="D33" i="19"/>
  <c r="CT32" i="19"/>
  <c r="CS32" i="19"/>
  <c r="CR32" i="19"/>
  <c r="CQ32" i="19"/>
  <c r="CP32" i="19"/>
  <c r="CO32" i="19"/>
  <c r="CN32" i="19"/>
  <c r="CM32" i="19"/>
  <c r="CL32" i="19"/>
  <c r="CK32" i="19"/>
  <c r="CJ32" i="19"/>
  <c r="CI32" i="19"/>
  <c r="CH32" i="19"/>
  <c r="CG32" i="19"/>
  <c r="CF32" i="19"/>
  <c r="CE32" i="19"/>
  <c r="BY32" i="19"/>
  <c r="BX32" i="19"/>
  <c r="BW32" i="19"/>
  <c r="BV32" i="19"/>
  <c r="BU32" i="19"/>
  <c r="BT32" i="19"/>
  <c r="BS32" i="19"/>
  <c r="BR32" i="19"/>
  <c r="BQ32" i="19"/>
  <c r="BP32" i="19"/>
  <c r="BO32" i="19"/>
  <c r="BN32" i="19"/>
  <c r="BM32" i="19"/>
  <c r="BL32" i="19"/>
  <c r="BK32" i="19"/>
  <c r="CY32" i="19" s="1"/>
  <c r="R32" i="19"/>
  <c r="Q32" i="19"/>
  <c r="P32" i="19"/>
  <c r="O32" i="19"/>
  <c r="N32" i="19"/>
  <c r="DZ32" i="19" s="1"/>
  <c r="M32" i="19"/>
  <c r="L32" i="19"/>
  <c r="K32" i="19"/>
  <c r="J32" i="19"/>
  <c r="AD32" i="19" s="1"/>
  <c r="I32" i="19"/>
  <c r="H32" i="19"/>
  <c r="G32" i="19"/>
  <c r="F32" i="19"/>
  <c r="E32" i="19"/>
  <c r="DQ32" i="19" s="1"/>
  <c r="DA32" i="19" s="1"/>
  <c r="D32" i="19"/>
  <c r="CT31" i="19"/>
  <c r="CS31" i="19"/>
  <c r="CR31" i="19"/>
  <c r="CQ31" i="19"/>
  <c r="CP31" i="19"/>
  <c r="CO31" i="19"/>
  <c r="CN31" i="19"/>
  <c r="CM31" i="19"/>
  <c r="CL31" i="19"/>
  <c r="CK31" i="19"/>
  <c r="CJ31" i="19"/>
  <c r="CI31" i="19"/>
  <c r="CH31" i="19"/>
  <c r="CG31" i="19"/>
  <c r="CF31" i="19"/>
  <c r="CE31" i="19"/>
  <c r="BY31" i="19"/>
  <c r="BX31" i="19"/>
  <c r="BW31" i="19"/>
  <c r="BV31" i="19"/>
  <c r="BU31" i="19"/>
  <c r="BT31" i="19"/>
  <c r="BS31" i="19"/>
  <c r="BR31" i="19"/>
  <c r="BQ31" i="19"/>
  <c r="BP31" i="19"/>
  <c r="BO31" i="19"/>
  <c r="BN31" i="19"/>
  <c r="BM31" i="19"/>
  <c r="BL31" i="19"/>
  <c r="BK31" i="19"/>
  <c r="R31" i="19"/>
  <c r="Q31" i="19"/>
  <c r="P31" i="19"/>
  <c r="O31" i="19"/>
  <c r="N31" i="19"/>
  <c r="M31" i="19"/>
  <c r="L31" i="19"/>
  <c r="K31" i="19"/>
  <c r="AE31" i="19" s="1"/>
  <c r="J31" i="19"/>
  <c r="I31" i="19"/>
  <c r="H31" i="19"/>
  <c r="AB31" i="19" s="1"/>
  <c r="G31" i="19"/>
  <c r="F31" i="19"/>
  <c r="E31" i="19"/>
  <c r="D31" i="19"/>
  <c r="CT30" i="19"/>
  <c r="CS30" i="19"/>
  <c r="CR30" i="19"/>
  <c r="CQ30" i="19"/>
  <c r="CP30" i="19"/>
  <c r="CO30" i="19"/>
  <c r="CN30" i="19"/>
  <c r="CM30" i="19"/>
  <c r="CL30" i="19"/>
  <c r="CK30" i="19"/>
  <c r="CJ30" i="19"/>
  <c r="CI30" i="19"/>
  <c r="CH30" i="19"/>
  <c r="CG30" i="19"/>
  <c r="CF30" i="19"/>
  <c r="CE30" i="19"/>
  <c r="BY30" i="19"/>
  <c r="BX30" i="19"/>
  <c r="BW30" i="19"/>
  <c r="BV30" i="19"/>
  <c r="BU30" i="19"/>
  <c r="BT30" i="19"/>
  <c r="BS30" i="19"/>
  <c r="BR30" i="19"/>
  <c r="BQ30" i="19"/>
  <c r="BP30" i="19"/>
  <c r="BO30" i="19"/>
  <c r="BN30" i="19"/>
  <c r="BM30" i="19"/>
  <c r="BL30" i="19"/>
  <c r="BK30" i="19"/>
  <c r="CY30" i="19" s="1"/>
  <c r="R30" i="19"/>
  <c r="Q30" i="19"/>
  <c r="P30" i="19"/>
  <c r="EB30" i="19" s="1"/>
  <c r="O30" i="19"/>
  <c r="N30" i="19"/>
  <c r="M30" i="19"/>
  <c r="EO30" i="19" s="1"/>
  <c r="L30" i="19"/>
  <c r="K30" i="19"/>
  <c r="J30" i="19"/>
  <c r="I30" i="19"/>
  <c r="H30" i="19"/>
  <c r="DT30" i="19" s="1"/>
  <c r="G30" i="19"/>
  <c r="AA30" i="19" s="1"/>
  <c r="F30" i="19"/>
  <c r="Z30" i="19" s="1"/>
  <c r="E30" i="19"/>
  <c r="D30" i="19"/>
  <c r="EF30" i="19" s="1"/>
  <c r="CT29" i="19"/>
  <c r="CS29" i="19"/>
  <c r="CR29" i="19"/>
  <c r="CQ29" i="19"/>
  <c r="CP29" i="19"/>
  <c r="CO29" i="19"/>
  <c r="CN29" i="19"/>
  <c r="CM29" i="19"/>
  <c r="CL29" i="19"/>
  <c r="CK29" i="19"/>
  <c r="CJ29" i="19"/>
  <c r="CI29" i="19"/>
  <c r="CH29" i="19"/>
  <c r="CG29" i="19"/>
  <c r="CF29" i="19"/>
  <c r="CE29" i="19"/>
  <c r="BY29" i="19"/>
  <c r="BX29" i="19"/>
  <c r="BW29" i="19"/>
  <c r="BV29" i="19"/>
  <c r="BU29" i="19"/>
  <c r="BT29" i="19"/>
  <c r="BS29" i="19"/>
  <c r="BR29" i="19"/>
  <c r="BQ29" i="19"/>
  <c r="BP29" i="19"/>
  <c r="BO29" i="19"/>
  <c r="BN29" i="19"/>
  <c r="BM29" i="19"/>
  <c r="BL29" i="19"/>
  <c r="BK29" i="19"/>
  <c r="CY29" i="19" s="1"/>
  <c r="R29" i="19"/>
  <c r="Q29" i="19"/>
  <c r="P29" i="19"/>
  <c r="EB29" i="19" s="1"/>
  <c r="DL29" i="19" s="1"/>
  <c r="O29" i="19"/>
  <c r="N29" i="19"/>
  <c r="M29" i="19"/>
  <c r="L29" i="19"/>
  <c r="K29" i="19"/>
  <c r="J29" i="19"/>
  <c r="I29" i="19"/>
  <c r="H29" i="19"/>
  <c r="EJ29" i="19" s="1"/>
  <c r="G29" i="19"/>
  <c r="F29" i="19"/>
  <c r="E29" i="19"/>
  <c r="Y29" i="19" s="1"/>
  <c r="D29" i="19"/>
  <c r="CT28" i="19"/>
  <c r="CS28" i="19"/>
  <c r="CR28" i="19"/>
  <c r="CQ28" i="19"/>
  <c r="CP28" i="19"/>
  <c r="CO28" i="19"/>
  <c r="CN28" i="19"/>
  <c r="CM28" i="19"/>
  <c r="CL28" i="19"/>
  <c r="CK28" i="19"/>
  <c r="CJ28" i="19"/>
  <c r="CI28" i="19"/>
  <c r="CH28" i="19"/>
  <c r="CG28" i="19"/>
  <c r="CF28" i="19"/>
  <c r="CE28" i="19"/>
  <c r="BY28" i="19"/>
  <c r="BX28" i="19"/>
  <c r="BW28" i="19"/>
  <c r="BV28" i="19"/>
  <c r="BU28" i="19"/>
  <c r="BT28" i="19"/>
  <c r="BS28" i="19"/>
  <c r="BR28" i="19"/>
  <c r="BQ28" i="19"/>
  <c r="BP28" i="19"/>
  <c r="BO28" i="19"/>
  <c r="BN28" i="19"/>
  <c r="BM28" i="19"/>
  <c r="BL28" i="19"/>
  <c r="BK28" i="19"/>
  <c r="CY28" i="19" s="1"/>
  <c r="R28" i="19"/>
  <c r="Q28" i="19"/>
  <c r="P28" i="19"/>
  <c r="AJ28" i="19" s="1"/>
  <c r="O28" i="19"/>
  <c r="N28" i="19"/>
  <c r="M28" i="19"/>
  <c r="L28" i="19"/>
  <c r="K28" i="19"/>
  <c r="DW28" i="19" s="1"/>
  <c r="J28" i="19"/>
  <c r="I28" i="19"/>
  <c r="H28" i="19"/>
  <c r="G28" i="19"/>
  <c r="AA28" i="19" s="1"/>
  <c r="F28" i="19"/>
  <c r="E28" i="19"/>
  <c r="D28" i="19"/>
  <c r="X28" i="19" s="1"/>
  <c r="CT27" i="19"/>
  <c r="CS27" i="19"/>
  <c r="CR27" i="19"/>
  <c r="CQ27" i="19"/>
  <c r="CP27" i="19"/>
  <c r="CO27" i="19"/>
  <c r="CN27" i="19"/>
  <c r="CM27" i="19"/>
  <c r="CL27" i="19"/>
  <c r="CK27" i="19"/>
  <c r="CJ27" i="19"/>
  <c r="CI27" i="19"/>
  <c r="CH27" i="19"/>
  <c r="CG27" i="19"/>
  <c r="CF27" i="19"/>
  <c r="CE27" i="19"/>
  <c r="BY27" i="19"/>
  <c r="BX27" i="19"/>
  <c r="BW27" i="19"/>
  <c r="BV27" i="19"/>
  <c r="BU27" i="19"/>
  <c r="BT27" i="19"/>
  <c r="BS27" i="19"/>
  <c r="BR27" i="19"/>
  <c r="BQ27" i="19"/>
  <c r="BP27" i="19"/>
  <c r="BO27" i="19"/>
  <c r="BN27" i="19"/>
  <c r="BM27" i="19"/>
  <c r="BL27" i="19"/>
  <c r="BK27" i="19"/>
  <c r="CY27" i="19" s="1"/>
  <c r="R27" i="19"/>
  <c r="Q27" i="19"/>
  <c r="P27" i="19"/>
  <c r="O27" i="19"/>
  <c r="AI27" i="19" s="1"/>
  <c r="N27" i="19"/>
  <c r="M27" i="19"/>
  <c r="L27" i="19"/>
  <c r="K27" i="19"/>
  <c r="J27" i="19"/>
  <c r="I27" i="19"/>
  <c r="AC27" i="19" s="1"/>
  <c r="H27" i="19"/>
  <c r="G27" i="19"/>
  <c r="F27" i="19"/>
  <c r="Z27" i="19" s="1"/>
  <c r="E27" i="19"/>
  <c r="D27" i="19"/>
  <c r="CT26" i="19"/>
  <c r="CS26" i="19"/>
  <c r="CR26" i="19"/>
  <c r="CQ26" i="19"/>
  <c r="CP26" i="19"/>
  <c r="CO26" i="19"/>
  <c r="CN26" i="19"/>
  <c r="CM26" i="19"/>
  <c r="CL26" i="19"/>
  <c r="CK26" i="19"/>
  <c r="CJ26" i="19"/>
  <c r="CI26" i="19"/>
  <c r="CH26" i="19"/>
  <c r="CG26" i="19"/>
  <c r="CF26" i="19"/>
  <c r="CE26" i="19"/>
  <c r="BY26" i="19"/>
  <c r="BX26" i="19"/>
  <c r="BW26" i="19"/>
  <c r="BV26" i="19"/>
  <c r="BU26" i="19"/>
  <c r="BT26" i="19"/>
  <c r="BS26" i="19"/>
  <c r="BR26" i="19"/>
  <c r="BQ26" i="19"/>
  <c r="BP26" i="19"/>
  <c r="BO26" i="19"/>
  <c r="BN26" i="19"/>
  <c r="BM26" i="19"/>
  <c r="BL26" i="19"/>
  <c r="BK26" i="19"/>
  <c r="CY26" i="19" s="1"/>
  <c r="R26" i="19"/>
  <c r="Q26" i="19"/>
  <c r="P26" i="19"/>
  <c r="O26" i="19"/>
  <c r="N26" i="19"/>
  <c r="M26" i="19"/>
  <c r="L26" i="19"/>
  <c r="K26" i="19"/>
  <c r="J26" i="19"/>
  <c r="I26" i="19"/>
  <c r="H26" i="19"/>
  <c r="AB26" i="19" s="1"/>
  <c r="G26" i="19"/>
  <c r="F26" i="19"/>
  <c r="EH26" i="19" s="1"/>
  <c r="E26" i="19"/>
  <c r="D26" i="19"/>
  <c r="CT25" i="19"/>
  <c r="CS25" i="19"/>
  <c r="CR25" i="19"/>
  <c r="CQ25" i="19"/>
  <c r="CP25" i="19"/>
  <c r="CO25" i="19"/>
  <c r="CN25" i="19"/>
  <c r="CM25" i="19"/>
  <c r="CL25" i="19"/>
  <c r="CK25" i="19"/>
  <c r="CJ25" i="19"/>
  <c r="CI25" i="19"/>
  <c r="CH25" i="19"/>
  <c r="CG25" i="19"/>
  <c r="CF25" i="19"/>
  <c r="CE25" i="19"/>
  <c r="BY25" i="19"/>
  <c r="BX25" i="19"/>
  <c r="BW25" i="19"/>
  <c r="BV25" i="19"/>
  <c r="BU25" i="19"/>
  <c r="BT25" i="19"/>
  <c r="BS25" i="19"/>
  <c r="BR25" i="19"/>
  <c r="BQ25" i="19"/>
  <c r="BP25" i="19"/>
  <c r="BO25" i="19"/>
  <c r="BN25" i="19"/>
  <c r="BM25" i="19"/>
  <c r="BL25" i="19"/>
  <c r="BK25" i="19"/>
  <c r="CY25" i="19" s="1"/>
  <c r="R25" i="19"/>
  <c r="Q25" i="19"/>
  <c r="P25" i="19"/>
  <c r="O25" i="19"/>
  <c r="N25" i="19"/>
  <c r="M25" i="19"/>
  <c r="AG25" i="19" s="1"/>
  <c r="L25" i="19"/>
  <c r="K25" i="19"/>
  <c r="J25" i="19"/>
  <c r="I25" i="19"/>
  <c r="AC25" i="19" s="1"/>
  <c r="H25" i="19"/>
  <c r="AB25" i="19" s="1"/>
  <c r="G25" i="19"/>
  <c r="AA25" i="19" s="1"/>
  <c r="F25" i="19"/>
  <c r="E25" i="19"/>
  <c r="D25" i="19"/>
  <c r="CT24" i="19"/>
  <c r="CS24" i="19"/>
  <c r="CR24" i="19"/>
  <c r="CQ24" i="19"/>
  <c r="CP24" i="19"/>
  <c r="CO24" i="19"/>
  <c r="CN24" i="19"/>
  <c r="CM24" i="19"/>
  <c r="CL24" i="19"/>
  <c r="CK24" i="19"/>
  <c r="CJ24" i="19"/>
  <c r="CI24" i="19"/>
  <c r="CH24" i="19"/>
  <c r="CG24" i="19"/>
  <c r="CF24" i="19"/>
  <c r="CE24" i="19"/>
  <c r="BY24" i="19"/>
  <c r="BX24" i="19"/>
  <c r="BW24" i="19"/>
  <c r="BV24" i="19"/>
  <c r="BU24" i="19"/>
  <c r="BT24" i="19"/>
  <c r="BS24" i="19"/>
  <c r="BR24" i="19"/>
  <c r="BQ24" i="19"/>
  <c r="BP24" i="19"/>
  <c r="BO24" i="19"/>
  <c r="BN24" i="19"/>
  <c r="BM24" i="19"/>
  <c r="BL24" i="19"/>
  <c r="BK24" i="19"/>
  <c r="CY24" i="19" s="1"/>
  <c r="R24" i="19"/>
  <c r="Q24" i="19"/>
  <c r="P24" i="19"/>
  <c r="EB24" i="19" s="1"/>
  <c r="DL24" i="19" s="1"/>
  <c r="O24" i="19"/>
  <c r="N24" i="19"/>
  <c r="M24" i="19"/>
  <c r="L24" i="19"/>
  <c r="AF24" i="19" s="1"/>
  <c r="K24" i="19"/>
  <c r="J24" i="19"/>
  <c r="I24" i="19"/>
  <c r="H24" i="19"/>
  <c r="EJ24" i="19" s="1"/>
  <c r="G24" i="19"/>
  <c r="F24" i="19"/>
  <c r="Z24" i="19" s="1"/>
  <c r="E24" i="19"/>
  <c r="D24" i="19"/>
  <c r="CT23" i="19"/>
  <c r="CS23" i="19"/>
  <c r="CR23" i="19"/>
  <c r="CQ23" i="19"/>
  <c r="CP23" i="19"/>
  <c r="CO23" i="19"/>
  <c r="CN23" i="19"/>
  <c r="CM23" i="19"/>
  <c r="CL23" i="19"/>
  <c r="CK23" i="19"/>
  <c r="CJ23" i="19"/>
  <c r="CI23" i="19"/>
  <c r="CH23" i="19"/>
  <c r="CG23" i="19"/>
  <c r="CF23" i="19"/>
  <c r="CE23" i="19"/>
  <c r="BY23" i="19"/>
  <c r="BX23" i="19"/>
  <c r="BW23" i="19"/>
  <c r="BV23" i="19"/>
  <c r="BU23" i="19"/>
  <c r="BT23" i="19"/>
  <c r="BS23" i="19"/>
  <c r="BR23" i="19"/>
  <c r="BQ23" i="19"/>
  <c r="BP23" i="19"/>
  <c r="BO23" i="19"/>
  <c r="BN23" i="19"/>
  <c r="BM23" i="19"/>
  <c r="BL23" i="19"/>
  <c r="BK23" i="19"/>
  <c r="CY23" i="19" s="1"/>
  <c r="R23" i="19"/>
  <c r="Q23" i="19"/>
  <c r="P23" i="19"/>
  <c r="O23" i="19"/>
  <c r="N23" i="19"/>
  <c r="M23" i="19"/>
  <c r="AG23" i="19" s="1"/>
  <c r="L23" i="19"/>
  <c r="K23" i="19"/>
  <c r="AE23" i="19" s="1"/>
  <c r="J23" i="19"/>
  <c r="I23" i="19"/>
  <c r="DU23" i="19" s="1"/>
  <c r="H23" i="19"/>
  <c r="G23" i="19"/>
  <c r="DS23" i="19" s="1"/>
  <c r="F23" i="19"/>
  <c r="E23" i="19"/>
  <c r="DQ23" i="19" s="1"/>
  <c r="D23" i="19"/>
  <c r="CT22" i="19"/>
  <c r="CS22" i="19"/>
  <c r="CR22" i="19"/>
  <c r="CQ22" i="19"/>
  <c r="CP22" i="19"/>
  <c r="CO22" i="19"/>
  <c r="CN22" i="19"/>
  <c r="CM22" i="19"/>
  <c r="CL22" i="19"/>
  <c r="CK22" i="19"/>
  <c r="CJ22" i="19"/>
  <c r="CI22" i="19"/>
  <c r="CH22" i="19"/>
  <c r="CG22" i="19"/>
  <c r="CF22" i="19"/>
  <c r="CE22" i="19"/>
  <c r="BY22" i="19"/>
  <c r="BX22" i="19"/>
  <c r="BW22" i="19"/>
  <c r="BV22" i="19"/>
  <c r="BU22" i="19"/>
  <c r="BT22" i="19"/>
  <c r="BS22" i="19"/>
  <c r="BR22" i="19"/>
  <c r="BQ22" i="19"/>
  <c r="BP22" i="19"/>
  <c r="BO22" i="19"/>
  <c r="BN22" i="19"/>
  <c r="BM22" i="19"/>
  <c r="BL22" i="19"/>
  <c r="BK22" i="19"/>
  <c r="CY22" i="19" s="1"/>
  <c r="X21" i="19"/>
  <c r="CT21" i="19"/>
  <c r="CS21" i="19"/>
  <c r="CR21" i="19"/>
  <c r="CQ21" i="19"/>
  <c r="CP21" i="19"/>
  <c r="CO21" i="19"/>
  <c r="CN21" i="19"/>
  <c r="CM21" i="19"/>
  <c r="CL21" i="19"/>
  <c r="CK21" i="19"/>
  <c r="CJ21" i="19"/>
  <c r="CI21" i="19"/>
  <c r="CH21" i="19"/>
  <c r="CG21" i="19"/>
  <c r="CF21" i="19"/>
  <c r="CE21" i="19"/>
  <c r="BY21" i="19"/>
  <c r="BX21" i="19"/>
  <c r="BW21" i="19"/>
  <c r="BV21" i="19"/>
  <c r="BU21" i="19"/>
  <c r="BT21" i="19"/>
  <c r="BS21" i="19"/>
  <c r="BR21" i="19"/>
  <c r="BQ21" i="19"/>
  <c r="BP21" i="19"/>
  <c r="BO21" i="19"/>
  <c r="BN21" i="19"/>
  <c r="BM21" i="19"/>
  <c r="BL21" i="19"/>
  <c r="BK21" i="19"/>
  <c r="CY21" i="19" s="1"/>
  <c r="X20" i="19"/>
  <c r="CT20" i="19"/>
  <c r="CS20" i="19"/>
  <c r="CR20" i="19"/>
  <c r="CQ20" i="19"/>
  <c r="CP20" i="19"/>
  <c r="CO20" i="19"/>
  <c r="CN20" i="19"/>
  <c r="CM20" i="19"/>
  <c r="CL20" i="19"/>
  <c r="CK20" i="19"/>
  <c r="CJ20" i="19"/>
  <c r="CI20" i="19"/>
  <c r="CH20" i="19"/>
  <c r="CG20" i="19"/>
  <c r="CF20" i="19"/>
  <c r="CE20" i="19"/>
  <c r="BY20" i="19"/>
  <c r="BX20" i="19"/>
  <c r="BW20" i="19"/>
  <c r="BV20" i="19"/>
  <c r="BU20" i="19"/>
  <c r="BT20" i="19"/>
  <c r="BS20" i="19"/>
  <c r="BR20" i="19"/>
  <c r="BQ20" i="19"/>
  <c r="BP20" i="19"/>
  <c r="BO20" i="19"/>
  <c r="BN20" i="19"/>
  <c r="BM20" i="19"/>
  <c r="BL20" i="19"/>
  <c r="BK20" i="19"/>
  <c r="CY20" i="19" s="1"/>
  <c r="X19" i="19"/>
  <c r="CT19" i="19"/>
  <c r="CS19" i="19"/>
  <c r="CR19" i="19"/>
  <c r="CQ19" i="19"/>
  <c r="CP19" i="19"/>
  <c r="CO19" i="19"/>
  <c r="CN19" i="19"/>
  <c r="CM19" i="19"/>
  <c r="CL19" i="19"/>
  <c r="CK19" i="19"/>
  <c r="CJ19" i="19"/>
  <c r="CI19" i="19"/>
  <c r="CH19" i="19"/>
  <c r="CG19" i="19"/>
  <c r="CF19" i="19"/>
  <c r="CE19" i="19"/>
  <c r="BY19" i="19"/>
  <c r="BX19" i="19"/>
  <c r="BW19" i="19"/>
  <c r="BV19" i="19"/>
  <c r="BU19" i="19"/>
  <c r="BT19" i="19"/>
  <c r="BS19" i="19"/>
  <c r="BR19" i="19"/>
  <c r="BQ19" i="19"/>
  <c r="BP19" i="19"/>
  <c r="BO19" i="19"/>
  <c r="BN19" i="19"/>
  <c r="BM19" i="19"/>
  <c r="BL19" i="19"/>
  <c r="BK19" i="19"/>
  <c r="CY19" i="19" s="1"/>
  <c r="X18" i="19"/>
  <c r="CT18" i="19"/>
  <c r="CS18" i="19"/>
  <c r="CR18" i="19"/>
  <c r="CQ18" i="19"/>
  <c r="CP18" i="19"/>
  <c r="CO18" i="19"/>
  <c r="CN18" i="19"/>
  <c r="CM18" i="19"/>
  <c r="CL18" i="19"/>
  <c r="CK18" i="19"/>
  <c r="CJ18" i="19"/>
  <c r="CI18" i="19"/>
  <c r="CH18" i="19"/>
  <c r="CG18" i="19"/>
  <c r="CF18" i="19"/>
  <c r="CE18" i="19"/>
  <c r="BY18" i="19"/>
  <c r="BX18" i="19"/>
  <c r="BW18" i="19"/>
  <c r="BV18" i="19"/>
  <c r="BU18" i="19"/>
  <c r="BT18" i="19"/>
  <c r="BS18" i="19"/>
  <c r="BR18" i="19"/>
  <c r="BQ18" i="19"/>
  <c r="BP18" i="19"/>
  <c r="BO18" i="19"/>
  <c r="BN18" i="19"/>
  <c r="BM18" i="19"/>
  <c r="BL18" i="19"/>
  <c r="BK18" i="19"/>
  <c r="CY18" i="19" s="1"/>
  <c r="X17" i="19"/>
  <c r="CT17" i="19"/>
  <c r="CS17" i="19"/>
  <c r="CR17" i="19"/>
  <c r="CQ17" i="19"/>
  <c r="CP17" i="19"/>
  <c r="CO17" i="19"/>
  <c r="CN17" i="19"/>
  <c r="CM17" i="19"/>
  <c r="CL17" i="19"/>
  <c r="CK17" i="19"/>
  <c r="CJ17" i="19"/>
  <c r="CI17" i="19"/>
  <c r="CH17" i="19"/>
  <c r="CG17" i="19"/>
  <c r="CF17" i="19"/>
  <c r="CE17" i="19"/>
  <c r="BY17" i="19"/>
  <c r="BX17" i="19"/>
  <c r="BW17" i="19"/>
  <c r="BV17" i="19"/>
  <c r="BU17" i="19"/>
  <c r="BT17" i="19"/>
  <c r="BS17" i="19"/>
  <c r="BR17" i="19"/>
  <c r="BQ17" i="19"/>
  <c r="BP17" i="19"/>
  <c r="BO17" i="19"/>
  <c r="BN17" i="19"/>
  <c r="BM17" i="19"/>
  <c r="BL17" i="19"/>
  <c r="BK17" i="19"/>
  <c r="CY17" i="19" s="1"/>
  <c r="CT16" i="19"/>
  <c r="CS16" i="19"/>
  <c r="CR16" i="19"/>
  <c r="CQ16" i="19"/>
  <c r="CP16" i="19"/>
  <c r="CO16" i="19"/>
  <c r="CN16" i="19"/>
  <c r="CM16" i="19"/>
  <c r="CL16" i="19"/>
  <c r="CK16" i="19"/>
  <c r="CJ16" i="19"/>
  <c r="CI16" i="19"/>
  <c r="CH16" i="19"/>
  <c r="CG16" i="19"/>
  <c r="CF16" i="19"/>
  <c r="CE16" i="19"/>
  <c r="BY16" i="19"/>
  <c r="BX16" i="19"/>
  <c r="BW16" i="19"/>
  <c r="BV16" i="19"/>
  <c r="BU16" i="19"/>
  <c r="BT16" i="19"/>
  <c r="BS16" i="19"/>
  <c r="BR16" i="19"/>
  <c r="BQ16" i="19"/>
  <c r="BP16" i="19"/>
  <c r="BO16" i="19"/>
  <c r="BN16" i="19"/>
  <c r="BM16" i="19"/>
  <c r="BL16" i="19"/>
  <c r="BK16" i="19"/>
  <c r="CY16" i="19" s="1"/>
  <c r="X15" i="19"/>
  <c r="CT15" i="19"/>
  <c r="CS15" i="19"/>
  <c r="CR15" i="19"/>
  <c r="CQ15" i="19"/>
  <c r="CP15" i="19"/>
  <c r="CO15" i="19"/>
  <c r="CN15" i="19"/>
  <c r="CM15" i="19"/>
  <c r="CL15" i="19"/>
  <c r="CK15" i="19"/>
  <c r="CJ15" i="19"/>
  <c r="CI15" i="19"/>
  <c r="CH15" i="19"/>
  <c r="CG15" i="19"/>
  <c r="CF15" i="19"/>
  <c r="CE15" i="19"/>
  <c r="BY15" i="19"/>
  <c r="BX15" i="19"/>
  <c r="BW15" i="19"/>
  <c r="BV15" i="19"/>
  <c r="BU15" i="19"/>
  <c r="BT15" i="19"/>
  <c r="BS15" i="19"/>
  <c r="BR15" i="19"/>
  <c r="BQ15" i="19"/>
  <c r="BP15" i="19"/>
  <c r="BO15" i="19"/>
  <c r="BN15" i="19"/>
  <c r="BM15" i="19"/>
  <c r="BL15" i="19"/>
  <c r="BK15" i="19"/>
  <c r="CY15" i="19" s="1"/>
  <c r="AA14" i="19"/>
  <c r="CT14" i="19"/>
  <c r="CS14" i="19"/>
  <c r="CR14" i="19"/>
  <c r="CQ14" i="19"/>
  <c r="CP14" i="19"/>
  <c r="CO14" i="19"/>
  <c r="CN14" i="19"/>
  <c r="CM14" i="19"/>
  <c r="CL14" i="19"/>
  <c r="CK14" i="19"/>
  <c r="CJ14" i="19"/>
  <c r="CI14" i="19"/>
  <c r="CH14" i="19"/>
  <c r="CG14" i="19"/>
  <c r="CF14" i="19"/>
  <c r="CE14" i="19"/>
  <c r="BY14" i="19"/>
  <c r="BX14" i="19"/>
  <c r="BW14" i="19"/>
  <c r="BV14" i="19"/>
  <c r="BU14" i="19"/>
  <c r="BT14" i="19"/>
  <c r="BS14" i="19"/>
  <c r="BR14" i="19"/>
  <c r="BQ14" i="19"/>
  <c r="BP14" i="19"/>
  <c r="BO14" i="19"/>
  <c r="BN14" i="19"/>
  <c r="BM14" i="19"/>
  <c r="BL14" i="19"/>
  <c r="BK14" i="19"/>
  <c r="CY14" i="19" s="1"/>
  <c r="R14" i="19"/>
  <c r="Q14" i="19"/>
  <c r="EC14" i="19" s="1"/>
  <c r="P14" i="19"/>
  <c r="O14" i="19"/>
  <c r="N14" i="19"/>
  <c r="M14" i="19"/>
  <c r="L14" i="19"/>
  <c r="AF14" i="19" s="1"/>
  <c r="K14" i="19"/>
  <c r="AE14" i="19" s="1"/>
  <c r="J14" i="19"/>
  <c r="AD14" i="19" s="1"/>
  <c r="I14" i="19"/>
  <c r="DU14" i="19" s="1"/>
  <c r="H14" i="19"/>
  <c r="G14" i="19"/>
  <c r="F14" i="19"/>
  <c r="E14" i="19"/>
  <c r="D14" i="19"/>
  <c r="C14" i="19"/>
  <c r="AR14" i="19" s="1"/>
  <c r="CT13" i="19"/>
  <c r="CS13" i="19"/>
  <c r="CR13" i="19"/>
  <c r="CQ13" i="19"/>
  <c r="CP13" i="19"/>
  <c r="CO13" i="19"/>
  <c r="CN13" i="19"/>
  <c r="CM13" i="19"/>
  <c r="CL13" i="19"/>
  <c r="CK13" i="19"/>
  <c r="CJ13" i="19"/>
  <c r="CI13" i="19"/>
  <c r="CH13" i="19"/>
  <c r="CG13" i="19"/>
  <c r="CF13" i="19"/>
  <c r="CE13" i="19"/>
  <c r="BY13" i="19"/>
  <c r="BX13" i="19"/>
  <c r="BW13" i="19"/>
  <c r="BV13" i="19"/>
  <c r="BU13" i="19"/>
  <c r="BT13" i="19"/>
  <c r="BS13" i="19"/>
  <c r="BR13" i="19"/>
  <c r="BQ13" i="19"/>
  <c r="BP13" i="19"/>
  <c r="BO13" i="19"/>
  <c r="BN13" i="19"/>
  <c r="BM13" i="19"/>
  <c r="BL13" i="19"/>
  <c r="BK13" i="19"/>
  <c r="CY13" i="19" s="1"/>
  <c r="R13" i="19"/>
  <c r="Q13" i="19"/>
  <c r="P13" i="19"/>
  <c r="AJ13" i="19" s="1"/>
  <c r="O13" i="19"/>
  <c r="N13" i="19"/>
  <c r="AH13" i="19" s="1"/>
  <c r="M13" i="19"/>
  <c r="AG13" i="19" s="1"/>
  <c r="L13" i="19"/>
  <c r="K13" i="19"/>
  <c r="DW13" i="19" s="1"/>
  <c r="J13" i="19"/>
  <c r="AD13" i="19" s="1"/>
  <c r="I13" i="19"/>
  <c r="DU13" i="19" s="1"/>
  <c r="DE13" i="19" s="1"/>
  <c r="H13" i="19"/>
  <c r="AB13" i="19" s="1"/>
  <c r="G13" i="19"/>
  <c r="F13" i="19"/>
  <c r="Z13" i="19" s="1"/>
  <c r="E13" i="19"/>
  <c r="D13" i="19"/>
  <c r="C13" i="19"/>
  <c r="AR13" i="19" s="1"/>
  <c r="CT12" i="19"/>
  <c r="CS12" i="19"/>
  <c r="CR12" i="19"/>
  <c r="CQ12" i="19"/>
  <c r="CP12" i="19"/>
  <c r="CO12" i="19"/>
  <c r="CN12" i="19"/>
  <c r="CM12" i="19"/>
  <c r="CL12" i="19"/>
  <c r="CK12" i="19"/>
  <c r="CJ12" i="19"/>
  <c r="CI12" i="19"/>
  <c r="CH12" i="19"/>
  <c r="CG12" i="19"/>
  <c r="CF12" i="19"/>
  <c r="CE12" i="19"/>
  <c r="BY12" i="19"/>
  <c r="BX12" i="19"/>
  <c r="BW12" i="19"/>
  <c r="BV12" i="19"/>
  <c r="BU12" i="19"/>
  <c r="BT12" i="19"/>
  <c r="BS12" i="19"/>
  <c r="BR12" i="19"/>
  <c r="BQ12" i="19"/>
  <c r="BP12" i="19"/>
  <c r="BO12" i="19"/>
  <c r="BN12" i="19"/>
  <c r="BM12" i="19"/>
  <c r="BL12" i="19"/>
  <c r="BK12" i="19"/>
  <c r="CY12" i="19" s="1"/>
  <c r="R12" i="19"/>
  <c r="Q12" i="19"/>
  <c r="P12" i="19"/>
  <c r="O12" i="19"/>
  <c r="N12" i="19"/>
  <c r="AH12" i="19" s="1"/>
  <c r="M12" i="19"/>
  <c r="L12" i="19"/>
  <c r="AF12" i="19" s="1"/>
  <c r="K12" i="19"/>
  <c r="J12" i="19"/>
  <c r="EL12" i="19" s="1"/>
  <c r="I12" i="19"/>
  <c r="DU12" i="19" s="1"/>
  <c r="H12" i="19"/>
  <c r="G12" i="19"/>
  <c r="AA12" i="19" s="1"/>
  <c r="F12" i="19"/>
  <c r="E12" i="19"/>
  <c r="D12" i="19"/>
  <c r="C12" i="19"/>
  <c r="W12" i="19" s="1"/>
  <c r="CT11" i="19"/>
  <c r="CS11" i="19"/>
  <c r="CR11" i="19"/>
  <c r="CQ11" i="19"/>
  <c r="CP11" i="19"/>
  <c r="CO11" i="19"/>
  <c r="CN11" i="19"/>
  <c r="CM11" i="19"/>
  <c r="CL11" i="19"/>
  <c r="CK11" i="19"/>
  <c r="CJ11" i="19"/>
  <c r="CI11" i="19"/>
  <c r="CH11" i="19"/>
  <c r="CG11" i="19"/>
  <c r="CF11" i="19"/>
  <c r="CE11" i="19"/>
  <c r="BY11" i="19"/>
  <c r="BX11" i="19"/>
  <c r="BW11" i="19"/>
  <c r="BV11" i="19"/>
  <c r="BU11" i="19"/>
  <c r="BT11" i="19"/>
  <c r="BS11" i="19"/>
  <c r="BR11" i="19"/>
  <c r="BQ11" i="19"/>
  <c r="BP11" i="19"/>
  <c r="BO11" i="19"/>
  <c r="BN11" i="19"/>
  <c r="BM11" i="19"/>
  <c r="BL11" i="19"/>
  <c r="BK11" i="19"/>
  <c r="CY11" i="19" s="1"/>
  <c r="R11" i="19"/>
  <c r="Q11" i="19"/>
  <c r="P11" i="19"/>
  <c r="AJ11" i="19" s="1"/>
  <c r="O11" i="19"/>
  <c r="N11" i="19"/>
  <c r="AH11" i="19" s="1"/>
  <c r="M11" i="19"/>
  <c r="L11" i="19"/>
  <c r="K11" i="19"/>
  <c r="J11" i="19"/>
  <c r="I11" i="19"/>
  <c r="H11" i="19"/>
  <c r="G11" i="19"/>
  <c r="F11" i="19"/>
  <c r="E11" i="19"/>
  <c r="Y11" i="19" s="1"/>
  <c r="D11" i="19"/>
  <c r="C11" i="19"/>
  <c r="AR11" i="19" s="1"/>
  <c r="CT10" i="19"/>
  <c r="CS10" i="19"/>
  <c r="CR10" i="19"/>
  <c r="CQ10" i="19"/>
  <c r="CP10" i="19"/>
  <c r="CO10" i="19"/>
  <c r="CN10" i="19"/>
  <c r="CM10" i="19"/>
  <c r="CL10" i="19"/>
  <c r="CK10" i="19"/>
  <c r="CJ10" i="19"/>
  <c r="CI10" i="19"/>
  <c r="CH10" i="19"/>
  <c r="CG10" i="19"/>
  <c r="CF10" i="19"/>
  <c r="CE10" i="19"/>
  <c r="BY10" i="19"/>
  <c r="BX10" i="19"/>
  <c r="BW10" i="19"/>
  <c r="BV10" i="19"/>
  <c r="BU10" i="19"/>
  <c r="BT10" i="19"/>
  <c r="BS10" i="19"/>
  <c r="BR10" i="19"/>
  <c r="BQ10" i="19"/>
  <c r="BP10" i="19"/>
  <c r="BO10" i="19"/>
  <c r="BN10" i="19"/>
  <c r="BM10" i="19"/>
  <c r="BL10" i="19"/>
  <c r="BK10" i="19"/>
  <c r="CY10" i="19" s="1"/>
  <c r="R10" i="19"/>
  <c r="Q10" i="19"/>
  <c r="P10" i="19"/>
  <c r="O10" i="19"/>
  <c r="N10" i="19"/>
  <c r="M10" i="19"/>
  <c r="L10" i="19"/>
  <c r="K10" i="19"/>
  <c r="J10" i="19"/>
  <c r="I10" i="19"/>
  <c r="DU10" i="19" s="1"/>
  <c r="H10" i="19"/>
  <c r="G10" i="19"/>
  <c r="AA10" i="19" s="1"/>
  <c r="F10" i="19"/>
  <c r="E10" i="19"/>
  <c r="Y10" i="19" s="1"/>
  <c r="D10" i="19"/>
  <c r="C10" i="19"/>
  <c r="AR10" i="19" s="1"/>
  <c r="CT9" i="19"/>
  <c r="CS9" i="19"/>
  <c r="CR9" i="19"/>
  <c r="CQ9" i="19"/>
  <c r="CP9" i="19"/>
  <c r="CO9" i="19"/>
  <c r="CN9" i="19"/>
  <c r="CM9" i="19"/>
  <c r="CL9" i="19"/>
  <c r="CK9" i="19"/>
  <c r="CJ9" i="19"/>
  <c r="CI9" i="19"/>
  <c r="CH9" i="19"/>
  <c r="CG9" i="19"/>
  <c r="CF9" i="19"/>
  <c r="CE9" i="19"/>
  <c r="BY9" i="19"/>
  <c r="BX9" i="19"/>
  <c r="BW9" i="19"/>
  <c r="BV9" i="19"/>
  <c r="BU9" i="19"/>
  <c r="BT9" i="19"/>
  <c r="BS9" i="19"/>
  <c r="BR9" i="19"/>
  <c r="BQ9" i="19"/>
  <c r="BP9" i="19"/>
  <c r="BO9" i="19"/>
  <c r="BN9" i="19"/>
  <c r="BM9" i="19"/>
  <c r="BL9" i="19"/>
  <c r="BK9" i="19"/>
  <c r="CY9" i="19" s="1"/>
  <c r="R9" i="19"/>
  <c r="Q9" i="19"/>
  <c r="P9" i="19"/>
  <c r="O9" i="19"/>
  <c r="N9" i="19"/>
  <c r="M9" i="19"/>
  <c r="DY9" i="19" s="1"/>
  <c r="L9" i="19"/>
  <c r="AF9" i="19" s="1"/>
  <c r="K9" i="19"/>
  <c r="AE9" i="19" s="1"/>
  <c r="J9" i="19"/>
  <c r="AD9" i="19" s="1"/>
  <c r="I9" i="19"/>
  <c r="H9" i="19"/>
  <c r="G9" i="19"/>
  <c r="F9" i="19"/>
  <c r="E9" i="19"/>
  <c r="D9" i="19"/>
  <c r="C9" i="19"/>
  <c r="AR9" i="19" s="1"/>
  <c r="CT8" i="19"/>
  <c r="CS8" i="19"/>
  <c r="CR8" i="19"/>
  <c r="CQ8" i="19"/>
  <c r="CP8" i="19"/>
  <c r="CO8" i="19"/>
  <c r="CN8" i="19"/>
  <c r="CM8" i="19"/>
  <c r="CL8" i="19"/>
  <c r="CK8" i="19"/>
  <c r="CJ8" i="19"/>
  <c r="CI8" i="19"/>
  <c r="CH8" i="19"/>
  <c r="CG8" i="19"/>
  <c r="CF8" i="19"/>
  <c r="CE8" i="19"/>
  <c r="BY8" i="19"/>
  <c r="BX8" i="19"/>
  <c r="BW8" i="19"/>
  <c r="BV8" i="19"/>
  <c r="BU8" i="19"/>
  <c r="BT8" i="19"/>
  <c r="BS8" i="19"/>
  <c r="BR8" i="19"/>
  <c r="BQ8" i="19"/>
  <c r="BP8" i="19"/>
  <c r="BO8" i="19"/>
  <c r="BN8" i="19"/>
  <c r="BM8" i="19"/>
  <c r="BL8" i="19"/>
  <c r="BK8" i="19"/>
  <c r="CY8" i="19" s="1"/>
  <c r="R8" i="19"/>
  <c r="Q8" i="19"/>
  <c r="P8" i="19"/>
  <c r="AJ8" i="19" s="1"/>
  <c r="O8" i="19"/>
  <c r="N8" i="19"/>
  <c r="M8" i="19"/>
  <c r="AG8" i="19" s="1"/>
  <c r="L8" i="19"/>
  <c r="K8" i="19"/>
  <c r="J8" i="19"/>
  <c r="I8" i="19"/>
  <c r="H8" i="19"/>
  <c r="AB8" i="19" s="1"/>
  <c r="G8" i="19"/>
  <c r="AA8" i="19" s="1"/>
  <c r="F8" i="19"/>
  <c r="E8" i="19"/>
  <c r="Y8" i="19" s="1"/>
  <c r="D8" i="19"/>
  <c r="C8" i="19"/>
  <c r="W8" i="19" s="1"/>
  <c r="CT7" i="19"/>
  <c r="CS7" i="19"/>
  <c r="CR7" i="19"/>
  <c r="CQ7" i="19"/>
  <c r="CP7" i="19"/>
  <c r="CO7" i="19"/>
  <c r="CN7" i="19"/>
  <c r="CM7" i="19"/>
  <c r="CL7" i="19"/>
  <c r="CK7" i="19"/>
  <c r="CJ7" i="19"/>
  <c r="CI7" i="19"/>
  <c r="CH7" i="19"/>
  <c r="CG7" i="19"/>
  <c r="CF7" i="19"/>
  <c r="CE7" i="19"/>
  <c r="BY7" i="19"/>
  <c r="BX7" i="19"/>
  <c r="BW7" i="19"/>
  <c r="BV7" i="19"/>
  <c r="BU7" i="19"/>
  <c r="BT7" i="19"/>
  <c r="BS7" i="19"/>
  <c r="BR7" i="19"/>
  <c r="BQ7" i="19"/>
  <c r="BP7" i="19"/>
  <c r="BO7" i="19"/>
  <c r="BN7" i="19"/>
  <c r="BM7" i="19"/>
  <c r="BL7" i="19"/>
  <c r="BK7" i="19"/>
  <c r="CY7" i="19" s="1"/>
  <c r="R7" i="19"/>
  <c r="Q7" i="19"/>
  <c r="P7" i="19"/>
  <c r="O7" i="19"/>
  <c r="AI7" i="19" s="1"/>
  <c r="N7" i="19"/>
  <c r="AH7" i="19" s="1"/>
  <c r="M7" i="19"/>
  <c r="L7" i="19"/>
  <c r="K7" i="19"/>
  <c r="AE7" i="19" s="1"/>
  <c r="J7" i="19"/>
  <c r="I7" i="19"/>
  <c r="H7" i="19"/>
  <c r="AB7" i="19" s="1"/>
  <c r="G7" i="19"/>
  <c r="F7" i="19"/>
  <c r="E7" i="19"/>
  <c r="D7" i="19"/>
  <c r="C7" i="19"/>
  <c r="AR7" i="19" s="1"/>
  <c r="CT6" i="19"/>
  <c r="CS6" i="19"/>
  <c r="CR6" i="19"/>
  <c r="CQ6" i="19"/>
  <c r="CP6" i="19"/>
  <c r="CO6" i="19"/>
  <c r="CN6" i="19"/>
  <c r="CM6" i="19"/>
  <c r="CL6" i="19"/>
  <c r="CK6" i="19"/>
  <c r="CJ6" i="19"/>
  <c r="CI6" i="19"/>
  <c r="CH6" i="19"/>
  <c r="CG6" i="19"/>
  <c r="CF6" i="19"/>
  <c r="CE6" i="19"/>
  <c r="BY6" i="19"/>
  <c r="BX6" i="19"/>
  <c r="BW6" i="19"/>
  <c r="BV6" i="19"/>
  <c r="BU6" i="19"/>
  <c r="BT6" i="19"/>
  <c r="BS6" i="19"/>
  <c r="BR6" i="19"/>
  <c r="BQ6" i="19"/>
  <c r="BP6" i="19"/>
  <c r="BO6" i="19"/>
  <c r="BN6" i="19"/>
  <c r="BM6" i="19"/>
  <c r="BL6" i="19"/>
  <c r="BK6" i="19"/>
  <c r="CY6" i="19" s="1"/>
  <c r="R6" i="19"/>
  <c r="Q6" i="19"/>
  <c r="P6" i="19"/>
  <c r="AJ6" i="19" s="1"/>
  <c r="O6" i="19"/>
  <c r="AI6" i="19" s="1"/>
  <c r="N6" i="19"/>
  <c r="M6" i="19"/>
  <c r="EO6" i="19" s="1"/>
  <c r="L6" i="19"/>
  <c r="K6" i="19"/>
  <c r="J6" i="19"/>
  <c r="AD6" i="19" s="1"/>
  <c r="I6" i="19"/>
  <c r="DU6" i="19" s="1"/>
  <c r="H6" i="19"/>
  <c r="AB6" i="19" s="1"/>
  <c r="G6" i="19"/>
  <c r="AA6" i="19" s="1"/>
  <c r="F6" i="19"/>
  <c r="E6" i="19"/>
  <c r="Y6" i="19" s="1"/>
  <c r="D6" i="19"/>
  <c r="C6" i="19"/>
  <c r="AR6" i="19" s="1"/>
  <c r="CT5" i="19"/>
  <c r="CS5" i="19"/>
  <c r="CR5" i="19"/>
  <c r="CQ5" i="19"/>
  <c r="CP5" i="19"/>
  <c r="CO5" i="19"/>
  <c r="CN5" i="19"/>
  <c r="CM5" i="19"/>
  <c r="CL5" i="19"/>
  <c r="CK5" i="19"/>
  <c r="CJ5" i="19"/>
  <c r="CI5" i="19"/>
  <c r="CH5" i="19"/>
  <c r="CG5" i="19"/>
  <c r="CF5" i="19"/>
  <c r="CE5" i="19"/>
  <c r="BY5" i="19"/>
  <c r="BX5" i="19"/>
  <c r="BW5" i="19"/>
  <c r="BV5" i="19"/>
  <c r="BU5" i="19"/>
  <c r="BT5" i="19"/>
  <c r="BS5" i="19"/>
  <c r="BR5" i="19"/>
  <c r="BQ5" i="19"/>
  <c r="BP5" i="19"/>
  <c r="BO5" i="19"/>
  <c r="BN5" i="19"/>
  <c r="BM5" i="19"/>
  <c r="BL5" i="19"/>
  <c r="BK5" i="19"/>
  <c r="CY5" i="19" s="1"/>
  <c r="R5" i="19"/>
  <c r="Q5" i="19"/>
  <c r="P5" i="19"/>
  <c r="O5" i="19"/>
  <c r="N5" i="19"/>
  <c r="AH5" i="19" s="1"/>
  <c r="M5" i="19"/>
  <c r="L5" i="19"/>
  <c r="AF5" i="19" s="1"/>
  <c r="K5" i="19"/>
  <c r="J5" i="19"/>
  <c r="I5" i="19"/>
  <c r="AC5" i="19" s="1"/>
  <c r="H5" i="19"/>
  <c r="G5" i="19"/>
  <c r="F5" i="19"/>
  <c r="Z5" i="19" s="1"/>
  <c r="E5" i="19"/>
  <c r="Y5" i="19" s="1"/>
  <c r="D5" i="19"/>
  <c r="DP5" i="19" s="1"/>
  <c r="C5" i="19"/>
  <c r="AR5" i="19" s="1"/>
  <c r="CT4" i="19"/>
  <c r="CS4" i="19"/>
  <c r="CR4" i="19"/>
  <c r="CQ4" i="19"/>
  <c r="CP4" i="19"/>
  <c r="CO4" i="19"/>
  <c r="CN4" i="19"/>
  <c r="CM4" i="19"/>
  <c r="CL4" i="19"/>
  <c r="CK4" i="19"/>
  <c r="CJ4" i="19"/>
  <c r="CI4" i="19"/>
  <c r="CH4" i="19"/>
  <c r="CG4" i="19"/>
  <c r="CF4" i="19"/>
  <c r="CE4" i="19"/>
  <c r="BY4" i="19"/>
  <c r="BX4" i="19"/>
  <c r="BW4" i="19"/>
  <c r="BV4" i="19"/>
  <c r="BU4" i="19"/>
  <c r="BT4" i="19"/>
  <c r="BS4" i="19"/>
  <c r="BR4" i="19"/>
  <c r="BQ4" i="19"/>
  <c r="BP4" i="19"/>
  <c r="BO4" i="19"/>
  <c r="BN4" i="19"/>
  <c r="BM4" i="19"/>
  <c r="BL4" i="19"/>
  <c r="BK4" i="19"/>
  <c r="CY4" i="19" s="1"/>
  <c r="R4" i="19"/>
  <c r="Q4" i="19"/>
  <c r="P4" i="19"/>
  <c r="AJ4" i="19" s="1"/>
  <c r="O4" i="19"/>
  <c r="N4" i="19"/>
  <c r="M4" i="19"/>
  <c r="L4" i="19"/>
  <c r="K4" i="19"/>
  <c r="AE4" i="19" s="1"/>
  <c r="J4" i="19"/>
  <c r="I4" i="19"/>
  <c r="AC4" i="19" s="1"/>
  <c r="H4" i="19"/>
  <c r="AB4" i="19" s="1"/>
  <c r="G4" i="19"/>
  <c r="AA4" i="19" s="1"/>
  <c r="F4" i="19"/>
  <c r="Z4" i="19" s="1"/>
  <c r="E4" i="19"/>
  <c r="D4" i="19"/>
  <c r="C4" i="19"/>
  <c r="AR4" i="19" s="1"/>
  <c r="CT3" i="19"/>
  <c r="CS3" i="19"/>
  <c r="CR3" i="19"/>
  <c r="CQ3" i="19"/>
  <c r="CP3" i="19"/>
  <c r="CO3" i="19"/>
  <c r="CN3" i="19"/>
  <c r="CM3" i="19"/>
  <c r="CL3" i="19"/>
  <c r="CK3" i="19"/>
  <c r="CJ3" i="19"/>
  <c r="CI3" i="19"/>
  <c r="CH3" i="19"/>
  <c r="CG3" i="19"/>
  <c r="CF3" i="19"/>
  <c r="CE3" i="19"/>
  <c r="BY3" i="19"/>
  <c r="BX3" i="19"/>
  <c r="BW3" i="19"/>
  <c r="BV3" i="19"/>
  <c r="BU3" i="19"/>
  <c r="BT3" i="19"/>
  <c r="BS3" i="19"/>
  <c r="BR3" i="19"/>
  <c r="BQ3" i="19"/>
  <c r="BP3" i="19"/>
  <c r="BO3" i="19"/>
  <c r="BN3" i="19"/>
  <c r="BM3" i="19"/>
  <c r="BL3" i="19"/>
  <c r="BK3" i="19"/>
  <c r="CY3" i="19" s="1"/>
  <c r="R3" i="19"/>
  <c r="Q3" i="19"/>
  <c r="P3" i="19"/>
  <c r="AJ3" i="19" s="1"/>
  <c r="O3" i="19"/>
  <c r="AI3" i="19" s="1"/>
  <c r="N3" i="19"/>
  <c r="AH3" i="19" s="1"/>
  <c r="M3" i="19"/>
  <c r="AG3" i="19" s="1"/>
  <c r="L3" i="19"/>
  <c r="K3" i="19"/>
  <c r="J3" i="19"/>
  <c r="I3" i="19"/>
  <c r="AC3" i="19" s="1"/>
  <c r="H3" i="19"/>
  <c r="G3" i="19"/>
  <c r="AA3" i="19" s="1"/>
  <c r="F3" i="19"/>
  <c r="Z3" i="19" s="1"/>
  <c r="E3" i="19"/>
  <c r="D3" i="19"/>
  <c r="C3" i="19"/>
  <c r="AR3" i="19" s="1"/>
  <c r="W55" i="19"/>
  <c r="AG54" i="19"/>
  <c r="AR54" i="19"/>
  <c r="W54" i="19"/>
  <c r="AR53" i="19"/>
  <c r="W53" i="19"/>
  <c r="AR52" i="19"/>
  <c r="W52" i="19"/>
  <c r="AR51" i="19"/>
  <c r="W51" i="19"/>
  <c r="AR50" i="19"/>
  <c r="W50" i="19"/>
  <c r="EA49" i="19"/>
  <c r="DK49" i="19" s="1"/>
  <c r="AR49" i="19"/>
  <c r="W49" i="19"/>
  <c r="AR48" i="19"/>
  <c r="W48" i="19"/>
  <c r="AR47" i="19"/>
  <c r="W47" i="19"/>
  <c r="AR46" i="19"/>
  <c r="W46" i="19"/>
  <c r="Y45" i="19"/>
  <c r="AR45" i="19"/>
  <c r="W45" i="19"/>
  <c r="AR44" i="19"/>
  <c r="W44" i="19"/>
  <c r="AR43" i="19"/>
  <c r="W43" i="19"/>
  <c r="AK42" i="19"/>
  <c r="AH42" i="19"/>
  <c r="AG42" i="19"/>
  <c r="AF42" i="19"/>
  <c r="AD42" i="19"/>
  <c r="AC42" i="19"/>
  <c r="AB42" i="19"/>
  <c r="Z42" i="19"/>
  <c r="AR42" i="19"/>
  <c r="AJ42" i="19"/>
  <c r="AI42" i="19"/>
  <c r="AE42" i="19"/>
  <c r="AA42" i="19"/>
  <c r="Y42" i="19"/>
  <c r="W42" i="19"/>
  <c r="AK41" i="19"/>
  <c r="AJ41" i="19"/>
  <c r="AG41" i="19"/>
  <c r="AF41" i="19"/>
  <c r="AC41" i="19"/>
  <c r="Y41" i="19"/>
  <c r="AR41" i="19"/>
  <c r="AI41" i="19"/>
  <c r="AH41" i="19"/>
  <c r="AE41" i="19"/>
  <c r="AD41" i="19"/>
  <c r="AB41" i="19"/>
  <c r="AA41" i="19"/>
  <c r="Z41" i="19"/>
  <c r="W41" i="19"/>
  <c r="AJ40" i="19"/>
  <c r="AI40" i="19"/>
  <c r="AH40" i="19"/>
  <c r="AF40" i="19"/>
  <c r="AD40" i="19"/>
  <c r="AB40" i="19"/>
  <c r="AR40" i="19"/>
  <c r="AK40" i="19"/>
  <c r="AG40" i="19"/>
  <c r="AE40" i="19"/>
  <c r="AC40" i="19"/>
  <c r="AA40" i="19"/>
  <c r="Z40" i="19"/>
  <c r="Y40" i="19"/>
  <c r="W40" i="19"/>
  <c r="AK39" i="19"/>
  <c r="AI39" i="19"/>
  <c r="AG39" i="19"/>
  <c r="AE39" i="19"/>
  <c r="AD39" i="19"/>
  <c r="AC39" i="19"/>
  <c r="AA39" i="19"/>
  <c r="Z39" i="19"/>
  <c r="Y39" i="19"/>
  <c r="AR39" i="19"/>
  <c r="AJ39" i="19"/>
  <c r="AH39" i="19"/>
  <c r="AF39" i="19"/>
  <c r="AB39" i="19"/>
  <c r="W39" i="19"/>
  <c r="AK38" i="19"/>
  <c r="AH38" i="19"/>
  <c r="AG38" i="19"/>
  <c r="AF38" i="19"/>
  <c r="AD38" i="19"/>
  <c r="AC38" i="19"/>
  <c r="AB38" i="19"/>
  <c r="Z38" i="19"/>
  <c r="Y38" i="19"/>
  <c r="AR38" i="19"/>
  <c r="AJ38" i="19"/>
  <c r="AI38" i="19"/>
  <c r="AE38" i="19"/>
  <c r="AA38" i="19"/>
  <c r="W38" i="19"/>
  <c r="AK37" i="19"/>
  <c r="AJ37" i="19"/>
  <c r="AG37" i="19"/>
  <c r="AF37" i="19"/>
  <c r="AC37" i="19"/>
  <c r="Y37" i="19"/>
  <c r="AR37" i="19"/>
  <c r="AI37" i="19"/>
  <c r="AH37" i="19"/>
  <c r="AE37" i="19"/>
  <c r="AD37" i="19"/>
  <c r="AB37" i="19"/>
  <c r="AA37" i="19"/>
  <c r="Z37" i="19"/>
  <c r="W37" i="19"/>
  <c r="AJ36" i="19"/>
  <c r="AI36" i="19"/>
  <c r="AH36" i="19"/>
  <c r="AF36" i="19"/>
  <c r="AD36" i="19"/>
  <c r="AB36" i="19"/>
  <c r="AR36" i="19"/>
  <c r="AK36" i="19"/>
  <c r="AG36" i="19"/>
  <c r="AE36" i="19"/>
  <c r="AC36" i="19"/>
  <c r="AA36" i="19"/>
  <c r="Z36" i="19"/>
  <c r="Y36" i="19"/>
  <c r="W36" i="19"/>
  <c r="AK35" i="19"/>
  <c r="AI35" i="19"/>
  <c r="AG35" i="19"/>
  <c r="AE35" i="19"/>
  <c r="AD35" i="19"/>
  <c r="AC35" i="19"/>
  <c r="AA35" i="19"/>
  <c r="Z35" i="19"/>
  <c r="AR35" i="19"/>
  <c r="AJ35" i="19"/>
  <c r="AH35" i="19"/>
  <c r="AF35" i="19"/>
  <c r="AB35" i="19"/>
  <c r="Y35" i="19"/>
  <c r="W35" i="19"/>
  <c r="AR34" i="19"/>
  <c r="W34" i="19"/>
  <c r="AR33" i="19"/>
  <c r="W33" i="19"/>
  <c r="AR32" i="19"/>
  <c r="W32" i="19"/>
  <c r="CY31" i="19"/>
  <c r="AR31" i="19"/>
  <c r="W31" i="19"/>
  <c r="AR30" i="19"/>
  <c r="W30" i="19"/>
  <c r="AR29" i="19"/>
  <c r="W29" i="19"/>
  <c r="AR28" i="19"/>
  <c r="W28" i="19"/>
  <c r="AR27" i="19"/>
  <c r="W27" i="19"/>
  <c r="AR26" i="19"/>
  <c r="W26" i="19"/>
  <c r="AR25" i="19"/>
  <c r="W25" i="19"/>
  <c r="AR24" i="19"/>
  <c r="W24" i="19"/>
  <c r="AR23" i="19"/>
  <c r="W23" i="19"/>
  <c r="X22" i="19"/>
  <c r="AH22" i="19"/>
  <c r="AD22" i="19"/>
  <c r="Z22" i="19"/>
  <c r="Y22" i="19"/>
  <c r="AR22" i="19"/>
  <c r="AK22" i="19"/>
  <c r="AJ22" i="19"/>
  <c r="AI22" i="19"/>
  <c r="AG22" i="19"/>
  <c r="AF22" i="19"/>
  <c r="AE22" i="19"/>
  <c r="AC22" i="19"/>
  <c r="AB22" i="19"/>
  <c r="AA22" i="19"/>
  <c r="W22" i="19"/>
  <c r="AK21" i="19"/>
  <c r="AG21" i="19"/>
  <c r="AC21" i="19"/>
  <c r="Y21" i="19"/>
  <c r="AR21" i="19"/>
  <c r="AJ21" i="19"/>
  <c r="AI21" i="19"/>
  <c r="AH21" i="19"/>
  <c r="AF21" i="19"/>
  <c r="AE21" i="19"/>
  <c r="AD21" i="19"/>
  <c r="AB21" i="19"/>
  <c r="AA21" i="19"/>
  <c r="Z21" i="19"/>
  <c r="W21" i="19"/>
  <c r="AJ20" i="19"/>
  <c r="AF20" i="19"/>
  <c r="AB20" i="19"/>
  <c r="AR20" i="19"/>
  <c r="AK20" i="19"/>
  <c r="AI20" i="19"/>
  <c r="AH20" i="19"/>
  <c r="AG20" i="19"/>
  <c r="AE20" i="19"/>
  <c r="AD20" i="19"/>
  <c r="AC20" i="19"/>
  <c r="AA20" i="19"/>
  <c r="Z20" i="19"/>
  <c r="Y20" i="19"/>
  <c r="W20" i="19"/>
  <c r="AI19" i="19"/>
  <c r="AH19" i="19"/>
  <c r="AE19" i="19"/>
  <c r="AD19" i="19"/>
  <c r="AA19" i="19"/>
  <c r="AR19" i="19"/>
  <c r="AK19" i="19"/>
  <c r="AJ19" i="19"/>
  <c r="AG19" i="19"/>
  <c r="AF19" i="19"/>
  <c r="AC19" i="19"/>
  <c r="AB19" i="19"/>
  <c r="Z19" i="19"/>
  <c r="Y19" i="19"/>
  <c r="W19" i="19"/>
  <c r="AK18" i="19"/>
  <c r="AH18" i="19"/>
  <c r="AD18" i="19"/>
  <c r="AC18" i="19"/>
  <c r="Z18" i="19"/>
  <c r="Y18" i="19"/>
  <c r="AR18" i="19"/>
  <c r="AJ18" i="19"/>
  <c r="AI18" i="19"/>
  <c r="AG18" i="19"/>
  <c r="AF18" i="19"/>
  <c r="AE18" i="19"/>
  <c r="AB18" i="19"/>
  <c r="AA18" i="19"/>
  <c r="W18" i="19"/>
  <c r="AK17" i="19"/>
  <c r="AJ17" i="19"/>
  <c r="AG17" i="19"/>
  <c r="AC17" i="19"/>
  <c r="AB17" i="19"/>
  <c r="Y17" i="19"/>
  <c r="AR17" i="19"/>
  <c r="AI17" i="19"/>
  <c r="AH17" i="19"/>
  <c r="AF17" i="19"/>
  <c r="AE17" i="19"/>
  <c r="AD17" i="19"/>
  <c r="AA17" i="19"/>
  <c r="Z17" i="19"/>
  <c r="W17" i="19"/>
  <c r="AJ16" i="19"/>
  <c r="AF16" i="19"/>
  <c r="AB16" i="19"/>
  <c r="X16" i="19"/>
  <c r="AR16" i="19"/>
  <c r="AK16" i="19"/>
  <c r="AI16" i="19"/>
  <c r="AH16" i="19"/>
  <c r="AG16" i="19"/>
  <c r="AE16" i="19"/>
  <c r="AD16" i="19"/>
  <c r="AC16" i="19"/>
  <c r="AA16" i="19"/>
  <c r="Z16" i="19"/>
  <c r="Y16" i="19"/>
  <c r="W16" i="19"/>
  <c r="AI15" i="19"/>
  <c r="AE15" i="19"/>
  <c r="AA15" i="19"/>
  <c r="AR15" i="19"/>
  <c r="AK15" i="19"/>
  <c r="AJ15" i="19"/>
  <c r="AH15" i="19"/>
  <c r="AG15" i="19"/>
  <c r="AF15" i="19"/>
  <c r="AD15" i="19"/>
  <c r="AC15" i="19"/>
  <c r="AB15" i="19"/>
  <c r="Z15" i="19"/>
  <c r="Y15" i="19"/>
  <c r="W15" i="19"/>
  <c r="X14" i="19"/>
  <c r="BW4" i="17"/>
  <c r="BW5" i="17"/>
  <c r="BW6" i="17"/>
  <c r="BW7" i="17"/>
  <c r="BW8" i="17"/>
  <c r="BW9" i="17"/>
  <c r="BW10" i="17"/>
  <c r="BW11" i="17"/>
  <c r="BW12" i="17"/>
  <c r="BW13" i="17"/>
  <c r="BW14" i="17"/>
  <c r="BW15" i="17"/>
  <c r="BW16" i="17"/>
  <c r="BW17" i="17"/>
  <c r="BW18" i="17"/>
  <c r="BW19" i="17"/>
  <c r="BW20" i="17"/>
  <c r="BW21" i="17"/>
  <c r="BW22" i="17"/>
  <c r="BW23" i="17"/>
  <c r="BW24" i="17"/>
  <c r="BW25" i="17"/>
  <c r="BW26" i="17"/>
  <c r="BW27" i="17"/>
  <c r="BW28" i="17"/>
  <c r="BW29" i="17"/>
  <c r="BW30" i="17"/>
  <c r="BW31" i="17"/>
  <c r="BW32" i="17"/>
  <c r="BW33" i="17"/>
  <c r="BW34" i="17"/>
  <c r="BW35" i="17"/>
  <c r="BW36" i="17"/>
  <c r="BW37" i="17"/>
  <c r="BW38" i="17"/>
  <c r="BW39" i="17"/>
  <c r="BW40" i="17"/>
  <c r="BW41" i="17"/>
  <c r="BW42" i="17"/>
  <c r="BW43" i="17"/>
  <c r="BW44" i="17"/>
  <c r="BW45" i="17"/>
  <c r="BW46" i="17"/>
  <c r="BW47" i="17"/>
  <c r="BW48" i="17"/>
  <c r="BW49" i="17"/>
  <c r="BW50" i="17"/>
  <c r="BW51" i="17"/>
  <c r="BW52" i="17"/>
  <c r="BW53" i="17"/>
  <c r="BW54" i="17"/>
  <c r="W55" i="17"/>
  <c r="GD54" i="17"/>
  <c r="GC54" i="17"/>
  <c r="GB54" i="17"/>
  <c r="GA54" i="17"/>
  <c r="FZ54" i="17"/>
  <c r="FY54" i="17"/>
  <c r="FX54" i="17"/>
  <c r="FW54" i="17"/>
  <c r="FV54" i="17"/>
  <c r="FU54" i="17"/>
  <c r="FT54" i="17"/>
  <c r="FS54" i="17"/>
  <c r="FR54" i="17"/>
  <c r="FQ54" i="17"/>
  <c r="FP54" i="17"/>
  <c r="FO54" i="17"/>
  <c r="FN54" i="17"/>
  <c r="FL54" i="17"/>
  <c r="FK54" i="17"/>
  <c r="FJ54" i="17"/>
  <c r="FI54" i="17"/>
  <c r="FH54" i="17"/>
  <c r="FG54" i="17"/>
  <c r="FF54" i="17"/>
  <c r="FE54" i="17"/>
  <c r="FD54" i="17"/>
  <c r="FC54" i="17"/>
  <c r="FB54" i="17"/>
  <c r="FA54" i="17"/>
  <c r="EZ54" i="17"/>
  <c r="EY54" i="17"/>
  <c r="EX54" i="17"/>
  <c r="EW54" i="17"/>
  <c r="CS54" i="17"/>
  <c r="CR54" i="17"/>
  <c r="CQ54" i="17"/>
  <c r="CP54" i="17"/>
  <c r="CO54" i="17"/>
  <c r="CN54" i="17"/>
  <c r="CM54" i="17"/>
  <c r="CL54" i="17"/>
  <c r="CK54" i="17"/>
  <c r="CJ54" i="17"/>
  <c r="CI54" i="17"/>
  <c r="CH54" i="17"/>
  <c r="CG54" i="17"/>
  <c r="CF54" i="17"/>
  <c r="CE54" i="17"/>
  <c r="CD54" i="17"/>
  <c r="BY54" i="17"/>
  <c r="BX54" i="17"/>
  <c r="BV54" i="17"/>
  <c r="BU54" i="17"/>
  <c r="BT54" i="17"/>
  <c r="BS54" i="17"/>
  <c r="BR54" i="17"/>
  <c r="BQ54" i="17"/>
  <c r="BP54" i="17"/>
  <c r="BO54" i="17"/>
  <c r="BN54" i="17"/>
  <c r="BM54" i="17"/>
  <c r="BL54" i="17"/>
  <c r="BK54" i="17"/>
  <c r="CY54" i="17" s="1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GD53" i="17"/>
  <c r="GC53" i="17"/>
  <c r="BE53" i="17" s="1"/>
  <c r="AK53" i="17" s="1"/>
  <c r="GB53" i="17"/>
  <c r="BD53" i="17" s="1"/>
  <c r="GA53" i="17"/>
  <c r="BC53" i="17" s="1"/>
  <c r="FZ53" i="17"/>
  <c r="BB53" i="17" s="1"/>
  <c r="AH53" i="17" s="1"/>
  <c r="FY53" i="17"/>
  <c r="BA53" i="17" s="1"/>
  <c r="AG53" i="17" s="1"/>
  <c r="FX53" i="17"/>
  <c r="AZ53" i="17" s="1"/>
  <c r="FW53" i="17"/>
  <c r="AY53" i="17" s="1"/>
  <c r="FV53" i="17"/>
  <c r="AX53" i="17" s="1"/>
  <c r="AD53" i="17" s="1"/>
  <c r="FU53" i="17"/>
  <c r="AW53" i="17" s="1"/>
  <c r="AC53" i="17" s="1"/>
  <c r="FT53" i="17"/>
  <c r="AV53" i="17" s="1"/>
  <c r="AB53" i="17" s="1"/>
  <c r="FS53" i="17"/>
  <c r="AU53" i="17" s="1"/>
  <c r="FR53" i="17"/>
  <c r="AT53" i="17" s="1"/>
  <c r="Z53" i="17" s="1"/>
  <c r="FQ53" i="17"/>
  <c r="AS53" i="17" s="1"/>
  <c r="Y53" i="17" s="1"/>
  <c r="FP53" i="17"/>
  <c r="AR53" i="17" s="1"/>
  <c r="FO53" i="17"/>
  <c r="FN53" i="17"/>
  <c r="FL53" i="17"/>
  <c r="FK53" i="17"/>
  <c r="FJ53" i="17"/>
  <c r="FI53" i="17"/>
  <c r="FH53" i="17"/>
  <c r="FG53" i="17"/>
  <c r="FF53" i="17"/>
  <c r="FE53" i="17"/>
  <c r="FD53" i="17"/>
  <c r="FC53" i="17"/>
  <c r="FB53" i="17"/>
  <c r="FA53" i="17"/>
  <c r="EZ53" i="17"/>
  <c r="EY53" i="17"/>
  <c r="EX53" i="17"/>
  <c r="EW53" i="17"/>
  <c r="CS53" i="17"/>
  <c r="CR53" i="17"/>
  <c r="CQ53" i="17"/>
  <c r="CP53" i="17"/>
  <c r="CO53" i="17"/>
  <c r="CN53" i="17"/>
  <c r="CM53" i="17"/>
  <c r="CL53" i="17"/>
  <c r="CK53" i="17"/>
  <c r="CJ53" i="17"/>
  <c r="CI53" i="17"/>
  <c r="CH53" i="17"/>
  <c r="CG53" i="17"/>
  <c r="CF53" i="17"/>
  <c r="CE53" i="17"/>
  <c r="CD53" i="17"/>
  <c r="BY53" i="17"/>
  <c r="BX53" i="17"/>
  <c r="BV53" i="17"/>
  <c r="BU53" i="17"/>
  <c r="BT53" i="17"/>
  <c r="BS53" i="17"/>
  <c r="BR53" i="17"/>
  <c r="BQ53" i="17"/>
  <c r="BP53" i="17"/>
  <c r="BO53" i="17"/>
  <c r="BN53" i="17"/>
  <c r="BM53" i="17"/>
  <c r="BL53" i="17"/>
  <c r="BK53" i="17"/>
  <c r="CY53" i="17" s="1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GD52" i="17"/>
  <c r="GC52" i="17"/>
  <c r="GB52" i="17"/>
  <c r="GA52" i="17"/>
  <c r="FZ52" i="17"/>
  <c r="FY52" i="17"/>
  <c r="FX52" i="17"/>
  <c r="FW52" i="17"/>
  <c r="FV52" i="17"/>
  <c r="FU52" i="17"/>
  <c r="FT52" i="17"/>
  <c r="FS52" i="17"/>
  <c r="FR52" i="17"/>
  <c r="FQ52" i="17"/>
  <c r="FP52" i="17"/>
  <c r="FO52" i="17"/>
  <c r="FN52" i="17"/>
  <c r="FL52" i="17"/>
  <c r="FK52" i="17"/>
  <c r="FJ52" i="17"/>
  <c r="FI52" i="17"/>
  <c r="FH52" i="17"/>
  <c r="FG52" i="17"/>
  <c r="FF52" i="17"/>
  <c r="FE52" i="17"/>
  <c r="FD52" i="17"/>
  <c r="FC52" i="17"/>
  <c r="FB52" i="17"/>
  <c r="FA52" i="17"/>
  <c r="EZ52" i="17"/>
  <c r="EY52" i="17"/>
  <c r="EX52" i="17"/>
  <c r="EW52" i="17"/>
  <c r="CS52" i="17"/>
  <c r="CR52" i="17"/>
  <c r="CQ52" i="17"/>
  <c r="CP52" i="17"/>
  <c r="CO52" i="17"/>
  <c r="CN52" i="17"/>
  <c r="CM52" i="17"/>
  <c r="CL52" i="17"/>
  <c r="CK52" i="17"/>
  <c r="CJ52" i="17"/>
  <c r="CI52" i="17"/>
  <c r="CH52" i="17"/>
  <c r="CG52" i="17"/>
  <c r="CF52" i="17"/>
  <c r="CE52" i="17"/>
  <c r="CD52" i="17"/>
  <c r="BY52" i="17"/>
  <c r="BX52" i="17"/>
  <c r="BV52" i="17"/>
  <c r="BU52" i="17"/>
  <c r="BT52" i="17"/>
  <c r="BS52" i="17"/>
  <c r="BR52" i="17"/>
  <c r="BQ52" i="17"/>
  <c r="BP52" i="17"/>
  <c r="BO52" i="17"/>
  <c r="BN52" i="17"/>
  <c r="BM52" i="17"/>
  <c r="BL52" i="17"/>
  <c r="BK52" i="17"/>
  <c r="CY52" i="17" s="1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GD51" i="17"/>
  <c r="GC51" i="17"/>
  <c r="GB51" i="17"/>
  <c r="GA51" i="17"/>
  <c r="FZ51" i="17"/>
  <c r="FY51" i="17"/>
  <c r="FX51" i="17"/>
  <c r="FW51" i="17"/>
  <c r="FV51" i="17"/>
  <c r="FU51" i="17"/>
  <c r="FT51" i="17"/>
  <c r="FS51" i="17"/>
  <c r="FR51" i="17"/>
  <c r="FQ51" i="17"/>
  <c r="FP51" i="17"/>
  <c r="FO51" i="17"/>
  <c r="FN51" i="17"/>
  <c r="FL51" i="17"/>
  <c r="FK51" i="17"/>
  <c r="FJ51" i="17"/>
  <c r="FI51" i="17"/>
  <c r="FH51" i="17"/>
  <c r="FG51" i="17"/>
  <c r="FF51" i="17"/>
  <c r="FE51" i="17"/>
  <c r="FD51" i="17"/>
  <c r="FC51" i="17"/>
  <c r="FB51" i="17"/>
  <c r="FA51" i="17"/>
  <c r="EZ51" i="17"/>
  <c r="EY51" i="17"/>
  <c r="EX51" i="17"/>
  <c r="EW51" i="17"/>
  <c r="CS51" i="17"/>
  <c r="CR51" i="17"/>
  <c r="CQ51" i="17"/>
  <c r="CP51" i="17"/>
  <c r="CO51" i="17"/>
  <c r="CN51" i="17"/>
  <c r="CM51" i="17"/>
  <c r="CL51" i="17"/>
  <c r="CK51" i="17"/>
  <c r="CJ51" i="17"/>
  <c r="CI51" i="17"/>
  <c r="CH51" i="17"/>
  <c r="CG51" i="17"/>
  <c r="CF51" i="17"/>
  <c r="CE51" i="17"/>
  <c r="CD51" i="17"/>
  <c r="BY51" i="17"/>
  <c r="BX51" i="17"/>
  <c r="BV51" i="17"/>
  <c r="BU51" i="17"/>
  <c r="BT51" i="17"/>
  <c r="BS51" i="17"/>
  <c r="BR51" i="17"/>
  <c r="BQ51" i="17"/>
  <c r="BP51" i="17"/>
  <c r="BO51" i="17"/>
  <c r="BN51" i="17"/>
  <c r="BM51" i="17"/>
  <c r="BL51" i="17"/>
  <c r="BK51" i="17"/>
  <c r="CY51" i="17" s="1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GD50" i="17"/>
  <c r="GC50" i="17"/>
  <c r="GB50" i="17"/>
  <c r="GA50" i="17"/>
  <c r="FZ50" i="17"/>
  <c r="FY50" i="17"/>
  <c r="FX50" i="17"/>
  <c r="FW50" i="17"/>
  <c r="FV50" i="17"/>
  <c r="FU50" i="17"/>
  <c r="FT50" i="17"/>
  <c r="FS50" i="17"/>
  <c r="FR50" i="17"/>
  <c r="FQ50" i="17"/>
  <c r="FP50" i="17"/>
  <c r="FO50" i="17"/>
  <c r="FN50" i="17"/>
  <c r="FL50" i="17"/>
  <c r="FK50" i="17"/>
  <c r="FJ50" i="17"/>
  <c r="FI50" i="17"/>
  <c r="FH50" i="17"/>
  <c r="FG50" i="17"/>
  <c r="FF50" i="17"/>
  <c r="FE50" i="17"/>
  <c r="FD50" i="17"/>
  <c r="FC50" i="17"/>
  <c r="FB50" i="17"/>
  <c r="FA50" i="17"/>
  <c r="EZ50" i="17"/>
  <c r="EY50" i="17"/>
  <c r="EX50" i="17"/>
  <c r="EW50" i="17"/>
  <c r="CS50" i="17"/>
  <c r="CR50" i="17"/>
  <c r="CQ50" i="17"/>
  <c r="CP50" i="17"/>
  <c r="CO50" i="17"/>
  <c r="CN50" i="17"/>
  <c r="CM50" i="17"/>
  <c r="CL50" i="17"/>
  <c r="CK50" i="17"/>
  <c r="CJ50" i="17"/>
  <c r="CI50" i="17"/>
  <c r="CH50" i="17"/>
  <c r="CG50" i="17"/>
  <c r="CF50" i="17"/>
  <c r="CE50" i="17"/>
  <c r="CD50" i="17"/>
  <c r="BY50" i="17"/>
  <c r="BX50" i="17"/>
  <c r="BV50" i="17"/>
  <c r="BU50" i="17"/>
  <c r="BT50" i="17"/>
  <c r="BS50" i="17"/>
  <c r="BR50" i="17"/>
  <c r="BQ50" i="17"/>
  <c r="BP50" i="17"/>
  <c r="BO50" i="17"/>
  <c r="BN50" i="17"/>
  <c r="BM50" i="17"/>
  <c r="BL50" i="17"/>
  <c r="BK50" i="17"/>
  <c r="CY50" i="17" s="1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GD49" i="17"/>
  <c r="GC49" i="17"/>
  <c r="GB49" i="17"/>
  <c r="GA49" i="17"/>
  <c r="BC49" i="17" s="1"/>
  <c r="FZ49" i="17"/>
  <c r="FY49" i="17"/>
  <c r="FX49" i="17"/>
  <c r="FW49" i="17"/>
  <c r="FV49" i="17"/>
  <c r="FU49" i="17"/>
  <c r="FT49" i="17"/>
  <c r="FS49" i="17"/>
  <c r="FR49" i="17"/>
  <c r="FQ49" i="17"/>
  <c r="FP49" i="17"/>
  <c r="FO49" i="17"/>
  <c r="FN49" i="17"/>
  <c r="FL49" i="17"/>
  <c r="FK49" i="17"/>
  <c r="FJ49" i="17"/>
  <c r="FI49" i="17"/>
  <c r="FH49" i="17"/>
  <c r="FG49" i="17"/>
  <c r="FF49" i="17"/>
  <c r="FE49" i="17"/>
  <c r="FD49" i="17"/>
  <c r="FC49" i="17"/>
  <c r="FB49" i="17"/>
  <c r="FA49" i="17"/>
  <c r="EZ49" i="17"/>
  <c r="EY49" i="17"/>
  <c r="EX49" i="17"/>
  <c r="EW49" i="17"/>
  <c r="CS49" i="17"/>
  <c r="CR49" i="17"/>
  <c r="CQ49" i="17"/>
  <c r="CP49" i="17"/>
  <c r="CO49" i="17"/>
  <c r="CN49" i="17"/>
  <c r="CM49" i="17"/>
  <c r="CL49" i="17"/>
  <c r="CK49" i="17"/>
  <c r="CJ49" i="17"/>
  <c r="CI49" i="17"/>
  <c r="CH49" i="17"/>
  <c r="CG49" i="17"/>
  <c r="CF49" i="17"/>
  <c r="CE49" i="17"/>
  <c r="CD49" i="17"/>
  <c r="BY49" i="17"/>
  <c r="BX49" i="17"/>
  <c r="BV49" i="17"/>
  <c r="BU49" i="17"/>
  <c r="BT49" i="17"/>
  <c r="BS49" i="17"/>
  <c r="BR49" i="17"/>
  <c r="BQ49" i="17"/>
  <c r="BP49" i="17"/>
  <c r="BO49" i="17"/>
  <c r="BN49" i="17"/>
  <c r="BM49" i="17"/>
  <c r="BL49" i="17"/>
  <c r="BK49" i="17"/>
  <c r="CY49" i="17" s="1"/>
  <c r="W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GD48" i="17"/>
  <c r="GC48" i="17"/>
  <c r="GB48" i="17"/>
  <c r="GA48" i="17"/>
  <c r="FZ48" i="17"/>
  <c r="FY48" i="17"/>
  <c r="FX48" i="17"/>
  <c r="FW48" i="17"/>
  <c r="FV48" i="17"/>
  <c r="FU48" i="17"/>
  <c r="FT48" i="17"/>
  <c r="FS48" i="17"/>
  <c r="FR48" i="17"/>
  <c r="FQ48" i="17"/>
  <c r="FP48" i="17"/>
  <c r="FO48" i="17"/>
  <c r="FN48" i="17"/>
  <c r="FL48" i="17"/>
  <c r="FK48" i="17"/>
  <c r="FJ48" i="17"/>
  <c r="FI48" i="17"/>
  <c r="FH48" i="17"/>
  <c r="FG48" i="17"/>
  <c r="FF48" i="17"/>
  <c r="FE48" i="17"/>
  <c r="FD48" i="17"/>
  <c r="FC48" i="17"/>
  <c r="FB48" i="17"/>
  <c r="FA48" i="17"/>
  <c r="EZ48" i="17"/>
  <c r="EY48" i="17"/>
  <c r="EX48" i="17"/>
  <c r="EW48" i="17"/>
  <c r="CS48" i="17"/>
  <c r="CR48" i="17"/>
  <c r="CQ48" i="17"/>
  <c r="CP48" i="17"/>
  <c r="CO48" i="17"/>
  <c r="CN48" i="17"/>
  <c r="CM48" i="17"/>
  <c r="CL48" i="17"/>
  <c r="CK48" i="17"/>
  <c r="CJ48" i="17"/>
  <c r="CI48" i="17"/>
  <c r="CH48" i="17"/>
  <c r="CG48" i="17"/>
  <c r="CF48" i="17"/>
  <c r="CE48" i="17"/>
  <c r="CD48" i="17"/>
  <c r="BY48" i="17"/>
  <c r="BX48" i="17"/>
  <c r="BV48" i="17"/>
  <c r="BU48" i="17"/>
  <c r="BT48" i="17"/>
  <c r="BS48" i="17"/>
  <c r="BR48" i="17"/>
  <c r="BQ48" i="17"/>
  <c r="BP48" i="17"/>
  <c r="BO48" i="17"/>
  <c r="BN48" i="17"/>
  <c r="BM48" i="17"/>
  <c r="BL48" i="17"/>
  <c r="BK48" i="17"/>
  <c r="CY48" i="17" s="1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GD47" i="17"/>
  <c r="GC47" i="17"/>
  <c r="GB47" i="17"/>
  <c r="GA47" i="17"/>
  <c r="FZ47" i="17"/>
  <c r="FY47" i="17"/>
  <c r="FX47" i="17"/>
  <c r="FW47" i="17"/>
  <c r="FV47" i="17"/>
  <c r="FU47" i="17"/>
  <c r="FT47" i="17"/>
  <c r="FS47" i="17"/>
  <c r="FR47" i="17"/>
  <c r="FQ47" i="17"/>
  <c r="FP47" i="17"/>
  <c r="FO47" i="17"/>
  <c r="FN47" i="17"/>
  <c r="FL47" i="17"/>
  <c r="FK47" i="17"/>
  <c r="FJ47" i="17"/>
  <c r="FI47" i="17"/>
  <c r="FH47" i="17"/>
  <c r="FG47" i="17"/>
  <c r="FF47" i="17"/>
  <c r="FE47" i="17"/>
  <c r="FD47" i="17"/>
  <c r="FC47" i="17"/>
  <c r="FB47" i="17"/>
  <c r="FA47" i="17"/>
  <c r="EZ47" i="17"/>
  <c r="EY47" i="17"/>
  <c r="EX47" i="17"/>
  <c r="EW47" i="17"/>
  <c r="CS47" i="17"/>
  <c r="CR47" i="17"/>
  <c r="CQ47" i="17"/>
  <c r="CP47" i="17"/>
  <c r="CO47" i="17"/>
  <c r="CN47" i="17"/>
  <c r="CM47" i="17"/>
  <c r="CL47" i="17"/>
  <c r="CK47" i="17"/>
  <c r="CJ47" i="17"/>
  <c r="CI47" i="17"/>
  <c r="CH47" i="17"/>
  <c r="CG47" i="17"/>
  <c r="CF47" i="17"/>
  <c r="CE47" i="17"/>
  <c r="CD47" i="17"/>
  <c r="BY47" i="17"/>
  <c r="BX47" i="17"/>
  <c r="BV47" i="17"/>
  <c r="BU47" i="17"/>
  <c r="BT47" i="17"/>
  <c r="BS47" i="17"/>
  <c r="BR47" i="17"/>
  <c r="BQ47" i="17"/>
  <c r="BP47" i="17"/>
  <c r="BO47" i="17"/>
  <c r="BN47" i="17"/>
  <c r="BM47" i="17"/>
  <c r="BL47" i="17"/>
  <c r="BK47" i="17"/>
  <c r="CY47" i="17" s="1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GD46" i="17"/>
  <c r="GC46" i="17"/>
  <c r="GB46" i="17"/>
  <c r="GA46" i="17"/>
  <c r="FZ46" i="17"/>
  <c r="FY46" i="17"/>
  <c r="FX46" i="17"/>
  <c r="FW46" i="17"/>
  <c r="FV46" i="17"/>
  <c r="FU46" i="17"/>
  <c r="FT46" i="17"/>
  <c r="FS46" i="17"/>
  <c r="FR46" i="17"/>
  <c r="FQ46" i="17"/>
  <c r="AS46" i="17" s="1"/>
  <c r="FP46" i="17"/>
  <c r="FO46" i="17"/>
  <c r="FN46" i="17"/>
  <c r="FL46" i="17"/>
  <c r="FK46" i="17"/>
  <c r="FJ46" i="17"/>
  <c r="FI46" i="17"/>
  <c r="FH46" i="17"/>
  <c r="FG46" i="17"/>
  <c r="FF46" i="17"/>
  <c r="FE46" i="17"/>
  <c r="FD46" i="17"/>
  <c r="FC46" i="17"/>
  <c r="FB46" i="17"/>
  <c r="FA46" i="17"/>
  <c r="EZ46" i="17"/>
  <c r="EY46" i="17"/>
  <c r="EX46" i="17"/>
  <c r="EW46" i="17"/>
  <c r="CS46" i="17"/>
  <c r="CR46" i="17"/>
  <c r="CQ46" i="17"/>
  <c r="CP46" i="17"/>
  <c r="CO46" i="17"/>
  <c r="CN46" i="17"/>
  <c r="CM46" i="17"/>
  <c r="CL46" i="17"/>
  <c r="CK46" i="17"/>
  <c r="CJ46" i="17"/>
  <c r="CI46" i="17"/>
  <c r="CH46" i="17"/>
  <c r="CG46" i="17"/>
  <c r="CF46" i="17"/>
  <c r="CE46" i="17"/>
  <c r="CD46" i="17"/>
  <c r="BY46" i="17"/>
  <c r="BX46" i="17"/>
  <c r="BV46" i="17"/>
  <c r="BU46" i="17"/>
  <c r="BT46" i="17"/>
  <c r="BS46" i="17"/>
  <c r="BR46" i="17"/>
  <c r="BQ46" i="17"/>
  <c r="BP46" i="17"/>
  <c r="BO46" i="17"/>
  <c r="BN46" i="17"/>
  <c r="BM46" i="17"/>
  <c r="BL46" i="17"/>
  <c r="BK46" i="17"/>
  <c r="CY46" i="17" s="1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GD45" i="17"/>
  <c r="GC45" i="17"/>
  <c r="GB45" i="17"/>
  <c r="GA45" i="17"/>
  <c r="FZ45" i="17"/>
  <c r="BB45" i="17" s="1"/>
  <c r="AH45" i="17" s="1"/>
  <c r="FY45" i="17"/>
  <c r="FX45" i="17"/>
  <c r="FW45" i="17"/>
  <c r="FV45" i="17"/>
  <c r="AX45" i="17" s="1"/>
  <c r="AD45" i="17" s="1"/>
  <c r="FU45" i="17"/>
  <c r="FT45" i="17"/>
  <c r="FS45" i="17"/>
  <c r="FR45" i="17"/>
  <c r="FQ45" i="17"/>
  <c r="FP45" i="17"/>
  <c r="FO45" i="17"/>
  <c r="FN45" i="17"/>
  <c r="FL45" i="17"/>
  <c r="FK45" i="17"/>
  <c r="FJ45" i="17"/>
  <c r="FI45" i="17"/>
  <c r="FH45" i="17"/>
  <c r="FG45" i="17"/>
  <c r="FF45" i="17"/>
  <c r="FE45" i="17"/>
  <c r="FD45" i="17"/>
  <c r="FC45" i="17"/>
  <c r="FB45" i="17"/>
  <c r="FA45" i="17"/>
  <c r="EZ45" i="17"/>
  <c r="EY45" i="17"/>
  <c r="EX45" i="17"/>
  <c r="EW45" i="17"/>
  <c r="CS45" i="17"/>
  <c r="CR45" i="17"/>
  <c r="CQ45" i="17"/>
  <c r="CP45" i="17"/>
  <c r="CO45" i="17"/>
  <c r="CN45" i="17"/>
  <c r="CM45" i="17"/>
  <c r="CL45" i="17"/>
  <c r="CK45" i="17"/>
  <c r="CJ45" i="17"/>
  <c r="CI45" i="17"/>
  <c r="CH45" i="17"/>
  <c r="CG45" i="17"/>
  <c r="CF45" i="17"/>
  <c r="CE45" i="17"/>
  <c r="CD45" i="17"/>
  <c r="BY45" i="17"/>
  <c r="BX45" i="17"/>
  <c r="BV45" i="17"/>
  <c r="BU45" i="17"/>
  <c r="BT45" i="17"/>
  <c r="BS45" i="17"/>
  <c r="BR45" i="17"/>
  <c r="BQ45" i="17"/>
  <c r="BP45" i="17"/>
  <c r="BO45" i="17"/>
  <c r="BN45" i="17"/>
  <c r="BM45" i="17"/>
  <c r="BL45" i="17"/>
  <c r="BK45" i="17"/>
  <c r="CY45" i="17" s="1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GD44" i="17"/>
  <c r="GC44" i="17"/>
  <c r="GB44" i="17"/>
  <c r="GA44" i="17"/>
  <c r="FZ44" i="17"/>
  <c r="FY44" i="17"/>
  <c r="FX44" i="17"/>
  <c r="FW44" i="17"/>
  <c r="FV44" i="17"/>
  <c r="FU44" i="17"/>
  <c r="FT44" i="17"/>
  <c r="FS44" i="17"/>
  <c r="FR44" i="17"/>
  <c r="FQ44" i="17"/>
  <c r="FP44" i="17"/>
  <c r="FO44" i="17"/>
  <c r="FN44" i="17"/>
  <c r="FL44" i="17"/>
  <c r="FK44" i="17"/>
  <c r="FJ44" i="17"/>
  <c r="FI44" i="17"/>
  <c r="FH44" i="17"/>
  <c r="FG44" i="17"/>
  <c r="FF44" i="17"/>
  <c r="FE44" i="17"/>
  <c r="FD44" i="17"/>
  <c r="FC44" i="17"/>
  <c r="FB44" i="17"/>
  <c r="FA44" i="17"/>
  <c r="EZ44" i="17"/>
  <c r="EY44" i="17"/>
  <c r="EX44" i="17"/>
  <c r="EW44" i="17"/>
  <c r="CS44" i="17"/>
  <c r="CR44" i="17"/>
  <c r="CQ44" i="17"/>
  <c r="CP44" i="17"/>
  <c r="CO44" i="17"/>
  <c r="CN44" i="17"/>
  <c r="CM44" i="17"/>
  <c r="CL44" i="17"/>
  <c r="CK44" i="17"/>
  <c r="CJ44" i="17"/>
  <c r="CI44" i="17"/>
  <c r="CH44" i="17"/>
  <c r="CG44" i="17"/>
  <c r="CF44" i="17"/>
  <c r="CE44" i="17"/>
  <c r="CD44" i="17"/>
  <c r="BY44" i="17"/>
  <c r="BX44" i="17"/>
  <c r="BV44" i="17"/>
  <c r="BU44" i="17"/>
  <c r="BT44" i="17"/>
  <c r="BS44" i="17"/>
  <c r="BR44" i="17"/>
  <c r="BQ44" i="17"/>
  <c r="BP44" i="17"/>
  <c r="BO44" i="17"/>
  <c r="BN44" i="17"/>
  <c r="BM44" i="17"/>
  <c r="BL44" i="17"/>
  <c r="BK44" i="17"/>
  <c r="CY44" i="17" s="1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GD43" i="17"/>
  <c r="GC43" i="17"/>
  <c r="GB43" i="17"/>
  <c r="GA43" i="17"/>
  <c r="FZ43" i="17"/>
  <c r="FY43" i="17"/>
  <c r="FX43" i="17"/>
  <c r="FW43" i="17"/>
  <c r="FV43" i="17"/>
  <c r="FU43" i="17"/>
  <c r="FT43" i="17"/>
  <c r="FS43" i="17"/>
  <c r="FR43" i="17"/>
  <c r="FQ43" i="17"/>
  <c r="FP43" i="17"/>
  <c r="FO43" i="17"/>
  <c r="FN43" i="17"/>
  <c r="FL43" i="17"/>
  <c r="FK43" i="17"/>
  <c r="FJ43" i="17"/>
  <c r="FI43" i="17"/>
  <c r="FH43" i="17"/>
  <c r="FG43" i="17"/>
  <c r="FF43" i="17"/>
  <c r="FE43" i="17"/>
  <c r="FD43" i="17"/>
  <c r="FC43" i="17"/>
  <c r="FB43" i="17"/>
  <c r="FA43" i="17"/>
  <c r="EZ43" i="17"/>
  <c r="EY43" i="17"/>
  <c r="EX43" i="17"/>
  <c r="EW43" i="17"/>
  <c r="CS43" i="17"/>
  <c r="CR43" i="17"/>
  <c r="CQ43" i="17"/>
  <c r="CP43" i="17"/>
  <c r="CO43" i="17"/>
  <c r="CN43" i="17"/>
  <c r="CM43" i="17"/>
  <c r="CL43" i="17"/>
  <c r="CK43" i="17"/>
  <c r="CJ43" i="17"/>
  <c r="CI43" i="17"/>
  <c r="CH43" i="17"/>
  <c r="CG43" i="17"/>
  <c r="CF43" i="17"/>
  <c r="CE43" i="17"/>
  <c r="CD43" i="17"/>
  <c r="BY43" i="17"/>
  <c r="BX43" i="17"/>
  <c r="BV43" i="17"/>
  <c r="BU43" i="17"/>
  <c r="BT43" i="17"/>
  <c r="BS43" i="17"/>
  <c r="BR43" i="17"/>
  <c r="BQ43" i="17"/>
  <c r="BP43" i="17"/>
  <c r="BO43" i="17"/>
  <c r="BN43" i="17"/>
  <c r="BM43" i="17"/>
  <c r="BL43" i="17"/>
  <c r="BK43" i="17"/>
  <c r="CY43" i="17" s="1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FP42" i="17"/>
  <c r="FO42" i="17"/>
  <c r="FN42" i="17"/>
  <c r="EX42" i="17"/>
  <c r="EW42" i="17"/>
  <c r="CS42" i="17"/>
  <c r="CR42" i="17"/>
  <c r="CQ42" i="17"/>
  <c r="CP42" i="17"/>
  <c r="CO42" i="17"/>
  <c r="CN42" i="17"/>
  <c r="CM42" i="17"/>
  <c r="CL42" i="17"/>
  <c r="CK42" i="17"/>
  <c r="CJ42" i="17"/>
  <c r="CI42" i="17"/>
  <c r="CH42" i="17"/>
  <c r="CG42" i="17"/>
  <c r="CF42" i="17"/>
  <c r="CE42" i="17"/>
  <c r="CD42" i="17"/>
  <c r="BY42" i="17"/>
  <c r="BX42" i="17"/>
  <c r="BV42" i="17"/>
  <c r="BU42" i="17"/>
  <c r="BT42" i="17"/>
  <c r="BS42" i="17"/>
  <c r="BR42" i="17"/>
  <c r="BQ42" i="17"/>
  <c r="BP42" i="17"/>
  <c r="BO42" i="17"/>
  <c r="BN42" i="17"/>
  <c r="BM42" i="17"/>
  <c r="BL42" i="17"/>
  <c r="BK42" i="17"/>
  <c r="CY42" i="17" s="1"/>
  <c r="BE42" i="17"/>
  <c r="AK42" i="17" s="1"/>
  <c r="BD42" i="17"/>
  <c r="AJ42" i="17" s="1"/>
  <c r="BC42" i="17"/>
  <c r="BB42" i="17"/>
  <c r="AH42" i="17" s="1"/>
  <c r="BA42" i="17"/>
  <c r="AG42" i="17" s="1"/>
  <c r="AZ42" i="17"/>
  <c r="AF42" i="17" s="1"/>
  <c r="AY42" i="17"/>
  <c r="AE42" i="17" s="1"/>
  <c r="AX42" i="17"/>
  <c r="AD42" i="17" s="1"/>
  <c r="AW42" i="17"/>
  <c r="AC42" i="17" s="1"/>
  <c r="AV42" i="17"/>
  <c r="AB42" i="17" s="1"/>
  <c r="AU42" i="17"/>
  <c r="AT42" i="17"/>
  <c r="Z42" i="17" s="1"/>
  <c r="AS42" i="17"/>
  <c r="Y42" i="17" s="1"/>
  <c r="AR42" i="17"/>
  <c r="X42" i="17" s="1"/>
  <c r="AQ42" i="17"/>
  <c r="AI42" i="17"/>
  <c r="AA42" i="17"/>
  <c r="W42" i="17"/>
  <c r="FP41" i="17"/>
  <c r="AR41" i="17" s="1"/>
  <c r="X41" i="17" s="1"/>
  <c r="FO41" i="17"/>
  <c r="FN41" i="17"/>
  <c r="EX41" i="17"/>
  <c r="EW41" i="17"/>
  <c r="CS41" i="17"/>
  <c r="CR41" i="17"/>
  <c r="CQ41" i="17"/>
  <c r="CP41" i="17"/>
  <c r="CO41" i="17"/>
  <c r="CN41" i="17"/>
  <c r="CM41" i="17"/>
  <c r="CL41" i="17"/>
  <c r="CK41" i="17"/>
  <c r="CJ41" i="17"/>
  <c r="CI41" i="17"/>
  <c r="CH41" i="17"/>
  <c r="CG41" i="17"/>
  <c r="CF41" i="17"/>
  <c r="CE41" i="17"/>
  <c r="CD41" i="17"/>
  <c r="BY41" i="17"/>
  <c r="BX41" i="17"/>
  <c r="BV41" i="17"/>
  <c r="BU41" i="17"/>
  <c r="BT41" i="17"/>
  <c r="BS41" i="17"/>
  <c r="BR41" i="17"/>
  <c r="BQ41" i="17"/>
  <c r="BP41" i="17"/>
  <c r="BO41" i="17"/>
  <c r="BN41" i="17"/>
  <c r="BM41" i="17"/>
  <c r="BL41" i="17"/>
  <c r="BK41" i="17"/>
  <c r="CY41" i="17" s="1"/>
  <c r="BE41" i="17"/>
  <c r="BD41" i="17"/>
  <c r="AJ41" i="17" s="1"/>
  <c r="BC41" i="17"/>
  <c r="AI41" i="17" s="1"/>
  <c r="BB41" i="17"/>
  <c r="BA41" i="17"/>
  <c r="AG41" i="17" s="1"/>
  <c r="AZ41" i="17"/>
  <c r="AF41" i="17" s="1"/>
  <c r="AY41" i="17"/>
  <c r="AE41" i="17" s="1"/>
  <c r="AX41" i="17"/>
  <c r="AD41" i="17" s="1"/>
  <c r="AW41" i="17"/>
  <c r="AC41" i="17" s="1"/>
  <c r="AV41" i="17"/>
  <c r="AB41" i="17" s="1"/>
  <c r="AU41" i="17"/>
  <c r="AA41" i="17" s="1"/>
  <c r="AT41" i="17"/>
  <c r="AS41" i="17"/>
  <c r="Y41" i="17" s="1"/>
  <c r="AQ41" i="17"/>
  <c r="AK41" i="17"/>
  <c r="AH41" i="17"/>
  <c r="Z41" i="17"/>
  <c r="W41" i="17"/>
  <c r="FP40" i="17"/>
  <c r="AR40" i="17" s="1"/>
  <c r="X40" i="17" s="1"/>
  <c r="FO40" i="17"/>
  <c r="FN40" i="17"/>
  <c r="EX40" i="17"/>
  <c r="EW40" i="17"/>
  <c r="CS40" i="17"/>
  <c r="CR40" i="17"/>
  <c r="CQ40" i="17"/>
  <c r="CP40" i="17"/>
  <c r="CO40" i="17"/>
  <c r="CN40" i="17"/>
  <c r="CM40" i="17"/>
  <c r="CL40" i="17"/>
  <c r="CK40" i="17"/>
  <c r="CJ40" i="17"/>
  <c r="CI40" i="17"/>
  <c r="CH40" i="17"/>
  <c r="CG40" i="17"/>
  <c r="CF40" i="17"/>
  <c r="CE40" i="17"/>
  <c r="CD40" i="17"/>
  <c r="BY40" i="17"/>
  <c r="BX40" i="17"/>
  <c r="BV40" i="17"/>
  <c r="BU40" i="17"/>
  <c r="BT40" i="17"/>
  <c r="BS40" i="17"/>
  <c r="BR40" i="17"/>
  <c r="BQ40" i="17"/>
  <c r="BP40" i="17"/>
  <c r="BO40" i="17"/>
  <c r="BN40" i="17"/>
  <c r="BM40" i="17"/>
  <c r="BL40" i="17"/>
  <c r="BK40" i="17"/>
  <c r="CY40" i="17" s="1"/>
  <c r="BE40" i="17"/>
  <c r="BD40" i="17"/>
  <c r="AJ40" i="17" s="1"/>
  <c r="BC40" i="17"/>
  <c r="AI40" i="17" s="1"/>
  <c r="BB40" i="17"/>
  <c r="AH40" i="17" s="1"/>
  <c r="BA40" i="17"/>
  <c r="AG40" i="17" s="1"/>
  <c r="AZ40" i="17"/>
  <c r="AF40" i="17" s="1"/>
  <c r="AY40" i="17"/>
  <c r="AE40" i="17" s="1"/>
  <c r="AX40" i="17"/>
  <c r="AD40" i="17" s="1"/>
  <c r="AW40" i="17"/>
  <c r="AV40" i="17"/>
  <c r="AB40" i="17" s="1"/>
  <c r="AU40" i="17"/>
  <c r="AA40" i="17" s="1"/>
  <c r="AT40" i="17"/>
  <c r="Z40" i="17" s="1"/>
  <c r="AS40" i="17"/>
  <c r="Y40" i="17" s="1"/>
  <c r="AQ40" i="17"/>
  <c r="AK40" i="17"/>
  <c r="AC40" i="17"/>
  <c r="W40" i="17"/>
  <c r="FP39" i="17"/>
  <c r="AR39" i="17" s="1"/>
  <c r="X39" i="17" s="1"/>
  <c r="FO39" i="17"/>
  <c r="FN39" i="17"/>
  <c r="EX39" i="17"/>
  <c r="EW39" i="17"/>
  <c r="CS39" i="17"/>
  <c r="CR39" i="17"/>
  <c r="CQ39" i="17"/>
  <c r="CP39" i="17"/>
  <c r="CO39" i="17"/>
  <c r="CN39" i="17"/>
  <c r="CM39" i="17"/>
  <c r="CL39" i="17"/>
  <c r="CK39" i="17"/>
  <c r="CJ39" i="17"/>
  <c r="CI39" i="17"/>
  <c r="CH39" i="17"/>
  <c r="CG39" i="17"/>
  <c r="CF39" i="17"/>
  <c r="CE39" i="17"/>
  <c r="CD39" i="17"/>
  <c r="BY39" i="17"/>
  <c r="BX39" i="17"/>
  <c r="BV39" i="17"/>
  <c r="BU39" i="17"/>
  <c r="BT39" i="17"/>
  <c r="BS39" i="17"/>
  <c r="BR39" i="17"/>
  <c r="BQ39" i="17"/>
  <c r="BP39" i="17"/>
  <c r="BO39" i="17"/>
  <c r="BN39" i="17"/>
  <c r="BM39" i="17"/>
  <c r="BL39" i="17"/>
  <c r="BK39" i="17"/>
  <c r="CY39" i="17" s="1"/>
  <c r="BE39" i="17"/>
  <c r="AK39" i="17" s="1"/>
  <c r="BD39" i="17"/>
  <c r="AJ39" i="17" s="1"/>
  <c r="BC39" i="17"/>
  <c r="AI39" i="17" s="1"/>
  <c r="BB39" i="17"/>
  <c r="AH39" i="17" s="1"/>
  <c r="BA39" i="17"/>
  <c r="AG39" i="17" s="1"/>
  <c r="AZ39" i="17"/>
  <c r="AF39" i="17" s="1"/>
  <c r="AY39" i="17"/>
  <c r="AE39" i="17" s="1"/>
  <c r="AX39" i="17"/>
  <c r="AD39" i="17" s="1"/>
  <c r="AW39" i="17"/>
  <c r="AC39" i="17" s="1"/>
  <c r="AV39" i="17"/>
  <c r="AB39" i="17" s="1"/>
  <c r="AU39" i="17"/>
  <c r="AA39" i="17" s="1"/>
  <c r="AT39" i="17"/>
  <c r="Z39" i="17" s="1"/>
  <c r="AS39" i="17"/>
  <c r="Y39" i="17" s="1"/>
  <c r="AQ39" i="17"/>
  <c r="W39" i="17"/>
  <c r="FP38" i="17"/>
  <c r="AR38" i="17" s="1"/>
  <c r="X38" i="17" s="1"/>
  <c r="FO38" i="17"/>
  <c r="FN38" i="17"/>
  <c r="EX38" i="17"/>
  <c r="EW38" i="17"/>
  <c r="CS38" i="17"/>
  <c r="CR38" i="17"/>
  <c r="CQ38" i="17"/>
  <c r="CP38" i="17"/>
  <c r="CO38" i="17"/>
  <c r="CN38" i="17"/>
  <c r="CM38" i="17"/>
  <c r="CL38" i="17"/>
  <c r="CK38" i="17"/>
  <c r="CJ38" i="17"/>
  <c r="CI38" i="17"/>
  <c r="CH38" i="17"/>
  <c r="CG38" i="17"/>
  <c r="CF38" i="17"/>
  <c r="CE38" i="17"/>
  <c r="CD38" i="17"/>
  <c r="BY38" i="17"/>
  <c r="BX38" i="17"/>
  <c r="BV38" i="17"/>
  <c r="BU38" i="17"/>
  <c r="BT38" i="17"/>
  <c r="BS38" i="17"/>
  <c r="BR38" i="17"/>
  <c r="BQ38" i="17"/>
  <c r="BP38" i="17"/>
  <c r="BO38" i="17"/>
  <c r="BN38" i="17"/>
  <c r="BM38" i="17"/>
  <c r="BL38" i="17"/>
  <c r="BK38" i="17"/>
  <c r="CY38" i="17" s="1"/>
  <c r="BE38" i="17"/>
  <c r="AK38" i="17" s="1"/>
  <c r="BD38" i="17"/>
  <c r="AJ38" i="17" s="1"/>
  <c r="BC38" i="17"/>
  <c r="AI38" i="17" s="1"/>
  <c r="BB38" i="17"/>
  <c r="AH38" i="17" s="1"/>
  <c r="BA38" i="17"/>
  <c r="AG38" i="17" s="1"/>
  <c r="AZ38" i="17"/>
  <c r="AF38" i="17" s="1"/>
  <c r="AY38" i="17"/>
  <c r="AE38" i="17" s="1"/>
  <c r="AX38" i="17"/>
  <c r="AD38" i="17" s="1"/>
  <c r="AW38" i="17"/>
  <c r="AC38" i="17" s="1"/>
  <c r="AV38" i="17"/>
  <c r="AB38" i="17" s="1"/>
  <c r="AU38" i="17"/>
  <c r="AA38" i="17" s="1"/>
  <c r="AT38" i="17"/>
  <c r="Z38" i="17" s="1"/>
  <c r="AS38" i="17"/>
  <c r="Y38" i="17" s="1"/>
  <c r="AQ38" i="17"/>
  <c r="W38" i="17"/>
  <c r="FP37" i="17"/>
  <c r="AR37" i="17" s="1"/>
  <c r="X37" i="17" s="1"/>
  <c r="FO37" i="17"/>
  <c r="FN37" i="17"/>
  <c r="EX37" i="17"/>
  <c r="EW37" i="17"/>
  <c r="CS37" i="17"/>
  <c r="CR37" i="17"/>
  <c r="CQ37" i="17"/>
  <c r="CP37" i="17"/>
  <c r="CO37" i="17"/>
  <c r="CN37" i="17"/>
  <c r="CM37" i="17"/>
  <c r="CL37" i="17"/>
  <c r="CK37" i="17"/>
  <c r="CJ37" i="17"/>
  <c r="CI37" i="17"/>
  <c r="CH37" i="17"/>
  <c r="CG37" i="17"/>
  <c r="CF37" i="17"/>
  <c r="CE37" i="17"/>
  <c r="CD37" i="17"/>
  <c r="BY37" i="17"/>
  <c r="BX37" i="17"/>
  <c r="BV37" i="17"/>
  <c r="BU37" i="17"/>
  <c r="BT37" i="17"/>
  <c r="BS37" i="17"/>
  <c r="BR37" i="17"/>
  <c r="BQ37" i="17"/>
  <c r="BP37" i="17"/>
  <c r="BO37" i="17"/>
  <c r="BN37" i="17"/>
  <c r="BM37" i="17"/>
  <c r="BL37" i="17"/>
  <c r="BK37" i="17"/>
  <c r="CY37" i="17" s="1"/>
  <c r="BE37" i="17"/>
  <c r="AK37" i="17" s="1"/>
  <c r="BD37" i="17"/>
  <c r="AJ37" i="17" s="1"/>
  <c r="BC37" i="17"/>
  <c r="AI37" i="17" s="1"/>
  <c r="BB37" i="17"/>
  <c r="AH37" i="17" s="1"/>
  <c r="BA37" i="17"/>
  <c r="AG37" i="17" s="1"/>
  <c r="AZ37" i="17"/>
  <c r="AF37" i="17" s="1"/>
  <c r="AY37" i="17"/>
  <c r="AE37" i="17" s="1"/>
  <c r="AX37" i="17"/>
  <c r="AD37" i="17" s="1"/>
  <c r="AW37" i="17"/>
  <c r="AC37" i="17" s="1"/>
  <c r="AV37" i="17"/>
  <c r="AB37" i="17" s="1"/>
  <c r="AU37" i="17"/>
  <c r="AA37" i="17" s="1"/>
  <c r="AT37" i="17"/>
  <c r="Z37" i="17" s="1"/>
  <c r="AS37" i="17"/>
  <c r="Y37" i="17" s="1"/>
  <c r="AQ37" i="17"/>
  <c r="W37" i="17"/>
  <c r="FP36" i="17"/>
  <c r="AR36" i="17" s="1"/>
  <c r="X36" i="17" s="1"/>
  <c r="FO36" i="17"/>
  <c r="FN36" i="17"/>
  <c r="EX36" i="17"/>
  <c r="EW36" i="17"/>
  <c r="CS36" i="17"/>
  <c r="CR36" i="17"/>
  <c r="CQ36" i="17"/>
  <c r="CP36" i="17"/>
  <c r="CO36" i="17"/>
  <c r="CN36" i="17"/>
  <c r="CM36" i="17"/>
  <c r="CL36" i="17"/>
  <c r="CK36" i="17"/>
  <c r="CJ36" i="17"/>
  <c r="CI36" i="17"/>
  <c r="CH36" i="17"/>
  <c r="CG36" i="17"/>
  <c r="CF36" i="17"/>
  <c r="CE36" i="17"/>
  <c r="CD36" i="17"/>
  <c r="BY36" i="17"/>
  <c r="BX36" i="17"/>
  <c r="BV36" i="17"/>
  <c r="BU36" i="17"/>
  <c r="BT36" i="17"/>
  <c r="BS36" i="17"/>
  <c r="BR36" i="17"/>
  <c r="BQ36" i="17"/>
  <c r="BP36" i="17"/>
  <c r="BO36" i="17"/>
  <c r="BN36" i="17"/>
  <c r="BM36" i="17"/>
  <c r="BL36" i="17"/>
  <c r="BK36" i="17"/>
  <c r="CY36" i="17" s="1"/>
  <c r="BE36" i="17"/>
  <c r="AK36" i="17" s="1"/>
  <c r="BD36" i="17"/>
  <c r="AJ36" i="17" s="1"/>
  <c r="BC36" i="17"/>
  <c r="AI36" i="17" s="1"/>
  <c r="BB36" i="17"/>
  <c r="AH36" i="17" s="1"/>
  <c r="BA36" i="17"/>
  <c r="AG36" i="17" s="1"/>
  <c r="AZ36" i="17"/>
  <c r="AF36" i="17" s="1"/>
  <c r="AY36" i="17"/>
  <c r="AE36" i="17" s="1"/>
  <c r="AX36" i="17"/>
  <c r="AW36" i="17"/>
  <c r="AC36" i="17" s="1"/>
  <c r="AV36" i="17"/>
  <c r="AB36" i="17" s="1"/>
  <c r="AU36" i="17"/>
  <c r="AA36" i="17" s="1"/>
  <c r="AT36" i="17"/>
  <c r="Z36" i="17" s="1"/>
  <c r="AS36" i="17"/>
  <c r="Y36" i="17" s="1"/>
  <c r="AQ36" i="17"/>
  <c r="AD36" i="17"/>
  <c r="W36" i="17"/>
  <c r="FP35" i="17"/>
  <c r="AR35" i="17" s="1"/>
  <c r="X35" i="17" s="1"/>
  <c r="FO35" i="17"/>
  <c r="FN35" i="17"/>
  <c r="EX35" i="17"/>
  <c r="EW35" i="17"/>
  <c r="CS35" i="17"/>
  <c r="CR35" i="17"/>
  <c r="CQ35" i="17"/>
  <c r="CP35" i="17"/>
  <c r="CO35" i="17"/>
  <c r="CN35" i="17"/>
  <c r="CM35" i="17"/>
  <c r="CL35" i="17"/>
  <c r="CK35" i="17"/>
  <c r="CJ35" i="17"/>
  <c r="CI35" i="17"/>
  <c r="CH35" i="17"/>
  <c r="CG35" i="17"/>
  <c r="CF35" i="17"/>
  <c r="CE35" i="17"/>
  <c r="CD35" i="17"/>
  <c r="BY35" i="17"/>
  <c r="BX35" i="17"/>
  <c r="BV35" i="17"/>
  <c r="BU35" i="17"/>
  <c r="BT35" i="17"/>
  <c r="BS35" i="17"/>
  <c r="BR35" i="17"/>
  <c r="BQ35" i="17"/>
  <c r="BP35" i="17"/>
  <c r="BO35" i="17"/>
  <c r="BN35" i="17"/>
  <c r="BM35" i="17"/>
  <c r="BL35" i="17"/>
  <c r="BK35" i="17"/>
  <c r="CY35" i="17" s="1"/>
  <c r="BE35" i="17"/>
  <c r="AK35" i="17" s="1"/>
  <c r="BD35" i="17"/>
  <c r="AJ35" i="17" s="1"/>
  <c r="BC35" i="17"/>
  <c r="AI35" i="17" s="1"/>
  <c r="BB35" i="17"/>
  <c r="AH35" i="17" s="1"/>
  <c r="BA35" i="17"/>
  <c r="AG35" i="17" s="1"/>
  <c r="AZ35" i="17"/>
  <c r="AF35" i="17" s="1"/>
  <c r="AY35" i="17"/>
  <c r="AX35" i="17"/>
  <c r="AD35" i="17" s="1"/>
  <c r="AW35" i="17"/>
  <c r="AC35" i="17" s="1"/>
  <c r="AV35" i="17"/>
  <c r="AB35" i="17" s="1"/>
  <c r="AU35" i="17"/>
  <c r="AA35" i="17" s="1"/>
  <c r="AT35" i="17"/>
  <c r="Z35" i="17" s="1"/>
  <c r="AS35" i="17"/>
  <c r="Y35" i="17" s="1"/>
  <c r="AQ35" i="17"/>
  <c r="AE35" i="17"/>
  <c r="W35" i="17"/>
  <c r="GD34" i="17"/>
  <c r="GC34" i="17"/>
  <c r="GB34" i="17"/>
  <c r="GA34" i="17"/>
  <c r="FZ34" i="17"/>
  <c r="FY34" i="17"/>
  <c r="FX34" i="17"/>
  <c r="FW34" i="17"/>
  <c r="FV34" i="17"/>
  <c r="FU34" i="17"/>
  <c r="FT34" i="17"/>
  <c r="FS34" i="17"/>
  <c r="FR34" i="17"/>
  <c r="FQ34" i="17"/>
  <c r="FP34" i="17"/>
  <c r="FO34" i="17"/>
  <c r="FN34" i="17"/>
  <c r="FL34" i="17"/>
  <c r="FK34" i="17"/>
  <c r="FJ34" i="17"/>
  <c r="FI34" i="17"/>
  <c r="FH34" i="17"/>
  <c r="FG34" i="17"/>
  <c r="FF34" i="17"/>
  <c r="FE34" i="17"/>
  <c r="FD34" i="17"/>
  <c r="FC34" i="17"/>
  <c r="FB34" i="17"/>
  <c r="FA34" i="17"/>
  <c r="EZ34" i="17"/>
  <c r="EY34" i="17"/>
  <c r="EX34" i="17"/>
  <c r="EW34" i="17"/>
  <c r="CS34" i="17"/>
  <c r="CR34" i="17"/>
  <c r="CQ34" i="17"/>
  <c r="CP34" i="17"/>
  <c r="CO34" i="17"/>
  <c r="CN34" i="17"/>
  <c r="CM34" i="17"/>
  <c r="CL34" i="17"/>
  <c r="CK34" i="17"/>
  <c r="CJ34" i="17"/>
  <c r="CI34" i="17"/>
  <c r="CH34" i="17"/>
  <c r="CG34" i="17"/>
  <c r="CF34" i="17"/>
  <c r="CE34" i="17"/>
  <c r="CD34" i="17"/>
  <c r="BY34" i="17"/>
  <c r="BX34" i="17"/>
  <c r="BV34" i="17"/>
  <c r="BU34" i="17"/>
  <c r="BT34" i="17"/>
  <c r="BS34" i="17"/>
  <c r="BR34" i="17"/>
  <c r="BQ34" i="17"/>
  <c r="BP34" i="17"/>
  <c r="BO34" i="17"/>
  <c r="BN34" i="17"/>
  <c r="BM34" i="17"/>
  <c r="BL34" i="17"/>
  <c r="BK34" i="17"/>
  <c r="CY34" i="17" s="1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GD33" i="17"/>
  <c r="GC33" i="17"/>
  <c r="BE33" i="17" s="1"/>
  <c r="GB33" i="17"/>
  <c r="BD33" i="17" s="1"/>
  <c r="AJ33" i="17" s="1"/>
  <c r="GA33" i="17"/>
  <c r="BC33" i="17" s="1"/>
  <c r="AI33" i="17" s="1"/>
  <c r="FZ33" i="17"/>
  <c r="BB33" i="17" s="1"/>
  <c r="AH33" i="17" s="1"/>
  <c r="FY33" i="17"/>
  <c r="BA33" i="17" s="1"/>
  <c r="AG33" i="17" s="1"/>
  <c r="FX33" i="17"/>
  <c r="AZ33" i="17" s="1"/>
  <c r="AF33" i="17" s="1"/>
  <c r="FW33" i="17"/>
  <c r="AY33" i="17" s="1"/>
  <c r="AE33" i="17" s="1"/>
  <c r="FV33" i="17"/>
  <c r="AX33" i="17" s="1"/>
  <c r="AD33" i="17" s="1"/>
  <c r="FU33" i="17"/>
  <c r="AW33" i="17" s="1"/>
  <c r="AC33" i="17" s="1"/>
  <c r="FT33" i="17"/>
  <c r="AV33" i="17" s="1"/>
  <c r="AB33" i="17" s="1"/>
  <c r="FS33" i="17"/>
  <c r="AU33" i="17" s="1"/>
  <c r="AA33" i="17" s="1"/>
  <c r="FR33" i="17"/>
  <c r="AT33" i="17" s="1"/>
  <c r="Z33" i="17" s="1"/>
  <c r="FQ33" i="17"/>
  <c r="AS33" i="17" s="1"/>
  <c r="FP33" i="17"/>
  <c r="AR33" i="17" s="1"/>
  <c r="X33" i="17" s="1"/>
  <c r="FO33" i="17"/>
  <c r="FN33" i="17"/>
  <c r="FL33" i="17"/>
  <c r="FK33" i="17"/>
  <c r="FJ33" i="17"/>
  <c r="FI33" i="17"/>
  <c r="FH33" i="17"/>
  <c r="FG33" i="17"/>
  <c r="FF33" i="17"/>
  <c r="FE33" i="17"/>
  <c r="FD33" i="17"/>
  <c r="FC33" i="17"/>
  <c r="FB33" i="17"/>
  <c r="FA33" i="17"/>
  <c r="EZ33" i="17"/>
  <c r="EY33" i="17"/>
  <c r="EX33" i="17"/>
  <c r="EW33" i="17"/>
  <c r="CS33" i="17"/>
  <c r="CR33" i="17"/>
  <c r="CQ33" i="17"/>
  <c r="CP33" i="17"/>
  <c r="CO33" i="17"/>
  <c r="CN33" i="17"/>
  <c r="CM33" i="17"/>
  <c r="CL33" i="17"/>
  <c r="CK33" i="17"/>
  <c r="CJ33" i="17"/>
  <c r="CI33" i="17"/>
  <c r="CH33" i="17"/>
  <c r="CG33" i="17"/>
  <c r="CF33" i="17"/>
  <c r="CE33" i="17"/>
  <c r="CD33" i="17"/>
  <c r="BY33" i="17"/>
  <c r="BX33" i="17"/>
  <c r="BV33" i="17"/>
  <c r="BU33" i="17"/>
  <c r="BT33" i="17"/>
  <c r="BS33" i="17"/>
  <c r="BR33" i="17"/>
  <c r="BQ33" i="17"/>
  <c r="BP33" i="17"/>
  <c r="BO33" i="17"/>
  <c r="BN33" i="17"/>
  <c r="BM33" i="17"/>
  <c r="BL33" i="17"/>
  <c r="BK33" i="17"/>
  <c r="CY33" i="17" s="1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GD32" i="17"/>
  <c r="GC32" i="17"/>
  <c r="GB32" i="17"/>
  <c r="GA32" i="17"/>
  <c r="FZ32" i="17"/>
  <c r="FY32" i="17"/>
  <c r="FX32" i="17"/>
  <c r="FW32" i="17"/>
  <c r="FV32" i="17"/>
  <c r="FU32" i="17"/>
  <c r="FT32" i="17"/>
  <c r="FS32" i="17"/>
  <c r="FR32" i="17"/>
  <c r="FQ32" i="17"/>
  <c r="FP32" i="17"/>
  <c r="FO32" i="17"/>
  <c r="FN32" i="17"/>
  <c r="FL32" i="17"/>
  <c r="FK32" i="17"/>
  <c r="FJ32" i="17"/>
  <c r="FI32" i="17"/>
  <c r="FH32" i="17"/>
  <c r="FG32" i="17"/>
  <c r="FF32" i="17"/>
  <c r="FE32" i="17"/>
  <c r="FD32" i="17"/>
  <c r="FC32" i="17"/>
  <c r="FB32" i="17"/>
  <c r="FA32" i="17"/>
  <c r="EZ32" i="17"/>
  <c r="EY32" i="17"/>
  <c r="EX32" i="17"/>
  <c r="EW32" i="17"/>
  <c r="CS32" i="17"/>
  <c r="CR32" i="17"/>
  <c r="CQ32" i="17"/>
  <c r="CP32" i="17"/>
  <c r="CO32" i="17"/>
  <c r="CN32" i="17"/>
  <c r="CM32" i="17"/>
  <c r="CL32" i="17"/>
  <c r="CK32" i="17"/>
  <c r="CJ32" i="17"/>
  <c r="CI32" i="17"/>
  <c r="CH32" i="17"/>
  <c r="CG32" i="17"/>
  <c r="CF32" i="17"/>
  <c r="CE32" i="17"/>
  <c r="CD32" i="17"/>
  <c r="BY32" i="17"/>
  <c r="BX32" i="17"/>
  <c r="BV32" i="17"/>
  <c r="BU32" i="17"/>
  <c r="BT32" i="17"/>
  <c r="BS32" i="17"/>
  <c r="BR32" i="17"/>
  <c r="BQ32" i="17"/>
  <c r="BP32" i="17"/>
  <c r="BO32" i="17"/>
  <c r="BN32" i="17"/>
  <c r="BM32" i="17"/>
  <c r="BL32" i="17"/>
  <c r="BK32" i="17"/>
  <c r="CY32" i="17" s="1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GD31" i="17"/>
  <c r="GC31" i="17"/>
  <c r="GB31" i="17"/>
  <c r="GA31" i="17"/>
  <c r="FZ31" i="17"/>
  <c r="FY31" i="17"/>
  <c r="FX31" i="17"/>
  <c r="FW31" i="17"/>
  <c r="FV31" i="17"/>
  <c r="FU31" i="17"/>
  <c r="FT31" i="17"/>
  <c r="FS31" i="17"/>
  <c r="FR31" i="17"/>
  <c r="FQ31" i="17"/>
  <c r="AS31" i="17" s="1"/>
  <c r="FP31" i="17"/>
  <c r="FO31" i="17"/>
  <c r="FN31" i="17"/>
  <c r="FL31" i="17"/>
  <c r="FK31" i="17"/>
  <c r="FJ31" i="17"/>
  <c r="FI31" i="17"/>
  <c r="FH31" i="17"/>
  <c r="FG31" i="17"/>
  <c r="FF31" i="17"/>
  <c r="FE31" i="17"/>
  <c r="FD31" i="17"/>
  <c r="FC31" i="17"/>
  <c r="FB31" i="17"/>
  <c r="FA31" i="17"/>
  <c r="EZ31" i="17"/>
  <c r="EY31" i="17"/>
  <c r="EX31" i="17"/>
  <c r="EW31" i="17"/>
  <c r="CS31" i="17"/>
  <c r="CR31" i="17"/>
  <c r="CQ31" i="17"/>
  <c r="CP31" i="17"/>
  <c r="CO31" i="17"/>
  <c r="CN31" i="17"/>
  <c r="CM31" i="17"/>
  <c r="CL31" i="17"/>
  <c r="CK31" i="17"/>
  <c r="CJ31" i="17"/>
  <c r="CI31" i="17"/>
  <c r="CH31" i="17"/>
  <c r="CG31" i="17"/>
  <c r="CF31" i="17"/>
  <c r="CE31" i="17"/>
  <c r="CD31" i="17"/>
  <c r="BY31" i="17"/>
  <c r="BX31" i="17"/>
  <c r="BV31" i="17"/>
  <c r="BU31" i="17"/>
  <c r="BT31" i="17"/>
  <c r="BS31" i="17"/>
  <c r="BR31" i="17"/>
  <c r="BQ31" i="17"/>
  <c r="BP31" i="17"/>
  <c r="BO31" i="17"/>
  <c r="BN31" i="17"/>
  <c r="BM31" i="17"/>
  <c r="BL31" i="17"/>
  <c r="BK31" i="17"/>
  <c r="CY31" i="17" s="1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GD30" i="17"/>
  <c r="GC30" i="17"/>
  <c r="GB30" i="17"/>
  <c r="GA30" i="17"/>
  <c r="FZ30" i="17"/>
  <c r="FY30" i="17"/>
  <c r="FX30" i="17"/>
  <c r="FW30" i="17"/>
  <c r="FV30" i="17"/>
  <c r="FU30" i="17"/>
  <c r="FT30" i="17"/>
  <c r="FS30" i="17"/>
  <c r="FR30" i="17"/>
  <c r="FQ30" i="17"/>
  <c r="FP30" i="17"/>
  <c r="FO30" i="17"/>
  <c r="FN30" i="17"/>
  <c r="FL30" i="17"/>
  <c r="FK30" i="17"/>
  <c r="FJ30" i="17"/>
  <c r="FI30" i="17"/>
  <c r="FH30" i="17"/>
  <c r="FG30" i="17"/>
  <c r="FF30" i="17"/>
  <c r="FE30" i="17"/>
  <c r="FD30" i="17"/>
  <c r="FC30" i="17"/>
  <c r="FB30" i="17"/>
  <c r="FA30" i="17"/>
  <c r="EZ30" i="17"/>
  <c r="EY30" i="17"/>
  <c r="EX30" i="17"/>
  <c r="EW30" i="17"/>
  <c r="CS30" i="17"/>
  <c r="CR30" i="17"/>
  <c r="CQ30" i="17"/>
  <c r="CP30" i="17"/>
  <c r="CO30" i="17"/>
  <c r="CN30" i="17"/>
  <c r="CM30" i="17"/>
  <c r="CL30" i="17"/>
  <c r="CK30" i="17"/>
  <c r="CJ30" i="17"/>
  <c r="CI30" i="17"/>
  <c r="CH30" i="17"/>
  <c r="CG30" i="17"/>
  <c r="CF30" i="17"/>
  <c r="CE30" i="17"/>
  <c r="CD30" i="17"/>
  <c r="BY30" i="17"/>
  <c r="BX30" i="17"/>
  <c r="BV30" i="17"/>
  <c r="BU30" i="17"/>
  <c r="BT30" i="17"/>
  <c r="BS30" i="17"/>
  <c r="BR30" i="17"/>
  <c r="BQ30" i="17"/>
  <c r="BP30" i="17"/>
  <c r="BO30" i="17"/>
  <c r="BN30" i="17"/>
  <c r="BM30" i="17"/>
  <c r="BL30" i="17"/>
  <c r="BK30" i="17"/>
  <c r="CY30" i="17" s="1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GD29" i="17"/>
  <c r="GC29" i="17"/>
  <c r="GB29" i="17"/>
  <c r="GA29" i="17"/>
  <c r="FZ29" i="17"/>
  <c r="FY29" i="17"/>
  <c r="FX29" i="17"/>
  <c r="FW29" i="17"/>
  <c r="FV29" i="17"/>
  <c r="FU29" i="17"/>
  <c r="FT29" i="17"/>
  <c r="FS29" i="17"/>
  <c r="FR29" i="17"/>
  <c r="FQ29" i="17"/>
  <c r="FP29" i="17"/>
  <c r="FO29" i="17"/>
  <c r="FN29" i="17"/>
  <c r="FL29" i="17"/>
  <c r="FK29" i="17"/>
  <c r="FJ29" i="17"/>
  <c r="FI29" i="17"/>
  <c r="FH29" i="17"/>
  <c r="FG29" i="17"/>
  <c r="FF29" i="17"/>
  <c r="FE29" i="17"/>
  <c r="FD29" i="17"/>
  <c r="FC29" i="17"/>
  <c r="FB29" i="17"/>
  <c r="FA29" i="17"/>
  <c r="EZ29" i="17"/>
  <c r="EY29" i="17"/>
  <c r="EX29" i="17"/>
  <c r="EW29" i="17"/>
  <c r="CS29" i="17"/>
  <c r="CR29" i="17"/>
  <c r="CQ29" i="17"/>
  <c r="CP29" i="17"/>
  <c r="CO29" i="17"/>
  <c r="CN29" i="17"/>
  <c r="CM29" i="17"/>
  <c r="CL29" i="17"/>
  <c r="CK29" i="17"/>
  <c r="CJ29" i="17"/>
  <c r="CI29" i="17"/>
  <c r="CH29" i="17"/>
  <c r="CG29" i="17"/>
  <c r="CF29" i="17"/>
  <c r="CE29" i="17"/>
  <c r="CD29" i="17"/>
  <c r="BY29" i="17"/>
  <c r="BX29" i="17"/>
  <c r="BV29" i="17"/>
  <c r="BU29" i="17"/>
  <c r="BT29" i="17"/>
  <c r="BS29" i="17"/>
  <c r="BR29" i="17"/>
  <c r="BQ29" i="17"/>
  <c r="BP29" i="17"/>
  <c r="BO29" i="17"/>
  <c r="BN29" i="17"/>
  <c r="BM29" i="17"/>
  <c r="BL29" i="17"/>
  <c r="BK29" i="17"/>
  <c r="CY29" i="17" s="1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GD28" i="17"/>
  <c r="GC28" i="17"/>
  <c r="GB28" i="17"/>
  <c r="GA28" i="17"/>
  <c r="FZ28" i="17"/>
  <c r="FY28" i="17"/>
  <c r="FX28" i="17"/>
  <c r="FW28" i="17"/>
  <c r="FV28" i="17"/>
  <c r="FU28" i="17"/>
  <c r="FT28" i="17"/>
  <c r="FS28" i="17"/>
  <c r="FR28" i="17"/>
  <c r="FQ28" i="17"/>
  <c r="FP28" i="17"/>
  <c r="FO28" i="17"/>
  <c r="FN28" i="17"/>
  <c r="FL28" i="17"/>
  <c r="FK28" i="17"/>
  <c r="FJ28" i="17"/>
  <c r="FI28" i="17"/>
  <c r="FH28" i="17"/>
  <c r="FG28" i="17"/>
  <c r="FF28" i="17"/>
  <c r="FE28" i="17"/>
  <c r="FD28" i="17"/>
  <c r="FC28" i="17"/>
  <c r="FB28" i="17"/>
  <c r="FA28" i="17"/>
  <c r="EZ28" i="17"/>
  <c r="EY28" i="17"/>
  <c r="EX28" i="17"/>
  <c r="EW28" i="17"/>
  <c r="CS28" i="17"/>
  <c r="CR28" i="17"/>
  <c r="CQ28" i="17"/>
  <c r="CP28" i="17"/>
  <c r="CO28" i="17"/>
  <c r="CN28" i="17"/>
  <c r="CM28" i="17"/>
  <c r="CL28" i="17"/>
  <c r="CK28" i="17"/>
  <c r="CJ28" i="17"/>
  <c r="CI28" i="17"/>
  <c r="CH28" i="17"/>
  <c r="CG28" i="17"/>
  <c r="CF28" i="17"/>
  <c r="CE28" i="17"/>
  <c r="CD28" i="17"/>
  <c r="BY28" i="17"/>
  <c r="BX28" i="17"/>
  <c r="BV28" i="17"/>
  <c r="BU28" i="17"/>
  <c r="BT28" i="17"/>
  <c r="BS28" i="17"/>
  <c r="BR28" i="17"/>
  <c r="BQ28" i="17"/>
  <c r="BP28" i="17"/>
  <c r="BO28" i="17"/>
  <c r="BN28" i="17"/>
  <c r="BM28" i="17"/>
  <c r="BL28" i="17"/>
  <c r="BK28" i="17"/>
  <c r="CY28" i="17" s="1"/>
  <c r="W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GD27" i="17"/>
  <c r="GC27" i="17"/>
  <c r="GB27" i="17"/>
  <c r="GA27" i="17"/>
  <c r="FZ27" i="17"/>
  <c r="FY27" i="17"/>
  <c r="FX27" i="17"/>
  <c r="FW27" i="17"/>
  <c r="FV27" i="17"/>
  <c r="FU27" i="17"/>
  <c r="FT27" i="17"/>
  <c r="FS27" i="17"/>
  <c r="FR27" i="17"/>
  <c r="FQ27" i="17"/>
  <c r="FP27" i="17"/>
  <c r="FO27" i="17"/>
  <c r="FN27" i="17"/>
  <c r="FL27" i="17"/>
  <c r="FK27" i="17"/>
  <c r="FJ27" i="17"/>
  <c r="FI27" i="17"/>
  <c r="FH27" i="17"/>
  <c r="FG27" i="17"/>
  <c r="FF27" i="17"/>
  <c r="FE27" i="17"/>
  <c r="FD27" i="17"/>
  <c r="FC27" i="17"/>
  <c r="FB27" i="17"/>
  <c r="FA27" i="17"/>
  <c r="EZ27" i="17"/>
  <c r="EY27" i="17"/>
  <c r="EX27" i="17"/>
  <c r="EW27" i="17"/>
  <c r="CS27" i="17"/>
  <c r="CR27" i="17"/>
  <c r="CQ27" i="17"/>
  <c r="CP27" i="17"/>
  <c r="CO27" i="17"/>
  <c r="CN27" i="17"/>
  <c r="CM27" i="17"/>
  <c r="CL27" i="17"/>
  <c r="CK27" i="17"/>
  <c r="CJ27" i="17"/>
  <c r="CI27" i="17"/>
  <c r="CH27" i="17"/>
  <c r="CG27" i="17"/>
  <c r="CF27" i="17"/>
  <c r="CE27" i="17"/>
  <c r="CD27" i="17"/>
  <c r="BY27" i="17"/>
  <c r="BX27" i="17"/>
  <c r="BV27" i="17"/>
  <c r="BU27" i="17"/>
  <c r="BT27" i="17"/>
  <c r="BS27" i="17"/>
  <c r="BR27" i="17"/>
  <c r="BQ27" i="17"/>
  <c r="BP27" i="17"/>
  <c r="BO27" i="17"/>
  <c r="BN27" i="17"/>
  <c r="BM27" i="17"/>
  <c r="BL27" i="17"/>
  <c r="BK27" i="17"/>
  <c r="CY27" i="17" s="1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GD26" i="17"/>
  <c r="GC26" i="17"/>
  <c r="GB26" i="17"/>
  <c r="GA26" i="17"/>
  <c r="FZ26" i="17"/>
  <c r="FY26" i="17"/>
  <c r="FX26" i="17"/>
  <c r="FW26" i="17"/>
  <c r="FV26" i="17"/>
  <c r="FU26" i="17"/>
  <c r="FT26" i="17"/>
  <c r="FS26" i="17"/>
  <c r="FR26" i="17"/>
  <c r="FQ26" i="17"/>
  <c r="FP26" i="17"/>
  <c r="FO26" i="17"/>
  <c r="FN26" i="17"/>
  <c r="FL26" i="17"/>
  <c r="FK26" i="17"/>
  <c r="FJ26" i="17"/>
  <c r="FI26" i="17"/>
  <c r="FH26" i="17"/>
  <c r="FG26" i="17"/>
  <c r="FF26" i="17"/>
  <c r="FE26" i="17"/>
  <c r="FD26" i="17"/>
  <c r="FC26" i="17"/>
  <c r="FB26" i="17"/>
  <c r="FA26" i="17"/>
  <c r="EZ26" i="17"/>
  <c r="EY26" i="17"/>
  <c r="EX26" i="17"/>
  <c r="EW26" i="17"/>
  <c r="CS26" i="17"/>
  <c r="CR26" i="17"/>
  <c r="CQ26" i="17"/>
  <c r="CP26" i="17"/>
  <c r="CO26" i="17"/>
  <c r="CN26" i="17"/>
  <c r="CM26" i="17"/>
  <c r="CL26" i="17"/>
  <c r="CK26" i="17"/>
  <c r="CJ26" i="17"/>
  <c r="CI26" i="17"/>
  <c r="CH26" i="17"/>
  <c r="CG26" i="17"/>
  <c r="CF26" i="17"/>
  <c r="CE26" i="17"/>
  <c r="CD26" i="17"/>
  <c r="BY26" i="17"/>
  <c r="BX26" i="17"/>
  <c r="BV26" i="17"/>
  <c r="BU26" i="17"/>
  <c r="BT26" i="17"/>
  <c r="BS26" i="17"/>
  <c r="BR26" i="17"/>
  <c r="BQ26" i="17"/>
  <c r="BP26" i="17"/>
  <c r="BO26" i="17"/>
  <c r="BN26" i="17"/>
  <c r="BM26" i="17"/>
  <c r="BL26" i="17"/>
  <c r="BK26" i="17"/>
  <c r="CY26" i="17" s="1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GD25" i="17"/>
  <c r="GC25" i="17"/>
  <c r="GB25" i="17"/>
  <c r="GA25" i="17"/>
  <c r="FZ25" i="17"/>
  <c r="FY25" i="17"/>
  <c r="FX25" i="17"/>
  <c r="FW25" i="17"/>
  <c r="FV25" i="17"/>
  <c r="FU25" i="17"/>
  <c r="FT25" i="17"/>
  <c r="FS25" i="17"/>
  <c r="AU25" i="17" s="1"/>
  <c r="AA25" i="17" s="1"/>
  <c r="FR25" i="17"/>
  <c r="FQ25" i="17"/>
  <c r="FP25" i="17"/>
  <c r="FO25" i="17"/>
  <c r="FN25" i="17"/>
  <c r="FL25" i="17"/>
  <c r="FK25" i="17"/>
  <c r="FJ25" i="17"/>
  <c r="FI25" i="17"/>
  <c r="FH25" i="17"/>
  <c r="FG25" i="17"/>
  <c r="FF25" i="17"/>
  <c r="FE25" i="17"/>
  <c r="FD25" i="17"/>
  <c r="FC25" i="17"/>
  <c r="FB25" i="17"/>
  <c r="FA25" i="17"/>
  <c r="EZ25" i="17"/>
  <c r="EY25" i="17"/>
  <c r="EX25" i="17"/>
  <c r="EW25" i="17"/>
  <c r="CS25" i="17"/>
  <c r="CR25" i="17"/>
  <c r="CQ25" i="17"/>
  <c r="CP25" i="17"/>
  <c r="CO25" i="17"/>
  <c r="CN25" i="17"/>
  <c r="CM25" i="17"/>
  <c r="CL25" i="17"/>
  <c r="CK25" i="17"/>
  <c r="CJ25" i="17"/>
  <c r="CI25" i="17"/>
  <c r="CH25" i="17"/>
  <c r="CG25" i="17"/>
  <c r="CF25" i="17"/>
  <c r="CE25" i="17"/>
  <c r="CD25" i="17"/>
  <c r="BY25" i="17"/>
  <c r="BX25" i="17"/>
  <c r="BV25" i="17"/>
  <c r="BU25" i="17"/>
  <c r="BT25" i="17"/>
  <c r="BS25" i="17"/>
  <c r="BR25" i="17"/>
  <c r="BQ25" i="17"/>
  <c r="BP25" i="17"/>
  <c r="BO25" i="17"/>
  <c r="BN25" i="17"/>
  <c r="BM25" i="17"/>
  <c r="BL25" i="17"/>
  <c r="BK25" i="17"/>
  <c r="CY25" i="17" s="1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GD24" i="17"/>
  <c r="GC24" i="17"/>
  <c r="GB24" i="17"/>
  <c r="GA24" i="17"/>
  <c r="FZ24" i="17"/>
  <c r="FY24" i="17"/>
  <c r="FX24" i="17"/>
  <c r="FW24" i="17"/>
  <c r="FV24" i="17"/>
  <c r="FU24" i="17"/>
  <c r="FT24" i="17"/>
  <c r="FS24" i="17"/>
  <c r="FR24" i="17"/>
  <c r="FQ24" i="17"/>
  <c r="FP24" i="17"/>
  <c r="FO24" i="17"/>
  <c r="FN24" i="17"/>
  <c r="FL24" i="17"/>
  <c r="FK24" i="17"/>
  <c r="FJ24" i="17"/>
  <c r="FI24" i="17"/>
  <c r="FH24" i="17"/>
  <c r="FG24" i="17"/>
  <c r="FF24" i="17"/>
  <c r="FE24" i="17"/>
  <c r="FD24" i="17"/>
  <c r="FC24" i="17"/>
  <c r="FB24" i="17"/>
  <c r="FA24" i="17"/>
  <c r="EZ24" i="17"/>
  <c r="EY24" i="17"/>
  <c r="EX24" i="17"/>
  <c r="EW24" i="17"/>
  <c r="CS24" i="17"/>
  <c r="CR24" i="17"/>
  <c r="CQ24" i="17"/>
  <c r="CP24" i="17"/>
  <c r="CO24" i="17"/>
  <c r="CN24" i="17"/>
  <c r="CM24" i="17"/>
  <c r="CL24" i="17"/>
  <c r="CK24" i="17"/>
  <c r="CJ24" i="17"/>
  <c r="CI24" i="17"/>
  <c r="CH24" i="17"/>
  <c r="CG24" i="17"/>
  <c r="CF24" i="17"/>
  <c r="CE24" i="17"/>
  <c r="CD24" i="17"/>
  <c r="BY24" i="17"/>
  <c r="BX24" i="17"/>
  <c r="BV24" i="17"/>
  <c r="BU24" i="17"/>
  <c r="BT24" i="17"/>
  <c r="BS24" i="17"/>
  <c r="BR24" i="17"/>
  <c r="BQ24" i="17"/>
  <c r="BP24" i="17"/>
  <c r="BO24" i="17"/>
  <c r="BN24" i="17"/>
  <c r="BM24" i="17"/>
  <c r="BL24" i="17"/>
  <c r="BK24" i="17"/>
  <c r="CY24" i="17" s="1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GD23" i="17"/>
  <c r="GC23" i="17"/>
  <c r="GB23" i="17"/>
  <c r="GA23" i="17"/>
  <c r="FZ23" i="17"/>
  <c r="FY23" i="17"/>
  <c r="FX23" i="17"/>
  <c r="FW23" i="17"/>
  <c r="FV23" i="17"/>
  <c r="FU23" i="17"/>
  <c r="FT23" i="17"/>
  <c r="FS23" i="17"/>
  <c r="FR23" i="17"/>
  <c r="FQ23" i="17"/>
  <c r="FP23" i="17"/>
  <c r="FO23" i="17"/>
  <c r="FN23" i="17"/>
  <c r="FL23" i="17"/>
  <c r="FK23" i="17"/>
  <c r="FJ23" i="17"/>
  <c r="FI23" i="17"/>
  <c r="FH23" i="17"/>
  <c r="FG23" i="17"/>
  <c r="FF23" i="17"/>
  <c r="FE23" i="17"/>
  <c r="FD23" i="17"/>
  <c r="FC23" i="17"/>
  <c r="FB23" i="17"/>
  <c r="FA23" i="17"/>
  <c r="EZ23" i="17"/>
  <c r="EY23" i="17"/>
  <c r="EX23" i="17"/>
  <c r="EW23" i="17"/>
  <c r="CS23" i="17"/>
  <c r="CR23" i="17"/>
  <c r="CQ23" i="17"/>
  <c r="CP23" i="17"/>
  <c r="CO23" i="17"/>
  <c r="CN23" i="17"/>
  <c r="CM23" i="17"/>
  <c r="CL23" i="17"/>
  <c r="CK23" i="17"/>
  <c r="CJ23" i="17"/>
  <c r="CI23" i="17"/>
  <c r="CH23" i="17"/>
  <c r="CG23" i="17"/>
  <c r="CF23" i="17"/>
  <c r="CE23" i="17"/>
  <c r="CD23" i="17"/>
  <c r="BY23" i="17"/>
  <c r="BX23" i="17"/>
  <c r="BV23" i="17"/>
  <c r="BU23" i="17"/>
  <c r="BT23" i="17"/>
  <c r="BS23" i="17"/>
  <c r="BR23" i="17"/>
  <c r="BQ23" i="17"/>
  <c r="BP23" i="17"/>
  <c r="BO23" i="17"/>
  <c r="BN23" i="17"/>
  <c r="BM23" i="17"/>
  <c r="BL23" i="17"/>
  <c r="BK23" i="17"/>
  <c r="CY23" i="17" s="1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FP22" i="17"/>
  <c r="AR22" i="17" s="1"/>
  <c r="X22" i="17" s="1"/>
  <c r="FO22" i="17"/>
  <c r="FN22" i="17"/>
  <c r="EX22" i="17"/>
  <c r="EW22" i="17"/>
  <c r="CS22" i="17"/>
  <c r="CR22" i="17"/>
  <c r="CQ22" i="17"/>
  <c r="CP22" i="17"/>
  <c r="CO22" i="17"/>
  <c r="CN22" i="17"/>
  <c r="CM22" i="17"/>
  <c r="CL22" i="17"/>
  <c r="CK22" i="17"/>
  <c r="CJ22" i="17"/>
  <c r="CI22" i="17"/>
  <c r="CH22" i="17"/>
  <c r="CG22" i="17"/>
  <c r="CF22" i="17"/>
  <c r="CE22" i="17"/>
  <c r="CD22" i="17"/>
  <c r="BY22" i="17"/>
  <c r="BX22" i="17"/>
  <c r="BV22" i="17"/>
  <c r="BU22" i="17"/>
  <c r="BT22" i="17"/>
  <c r="BS22" i="17"/>
  <c r="BR22" i="17"/>
  <c r="BQ22" i="17"/>
  <c r="BP22" i="17"/>
  <c r="BO22" i="17"/>
  <c r="BN22" i="17"/>
  <c r="BM22" i="17"/>
  <c r="BL22" i="17"/>
  <c r="BK22" i="17"/>
  <c r="CY22" i="17" s="1"/>
  <c r="BE22" i="17"/>
  <c r="AK22" i="17" s="1"/>
  <c r="BD22" i="17"/>
  <c r="AJ22" i="17" s="1"/>
  <c r="BC22" i="17"/>
  <c r="AI22" i="17" s="1"/>
  <c r="BB22" i="17"/>
  <c r="AH22" i="17" s="1"/>
  <c r="BA22" i="17"/>
  <c r="AZ22" i="17"/>
  <c r="AF22" i="17" s="1"/>
  <c r="AY22" i="17"/>
  <c r="AE22" i="17" s="1"/>
  <c r="AX22" i="17"/>
  <c r="AD22" i="17" s="1"/>
  <c r="AW22" i="17"/>
  <c r="AC22" i="17" s="1"/>
  <c r="AV22" i="17"/>
  <c r="AB22" i="17" s="1"/>
  <c r="AU22" i="17"/>
  <c r="AA22" i="17" s="1"/>
  <c r="AT22" i="17"/>
  <c r="Z22" i="17" s="1"/>
  <c r="AS22" i="17"/>
  <c r="Y22" i="17" s="1"/>
  <c r="AQ22" i="17"/>
  <c r="AG22" i="17"/>
  <c r="W22" i="17"/>
  <c r="FP21" i="17"/>
  <c r="AR21" i="17" s="1"/>
  <c r="X21" i="17" s="1"/>
  <c r="FO21" i="17"/>
  <c r="FN21" i="17"/>
  <c r="EX21" i="17"/>
  <c r="EW21" i="17"/>
  <c r="CS21" i="17"/>
  <c r="CR21" i="17"/>
  <c r="CQ21" i="17"/>
  <c r="CP21" i="17"/>
  <c r="CO21" i="17"/>
  <c r="CN21" i="17"/>
  <c r="CM21" i="17"/>
  <c r="CL21" i="17"/>
  <c r="CK21" i="17"/>
  <c r="CJ21" i="17"/>
  <c r="CI21" i="17"/>
  <c r="CH21" i="17"/>
  <c r="CG21" i="17"/>
  <c r="CF21" i="17"/>
  <c r="CE21" i="17"/>
  <c r="CD21" i="17"/>
  <c r="BY21" i="17"/>
  <c r="BX21" i="17"/>
  <c r="BV21" i="17"/>
  <c r="BU21" i="17"/>
  <c r="BT21" i="17"/>
  <c r="BS21" i="17"/>
  <c r="BR21" i="17"/>
  <c r="BQ21" i="17"/>
  <c r="BP21" i="17"/>
  <c r="BO21" i="17"/>
  <c r="BN21" i="17"/>
  <c r="BM21" i="17"/>
  <c r="BL21" i="17"/>
  <c r="BK21" i="17"/>
  <c r="CY21" i="17" s="1"/>
  <c r="BE21" i="17"/>
  <c r="AK21" i="17" s="1"/>
  <c r="BD21" i="17"/>
  <c r="AJ21" i="17" s="1"/>
  <c r="BC21" i="17"/>
  <c r="AI21" i="17" s="1"/>
  <c r="BB21" i="17"/>
  <c r="AH21" i="17" s="1"/>
  <c r="BA21" i="17"/>
  <c r="AG21" i="17" s="1"/>
  <c r="AZ21" i="17"/>
  <c r="AF21" i="17" s="1"/>
  <c r="AY21" i="17"/>
  <c r="AE21" i="17" s="1"/>
  <c r="AX21" i="17"/>
  <c r="AD21" i="17" s="1"/>
  <c r="AW21" i="17"/>
  <c r="AC21" i="17" s="1"/>
  <c r="AV21" i="17"/>
  <c r="AB21" i="17" s="1"/>
  <c r="AU21" i="17"/>
  <c r="AA21" i="17" s="1"/>
  <c r="AT21" i="17"/>
  <c r="Z21" i="17" s="1"/>
  <c r="AS21" i="17"/>
  <c r="Y21" i="17" s="1"/>
  <c r="AQ21" i="17"/>
  <c r="W21" i="17"/>
  <c r="FP20" i="17"/>
  <c r="AR20" i="17" s="1"/>
  <c r="X20" i="17" s="1"/>
  <c r="FO20" i="17"/>
  <c r="FN20" i="17"/>
  <c r="EX20" i="17"/>
  <c r="EW20" i="17"/>
  <c r="CS20" i="17"/>
  <c r="CR20" i="17"/>
  <c r="CQ20" i="17"/>
  <c r="CP20" i="17"/>
  <c r="CO20" i="17"/>
  <c r="CN20" i="17"/>
  <c r="CM20" i="17"/>
  <c r="CL20" i="17"/>
  <c r="CK20" i="17"/>
  <c r="CJ20" i="17"/>
  <c r="CI20" i="17"/>
  <c r="CH20" i="17"/>
  <c r="CG20" i="17"/>
  <c r="CF20" i="17"/>
  <c r="CE20" i="17"/>
  <c r="CD20" i="17"/>
  <c r="BY20" i="17"/>
  <c r="BX20" i="17"/>
  <c r="BV20" i="17"/>
  <c r="BU20" i="17"/>
  <c r="BT20" i="17"/>
  <c r="BS20" i="17"/>
  <c r="BR20" i="17"/>
  <c r="BQ20" i="17"/>
  <c r="BP20" i="17"/>
  <c r="BO20" i="17"/>
  <c r="BN20" i="17"/>
  <c r="BM20" i="17"/>
  <c r="BL20" i="17"/>
  <c r="BK20" i="17"/>
  <c r="CY20" i="17" s="1"/>
  <c r="BE20" i="17"/>
  <c r="AK20" i="17" s="1"/>
  <c r="BD20" i="17"/>
  <c r="AJ20" i="17" s="1"/>
  <c r="BC20" i="17"/>
  <c r="BB20" i="17"/>
  <c r="AH20" i="17" s="1"/>
  <c r="BA20" i="17"/>
  <c r="AG20" i="17" s="1"/>
  <c r="AZ20" i="17"/>
  <c r="AF20" i="17" s="1"/>
  <c r="AY20" i="17"/>
  <c r="AE20" i="17" s="1"/>
  <c r="AX20" i="17"/>
  <c r="AD20" i="17" s="1"/>
  <c r="AW20" i="17"/>
  <c r="AC20" i="17" s="1"/>
  <c r="AV20" i="17"/>
  <c r="AB20" i="17" s="1"/>
  <c r="AU20" i="17"/>
  <c r="AA20" i="17" s="1"/>
  <c r="AT20" i="17"/>
  <c r="Z20" i="17" s="1"/>
  <c r="AS20" i="17"/>
  <c r="Y20" i="17" s="1"/>
  <c r="AQ20" i="17"/>
  <c r="AI20" i="17"/>
  <c r="W20" i="17"/>
  <c r="FP19" i="17"/>
  <c r="AR19" i="17" s="1"/>
  <c r="X19" i="17" s="1"/>
  <c r="FO19" i="17"/>
  <c r="FN19" i="17"/>
  <c r="EX19" i="17"/>
  <c r="EW19" i="17"/>
  <c r="CS19" i="17"/>
  <c r="CR19" i="17"/>
  <c r="CQ19" i="17"/>
  <c r="CP19" i="17"/>
  <c r="CO19" i="17"/>
  <c r="CN19" i="17"/>
  <c r="CM19" i="17"/>
  <c r="CL19" i="17"/>
  <c r="CK19" i="17"/>
  <c r="CJ19" i="17"/>
  <c r="CI19" i="17"/>
  <c r="CH19" i="17"/>
  <c r="CG19" i="17"/>
  <c r="CF19" i="17"/>
  <c r="CE19" i="17"/>
  <c r="CD19" i="17"/>
  <c r="BY19" i="17"/>
  <c r="BX19" i="17"/>
  <c r="BV19" i="17"/>
  <c r="BU19" i="17"/>
  <c r="BT19" i="17"/>
  <c r="BS19" i="17"/>
  <c r="BR19" i="17"/>
  <c r="BQ19" i="17"/>
  <c r="BP19" i="17"/>
  <c r="BO19" i="17"/>
  <c r="BN19" i="17"/>
  <c r="BM19" i="17"/>
  <c r="BL19" i="17"/>
  <c r="BK19" i="17"/>
  <c r="CY19" i="17" s="1"/>
  <c r="BE19" i="17"/>
  <c r="AK19" i="17" s="1"/>
  <c r="BD19" i="17"/>
  <c r="AJ19" i="17" s="1"/>
  <c r="BC19" i="17"/>
  <c r="AI19" i="17" s="1"/>
  <c r="BB19" i="17"/>
  <c r="AH19" i="17" s="1"/>
  <c r="BA19" i="17"/>
  <c r="AG19" i="17" s="1"/>
  <c r="AZ19" i="17"/>
  <c r="AF19" i="17" s="1"/>
  <c r="AY19" i="17"/>
  <c r="AE19" i="17" s="1"/>
  <c r="AX19" i="17"/>
  <c r="AD19" i="17" s="1"/>
  <c r="AW19" i="17"/>
  <c r="AC19" i="17" s="1"/>
  <c r="AV19" i="17"/>
  <c r="AB19" i="17" s="1"/>
  <c r="AU19" i="17"/>
  <c r="AA19" i="17" s="1"/>
  <c r="AT19" i="17"/>
  <c r="Z19" i="17" s="1"/>
  <c r="AS19" i="17"/>
  <c r="Y19" i="17" s="1"/>
  <c r="AQ19" i="17"/>
  <c r="W19" i="17"/>
  <c r="FP18" i="17"/>
  <c r="AR18" i="17" s="1"/>
  <c r="X18" i="17" s="1"/>
  <c r="FO18" i="17"/>
  <c r="FN18" i="17"/>
  <c r="EX18" i="17"/>
  <c r="EW18" i="17"/>
  <c r="CS18" i="17"/>
  <c r="CR18" i="17"/>
  <c r="CQ18" i="17"/>
  <c r="CP18" i="17"/>
  <c r="CO18" i="17"/>
  <c r="CN18" i="17"/>
  <c r="CM18" i="17"/>
  <c r="CL18" i="17"/>
  <c r="CK18" i="17"/>
  <c r="CJ18" i="17"/>
  <c r="CI18" i="17"/>
  <c r="CH18" i="17"/>
  <c r="CG18" i="17"/>
  <c r="CF18" i="17"/>
  <c r="CE18" i="17"/>
  <c r="CD18" i="17"/>
  <c r="BY18" i="17"/>
  <c r="BX18" i="17"/>
  <c r="BV18" i="17"/>
  <c r="BU18" i="17"/>
  <c r="BT18" i="17"/>
  <c r="BS18" i="17"/>
  <c r="BR18" i="17"/>
  <c r="BQ18" i="17"/>
  <c r="BP18" i="17"/>
  <c r="BO18" i="17"/>
  <c r="BN18" i="17"/>
  <c r="BM18" i="17"/>
  <c r="BL18" i="17"/>
  <c r="BK18" i="17"/>
  <c r="CY18" i="17" s="1"/>
  <c r="BE18" i="17"/>
  <c r="BD18" i="17"/>
  <c r="AJ18" i="17" s="1"/>
  <c r="BC18" i="17"/>
  <c r="AI18" i="17" s="1"/>
  <c r="BB18" i="17"/>
  <c r="BA18" i="17"/>
  <c r="AZ18" i="17"/>
  <c r="AF18" i="17" s="1"/>
  <c r="AY18" i="17"/>
  <c r="AE18" i="17" s="1"/>
  <c r="AX18" i="17"/>
  <c r="AD18" i="17" s="1"/>
  <c r="AW18" i="17"/>
  <c r="AC18" i="17" s="1"/>
  <c r="AV18" i="17"/>
  <c r="AB18" i="17" s="1"/>
  <c r="AU18" i="17"/>
  <c r="AA18" i="17" s="1"/>
  <c r="AT18" i="17"/>
  <c r="Z18" i="17" s="1"/>
  <c r="AS18" i="17"/>
  <c r="Y18" i="17" s="1"/>
  <c r="AQ18" i="17"/>
  <c r="AK18" i="17"/>
  <c r="AH18" i="17"/>
  <c r="AG18" i="17"/>
  <c r="W18" i="17"/>
  <c r="FP17" i="17"/>
  <c r="AR17" i="17" s="1"/>
  <c r="X17" i="17" s="1"/>
  <c r="FO17" i="17"/>
  <c r="FN17" i="17"/>
  <c r="EX17" i="17"/>
  <c r="EW17" i="17"/>
  <c r="CS17" i="17"/>
  <c r="CR17" i="17"/>
  <c r="CQ17" i="17"/>
  <c r="CP17" i="17"/>
  <c r="CO17" i="17"/>
  <c r="CN17" i="17"/>
  <c r="CM17" i="17"/>
  <c r="CL17" i="17"/>
  <c r="CK17" i="17"/>
  <c r="CJ17" i="17"/>
  <c r="CI17" i="17"/>
  <c r="CH17" i="17"/>
  <c r="CG17" i="17"/>
  <c r="CF17" i="17"/>
  <c r="CE17" i="17"/>
  <c r="CD17" i="17"/>
  <c r="BY17" i="17"/>
  <c r="BX17" i="17"/>
  <c r="BV17" i="17"/>
  <c r="BU17" i="17"/>
  <c r="BT17" i="17"/>
  <c r="BS17" i="17"/>
  <c r="BR17" i="17"/>
  <c r="BQ17" i="17"/>
  <c r="BP17" i="17"/>
  <c r="BO17" i="17"/>
  <c r="BN17" i="17"/>
  <c r="BM17" i="17"/>
  <c r="BL17" i="17"/>
  <c r="BK17" i="17"/>
  <c r="CY17" i="17" s="1"/>
  <c r="BE17" i="17"/>
  <c r="AK17" i="17" s="1"/>
  <c r="BD17" i="17"/>
  <c r="AJ17" i="17" s="1"/>
  <c r="BC17" i="17"/>
  <c r="AI17" i="17" s="1"/>
  <c r="BB17" i="17"/>
  <c r="AH17" i="17" s="1"/>
  <c r="BA17" i="17"/>
  <c r="AG17" i="17" s="1"/>
  <c r="AZ17" i="17"/>
  <c r="AF17" i="17" s="1"/>
  <c r="AY17" i="17"/>
  <c r="AE17" i="17" s="1"/>
  <c r="AX17" i="17"/>
  <c r="AD17" i="17" s="1"/>
  <c r="AW17" i="17"/>
  <c r="AC17" i="17" s="1"/>
  <c r="AV17" i="17"/>
  <c r="AB17" i="17" s="1"/>
  <c r="AU17" i="17"/>
  <c r="AA17" i="17" s="1"/>
  <c r="AT17" i="17"/>
  <c r="Z17" i="17" s="1"/>
  <c r="AS17" i="17"/>
  <c r="Y17" i="17" s="1"/>
  <c r="AQ17" i="17"/>
  <c r="W17" i="17"/>
  <c r="FP16" i="17"/>
  <c r="AR16" i="17" s="1"/>
  <c r="X16" i="17" s="1"/>
  <c r="FO16" i="17"/>
  <c r="FN16" i="17"/>
  <c r="EX16" i="17"/>
  <c r="EW16" i="17"/>
  <c r="CS16" i="17"/>
  <c r="CR16" i="17"/>
  <c r="CQ16" i="17"/>
  <c r="CP16" i="17"/>
  <c r="CO16" i="17"/>
  <c r="CN16" i="17"/>
  <c r="CM16" i="17"/>
  <c r="CL16" i="17"/>
  <c r="CK16" i="17"/>
  <c r="CJ16" i="17"/>
  <c r="CI16" i="17"/>
  <c r="CH16" i="17"/>
  <c r="CG16" i="17"/>
  <c r="CF16" i="17"/>
  <c r="CE16" i="17"/>
  <c r="CD16" i="17"/>
  <c r="BY16" i="17"/>
  <c r="BX16" i="17"/>
  <c r="BV16" i="17"/>
  <c r="BU16" i="17"/>
  <c r="BT16" i="17"/>
  <c r="BS16" i="17"/>
  <c r="BR16" i="17"/>
  <c r="BQ16" i="17"/>
  <c r="BP16" i="17"/>
  <c r="BO16" i="17"/>
  <c r="BN16" i="17"/>
  <c r="BM16" i="17"/>
  <c r="BL16" i="17"/>
  <c r="BK16" i="17"/>
  <c r="CY16" i="17" s="1"/>
  <c r="BE16" i="17"/>
  <c r="AK16" i="17" s="1"/>
  <c r="BD16" i="17"/>
  <c r="AJ16" i="17" s="1"/>
  <c r="BC16" i="17"/>
  <c r="AI16" i="17" s="1"/>
  <c r="BB16" i="17"/>
  <c r="AH16" i="17" s="1"/>
  <c r="BA16" i="17"/>
  <c r="AG16" i="17" s="1"/>
  <c r="AZ16" i="17"/>
  <c r="AF16" i="17" s="1"/>
  <c r="AY16" i="17"/>
  <c r="AE16" i="17" s="1"/>
  <c r="AX16" i="17"/>
  <c r="AD16" i="17" s="1"/>
  <c r="AW16" i="17"/>
  <c r="AC16" i="17" s="1"/>
  <c r="AV16" i="17"/>
  <c r="AB16" i="17" s="1"/>
  <c r="AU16" i="17"/>
  <c r="AA16" i="17" s="1"/>
  <c r="AT16" i="17"/>
  <c r="Z16" i="17" s="1"/>
  <c r="AS16" i="17"/>
  <c r="Y16" i="17" s="1"/>
  <c r="AQ16" i="17"/>
  <c r="W16" i="17"/>
  <c r="FP15" i="17"/>
  <c r="AR15" i="17" s="1"/>
  <c r="X15" i="17" s="1"/>
  <c r="FO15" i="17"/>
  <c r="FN15" i="17"/>
  <c r="EX15" i="17"/>
  <c r="EW15" i="17"/>
  <c r="CS15" i="17"/>
  <c r="CR15" i="17"/>
  <c r="CQ15" i="17"/>
  <c r="CP15" i="17"/>
  <c r="CO15" i="17"/>
  <c r="CN15" i="17"/>
  <c r="CM15" i="17"/>
  <c r="CL15" i="17"/>
  <c r="CK15" i="17"/>
  <c r="CJ15" i="17"/>
  <c r="CI15" i="17"/>
  <c r="CH15" i="17"/>
  <c r="CG15" i="17"/>
  <c r="CF15" i="17"/>
  <c r="CE15" i="17"/>
  <c r="CD15" i="17"/>
  <c r="BY15" i="17"/>
  <c r="BX15" i="17"/>
  <c r="BV15" i="17"/>
  <c r="BU15" i="17"/>
  <c r="BT15" i="17"/>
  <c r="BS15" i="17"/>
  <c r="BR15" i="17"/>
  <c r="BQ15" i="17"/>
  <c r="BP15" i="17"/>
  <c r="BO15" i="17"/>
  <c r="BN15" i="17"/>
  <c r="BM15" i="17"/>
  <c r="BL15" i="17"/>
  <c r="BK15" i="17"/>
  <c r="CY15" i="17" s="1"/>
  <c r="BE15" i="17"/>
  <c r="AK15" i="17" s="1"/>
  <c r="BD15" i="17"/>
  <c r="AJ15" i="17" s="1"/>
  <c r="BC15" i="17"/>
  <c r="BB15" i="17"/>
  <c r="BA15" i="17"/>
  <c r="AG15" i="17" s="1"/>
  <c r="AZ15" i="17"/>
  <c r="AF15" i="17" s="1"/>
  <c r="AY15" i="17"/>
  <c r="AE15" i="17" s="1"/>
  <c r="AX15" i="17"/>
  <c r="AD15" i="17" s="1"/>
  <c r="AW15" i="17"/>
  <c r="AC15" i="17" s="1"/>
  <c r="AV15" i="17"/>
  <c r="AB15" i="17" s="1"/>
  <c r="AU15" i="17"/>
  <c r="AA15" i="17" s="1"/>
  <c r="AT15" i="17"/>
  <c r="Z15" i="17" s="1"/>
  <c r="AS15" i="17"/>
  <c r="Y15" i="17" s="1"/>
  <c r="AQ15" i="17"/>
  <c r="AI15" i="17"/>
  <c r="AH15" i="17"/>
  <c r="W15" i="17"/>
  <c r="GD14" i="17"/>
  <c r="GC14" i="17"/>
  <c r="GB14" i="17"/>
  <c r="GA14" i="17"/>
  <c r="FZ14" i="17"/>
  <c r="FY14" i="17"/>
  <c r="FX14" i="17"/>
  <c r="FW14" i="17"/>
  <c r="FV14" i="17"/>
  <c r="FU14" i="17"/>
  <c r="FT14" i="17"/>
  <c r="FS14" i="17"/>
  <c r="FR14" i="17"/>
  <c r="FQ14" i="17"/>
  <c r="FP14" i="17"/>
  <c r="FO14" i="17"/>
  <c r="FN14" i="17"/>
  <c r="FL14" i="17"/>
  <c r="FK14" i="17"/>
  <c r="FJ14" i="17"/>
  <c r="FI14" i="17"/>
  <c r="FH14" i="17"/>
  <c r="FG14" i="17"/>
  <c r="FF14" i="17"/>
  <c r="FE14" i="17"/>
  <c r="FD14" i="17"/>
  <c r="FC14" i="17"/>
  <c r="FB14" i="17"/>
  <c r="FA14" i="17"/>
  <c r="EZ14" i="17"/>
  <c r="EY14" i="17"/>
  <c r="EX14" i="17"/>
  <c r="EW14" i="17"/>
  <c r="CS14" i="17"/>
  <c r="CR14" i="17"/>
  <c r="CQ14" i="17"/>
  <c r="CP14" i="17"/>
  <c r="CO14" i="17"/>
  <c r="CN14" i="17"/>
  <c r="CM14" i="17"/>
  <c r="CL14" i="17"/>
  <c r="CK14" i="17"/>
  <c r="CJ14" i="17"/>
  <c r="CI14" i="17"/>
  <c r="CH14" i="17"/>
  <c r="CG14" i="17"/>
  <c r="CF14" i="17"/>
  <c r="CE14" i="17"/>
  <c r="CD14" i="17"/>
  <c r="BY14" i="17"/>
  <c r="BX14" i="17"/>
  <c r="BV14" i="17"/>
  <c r="BU14" i="17"/>
  <c r="BT14" i="17"/>
  <c r="BS14" i="17"/>
  <c r="BR14" i="17"/>
  <c r="BQ14" i="17"/>
  <c r="BP14" i="17"/>
  <c r="BO14" i="17"/>
  <c r="BN14" i="17"/>
  <c r="BM14" i="17"/>
  <c r="BL14" i="17"/>
  <c r="BK14" i="17"/>
  <c r="CY14" i="17" s="1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W14" i="17" s="1"/>
  <c r="GD13" i="17"/>
  <c r="GC13" i="17"/>
  <c r="BE13" i="17" s="1"/>
  <c r="AK13" i="17" s="1"/>
  <c r="GB13" i="17"/>
  <c r="BD13" i="17" s="1"/>
  <c r="AJ13" i="17" s="1"/>
  <c r="GA13" i="17"/>
  <c r="BC13" i="17" s="1"/>
  <c r="AI13" i="17" s="1"/>
  <c r="FZ13" i="17"/>
  <c r="BB13" i="17" s="1"/>
  <c r="AH13" i="17" s="1"/>
  <c r="FY13" i="17"/>
  <c r="BA13" i="17" s="1"/>
  <c r="AG13" i="17" s="1"/>
  <c r="FX13" i="17"/>
  <c r="AZ13" i="17" s="1"/>
  <c r="AF13" i="17" s="1"/>
  <c r="FW13" i="17"/>
  <c r="AY13" i="17" s="1"/>
  <c r="AE13" i="17" s="1"/>
  <c r="FV13" i="17"/>
  <c r="AX13" i="17" s="1"/>
  <c r="AD13" i="17" s="1"/>
  <c r="FU13" i="17"/>
  <c r="AW13" i="17" s="1"/>
  <c r="AC13" i="17" s="1"/>
  <c r="FT13" i="17"/>
  <c r="AV13" i="17" s="1"/>
  <c r="AB13" i="17" s="1"/>
  <c r="FS13" i="17"/>
  <c r="AU13" i="17" s="1"/>
  <c r="AA13" i="17" s="1"/>
  <c r="FR13" i="17"/>
  <c r="AT13" i="17" s="1"/>
  <c r="Z13" i="17" s="1"/>
  <c r="FQ13" i="17"/>
  <c r="AS13" i="17" s="1"/>
  <c r="Y13" i="17" s="1"/>
  <c r="FP13" i="17"/>
  <c r="AR13" i="17" s="1"/>
  <c r="X13" i="17" s="1"/>
  <c r="FO13" i="17"/>
  <c r="FN13" i="17"/>
  <c r="FL13" i="17"/>
  <c r="FK13" i="17"/>
  <c r="FJ13" i="17"/>
  <c r="FI13" i="17"/>
  <c r="FH13" i="17"/>
  <c r="FG13" i="17"/>
  <c r="FF13" i="17"/>
  <c r="FE13" i="17"/>
  <c r="FD13" i="17"/>
  <c r="FC13" i="17"/>
  <c r="FB13" i="17"/>
  <c r="FA13" i="17"/>
  <c r="EZ13" i="17"/>
  <c r="EY13" i="17"/>
  <c r="EX13" i="17"/>
  <c r="EW13" i="17"/>
  <c r="CS13" i="17"/>
  <c r="CR13" i="17"/>
  <c r="CQ13" i="17"/>
  <c r="CP13" i="17"/>
  <c r="CO13" i="17"/>
  <c r="CN13" i="17"/>
  <c r="CM13" i="17"/>
  <c r="CL13" i="17"/>
  <c r="CK13" i="17"/>
  <c r="CJ13" i="17"/>
  <c r="CI13" i="17"/>
  <c r="CH13" i="17"/>
  <c r="CG13" i="17"/>
  <c r="CF13" i="17"/>
  <c r="CE13" i="17"/>
  <c r="CD13" i="17"/>
  <c r="BY13" i="17"/>
  <c r="BX13" i="17"/>
  <c r="BV13" i="17"/>
  <c r="BU13" i="17"/>
  <c r="BT13" i="17"/>
  <c r="BS13" i="17"/>
  <c r="BR13" i="17"/>
  <c r="BQ13" i="17"/>
  <c r="BP13" i="17"/>
  <c r="BO13" i="17"/>
  <c r="BN13" i="17"/>
  <c r="BM13" i="17"/>
  <c r="BL13" i="17"/>
  <c r="BK13" i="17"/>
  <c r="CY13" i="17" s="1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AQ13" i="17" s="1"/>
  <c r="GD12" i="17"/>
  <c r="GC12" i="17"/>
  <c r="GB12" i="17"/>
  <c r="GA12" i="17"/>
  <c r="FZ12" i="17"/>
  <c r="FY12" i="17"/>
  <c r="FX12" i="17"/>
  <c r="FW12" i="17"/>
  <c r="FV12" i="17"/>
  <c r="FU12" i="17"/>
  <c r="FT12" i="17"/>
  <c r="FS12" i="17"/>
  <c r="FR12" i="17"/>
  <c r="FQ12" i="17"/>
  <c r="FP12" i="17"/>
  <c r="FO12" i="17"/>
  <c r="FN12" i="17"/>
  <c r="FL12" i="17"/>
  <c r="FK12" i="17"/>
  <c r="FJ12" i="17"/>
  <c r="FI12" i="17"/>
  <c r="FH12" i="17"/>
  <c r="FG12" i="17"/>
  <c r="FF12" i="17"/>
  <c r="FE12" i="17"/>
  <c r="FD12" i="17"/>
  <c r="FC12" i="17"/>
  <c r="FB12" i="17"/>
  <c r="FA12" i="17"/>
  <c r="EZ12" i="17"/>
  <c r="EY12" i="17"/>
  <c r="EX12" i="17"/>
  <c r="EW12" i="17"/>
  <c r="CS12" i="17"/>
  <c r="CR12" i="17"/>
  <c r="CQ12" i="17"/>
  <c r="CP12" i="17"/>
  <c r="CO12" i="17"/>
  <c r="CN12" i="17"/>
  <c r="CM12" i="17"/>
  <c r="CL12" i="17"/>
  <c r="CK12" i="17"/>
  <c r="CJ12" i="17"/>
  <c r="CI12" i="17"/>
  <c r="CH12" i="17"/>
  <c r="CG12" i="17"/>
  <c r="CF12" i="17"/>
  <c r="CE12" i="17"/>
  <c r="CD12" i="17"/>
  <c r="BY12" i="17"/>
  <c r="BX12" i="17"/>
  <c r="BV12" i="17"/>
  <c r="BU12" i="17"/>
  <c r="BT12" i="17"/>
  <c r="BS12" i="17"/>
  <c r="BR12" i="17"/>
  <c r="BQ12" i="17"/>
  <c r="BP12" i="17"/>
  <c r="BO12" i="17"/>
  <c r="BN12" i="17"/>
  <c r="BM12" i="17"/>
  <c r="BL12" i="17"/>
  <c r="BK12" i="17"/>
  <c r="CY12" i="17" s="1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GD11" i="17"/>
  <c r="GC11" i="17"/>
  <c r="GB11" i="17"/>
  <c r="GA11" i="17"/>
  <c r="FZ11" i="17"/>
  <c r="FY11" i="17"/>
  <c r="FX11" i="17"/>
  <c r="FW11" i="17"/>
  <c r="FV11" i="17"/>
  <c r="FU11" i="17"/>
  <c r="FT11" i="17"/>
  <c r="FS11" i="17"/>
  <c r="FR11" i="17"/>
  <c r="FQ11" i="17"/>
  <c r="FP11" i="17"/>
  <c r="FO11" i="17"/>
  <c r="FN11" i="17"/>
  <c r="FL11" i="17"/>
  <c r="FK11" i="17"/>
  <c r="FJ11" i="17"/>
  <c r="FI11" i="17"/>
  <c r="FH11" i="17"/>
  <c r="FG11" i="17"/>
  <c r="FF11" i="17"/>
  <c r="FE11" i="17"/>
  <c r="FD11" i="17"/>
  <c r="FC11" i="17"/>
  <c r="FB11" i="17"/>
  <c r="FA11" i="17"/>
  <c r="EZ11" i="17"/>
  <c r="EY11" i="17"/>
  <c r="EX11" i="17"/>
  <c r="EW11" i="17"/>
  <c r="CS11" i="17"/>
  <c r="CR11" i="17"/>
  <c r="CQ11" i="17"/>
  <c r="CP11" i="17"/>
  <c r="CO11" i="17"/>
  <c r="CN11" i="17"/>
  <c r="CM11" i="17"/>
  <c r="CL11" i="17"/>
  <c r="CK11" i="17"/>
  <c r="CJ11" i="17"/>
  <c r="CI11" i="17"/>
  <c r="CH11" i="17"/>
  <c r="CG11" i="17"/>
  <c r="CF11" i="17"/>
  <c r="CE11" i="17"/>
  <c r="CD11" i="17"/>
  <c r="BY11" i="17"/>
  <c r="BX11" i="17"/>
  <c r="BV11" i="17"/>
  <c r="BU11" i="17"/>
  <c r="BT11" i="17"/>
  <c r="BS11" i="17"/>
  <c r="BR11" i="17"/>
  <c r="BQ11" i="17"/>
  <c r="BP11" i="17"/>
  <c r="BO11" i="17"/>
  <c r="BN11" i="17"/>
  <c r="BM11" i="17"/>
  <c r="BL11" i="17"/>
  <c r="BK11" i="17"/>
  <c r="CY11" i="17" s="1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AQ11" i="17" s="1"/>
  <c r="GD10" i="17"/>
  <c r="GC10" i="17"/>
  <c r="GB10" i="17"/>
  <c r="GA10" i="17"/>
  <c r="FZ10" i="17"/>
  <c r="FY10" i="17"/>
  <c r="FX10" i="17"/>
  <c r="FW10" i="17"/>
  <c r="FV10" i="17"/>
  <c r="FU10" i="17"/>
  <c r="FT10" i="17"/>
  <c r="FS10" i="17"/>
  <c r="FR10" i="17"/>
  <c r="FQ10" i="17"/>
  <c r="AS10" i="17" s="1"/>
  <c r="Y10" i="17" s="1"/>
  <c r="FP10" i="17"/>
  <c r="FO10" i="17"/>
  <c r="FN10" i="17"/>
  <c r="FL10" i="17"/>
  <c r="FK10" i="17"/>
  <c r="FJ10" i="17"/>
  <c r="FI10" i="17"/>
  <c r="FH10" i="17"/>
  <c r="FG10" i="17"/>
  <c r="FF10" i="17"/>
  <c r="FE10" i="17"/>
  <c r="FD10" i="17"/>
  <c r="FC10" i="17"/>
  <c r="FB10" i="17"/>
  <c r="FA10" i="17"/>
  <c r="EZ10" i="17"/>
  <c r="EY10" i="17"/>
  <c r="EX10" i="17"/>
  <c r="EW10" i="17"/>
  <c r="CS10" i="17"/>
  <c r="CR10" i="17"/>
  <c r="CQ10" i="17"/>
  <c r="CP10" i="17"/>
  <c r="CO10" i="17"/>
  <c r="CN10" i="17"/>
  <c r="CM10" i="17"/>
  <c r="CL10" i="17"/>
  <c r="CK10" i="17"/>
  <c r="CJ10" i="17"/>
  <c r="CI10" i="17"/>
  <c r="CH10" i="17"/>
  <c r="CG10" i="17"/>
  <c r="CF10" i="17"/>
  <c r="CE10" i="17"/>
  <c r="CD10" i="17"/>
  <c r="BY10" i="17"/>
  <c r="BX10" i="17"/>
  <c r="BV10" i="17"/>
  <c r="BU10" i="17"/>
  <c r="BT10" i="17"/>
  <c r="BS10" i="17"/>
  <c r="BR10" i="17"/>
  <c r="BQ10" i="17"/>
  <c r="BP10" i="17"/>
  <c r="BO10" i="17"/>
  <c r="BN10" i="17"/>
  <c r="BM10" i="17"/>
  <c r="BL10" i="17"/>
  <c r="BK10" i="17"/>
  <c r="CY10" i="17" s="1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W10" i="17" s="1"/>
  <c r="GD9" i="17"/>
  <c r="GC9" i="17"/>
  <c r="GB9" i="17"/>
  <c r="GA9" i="17"/>
  <c r="BC9" i="17" s="1"/>
  <c r="AI9" i="17" s="1"/>
  <c r="FZ9" i="17"/>
  <c r="FY9" i="17"/>
  <c r="FX9" i="17"/>
  <c r="FW9" i="17"/>
  <c r="FV9" i="17"/>
  <c r="FU9" i="17"/>
  <c r="FT9" i="17"/>
  <c r="FS9" i="17"/>
  <c r="AU9" i="17" s="1"/>
  <c r="AA9" i="17" s="1"/>
  <c r="FR9" i="17"/>
  <c r="FQ9" i="17"/>
  <c r="FP9" i="17"/>
  <c r="FO9" i="17"/>
  <c r="FN9" i="17"/>
  <c r="FL9" i="17"/>
  <c r="FK9" i="17"/>
  <c r="FJ9" i="17"/>
  <c r="FI9" i="17"/>
  <c r="FH9" i="17"/>
  <c r="FG9" i="17"/>
  <c r="FF9" i="17"/>
  <c r="FE9" i="17"/>
  <c r="FD9" i="17"/>
  <c r="FC9" i="17"/>
  <c r="FB9" i="17"/>
  <c r="FA9" i="17"/>
  <c r="EZ9" i="17"/>
  <c r="EY9" i="17"/>
  <c r="EX9" i="17"/>
  <c r="EW9" i="17"/>
  <c r="CS9" i="17"/>
  <c r="CR9" i="17"/>
  <c r="CQ9" i="17"/>
  <c r="CP9" i="17"/>
  <c r="CO9" i="17"/>
  <c r="CN9" i="17"/>
  <c r="CM9" i="17"/>
  <c r="CL9" i="17"/>
  <c r="CK9" i="17"/>
  <c r="CJ9" i="17"/>
  <c r="CI9" i="17"/>
  <c r="CH9" i="17"/>
  <c r="CG9" i="17"/>
  <c r="CF9" i="17"/>
  <c r="CE9" i="17"/>
  <c r="CD9" i="17"/>
  <c r="BY9" i="17"/>
  <c r="BX9" i="17"/>
  <c r="BV9" i="17"/>
  <c r="BU9" i="17"/>
  <c r="BT9" i="17"/>
  <c r="BS9" i="17"/>
  <c r="BR9" i="17"/>
  <c r="BQ9" i="17"/>
  <c r="BP9" i="17"/>
  <c r="BO9" i="17"/>
  <c r="BN9" i="17"/>
  <c r="BM9" i="17"/>
  <c r="BL9" i="17"/>
  <c r="BK9" i="17"/>
  <c r="CY9" i="17" s="1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AQ9" i="17" s="1"/>
  <c r="GD8" i="17"/>
  <c r="GC8" i="17"/>
  <c r="GB8" i="17"/>
  <c r="GA8" i="17"/>
  <c r="FZ8" i="17"/>
  <c r="FY8" i="17"/>
  <c r="FX8" i="17"/>
  <c r="FW8" i="17"/>
  <c r="FV8" i="17"/>
  <c r="FU8" i="17"/>
  <c r="FT8" i="17"/>
  <c r="FS8" i="17"/>
  <c r="FR8" i="17"/>
  <c r="FQ8" i="17"/>
  <c r="FP8" i="17"/>
  <c r="FO8" i="17"/>
  <c r="FN8" i="17"/>
  <c r="FL8" i="17"/>
  <c r="FK8" i="17"/>
  <c r="FJ8" i="17"/>
  <c r="FI8" i="17"/>
  <c r="FH8" i="17"/>
  <c r="FG8" i="17"/>
  <c r="FF8" i="17"/>
  <c r="FE8" i="17"/>
  <c r="FD8" i="17"/>
  <c r="FC8" i="17"/>
  <c r="FB8" i="17"/>
  <c r="FA8" i="17"/>
  <c r="EZ8" i="17"/>
  <c r="EY8" i="17"/>
  <c r="EX8" i="17"/>
  <c r="EW8" i="17"/>
  <c r="CS8" i="17"/>
  <c r="CR8" i="17"/>
  <c r="CQ8" i="17"/>
  <c r="CP8" i="17"/>
  <c r="CO8" i="17"/>
  <c r="CN8" i="17"/>
  <c r="CM8" i="17"/>
  <c r="CL8" i="17"/>
  <c r="CK8" i="17"/>
  <c r="CJ8" i="17"/>
  <c r="CI8" i="17"/>
  <c r="CH8" i="17"/>
  <c r="CG8" i="17"/>
  <c r="CF8" i="17"/>
  <c r="CE8" i="17"/>
  <c r="CD8" i="17"/>
  <c r="BY8" i="17"/>
  <c r="BX8" i="17"/>
  <c r="BV8" i="17"/>
  <c r="BU8" i="17"/>
  <c r="BT8" i="17"/>
  <c r="BS8" i="17"/>
  <c r="BR8" i="17"/>
  <c r="BQ8" i="17"/>
  <c r="BP8" i="17"/>
  <c r="BO8" i="17"/>
  <c r="BN8" i="17"/>
  <c r="BM8" i="17"/>
  <c r="BL8" i="17"/>
  <c r="BK8" i="17"/>
  <c r="CY8" i="17" s="1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W8" i="17" s="1"/>
  <c r="GD7" i="17"/>
  <c r="GC7" i="17"/>
  <c r="GB7" i="17"/>
  <c r="GA7" i="17"/>
  <c r="FZ7" i="17"/>
  <c r="FY7" i="17"/>
  <c r="FX7" i="17"/>
  <c r="FW7" i="17"/>
  <c r="FV7" i="17"/>
  <c r="FU7" i="17"/>
  <c r="FT7" i="17"/>
  <c r="FS7" i="17"/>
  <c r="FR7" i="17"/>
  <c r="FQ7" i="17"/>
  <c r="FP7" i="17"/>
  <c r="FO7" i="17"/>
  <c r="FN7" i="17"/>
  <c r="FL7" i="17"/>
  <c r="FK7" i="17"/>
  <c r="FJ7" i="17"/>
  <c r="FI7" i="17"/>
  <c r="FH7" i="17"/>
  <c r="FG7" i="17"/>
  <c r="FF7" i="17"/>
  <c r="FE7" i="17"/>
  <c r="FD7" i="17"/>
  <c r="FC7" i="17"/>
  <c r="FB7" i="17"/>
  <c r="FA7" i="17"/>
  <c r="EZ7" i="17"/>
  <c r="EY7" i="17"/>
  <c r="EX7" i="17"/>
  <c r="EW7" i="17"/>
  <c r="CS7" i="17"/>
  <c r="CR7" i="17"/>
  <c r="CQ7" i="17"/>
  <c r="CP7" i="17"/>
  <c r="CO7" i="17"/>
  <c r="CN7" i="17"/>
  <c r="CM7" i="17"/>
  <c r="CL7" i="17"/>
  <c r="CK7" i="17"/>
  <c r="CJ7" i="17"/>
  <c r="CI7" i="17"/>
  <c r="CH7" i="17"/>
  <c r="CG7" i="17"/>
  <c r="CF7" i="17"/>
  <c r="CE7" i="17"/>
  <c r="CD7" i="17"/>
  <c r="BY7" i="17"/>
  <c r="BX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CY7" i="17" s="1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AQ7" i="17" s="1"/>
  <c r="GD6" i="17"/>
  <c r="GC6" i="17"/>
  <c r="GB6" i="17"/>
  <c r="GA6" i="17"/>
  <c r="FZ6" i="17"/>
  <c r="FY6" i="17"/>
  <c r="FX6" i="17"/>
  <c r="FW6" i="17"/>
  <c r="FV6" i="17"/>
  <c r="FU6" i="17"/>
  <c r="FT6" i="17"/>
  <c r="FS6" i="17"/>
  <c r="FR6" i="17"/>
  <c r="FQ6" i="17"/>
  <c r="FP6" i="17"/>
  <c r="FO6" i="17"/>
  <c r="FN6" i="17"/>
  <c r="FL6" i="17"/>
  <c r="FK6" i="17"/>
  <c r="FJ6" i="17"/>
  <c r="FI6" i="17"/>
  <c r="FH6" i="17"/>
  <c r="FG6" i="17"/>
  <c r="FF6" i="17"/>
  <c r="FE6" i="17"/>
  <c r="FD6" i="17"/>
  <c r="FC6" i="17"/>
  <c r="FB6" i="17"/>
  <c r="FA6" i="17"/>
  <c r="EZ6" i="17"/>
  <c r="EY6" i="17"/>
  <c r="EX6" i="17"/>
  <c r="EW6" i="17"/>
  <c r="CS6" i="17"/>
  <c r="CR6" i="17"/>
  <c r="CQ6" i="17"/>
  <c r="CP6" i="17"/>
  <c r="CO6" i="17"/>
  <c r="CN6" i="17"/>
  <c r="CM6" i="17"/>
  <c r="CL6" i="17"/>
  <c r="CK6" i="17"/>
  <c r="CJ6" i="17"/>
  <c r="CI6" i="17"/>
  <c r="CH6" i="17"/>
  <c r="CG6" i="17"/>
  <c r="CF6" i="17"/>
  <c r="CE6" i="17"/>
  <c r="CD6" i="17"/>
  <c r="BY6" i="17"/>
  <c r="BX6" i="17"/>
  <c r="BV6" i="17"/>
  <c r="BU6" i="17"/>
  <c r="BT6" i="17"/>
  <c r="BS6" i="17"/>
  <c r="BR6" i="17"/>
  <c r="BQ6" i="17"/>
  <c r="BP6" i="17"/>
  <c r="BO6" i="17"/>
  <c r="BN6" i="17"/>
  <c r="BM6" i="17"/>
  <c r="BL6" i="17"/>
  <c r="BK6" i="17"/>
  <c r="CY6" i="17" s="1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C6" i="17"/>
  <c r="W6" i="17" s="1"/>
  <c r="GD5" i="17"/>
  <c r="GC5" i="17"/>
  <c r="GB5" i="17"/>
  <c r="GA5" i="17"/>
  <c r="FZ5" i="17"/>
  <c r="FY5" i="17"/>
  <c r="FX5" i="17"/>
  <c r="FW5" i="17"/>
  <c r="FV5" i="17"/>
  <c r="FU5" i="17"/>
  <c r="FT5" i="17"/>
  <c r="FS5" i="17"/>
  <c r="FR5" i="17"/>
  <c r="FQ5" i="17"/>
  <c r="FP5" i="17"/>
  <c r="FO5" i="17"/>
  <c r="FN5" i="17"/>
  <c r="FL5" i="17"/>
  <c r="FK5" i="17"/>
  <c r="FJ5" i="17"/>
  <c r="FI5" i="17"/>
  <c r="FH5" i="17"/>
  <c r="FG5" i="17"/>
  <c r="FF5" i="17"/>
  <c r="FE5" i="17"/>
  <c r="FD5" i="17"/>
  <c r="FC5" i="17"/>
  <c r="FB5" i="17"/>
  <c r="FA5" i="17"/>
  <c r="EZ5" i="17"/>
  <c r="EY5" i="17"/>
  <c r="EX5" i="17"/>
  <c r="EW5" i="17"/>
  <c r="CS5" i="17"/>
  <c r="CR5" i="17"/>
  <c r="CQ5" i="17"/>
  <c r="CP5" i="17"/>
  <c r="CO5" i="17"/>
  <c r="CN5" i="17"/>
  <c r="CM5" i="17"/>
  <c r="CL5" i="17"/>
  <c r="CK5" i="17"/>
  <c r="CJ5" i="17"/>
  <c r="CI5" i="17"/>
  <c r="CH5" i="17"/>
  <c r="CG5" i="17"/>
  <c r="CF5" i="17"/>
  <c r="CE5" i="17"/>
  <c r="CD5" i="17"/>
  <c r="BY5" i="17"/>
  <c r="BX5" i="17"/>
  <c r="BV5" i="17"/>
  <c r="BU5" i="17"/>
  <c r="BT5" i="17"/>
  <c r="BS5" i="17"/>
  <c r="BR5" i="17"/>
  <c r="BQ5" i="17"/>
  <c r="BP5" i="17"/>
  <c r="BO5" i="17"/>
  <c r="BN5" i="17"/>
  <c r="BM5" i="17"/>
  <c r="BL5" i="17"/>
  <c r="BK5" i="17"/>
  <c r="CY5" i="17" s="1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AQ5" i="17" s="1"/>
  <c r="GD4" i="17"/>
  <c r="GC4" i="17"/>
  <c r="GB4" i="17"/>
  <c r="GA4" i="17"/>
  <c r="FZ4" i="17"/>
  <c r="FY4" i="17"/>
  <c r="FX4" i="17"/>
  <c r="FW4" i="17"/>
  <c r="FV4" i="17"/>
  <c r="FU4" i="17"/>
  <c r="FT4" i="17"/>
  <c r="FS4" i="17"/>
  <c r="FR4" i="17"/>
  <c r="FQ4" i="17"/>
  <c r="FP4" i="17"/>
  <c r="FO4" i="17"/>
  <c r="FN4" i="17"/>
  <c r="FL4" i="17"/>
  <c r="FK4" i="17"/>
  <c r="FJ4" i="17"/>
  <c r="FI4" i="17"/>
  <c r="FH4" i="17"/>
  <c r="FG4" i="17"/>
  <c r="FF4" i="17"/>
  <c r="FE4" i="17"/>
  <c r="FD4" i="17"/>
  <c r="FC4" i="17"/>
  <c r="FB4" i="17"/>
  <c r="FA4" i="17"/>
  <c r="EZ4" i="17"/>
  <c r="EY4" i="17"/>
  <c r="EX4" i="17"/>
  <c r="EW4" i="17"/>
  <c r="CS4" i="17"/>
  <c r="CR4" i="17"/>
  <c r="CQ4" i="17"/>
  <c r="CP4" i="17"/>
  <c r="CO4" i="17"/>
  <c r="CN4" i="17"/>
  <c r="CM4" i="17"/>
  <c r="CL4" i="17"/>
  <c r="CK4" i="17"/>
  <c r="CJ4" i="17"/>
  <c r="CI4" i="17"/>
  <c r="CH4" i="17"/>
  <c r="CG4" i="17"/>
  <c r="CF4" i="17"/>
  <c r="CE4" i="17"/>
  <c r="CD4" i="17"/>
  <c r="BY4" i="17"/>
  <c r="BX4" i="17"/>
  <c r="BV4" i="17"/>
  <c r="BU4" i="17"/>
  <c r="BT4" i="17"/>
  <c r="BS4" i="17"/>
  <c r="BR4" i="17"/>
  <c r="BQ4" i="17"/>
  <c r="BP4" i="17"/>
  <c r="BO4" i="17"/>
  <c r="BN4" i="17"/>
  <c r="BM4" i="17"/>
  <c r="BL4" i="17"/>
  <c r="BK4" i="17"/>
  <c r="CY4" i="17" s="1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W4" i="17" s="1"/>
  <c r="GD3" i="17"/>
  <c r="GC3" i="17"/>
  <c r="GB3" i="17"/>
  <c r="GA3" i="17"/>
  <c r="FZ3" i="17"/>
  <c r="FY3" i="17"/>
  <c r="FX3" i="17"/>
  <c r="FW3" i="17"/>
  <c r="FV3" i="17"/>
  <c r="FU3" i="17"/>
  <c r="FT3" i="17"/>
  <c r="FS3" i="17"/>
  <c r="FR3" i="17"/>
  <c r="FQ3" i="17"/>
  <c r="FP3" i="17"/>
  <c r="FO3" i="17"/>
  <c r="FN3" i="17"/>
  <c r="FL3" i="17"/>
  <c r="FK3" i="17"/>
  <c r="FJ3" i="17"/>
  <c r="FI3" i="17"/>
  <c r="FH3" i="17"/>
  <c r="FG3" i="17"/>
  <c r="FF3" i="17"/>
  <c r="FE3" i="17"/>
  <c r="FD3" i="17"/>
  <c r="FC3" i="17"/>
  <c r="FB3" i="17"/>
  <c r="FA3" i="17"/>
  <c r="EZ3" i="17"/>
  <c r="EY3" i="17"/>
  <c r="EX3" i="17"/>
  <c r="EW3" i="17"/>
  <c r="CS3" i="17"/>
  <c r="CR3" i="17"/>
  <c r="CQ3" i="17"/>
  <c r="CP3" i="17"/>
  <c r="CO3" i="17"/>
  <c r="CN3" i="17"/>
  <c r="CM3" i="17"/>
  <c r="CL3" i="17"/>
  <c r="CK3" i="17"/>
  <c r="CJ3" i="17"/>
  <c r="CI3" i="17"/>
  <c r="CH3" i="17"/>
  <c r="CG3" i="17"/>
  <c r="CF3" i="17"/>
  <c r="CE3" i="17"/>
  <c r="CD3" i="17"/>
  <c r="BY3" i="17"/>
  <c r="BX3" i="17"/>
  <c r="BW3" i="17"/>
  <c r="BV3" i="17"/>
  <c r="BU3" i="17"/>
  <c r="BT3" i="17"/>
  <c r="BS3" i="17"/>
  <c r="BR3" i="17"/>
  <c r="BQ3" i="17"/>
  <c r="BP3" i="17"/>
  <c r="BO3" i="17"/>
  <c r="BN3" i="17"/>
  <c r="BM3" i="17"/>
  <c r="BL3" i="17"/>
  <c r="BK3" i="17"/>
  <c r="CY3" i="17" s="1"/>
  <c r="R3" i="17"/>
  <c r="Q3" i="17"/>
  <c r="P3" i="17"/>
  <c r="O3" i="17"/>
  <c r="N3" i="17"/>
  <c r="M3" i="17"/>
  <c r="L3" i="17"/>
  <c r="K3" i="17"/>
  <c r="J3" i="17"/>
  <c r="I3" i="17"/>
  <c r="H3" i="17"/>
  <c r="G3" i="17"/>
  <c r="F3" i="17"/>
  <c r="E3" i="17"/>
  <c r="D3" i="17"/>
  <c r="C3" i="17"/>
  <c r="AQ3" i="17" s="1"/>
  <c r="CI54" i="15"/>
  <c r="CH54" i="15"/>
  <c r="CG54" i="15"/>
  <c r="CF54" i="15"/>
  <c r="CE54" i="15"/>
  <c r="CD54" i="15"/>
  <c r="CC54" i="15"/>
  <c r="CB54" i="15"/>
  <c r="CA54" i="15"/>
  <c r="BZ54" i="15"/>
  <c r="BY54" i="15"/>
  <c r="BX54" i="15"/>
  <c r="BW54" i="15"/>
  <c r="BV54" i="15"/>
  <c r="BU54" i="15"/>
  <c r="BT54" i="15"/>
  <c r="BQ54" i="15"/>
  <c r="BP54" i="15"/>
  <c r="BO54" i="15"/>
  <c r="BN54" i="15"/>
  <c r="BM54" i="15"/>
  <c r="BL54" i="15"/>
  <c r="BK54" i="15"/>
  <c r="BJ54" i="15"/>
  <c r="BI54" i="15"/>
  <c r="BH54" i="15"/>
  <c r="BG54" i="15"/>
  <c r="BF54" i="15"/>
  <c r="BE54" i="15"/>
  <c r="BD54" i="15"/>
  <c r="BC54" i="15"/>
  <c r="CO54" i="15" s="1"/>
  <c r="R54" i="15"/>
  <c r="Q54" i="15"/>
  <c r="P54" i="15"/>
  <c r="O54" i="15"/>
  <c r="EG54" i="15" s="1"/>
  <c r="N54" i="15"/>
  <c r="M54" i="15"/>
  <c r="L54" i="15"/>
  <c r="AC54" i="15" s="1"/>
  <c r="K54" i="15"/>
  <c r="J54" i="15"/>
  <c r="I54" i="15"/>
  <c r="H54" i="15"/>
  <c r="G54" i="15"/>
  <c r="F54" i="15"/>
  <c r="E54" i="15"/>
  <c r="D54" i="15"/>
  <c r="CI53" i="15"/>
  <c r="CH53" i="15"/>
  <c r="CG53" i="15"/>
  <c r="CF53" i="15"/>
  <c r="CE53" i="15"/>
  <c r="CD53" i="15"/>
  <c r="CC53" i="15"/>
  <c r="CB53" i="15"/>
  <c r="CA53" i="15"/>
  <c r="BZ53" i="15"/>
  <c r="BY53" i="15"/>
  <c r="BX53" i="15"/>
  <c r="BW53" i="15"/>
  <c r="BV53" i="15"/>
  <c r="BU53" i="15"/>
  <c r="BT53" i="15"/>
  <c r="BQ53" i="15"/>
  <c r="BP53" i="15"/>
  <c r="BO53" i="15"/>
  <c r="BN53" i="15"/>
  <c r="BM53" i="15"/>
  <c r="BL53" i="15"/>
  <c r="BK53" i="15"/>
  <c r="BJ53" i="15"/>
  <c r="BI53" i="15"/>
  <c r="BH53" i="15"/>
  <c r="BG53" i="15"/>
  <c r="BF53" i="15"/>
  <c r="BE53" i="15"/>
  <c r="BD53" i="15"/>
  <c r="BC53" i="15"/>
  <c r="CO53" i="15" s="1"/>
  <c r="R53" i="15"/>
  <c r="Q53" i="15"/>
  <c r="AH53" i="15" s="1"/>
  <c r="P53" i="15"/>
  <c r="O53" i="15"/>
  <c r="N53" i="15"/>
  <c r="AE53" i="15" s="1"/>
  <c r="M53" i="15"/>
  <c r="L53" i="15"/>
  <c r="K53" i="15"/>
  <c r="J53" i="15"/>
  <c r="AA53" i="15" s="1"/>
  <c r="I53" i="15"/>
  <c r="DK53" i="15" s="1"/>
  <c r="CU53" i="15" s="1"/>
  <c r="H53" i="15"/>
  <c r="G53" i="15"/>
  <c r="DI53" i="15" s="1"/>
  <c r="CS53" i="15" s="1"/>
  <c r="F53" i="15"/>
  <c r="W53" i="15" s="1"/>
  <c r="E53" i="15"/>
  <c r="DG53" i="15" s="1"/>
  <c r="CQ53" i="15" s="1"/>
  <c r="D53" i="15"/>
  <c r="DF53" i="15" s="1"/>
  <c r="CI52" i="15"/>
  <c r="CH52" i="15"/>
  <c r="CG52" i="15"/>
  <c r="CF52" i="15"/>
  <c r="CE52" i="15"/>
  <c r="CD52" i="15"/>
  <c r="CC52" i="15"/>
  <c r="CB52" i="15"/>
  <c r="CA52" i="15"/>
  <c r="BZ52" i="15"/>
  <c r="BY52" i="15"/>
  <c r="BX52" i="15"/>
  <c r="BW52" i="15"/>
  <c r="BV52" i="15"/>
  <c r="BU52" i="15"/>
  <c r="BT52" i="15"/>
  <c r="BQ52" i="15"/>
  <c r="BP52" i="15"/>
  <c r="BO52" i="15"/>
  <c r="BN52" i="15"/>
  <c r="BM52" i="15"/>
  <c r="BL52" i="15"/>
  <c r="BK52" i="15"/>
  <c r="BJ52" i="15"/>
  <c r="BI52" i="15"/>
  <c r="BH52" i="15"/>
  <c r="BG52" i="15"/>
  <c r="BF52" i="15"/>
  <c r="BE52" i="15"/>
  <c r="BD52" i="15"/>
  <c r="BC52" i="15"/>
  <c r="CO52" i="15" s="1"/>
  <c r="R52" i="15"/>
  <c r="Q52" i="15"/>
  <c r="DS52" i="15" s="1"/>
  <c r="DC52" i="15" s="1"/>
  <c r="P52" i="15"/>
  <c r="AG52" i="15" s="1"/>
  <c r="O52" i="15"/>
  <c r="AF52" i="15" s="1"/>
  <c r="N52" i="15"/>
  <c r="M52" i="15"/>
  <c r="L52" i="15"/>
  <c r="K52" i="15"/>
  <c r="J52" i="15"/>
  <c r="DL52" i="15" s="1"/>
  <c r="CV52" i="15" s="1"/>
  <c r="I52" i="15"/>
  <c r="H52" i="15"/>
  <c r="Y52" i="15" s="1"/>
  <c r="G52" i="15"/>
  <c r="F52" i="15"/>
  <c r="E52" i="15"/>
  <c r="D52" i="15"/>
  <c r="CI51" i="15"/>
  <c r="CH51" i="15"/>
  <c r="CG51" i="15"/>
  <c r="CF51" i="15"/>
  <c r="CE51" i="15"/>
  <c r="CD51" i="15"/>
  <c r="CC51" i="15"/>
  <c r="CB51" i="15"/>
  <c r="CA51" i="15"/>
  <c r="BZ51" i="15"/>
  <c r="BY51" i="15"/>
  <c r="BX51" i="15"/>
  <c r="BW51" i="15"/>
  <c r="BV51" i="15"/>
  <c r="BU51" i="15"/>
  <c r="BT51" i="15"/>
  <c r="BQ51" i="15"/>
  <c r="BP51" i="15"/>
  <c r="BO51" i="15"/>
  <c r="BN51" i="15"/>
  <c r="BM51" i="15"/>
  <c r="BL51" i="15"/>
  <c r="BK51" i="15"/>
  <c r="BJ51" i="15"/>
  <c r="BI51" i="15"/>
  <c r="BH51" i="15"/>
  <c r="BG51" i="15"/>
  <c r="BF51" i="15"/>
  <c r="BE51" i="15"/>
  <c r="BD51" i="15"/>
  <c r="BC51" i="15"/>
  <c r="CO51" i="15" s="1"/>
  <c r="R51" i="15"/>
  <c r="Q51" i="15"/>
  <c r="DS51" i="15" s="1"/>
  <c r="DC51" i="15" s="1"/>
  <c r="P51" i="15"/>
  <c r="DR51" i="15" s="1"/>
  <c r="DB51" i="15" s="1"/>
  <c r="O51" i="15"/>
  <c r="AF51" i="15" s="1"/>
  <c r="N51" i="15"/>
  <c r="AE51" i="15" s="1"/>
  <c r="M51" i="15"/>
  <c r="L51" i="15"/>
  <c r="ED51" i="15" s="1"/>
  <c r="K51" i="15"/>
  <c r="EC51" i="15" s="1"/>
  <c r="J51" i="15"/>
  <c r="AA51" i="15" s="1"/>
  <c r="I51" i="15"/>
  <c r="Z51" i="15" s="1"/>
  <c r="H51" i="15"/>
  <c r="DJ51" i="15" s="1"/>
  <c r="CT51" i="15" s="1"/>
  <c r="G51" i="15"/>
  <c r="X51" i="15" s="1"/>
  <c r="F51" i="15"/>
  <c r="W51" i="15" s="1"/>
  <c r="E51" i="15"/>
  <c r="D51" i="15"/>
  <c r="CI50" i="15"/>
  <c r="CH50" i="15"/>
  <c r="CG50" i="15"/>
  <c r="CF50" i="15"/>
  <c r="CE50" i="15"/>
  <c r="CD50" i="15"/>
  <c r="CC50" i="15"/>
  <c r="CB50" i="15"/>
  <c r="CA50" i="15"/>
  <c r="BZ50" i="15"/>
  <c r="BY50" i="15"/>
  <c r="BX50" i="15"/>
  <c r="BW50" i="15"/>
  <c r="BV50" i="15"/>
  <c r="BU50" i="15"/>
  <c r="BT50" i="15"/>
  <c r="BQ50" i="15"/>
  <c r="BP50" i="15"/>
  <c r="BO50" i="15"/>
  <c r="BN50" i="15"/>
  <c r="BM50" i="15"/>
  <c r="BL50" i="15"/>
  <c r="BK50" i="15"/>
  <c r="BJ50" i="15"/>
  <c r="BI50" i="15"/>
  <c r="BH50" i="15"/>
  <c r="BG50" i="15"/>
  <c r="BF50" i="15"/>
  <c r="BE50" i="15"/>
  <c r="BD50" i="15"/>
  <c r="BC50" i="15"/>
  <c r="CO50" i="15" s="1"/>
  <c r="R50" i="15"/>
  <c r="Q50" i="15"/>
  <c r="P50" i="15"/>
  <c r="O50" i="15"/>
  <c r="N50" i="15"/>
  <c r="M50" i="15"/>
  <c r="L50" i="15"/>
  <c r="K50" i="15"/>
  <c r="J50" i="15"/>
  <c r="AA50" i="15" s="1"/>
  <c r="I50" i="15"/>
  <c r="H50" i="15"/>
  <c r="G50" i="15"/>
  <c r="F50" i="15"/>
  <c r="W50" i="15" s="1"/>
  <c r="E50" i="15"/>
  <c r="V50" i="15" s="1"/>
  <c r="D50" i="15"/>
  <c r="CI49" i="15"/>
  <c r="CH49" i="15"/>
  <c r="CG49" i="15"/>
  <c r="CF49" i="15"/>
  <c r="CE49" i="15"/>
  <c r="CD49" i="15"/>
  <c r="CC49" i="15"/>
  <c r="CB49" i="15"/>
  <c r="CA49" i="15"/>
  <c r="BZ49" i="15"/>
  <c r="BY49" i="15"/>
  <c r="BX49" i="15"/>
  <c r="BW49" i="15"/>
  <c r="BV49" i="15"/>
  <c r="BU49" i="15"/>
  <c r="BT49" i="15"/>
  <c r="BQ49" i="15"/>
  <c r="BP49" i="15"/>
  <c r="BO49" i="15"/>
  <c r="BN49" i="15"/>
  <c r="BM49" i="15"/>
  <c r="BL49" i="15"/>
  <c r="BK49" i="15"/>
  <c r="BJ49" i="15"/>
  <c r="BI49" i="15"/>
  <c r="BH49" i="15"/>
  <c r="BG49" i="15"/>
  <c r="BF49" i="15"/>
  <c r="BE49" i="15"/>
  <c r="BD49" i="15"/>
  <c r="BC49" i="15"/>
  <c r="CO49" i="15" s="1"/>
  <c r="R49" i="15"/>
  <c r="Q49" i="15"/>
  <c r="P49" i="15"/>
  <c r="O49" i="15"/>
  <c r="N49" i="15"/>
  <c r="EF49" i="15" s="1"/>
  <c r="M49" i="15"/>
  <c r="AD49" i="15" s="1"/>
  <c r="L49" i="15"/>
  <c r="ED49" i="15" s="1"/>
  <c r="K49" i="15"/>
  <c r="J49" i="15"/>
  <c r="AA49" i="15" s="1"/>
  <c r="I49" i="15"/>
  <c r="Z49" i="15" s="1"/>
  <c r="H49" i="15"/>
  <c r="Y49" i="15" s="1"/>
  <c r="G49" i="15"/>
  <c r="F49" i="15"/>
  <c r="E49" i="15"/>
  <c r="V49" i="15" s="1"/>
  <c r="D49" i="15"/>
  <c r="CI48" i="15"/>
  <c r="CH48" i="15"/>
  <c r="CG48" i="15"/>
  <c r="CF48" i="15"/>
  <c r="CE48" i="15"/>
  <c r="CD48" i="15"/>
  <c r="CC48" i="15"/>
  <c r="CB48" i="15"/>
  <c r="CA48" i="15"/>
  <c r="BZ48" i="15"/>
  <c r="BY48" i="15"/>
  <c r="BX48" i="15"/>
  <c r="BW48" i="15"/>
  <c r="BV48" i="15"/>
  <c r="BU48" i="15"/>
  <c r="BT48" i="15"/>
  <c r="BQ48" i="15"/>
  <c r="BP48" i="15"/>
  <c r="BO48" i="15"/>
  <c r="BN48" i="15"/>
  <c r="BM48" i="15"/>
  <c r="BL48" i="15"/>
  <c r="BK48" i="15"/>
  <c r="BJ48" i="15"/>
  <c r="BI48" i="15"/>
  <c r="BH48" i="15"/>
  <c r="BG48" i="15"/>
  <c r="BF48" i="15"/>
  <c r="BE48" i="15"/>
  <c r="BD48" i="15"/>
  <c r="BC48" i="15"/>
  <c r="CO48" i="15" s="1"/>
  <c r="R48" i="15"/>
  <c r="Q48" i="15"/>
  <c r="DS48" i="15" s="1"/>
  <c r="DC48" i="15" s="1"/>
  <c r="P48" i="15"/>
  <c r="O48" i="15"/>
  <c r="AF48" i="15" s="1"/>
  <c r="N48" i="15"/>
  <c r="AE48" i="15" s="1"/>
  <c r="M48" i="15"/>
  <c r="L48" i="15"/>
  <c r="ED48" i="15" s="1"/>
  <c r="K48" i="15"/>
  <c r="J48" i="15"/>
  <c r="I48" i="15"/>
  <c r="H48" i="15"/>
  <c r="DJ48" i="15" s="1"/>
  <c r="CT48" i="15" s="1"/>
  <c r="G48" i="15"/>
  <c r="X48" i="15" s="1"/>
  <c r="F48" i="15"/>
  <c r="E48" i="15"/>
  <c r="D48" i="15"/>
  <c r="DV48" i="15" s="1"/>
  <c r="CI47" i="15"/>
  <c r="CH47" i="15"/>
  <c r="CG47" i="15"/>
  <c r="CF47" i="15"/>
  <c r="CE47" i="15"/>
  <c r="CD47" i="15"/>
  <c r="CC47" i="15"/>
  <c r="CB47" i="15"/>
  <c r="CA47" i="15"/>
  <c r="BZ47" i="15"/>
  <c r="BY47" i="15"/>
  <c r="BX47" i="15"/>
  <c r="BW47" i="15"/>
  <c r="BV47" i="15"/>
  <c r="BU47" i="15"/>
  <c r="BT47" i="15"/>
  <c r="BQ47" i="15"/>
  <c r="BP47" i="15"/>
  <c r="BO47" i="15"/>
  <c r="BN47" i="15"/>
  <c r="BM47" i="15"/>
  <c r="BL47" i="15"/>
  <c r="BK47" i="15"/>
  <c r="BJ47" i="15"/>
  <c r="BI47" i="15"/>
  <c r="BH47" i="15"/>
  <c r="BG47" i="15"/>
  <c r="BF47" i="15"/>
  <c r="BE47" i="15"/>
  <c r="BD47" i="15"/>
  <c r="BC47" i="15"/>
  <c r="CO47" i="15" s="1"/>
  <c r="R47" i="15"/>
  <c r="Q47" i="15"/>
  <c r="AH47" i="15" s="1"/>
  <c r="P47" i="15"/>
  <c r="DR47" i="15" s="1"/>
  <c r="DB47" i="15" s="1"/>
  <c r="O47" i="15"/>
  <c r="N47" i="15"/>
  <c r="M47" i="15"/>
  <c r="L47" i="15"/>
  <c r="K47" i="15"/>
  <c r="J47" i="15"/>
  <c r="AA47" i="15" s="1"/>
  <c r="I47" i="15"/>
  <c r="Z47" i="15" s="1"/>
  <c r="H47" i="15"/>
  <c r="G47" i="15"/>
  <c r="X47" i="15" s="1"/>
  <c r="F47" i="15"/>
  <c r="E47" i="15"/>
  <c r="V47" i="15" s="1"/>
  <c r="D47" i="15"/>
  <c r="CI46" i="15"/>
  <c r="CH46" i="15"/>
  <c r="CG46" i="15"/>
  <c r="CF46" i="15"/>
  <c r="CE46" i="15"/>
  <c r="CD46" i="15"/>
  <c r="CC46" i="15"/>
  <c r="CB46" i="15"/>
  <c r="CA46" i="15"/>
  <c r="BZ46" i="15"/>
  <c r="BY46" i="15"/>
  <c r="BX46" i="15"/>
  <c r="BW46" i="15"/>
  <c r="BV46" i="15"/>
  <c r="BU46" i="15"/>
  <c r="BT46" i="15"/>
  <c r="BQ46" i="15"/>
  <c r="BP46" i="15"/>
  <c r="BO46" i="15"/>
  <c r="BN46" i="15"/>
  <c r="BM46" i="15"/>
  <c r="BL46" i="15"/>
  <c r="BK46" i="15"/>
  <c r="BJ46" i="15"/>
  <c r="BI46" i="15"/>
  <c r="BH46" i="15"/>
  <c r="BG46" i="15"/>
  <c r="BF46" i="15"/>
  <c r="BE46" i="15"/>
  <c r="BD46" i="15"/>
  <c r="BC46" i="15"/>
  <c r="CO46" i="15" s="1"/>
  <c r="R46" i="15"/>
  <c r="Q46" i="15"/>
  <c r="P46" i="15"/>
  <c r="DR46" i="15" s="1"/>
  <c r="DB46" i="15" s="1"/>
  <c r="O46" i="15"/>
  <c r="AF46" i="15" s="1"/>
  <c r="N46" i="15"/>
  <c r="M46" i="15"/>
  <c r="L46" i="15"/>
  <c r="K46" i="15"/>
  <c r="EC46" i="15" s="1"/>
  <c r="J46" i="15"/>
  <c r="EB46" i="15" s="1"/>
  <c r="I46" i="15"/>
  <c r="H46" i="15"/>
  <c r="Y46" i="15" s="1"/>
  <c r="G46" i="15"/>
  <c r="DY46" i="15" s="1"/>
  <c r="F46" i="15"/>
  <c r="DH46" i="15" s="1"/>
  <c r="E46" i="15"/>
  <c r="D46" i="15"/>
  <c r="CI45" i="15"/>
  <c r="CH45" i="15"/>
  <c r="CG45" i="15"/>
  <c r="CF45" i="15"/>
  <c r="CE45" i="15"/>
  <c r="CD45" i="15"/>
  <c r="CC45" i="15"/>
  <c r="CB45" i="15"/>
  <c r="CA45" i="15"/>
  <c r="BZ45" i="15"/>
  <c r="BY45" i="15"/>
  <c r="BX45" i="15"/>
  <c r="BW45" i="15"/>
  <c r="BV45" i="15"/>
  <c r="BU45" i="15"/>
  <c r="BT45" i="15"/>
  <c r="BQ45" i="15"/>
  <c r="BP45" i="15"/>
  <c r="BO45" i="15"/>
  <c r="BN45" i="15"/>
  <c r="BM45" i="15"/>
  <c r="BL45" i="15"/>
  <c r="BK45" i="15"/>
  <c r="BJ45" i="15"/>
  <c r="BI45" i="15"/>
  <c r="BH45" i="15"/>
  <c r="BG45" i="15"/>
  <c r="BF45" i="15"/>
  <c r="BE45" i="15"/>
  <c r="BD45" i="15"/>
  <c r="BC45" i="15"/>
  <c r="CO45" i="15" s="1"/>
  <c r="R45" i="15"/>
  <c r="Q45" i="15"/>
  <c r="DS45" i="15" s="1"/>
  <c r="DC45" i="15" s="1"/>
  <c r="P45" i="15"/>
  <c r="O45" i="15"/>
  <c r="N45" i="15"/>
  <c r="M45" i="15"/>
  <c r="L45" i="15"/>
  <c r="ED45" i="15" s="1"/>
  <c r="K45" i="15"/>
  <c r="J45" i="15"/>
  <c r="I45" i="15"/>
  <c r="H45" i="15"/>
  <c r="DJ45" i="15" s="1"/>
  <c r="CT45" i="15" s="1"/>
  <c r="G45" i="15"/>
  <c r="F45" i="15"/>
  <c r="W45" i="15" s="1"/>
  <c r="E45" i="15"/>
  <c r="D45" i="15"/>
  <c r="DV45" i="15" s="1"/>
  <c r="CI44" i="15"/>
  <c r="CH44" i="15"/>
  <c r="CG44" i="15"/>
  <c r="CF44" i="15"/>
  <c r="CE44" i="15"/>
  <c r="CD44" i="15"/>
  <c r="CC44" i="15"/>
  <c r="CB44" i="15"/>
  <c r="CA44" i="15"/>
  <c r="BZ44" i="15"/>
  <c r="BY44" i="15"/>
  <c r="BX44" i="15"/>
  <c r="BW44" i="15"/>
  <c r="BV44" i="15"/>
  <c r="BU44" i="15"/>
  <c r="BT44" i="15"/>
  <c r="BQ44" i="15"/>
  <c r="BP44" i="15"/>
  <c r="BO44" i="15"/>
  <c r="BN44" i="15"/>
  <c r="BM44" i="15"/>
  <c r="BL44" i="15"/>
  <c r="BK44" i="15"/>
  <c r="BJ44" i="15"/>
  <c r="BI44" i="15"/>
  <c r="BH44" i="15"/>
  <c r="BG44" i="15"/>
  <c r="BF44" i="15"/>
  <c r="BE44" i="15"/>
  <c r="BD44" i="15"/>
  <c r="BC44" i="15"/>
  <c r="CO44" i="15" s="1"/>
  <c r="R44" i="15"/>
  <c r="Q44" i="15"/>
  <c r="P44" i="15"/>
  <c r="O44" i="15"/>
  <c r="N44" i="15"/>
  <c r="M44" i="15"/>
  <c r="L44" i="15"/>
  <c r="K44" i="15"/>
  <c r="J44" i="15"/>
  <c r="I44" i="15"/>
  <c r="H44" i="15"/>
  <c r="G44" i="15"/>
  <c r="DI44" i="15" s="1"/>
  <c r="F44" i="15"/>
  <c r="E44" i="15"/>
  <c r="D44" i="15"/>
  <c r="CI43" i="15"/>
  <c r="CH43" i="15"/>
  <c r="CG43" i="15"/>
  <c r="CF43" i="15"/>
  <c r="CE43" i="15"/>
  <c r="CD43" i="15"/>
  <c r="CC43" i="15"/>
  <c r="CB43" i="15"/>
  <c r="CA43" i="15"/>
  <c r="BZ43" i="15"/>
  <c r="BY43" i="15"/>
  <c r="BX43" i="15"/>
  <c r="BW43" i="15"/>
  <c r="BV43" i="15"/>
  <c r="BU43" i="15"/>
  <c r="BT43" i="15"/>
  <c r="BQ43" i="15"/>
  <c r="BP43" i="15"/>
  <c r="BO43" i="15"/>
  <c r="BN43" i="15"/>
  <c r="BM43" i="15"/>
  <c r="BL43" i="15"/>
  <c r="BK43" i="15"/>
  <c r="BJ43" i="15"/>
  <c r="BI43" i="15"/>
  <c r="BH43" i="15"/>
  <c r="BG43" i="15"/>
  <c r="BF43" i="15"/>
  <c r="BE43" i="15"/>
  <c r="BD43" i="15"/>
  <c r="BC43" i="15"/>
  <c r="CO43" i="15" s="1"/>
  <c r="R43" i="15"/>
  <c r="Q43" i="15"/>
  <c r="AH43" i="15" s="1"/>
  <c r="P43" i="15"/>
  <c r="O43" i="15"/>
  <c r="EG43" i="15" s="1"/>
  <c r="N43" i="15"/>
  <c r="M43" i="15"/>
  <c r="L43" i="15"/>
  <c r="K43" i="15"/>
  <c r="EC43" i="15" s="1"/>
  <c r="J43" i="15"/>
  <c r="AA43" i="15" s="1"/>
  <c r="I43" i="15"/>
  <c r="Z43" i="15" s="1"/>
  <c r="H43" i="15"/>
  <c r="DZ43" i="15" s="1"/>
  <c r="G43" i="15"/>
  <c r="DI43" i="15" s="1"/>
  <c r="F43" i="15"/>
  <c r="W43" i="15" s="1"/>
  <c r="E43" i="15"/>
  <c r="D43" i="15"/>
  <c r="CI42" i="15"/>
  <c r="CH42" i="15"/>
  <c r="CG42" i="15"/>
  <c r="CF42" i="15"/>
  <c r="CE42" i="15"/>
  <c r="CD42" i="15"/>
  <c r="CC42" i="15"/>
  <c r="CB42" i="15"/>
  <c r="CA42" i="15"/>
  <c r="BZ42" i="15"/>
  <c r="BY42" i="15"/>
  <c r="BX42" i="15"/>
  <c r="BW42" i="15"/>
  <c r="BV42" i="15"/>
  <c r="BU42" i="15"/>
  <c r="BT42" i="15"/>
  <c r="BQ42" i="15"/>
  <c r="BP42" i="15"/>
  <c r="BO42" i="15"/>
  <c r="BN42" i="15"/>
  <c r="BM42" i="15"/>
  <c r="BL42" i="15"/>
  <c r="BK42" i="15"/>
  <c r="BJ42" i="15"/>
  <c r="BI42" i="15"/>
  <c r="BH42" i="15"/>
  <c r="BG42" i="15"/>
  <c r="BF42" i="15"/>
  <c r="BE42" i="15"/>
  <c r="BD42" i="15"/>
  <c r="BC42" i="15"/>
  <c r="CO42" i="15" s="1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CO41" i="15" s="1"/>
  <c r="CI40" i="15"/>
  <c r="CH40" i="15"/>
  <c r="CG40" i="15"/>
  <c r="CF40" i="15"/>
  <c r="CE40" i="15"/>
  <c r="CD40" i="15"/>
  <c r="CC40" i="15"/>
  <c r="CB40" i="15"/>
  <c r="CA40" i="15"/>
  <c r="BZ40" i="15"/>
  <c r="BY40" i="15"/>
  <c r="BX40" i="15"/>
  <c r="BW40" i="15"/>
  <c r="BV40" i="15"/>
  <c r="BU40" i="15"/>
  <c r="BT40" i="15"/>
  <c r="BQ40" i="15"/>
  <c r="BP40" i="15"/>
  <c r="BO40" i="15"/>
  <c r="BN40" i="15"/>
  <c r="BM40" i="15"/>
  <c r="BL40" i="15"/>
  <c r="BK40" i="15"/>
  <c r="BJ40" i="15"/>
  <c r="BI40" i="15"/>
  <c r="BH40" i="15"/>
  <c r="BG40" i="15"/>
  <c r="BF40" i="15"/>
  <c r="BE40" i="15"/>
  <c r="BD40" i="15"/>
  <c r="BC40" i="15"/>
  <c r="CO40" i="15" s="1"/>
  <c r="CI39" i="15"/>
  <c r="CH39" i="15"/>
  <c r="CG39" i="15"/>
  <c r="CF39" i="15"/>
  <c r="CE39" i="15"/>
  <c r="CD39" i="15"/>
  <c r="CC39" i="15"/>
  <c r="CB39" i="15"/>
  <c r="CA39" i="15"/>
  <c r="BZ39" i="15"/>
  <c r="BY39" i="15"/>
  <c r="BX39" i="15"/>
  <c r="BW39" i="15"/>
  <c r="BV39" i="15"/>
  <c r="BU39" i="15"/>
  <c r="BT39" i="15"/>
  <c r="BQ39" i="15"/>
  <c r="BP39" i="15"/>
  <c r="BO39" i="15"/>
  <c r="BN39" i="15"/>
  <c r="BM39" i="15"/>
  <c r="BL39" i="15"/>
  <c r="BK39" i="15"/>
  <c r="BJ39" i="15"/>
  <c r="BI39" i="15"/>
  <c r="BH39" i="15"/>
  <c r="BG39" i="15"/>
  <c r="BF39" i="15"/>
  <c r="BE39" i="15"/>
  <c r="BD39" i="15"/>
  <c r="BC39" i="15"/>
  <c r="CO39" i="15" s="1"/>
  <c r="CI38" i="15"/>
  <c r="CH38" i="15"/>
  <c r="CG38" i="15"/>
  <c r="CF38" i="15"/>
  <c r="CE38" i="15"/>
  <c r="CD38" i="15"/>
  <c r="CC38" i="15"/>
  <c r="CB38" i="15"/>
  <c r="CA38" i="15"/>
  <c r="BZ38" i="15"/>
  <c r="BY38" i="15"/>
  <c r="BX38" i="15"/>
  <c r="BW38" i="15"/>
  <c r="BV38" i="15"/>
  <c r="BU38" i="15"/>
  <c r="BT38" i="15"/>
  <c r="BQ38" i="15"/>
  <c r="BP38" i="15"/>
  <c r="BO38" i="15"/>
  <c r="BN38" i="15"/>
  <c r="BM38" i="15"/>
  <c r="BL38" i="15"/>
  <c r="BK38" i="15"/>
  <c r="BJ38" i="15"/>
  <c r="BI38" i="15"/>
  <c r="BH38" i="15"/>
  <c r="BG38" i="15"/>
  <c r="BF38" i="15"/>
  <c r="BE38" i="15"/>
  <c r="BD38" i="15"/>
  <c r="BC38" i="15"/>
  <c r="CO38" i="15" s="1"/>
  <c r="CI37" i="15"/>
  <c r="CH37" i="15"/>
  <c r="CG37" i="15"/>
  <c r="CF37" i="15"/>
  <c r="CE37" i="15"/>
  <c r="CD37" i="15"/>
  <c r="CC37" i="15"/>
  <c r="CB37" i="15"/>
  <c r="CA37" i="15"/>
  <c r="BZ37" i="15"/>
  <c r="BY37" i="15"/>
  <c r="BX37" i="15"/>
  <c r="BW37" i="15"/>
  <c r="BV37" i="15"/>
  <c r="BU37" i="15"/>
  <c r="BT37" i="15"/>
  <c r="BQ37" i="15"/>
  <c r="BP37" i="15"/>
  <c r="BO37" i="15"/>
  <c r="BN37" i="15"/>
  <c r="BM37" i="15"/>
  <c r="BL37" i="15"/>
  <c r="BK37" i="15"/>
  <c r="BJ37" i="15"/>
  <c r="BI37" i="15"/>
  <c r="BH37" i="15"/>
  <c r="BG37" i="15"/>
  <c r="BF37" i="15"/>
  <c r="BE37" i="15"/>
  <c r="BD37" i="15"/>
  <c r="BC37" i="15"/>
  <c r="CO37" i="15" s="1"/>
  <c r="CI36" i="15"/>
  <c r="CH36" i="15"/>
  <c r="CG36" i="15"/>
  <c r="CF36" i="15"/>
  <c r="CE36" i="15"/>
  <c r="CD36" i="15"/>
  <c r="CC36" i="15"/>
  <c r="CB36" i="15"/>
  <c r="CA36" i="15"/>
  <c r="BZ36" i="15"/>
  <c r="BY36" i="15"/>
  <c r="BX36" i="15"/>
  <c r="BW36" i="15"/>
  <c r="BV36" i="15"/>
  <c r="BU36" i="15"/>
  <c r="BT36" i="15"/>
  <c r="BQ36" i="15"/>
  <c r="BP36" i="15"/>
  <c r="BO36" i="15"/>
  <c r="BN36" i="15"/>
  <c r="BM36" i="15"/>
  <c r="BL36" i="15"/>
  <c r="BK36" i="15"/>
  <c r="BJ36" i="15"/>
  <c r="BI36" i="15"/>
  <c r="BH36" i="15"/>
  <c r="BG36" i="15"/>
  <c r="BF36" i="15"/>
  <c r="BE36" i="15"/>
  <c r="BD36" i="15"/>
  <c r="BC36" i="15"/>
  <c r="CO36" i="15" s="1"/>
  <c r="CI35" i="15"/>
  <c r="CH35" i="15"/>
  <c r="CG35" i="15"/>
  <c r="CF35" i="15"/>
  <c r="CE35" i="15"/>
  <c r="CD35" i="15"/>
  <c r="CC35" i="15"/>
  <c r="CB35" i="15"/>
  <c r="CA35" i="15"/>
  <c r="BZ35" i="15"/>
  <c r="BY35" i="15"/>
  <c r="BX35" i="15"/>
  <c r="BW35" i="15"/>
  <c r="BV35" i="15"/>
  <c r="BU35" i="15"/>
  <c r="BT35" i="15"/>
  <c r="BQ35" i="15"/>
  <c r="BP35" i="15"/>
  <c r="BO35" i="15"/>
  <c r="BN35" i="15"/>
  <c r="BM35" i="15"/>
  <c r="BL35" i="15"/>
  <c r="BK35" i="15"/>
  <c r="BJ35" i="15"/>
  <c r="BI35" i="15"/>
  <c r="BH35" i="15"/>
  <c r="BG35" i="15"/>
  <c r="BF35" i="15"/>
  <c r="BE35" i="15"/>
  <c r="BD35" i="15"/>
  <c r="BC35" i="15"/>
  <c r="CO35" i="15" s="1"/>
  <c r="CI34" i="15"/>
  <c r="CH34" i="15"/>
  <c r="CG34" i="15"/>
  <c r="CF34" i="15"/>
  <c r="CE34" i="15"/>
  <c r="CD34" i="15"/>
  <c r="CC34" i="15"/>
  <c r="CB34" i="15"/>
  <c r="CA34" i="15"/>
  <c r="BZ34" i="15"/>
  <c r="BY34" i="15"/>
  <c r="BX34" i="15"/>
  <c r="BW34" i="15"/>
  <c r="BV34" i="15"/>
  <c r="BU34" i="15"/>
  <c r="BT34" i="15"/>
  <c r="BQ34" i="15"/>
  <c r="BP34" i="15"/>
  <c r="BO34" i="15"/>
  <c r="BN34" i="15"/>
  <c r="BM34" i="15"/>
  <c r="BL34" i="15"/>
  <c r="BK34" i="15"/>
  <c r="BJ34" i="15"/>
  <c r="BI34" i="15"/>
  <c r="BH34" i="15"/>
  <c r="BG34" i="15"/>
  <c r="BF34" i="15"/>
  <c r="BE34" i="15"/>
  <c r="BD34" i="15"/>
  <c r="BC34" i="15"/>
  <c r="CO34" i="15" s="1"/>
  <c r="R34" i="15"/>
  <c r="Q34" i="15"/>
  <c r="DS34" i="15" s="1"/>
  <c r="P34" i="15"/>
  <c r="AG34" i="15" s="1"/>
  <c r="O34" i="15"/>
  <c r="N34" i="15"/>
  <c r="M34" i="15"/>
  <c r="L34" i="15"/>
  <c r="ED34" i="15" s="1"/>
  <c r="K34" i="15"/>
  <c r="DM34" i="15" s="1"/>
  <c r="J34" i="15"/>
  <c r="I34" i="15"/>
  <c r="Z34" i="15" s="1"/>
  <c r="H34" i="15"/>
  <c r="Y34" i="15" s="1"/>
  <c r="G34" i="15"/>
  <c r="F34" i="15"/>
  <c r="E34" i="15"/>
  <c r="D34" i="15"/>
  <c r="CI33" i="15"/>
  <c r="CH33" i="15"/>
  <c r="CG33" i="15"/>
  <c r="CF33" i="15"/>
  <c r="CE33" i="15"/>
  <c r="CD33" i="15"/>
  <c r="CC33" i="15"/>
  <c r="CB33" i="15"/>
  <c r="CA33" i="15"/>
  <c r="BZ33" i="15"/>
  <c r="BY33" i="15"/>
  <c r="BX33" i="15"/>
  <c r="BW33" i="15"/>
  <c r="BV33" i="15"/>
  <c r="BU33" i="15"/>
  <c r="BT33" i="15"/>
  <c r="BQ33" i="15"/>
  <c r="BP33" i="15"/>
  <c r="BO33" i="15"/>
  <c r="BN33" i="15"/>
  <c r="BM33" i="15"/>
  <c r="BL33" i="15"/>
  <c r="BK33" i="15"/>
  <c r="BJ33" i="15"/>
  <c r="BI33" i="15"/>
  <c r="BH33" i="15"/>
  <c r="BG33" i="15"/>
  <c r="BF33" i="15"/>
  <c r="BE33" i="15"/>
  <c r="BD33" i="15"/>
  <c r="BC33" i="15"/>
  <c r="CO33" i="15" s="1"/>
  <c r="R33" i="15"/>
  <c r="Q33" i="15"/>
  <c r="P33" i="15"/>
  <c r="EH33" i="15" s="1"/>
  <c r="O33" i="15"/>
  <c r="AF33" i="15" s="1"/>
  <c r="N33" i="15"/>
  <c r="AE33" i="15" s="1"/>
  <c r="M33" i="15"/>
  <c r="L33" i="15"/>
  <c r="DN33" i="15" s="1"/>
  <c r="K33" i="15"/>
  <c r="J33" i="15"/>
  <c r="AA33" i="15" s="1"/>
  <c r="I33" i="15"/>
  <c r="H33" i="15"/>
  <c r="Y33" i="15" s="1"/>
  <c r="G33" i="15"/>
  <c r="F33" i="15"/>
  <c r="W33" i="15" s="1"/>
  <c r="E33" i="15"/>
  <c r="D33" i="15"/>
  <c r="DV33" i="15" s="1"/>
  <c r="CI32" i="15"/>
  <c r="CH32" i="15"/>
  <c r="CG32" i="15"/>
  <c r="CF32" i="15"/>
  <c r="CE32" i="15"/>
  <c r="CD32" i="15"/>
  <c r="CC32" i="15"/>
  <c r="CB32" i="15"/>
  <c r="CA32" i="15"/>
  <c r="BZ32" i="15"/>
  <c r="BY32" i="15"/>
  <c r="BX32" i="15"/>
  <c r="BW32" i="15"/>
  <c r="BV32" i="15"/>
  <c r="BU32" i="15"/>
  <c r="BT32" i="15"/>
  <c r="BQ32" i="15"/>
  <c r="BP32" i="15"/>
  <c r="BO32" i="15"/>
  <c r="BN32" i="15"/>
  <c r="BM32" i="15"/>
  <c r="BL32" i="15"/>
  <c r="BK32" i="15"/>
  <c r="BJ32" i="15"/>
  <c r="BI32" i="15"/>
  <c r="BH32" i="15"/>
  <c r="BG32" i="15"/>
  <c r="BF32" i="15"/>
  <c r="BE32" i="15"/>
  <c r="BD32" i="15"/>
  <c r="BC32" i="15"/>
  <c r="CO32" i="15" s="1"/>
  <c r="R32" i="15"/>
  <c r="Q32" i="15"/>
  <c r="P32" i="15"/>
  <c r="DR32" i="15" s="1"/>
  <c r="DB32" i="15" s="1"/>
  <c r="O32" i="15"/>
  <c r="EG32" i="15" s="1"/>
  <c r="N32" i="15"/>
  <c r="DP32" i="15" s="1"/>
  <c r="M32" i="15"/>
  <c r="L32" i="15"/>
  <c r="AC32" i="15" s="1"/>
  <c r="K32" i="15"/>
  <c r="J32" i="15"/>
  <c r="I32" i="15"/>
  <c r="H32" i="15"/>
  <c r="DJ32" i="15" s="1"/>
  <c r="G32" i="15"/>
  <c r="F32" i="15"/>
  <c r="E32" i="15"/>
  <c r="D32" i="15"/>
  <c r="CI31" i="15"/>
  <c r="CH31" i="15"/>
  <c r="CG31" i="15"/>
  <c r="CF31" i="15"/>
  <c r="CE31" i="15"/>
  <c r="CD31" i="15"/>
  <c r="CC31" i="15"/>
  <c r="CB31" i="15"/>
  <c r="CA31" i="15"/>
  <c r="BZ31" i="15"/>
  <c r="BY31" i="15"/>
  <c r="BX31" i="15"/>
  <c r="BW31" i="15"/>
  <c r="BV31" i="15"/>
  <c r="BU31" i="15"/>
  <c r="BT31" i="15"/>
  <c r="BQ31" i="15"/>
  <c r="BP31" i="15"/>
  <c r="BO31" i="15"/>
  <c r="BN31" i="15"/>
  <c r="BM31" i="15"/>
  <c r="BL31" i="15"/>
  <c r="BK31" i="15"/>
  <c r="BJ31" i="15"/>
  <c r="BI31" i="15"/>
  <c r="BH31" i="15"/>
  <c r="BG31" i="15"/>
  <c r="BF31" i="15"/>
  <c r="BE31" i="15"/>
  <c r="BD31" i="15"/>
  <c r="BC31" i="15"/>
  <c r="CO31" i="15" s="1"/>
  <c r="R31" i="15"/>
  <c r="Q31" i="15"/>
  <c r="AH31" i="15" s="1"/>
  <c r="P31" i="15"/>
  <c r="O31" i="15"/>
  <c r="N31" i="15"/>
  <c r="AE31" i="15" s="1"/>
  <c r="M31" i="15"/>
  <c r="DO31" i="15" s="1"/>
  <c r="L31" i="15"/>
  <c r="K31" i="15"/>
  <c r="DM31" i="15" s="1"/>
  <c r="J31" i="15"/>
  <c r="DL31" i="15" s="1"/>
  <c r="I31" i="15"/>
  <c r="Z31" i="15" s="1"/>
  <c r="H31" i="15"/>
  <c r="G31" i="15"/>
  <c r="F31" i="15"/>
  <c r="DX31" i="15" s="1"/>
  <c r="E31" i="15"/>
  <c r="D31" i="15"/>
  <c r="CI30" i="15"/>
  <c r="CH30" i="15"/>
  <c r="CG30" i="15"/>
  <c r="CF30" i="15"/>
  <c r="CE30" i="15"/>
  <c r="CD30" i="15"/>
  <c r="CC30" i="15"/>
  <c r="CB30" i="15"/>
  <c r="CA30" i="15"/>
  <c r="BZ30" i="15"/>
  <c r="BY30" i="15"/>
  <c r="BX30" i="15"/>
  <c r="BW30" i="15"/>
  <c r="BV30" i="15"/>
  <c r="BU30" i="15"/>
  <c r="BT30" i="15"/>
  <c r="BQ30" i="15"/>
  <c r="BP30" i="15"/>
  <c r="BO30" i="15"/>
  <c r="BN30" i="15"/>
  <c r="BM30" i="15"/>
  <c r="BL30" i="15"/>
  <c r="BK30" i="15"/>
  <c r="BJ30" i="15"/>
  <c r="BI30" i="15"/>
  <c r="BH30" i="15"/>
  <c r="BG30" i="15"/>
  <c r="BF30" i="15"/>
  <c r="BE30" i="15"/>
  <c r="BD30" i="15"/>
  <c r="BC30" i="15"/>
  <c r="CO30" i="15" s="1"/>
  <c r="R30" i="15"/>
  <c r="Q30" i="15"/>
  <c r="AH30" i="15" s="1"/>
  <c r="P30" i="15"/>
  <c r="AG30" i="15" s="1"/>
  <c r="O30" i="15"/>
  <c r="N30" i="15"/>
  <c r="M30" i="15"/>
  <c r="AD30" i="15" s="1"/>
  <c r="L30" i="15"/>
  <c r="K30" i="15"/>
  <c r="J30" i="15"/>
  <c r="AA30" i="15" s="1"/>
  <c r="I30" i="15"/>
  <c r="Z30" i="15" s="1"/>
  <c r="H30" i="15"/>
  <c r="Y30" i="15" s="1"/>
  <c r="G30" i="15"/>
  <c r="F30" i="15"/>
  <c r="E30" i="15"/>
  <c r="DW30" i="15" s="1"/>
  <c r="D30" i="15"/>
  <c r="DF30" i="15" s="1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CO29" i="15" s="1"/>
  <c r="R29" i="15"/>
  <c r="Q29" i="15"/>
  <c r="AH29" i="15" s="1"/>
  <c r="P29" i="15"/>
  <c r="AG29" i="15" s="1"/>
  <c r="O29" i="15"/>
  <c r="N29" i="15"/>
  <c r="M29" i="15"/>
  <c r="L29" i="15"/>
  <c r="K29" i="15"/>
  <c r="J29" i="15"/>
  <c r="I29" i="15"/>
  <c r="Z29" i="15" s="1"/>
  <c r="H29" i="15"/>
  <c r="DZ29" i="15" s="1"/>
  <c r="G29" i="15"/>
  <c r="X29" i="15" s="1"/>
  <c r="F29" i="15"/>
  <c r="W29" i="15" s="1"/>
  <c r="E29" i="15"/>
  <c r="D29" i="15"/>
  <c r="CI28" i="15"/>
  <c r="CH28" i="15"/>
  <c r="CG28" i="15"/>
  <c r="CF28" i="15"/>
  <c r="CE28" i="15"/>
  <c r="CD28" i="15"/>
  <c r="CC28" i="15"/>
  <c r="CB28" i="15"/>
  <c r="CA28" i="15"/>
  <c r="BZ28" i="15"/>
  <c r="BY28" i="15"/>
  <c r="BX28" i="15"/>
  <c r="BW28" i="15"/>
  <c r="BV28" i="15"/>
  <c r="BU28" i="15"/>
  <c r="BT28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CO28" i="15" s="1"/>
  <c r="R28" i="15"/>
  <c r="Q28" i="15"/>
  <c r="EI28" i="15" s="1"/>
  <c r="P28" i="15"/>
  <c r="AG28" i="15" s="1"/>
  <c r="O28" i="15"/>
  <c r="DQ28" i="15" s="1"/>
  <c r="DA28" i="15" s="1"/>
  <c r="N28" i="15"/>
  <c r="M28" i="15"/>
  <c r="AD28" i="15" s="1"/>
  <c r="L28" i="15"/>
  <c r="AC28" i="15" s="1"/>
  <c r="K28" i="15"/>
  <c r="J28" i="15"/>
  <c r="I28" i="15"/>
  <c r="EA28" i="15" s="1"/>
  <c r="H28" i="15"/>
  <c r="Y28" i="15" s="1"/>
  <c r="G28" i="15"/>
  <c r="F28" i="15"/>
  <c r="E28" i="15"/>
  <c r="D28" i="15"/>
  <c r="CI27" i="15"/>
  <c r="CH27" i="15"/>
  <c r="CG27" i="15"/>
  <c r="CF27" i="15"/>
  <c r="CE27" i="15"/>
  <c r="CD27" i="15"/>
  <c r="CC27" i="15"/>
  <c r="CB27" i="15"/>
  <c r="CA27" i="15"/>
  <c r="BZ27" i="15"/>
  <c r="BY27" i="15"/>
  <c r="BX27" i="15"/>
  <c r="BW27" i="15"/>
  <c r="BV27" i="15"/>
  <c r="BU27" i="15"/>
  <c r="BT27" i="15"/>
  <c r="BQ27" i="15"/>
  <c r="BP27" i="15"/>
  <c r="BO27" i="15"/>
  <c r="BN27" i="15"/>
  <c r="BM27" i="15"/>
  <c r="BL27" i="15"/>
  <c r="BK27" i="15"/>
  <c r="BJ27" i="15"/>
  <c r="BI27" i="15"/>
  <c r="BH27" i="15"/>
  <c r="BG27" i="15"/>
  <c r="BF27" i="15"/>
  <c r="BE27" i="15"/>
  <c r="BD27" i="15"/>
  <c r="BC27" i="15"/>
  <c r="CO27" i="15" s="1"/>
  <c r="R27" i="15"/>
  <c r="Q27" i="15"/>
  <c r="P27" i="15"/>
  <c r="O27" i="15"/>
  <c r="AF27" i="15" s="1"/>
  <c r="N27" i="15"/>
  <c r="AE27" i="15" s="1"/>
  <c r="M27" i="15"/>
  <c r="L27" i="15"/>
  <c r="K27" i="15"/>
  <c r="AB27" i="15" s="1"/>
  <c r="J27" i="15"/>
  <c r="I27" i="15"/>
  <c r="H27" i="15"/>
  <c r="G27" i="15"/>
  <c r="X27" i="15" s="1"/>
  <c r="F27" i="15"/>
  <c r="DH27" i="15" s="1"/>
  <c r="E27" i="15"/>
  <c r="D27" i="15"/>
  <c r="CI26" i="15"/>
  <c r="CH26" i="15"/>
  <c r="CG26" i="15"/>
  <c r="CF26" i="15"/>
  <c r="CE26" i="15"/>
  <c r="CD26" i="15"/>
  <c r="CC26" i="15"/>
  <c r="CB26" i="15"/>
  <c r="CA26" i="15"/>
  <c r="BZ26" i="15"/>
  <c r="BY26" i="15"/>
  <c r="BX26" i="15"/>
  <c r="BW26" i="15"/>
  <c r="BV26" i="15"/>
  <c r="BU26" i="15"/>
  <c r="BT26" i="15"/>
  <c r="BQ26" i="15"/>
  <c r="BP26" i="15"/>
  <c r="BO26" i="15"/>
  <c r="BN26" i="15"/>
  <c r="BM26" i="15"/>
  <c r="BL26" i="15"/>
  <c r="BK26" i="15"/>
  <c r="BJ26" i="15"/>
  <c r="BI26" i="15"/>
  <c r="BH26" i="15"/>
  <c r="BG26" i="15"/>
  <c r="BF26" i="15"/>
  <c r="BE26" i="15"/>
  <c r="BD26" i="15"/>
  <c r="BC26" i="15"/>
  <c r="CO26" i="15" s="1"/>
  <c r="R26" i="15"/>
  <c r="Q26" i="15"/>
  <c r="P26" i="15"/>
  <c r="O26" i="15"/>
  <c r="N26" i="15"/>
  <c r="AE26" i="15" s="1"/>
  <c r="M26" i="15"/>
  <c r="L26" i="15"/>
  <c r="K26" i="15"/>
  <c r="J26" i="15"/>
  <c r="AA26" i="15" s="1"/>
  <c r="I26" i="15"/>
  <c r="DK26" i="15" s="1"/>
  <c r="H26" i="15"/>
  <c r="G26" i="15"/>
  <c r="DI26" i="15" s="1"/>
  <c r="CS26" i="15" s="1"/>
  <c r="F26" i="15"/>
  <c r="W26" i="15" s="1"/>
  <c r="E26" i="15"/>
  <c r="DG26" i="15" s="1"/>
  <c r="CQ26" i="15" s="1"/>
  <c r="D26" i="15"/>
  <c r="CI25" i="15"/>
  <c r="CH25" i="15"/>
  <c r="CG25" i="15"/>
  <c r="CF25" i="15"/>
  <c r="CE25" i="15"/>
  <c r="CD25" i="15"/>
  <c r="CC25" i="15"/>
  <c r="CB25" i="15"/>
  <c r="CA25" i="15"/>
  <c r="BZ25" i="15"/>
  <c r="BY25" i="15"/>
  <c r="BX25" i="15"/>
  <c r="BW25" i="15"/>
  <c r="BV25" i="15"/>
  <c r="BU25" i="15"/>
  <c r="BT25" i="15"/>
  <c r="BQ25" i="15"/>
  <c r="BP25" i="15"/>
  <c r="BO25" i="15"/>
  <c r="BN25" i="15"/>
  <c r="BM25" i="15"/>
  <c r="BL25" i="15"/>
  <c r="BK25" i="15"/>
  <c r="BJ25" i="15"/>
  <c r="BI25" i="15"/>
  <c r="BH25" i="15"/>
  <c r="BG25" i="15"/>
  <c r="BF25" i="15"/>
  <c r="BE25" i="15"/>
  <c r="BD25" i="15"/>
  <c r="BC25" i="15"/>
  <c r="CO25" i="15" s="1"/>
  <c r="R25" i="15"/>
  <c r="Q25" i="15"/>
  <c r="AH25" i="15" s="1"/>
  <c r="P25" i="15"/>
  <c r="O25" i="15"/>
  <c r="EG25" i="15" s="1"/>
  <c r="N25" i="15"/>
  <c r="EF25" i="15" s="1"/>
  <c r="M25" i="15"/>
  <c r="AD25" i="15" s="1"/>
  <c r="L25" i="15"/>
  <c r="K25" i="15"/>
  <c r="J25" i="15"/>
  <c r="I25" i="15"/>
  <c r="H25" i="15"/>
  <c r="Y25" i="15" s="1"/>
  <c r="G25" i="15"/>
  <c r="DY25" i="15" s="1"/>
  <c r="F25" i="15"/>
  <c r="DX25" i="15" s="1"/>
  <c r="E25" i="15"/>
  <c r="D25" i="15"/>
  <c r="CI24" i="15"/>
  <c r="CH24" i="15"/>
  <c r="CG24" i="15"/>
  <c r="CF24" i="15"/>
  <c r="CE24" i="15"/>
  <c r="CD24" i="15"/>
  <c r="CC24" i="15"/>
  <c r="CB24" i="15"/>
  <c r="CA24" i="15"/>
  <c r="BZ24" i="15"/>
  <c r="BY24" i="15"/>
  <c r="BX24" i="15"/>
  <c r="BW24" i="15"/>
  <c r="BV24" i="15"/>
  <c r="BU24" i="15"/>
  <c r="BT24" i="15"/>
  <c r="BQ24" i="15"/>
  <c r="BP24" i="15"/>
  <c r="BO24" i="15"/>
  <c r="BN24" i="15"/>
  <c r="BM24" i="15"/>
  <c r="BL24" i="15"/>
  <c r="BK24" i="15"/>
  <c r="BJ24" i="15"/>
  <c r="BI24" i="15"/>
  <c r="BH24" i="15"/>
  <c r="BG24" i="15"/>
  <c r="BF24" i="15"/>
  <c r="BE24" i="15"/>
  <c r="BD24" i="15"/>
  <c r="BC24" i="15"/>
  <c r="CO24" i="15" s="1"/>
  <c r="R24" i="15"/>
  <c r="Q24" i="15"/>
  <c r="DS24" i="15" s="1"/>
  <c r="P24" i="15"/>
  <c r="AG24" i="15" s="1"/>
  <c r="O24" i="15"/>
  <c r="AF24" i="15" s="1"/>
  <c r="N24" i="15"/>
  <c r="M24" i="15"/>
  <c r="L24" i="15"/>
  <c r="AC24" i="15" s="1"/>
  <c r="K24" i="15"/>
  <c r="J24" i="15"/>
  <c r="I24" i="15"/>
  <c r="H24" i="15"/>
  <c r="Y24" i="15" s="1"/>
  <c r="G24" i="15"/>
  <c r="DY24" i="15" s="1"/>
  <c r="F24" i="15"/>
  <c r="E24" i="15"/>
  <c r="D24" i="15"/>
  <c r="CI23" i="15"/>
  <c r="CH23" i="15"/>
  <c r="CG23" i="15"/>
  <c r="CF23" i="15"/>
  <c r="CE23" i="15"/>
  <c r="CD23" i="15"/>
  <c r="CC23" i="15"/>
  <c r="CB23" i="15"/>
  <c r="CA23" i="15"/>
  <c r="BZ23" i="15"/>
  <c r="BY23" i="15"/>
  <c r="BX23" i="15"/>
  <c r="BW23" i="15"/>
  <c r="BV23" i="15"/>
  <c r="BU23" i="15"/>
  <c r="BT23" i="15"/>
  <c r="BQ23" i="15"/>
  <c r="BP23" i="15"/>
  <c r="BO23" i="15"/>
  <c r="BN23" i="15"/>
  <c r="BM23" i="15"/>
  <c r="BL23" i="15"/>
  <c r="BK23" i="15"/>
  <c r="BJ23" i="15"/>
  <c r="BI23" i="15"/>
  <c r="BH23" i="15"/>
  <c r="BG23" i="15"/>
  <c r="BF23" i="15"/>
  <c r="BE23" i="15"/>
  <c r="BD23" i="15"/>
  <c r="BC23" i="15"/>
  <c r="CO23" i="15" s="1"/>
  <c r="R23" i="15"/>
  <c r="Q23" i="15"/>
  <c r="P23" i="15"/>
  <c r="EH23" i="15" s="1"/>
  <c r="O23" i="15"/>
  <c r="AF23" i="15" s="1"/>
  <c r="N23" i="15"/>
  <c r="M23" i="15"/>
  <c r="L23" i="15"/>
  <c r="AC23" i="15" s="1"/>
  <c r="K23" i="15"/>
  <c r="AB23" i="15" s="1"/>
  <c r="J23" i="15"/>
  <c r="I23" i="15"/>
  <c r="H23" i="15"/>
  <c r="G23" i="15"/>
  <c r="X23" i="15" s="1"/>
  <c r="F23" i="15"/>
  <c r="DX23" i="15" s="1"/>
  <c r="E23" i="15"/>
  <c r="D23" i="15"/>
  <c r="CI22" i="15"/>
  <c r="CH22" i="15"/>
  <c r="CG22" i="15"/>
  <c r="CF22" i="15"/>
  <c r="CE22" i="15"/>
  <c r="CD22" i="15"/>
  <c r="CC22" i="15"/>
  <c r="CB22" i="15"/>
  <c r="CA22" i="15"/>
  <c r="BZ22" i="15"/>
  <c r="BY22" i="15"/>
  <c r="BX22" i="15"/>
  <c r="BW22" i="15"/>
  <c r="BV22" i="15"/>
  <c r="BU22" i="15"/>
  <c r="BT22" i="15"/>
  <c r="BQ22" i="15"/>
  <c r="BP22" i="15"/>
  <c r="BO22" i="15"/>
  <c r="BN22" i="15"/>
  <c r="BM22" i="15"/>
  <c r="BL22" i="15"/>
  <c r="BK22" i="15"/>
  <c r="BJ22" i="15"/>
  <c r="BI22" i="15"/>
  <c r="BH22" i="15"/>
  <c r="BG22" i="15"/>
  <c r="BF22" i="15"/>
  <c r="BE22" i="15"/>
  <c r="BD22" i="15"/>
  <c r="BC22" i="15"/>
  <c r="CO22" i="15" s="1"/>
  <c r="CI21" i="15"/>
  <c r="CH21" i="15"/>
  <c r="CG21" i="15"/>
  <c r="CF21" i="15"/>
  <c r="CE21" i="15"/>
  <c r="CD21" i="15"/>
  <c r="CC21" i="15"/>
  <c r="CB21" i="15"/>
  <c r="CA21" i="15"/>
  <c r="BZ21" i="15"/>
  <c r="BY21" i="15"/>
  <c r="BX21" i="15"/>
  <c r="BW21" i="15"/>
  <c r="BV21" i="15"/>
  <c r="BU21" i="15"/>
  <c r="BT21" i="15"/>
  <c r="BQ21" i="15"/>
  <c r="BP21" i="15"/>
  <c r="BO21" i="15"/>
  <c r="BN21" i="15"/>
  <c r="BM21" i="15"/>
  <c r="BL21" i="15"/>
  <c r="BK21" i="15"/>
  <c r="BJ21" i="15"/>
  <c r="BI21" i="15"/>
  <c r="BH21" i="15"/>
  <c r="BG21" i="15"/>
  <c r="BF21" i="15"/>
  <c r="BE21" i="15"/>
  <c r="BD21" i="15"/>
  <c r="BC21" i="15"/>
  <c r="CO21" i="15" s="1"/>
  <c r="CI20" i="15"/>
  <c r="CH20" i="15"/>
  <c r="CG20" i="15"/>
  <c r="CF20" i="15"/>
  <c r="CE20" i="15"/>
  <c r="CD20" i="15"/>
  <c r="CC20" i="15"/>
  <c r="CB20" i="15"/>
  <c r="CA20" i="15"/>
  <c r="BZ20" i="15"/>
  <c r="BY20" i="15"/>
  <c r="BX20" i="15"/>
  <c r="BW20" i="15"/>
  <c r="BV20" i="15"/>
  <c r="BU20" i="15"/>
  <c r="BT20" i="15"/>
  <c r="BQ20" i="15"/>
  <c r="BP20" i="15"/>
  <c r="BO20" i="15"/>
  <c r="BN20" i="15"/>
  <c r="BM20" i="15"/>
  <c r="BL20" i="15"/>
  <c r="BK20" i="15"/>
  <c r="BJ20" i="15"/>
  <c r="BI20" i="15"/>
  <c r="BH20" i="15"/>
  <c r="BG20" i="15"/>
  <c r="BF20" i="15"/>
  <c r="BE20" i="15"/>
  <c r="BD20" i="15"/>
  <c r="BC20" i="15"/>
  <c r="CO20" i="15" s="1"/>
  <c r="CI19" i="15"/>
  <c r="CH19" i="15"/>
  <c r="CG19" i="15"/>
  <c r="CF19" i="15"/>
  <c r="CE19" i="15"/>
  <c r="CD19" i="15"/>
  <c r="CC19" i="15"/>
  <c r="CB19" i="15"/>
  <c r="CA19" i="15"/>
  <c r="BZ19" i="15"/>
  <c r="BY19" i="15"/>
  <c r="BX19" i="15"/>
  <c r="BW19" i="15"/>
  <c r="BV19" i="15"/>
  <c r="BU19" i="15"/>
  <c r="BT19" i="15"/>
  <c r="BQ19" i="15"/>
  <c r="BP19" i="15"/>
  <c r="BO19" i="15"/>
  <c r="BN19" i="15"/>
  <c r="BM19" i="15"/>
  <c r="BL19" i="15"/>
  <c r="BK19" i="15"/>
  <c r="BJ19" i="15"/>
  <c r="BI19" i="15"/>
  <c r="BH19" i="15"/>
  <c r="BG19" i="15"/>
  <c r="BF19" i="15"/>
  <c r="BE19" i="15"/>
  <c r="BD19" i="15"/>
  <c r="BC19" i="15"/>
  <c r="CO19" i="15" s="1"/>
  <c r="CI18" i="15"/>
  <c r="CH18" i="15"/>
  <c r="CG18" i="15"/>
  <c r="CF18" i="15"/>
  <c r="CE18" i="15"/>
  <c r="CD18" i="15"/>
  <c r="CC18" i="15"/>
  <c r="CB18" i="15"/>
  <c r="CA18" i="15"/>
  <c r="BZ18" i="15"/>
  <c r="BY18" i="15"/>
  <c r="BX18" i="15"/>
  <c r="BW18" i="15"/>
  <c r="BV18" i="15"/>
  <c r="BU18" i="15"/>
  <c r="BT18" i="15"/>
  <c r="BQ18" i="15"/>
  <c r="BP18" i="15"/>
  <c r="BO18" i="15"/>
  <c r="BN18" i="15"/>
  <c r="BM18" i="15"/>
  <c r="BL18" i="15"/>
  <c r="BK18" i="15"/>
  <c r="BJ18" i="15"/>
  <c r="BI18" i="15"/>
  <c r="BH18" i="15"/>
  <c r="BG18" i="15"/>
  <c r="BF18" i="15"/>
  <c r="BE18" i="15"/>
  <c r="BD18" i="15"/>
  <c r="BC18" i="15"/>
  <c r="CO18" i="15" s="1"/>
  <c r="CI17" i="15"/>
  <c r="CH17" i="15"/>
  <c r="CG17" i="15"/>
  <c r="CF17" i="15"/>
  <c r="CE17" i="15"/>
  <c r="CD17" i="15"/>
  <c r="CC17" i="15"/>
  <c r="CB17" i="15"/>
  <c r="CA17" i="15"/>
  <c r="BZ17" i="15"/>
  <c r="BY17" i="15"/>
  <c r="BX17" i="15"/>
  <c r="BW17" i="15"/>
  <c r="BV17" i="15"/>
  <c r="BU17" i="15"/>
  <c r="BT17" i="15"/>
  <c r="BQ17" i="15"/>
  <c r="BP17" i="15"/>
  <c r="BO17" i="15"/>
  <c r="BN17" i="15"/>
  <c r="BM17" i="15"/>
  <c r="BL17" i="15"/>
  <c r="BK17" i="15"/>
  <c r="BJ17" i="15"/>
  <c r="BI17" i="15"/>
  <c r="BH17" i="15"/>
  <c r="BG17" i="15"/>
  <c r="BF17" i="15"/>
  <c r="BE17" i="15"/>
  <c r="BD17" i="15"/>
  <c r="BC17" i="15"/>
  <c r="CO17" i="15" s="1"/>
  <c r="CI16" i="15"/>
  <c r="CH16" i="15"/>
  <c r="CG16" i="15"/>
  <c r="CF16" i="15"/>
  <c r="CE16" i="15"/>
  <c r="CD16" i="15"/>
  <c r="CC16" i="15"/>
  <c r="CB16" i="15"/>
  <c r="CA16" i="15"/>
  <c r="BZ16" i="15"/>
  <c r="BY16" i="15"/>
  <c r="BX16" i="15"/>
  <c r="BW16" i="15"/>
  <c r="BV16" i="15"/>
  <c r="BU16" i="15"/>
  <c r="BT16" i="15"/>
  <c r="BQ16" i="15"/>
  <c r="BP16" i="15"/>
  <c r="BO16" i="15"/>
  <c r="BN16" i="15"/>
  <c r="BM16" i="15"/>
  <c r="BL16" i="15"/>
  <c r="BK16" i="15"/>
  <c r="BJ16" i="15"/>
  <c r="BI16" i="15"/>
  <c r="BH16" i="15"/>
  <c r="BG16" i="15"/>
  <c r="BF16" i="15"/>
  <c r="BE16" i="15"/>
  <c r="BD16" i="15"/>
  <c r="BC16" i="15"/>
  <c r="CO16" i="15" s="1"/>
  <c r="CI15" i="15"/>
  <c r="CH15" i="15"/>
  <c r="CG15" i="15"/>
  <c r="CF15" i="15"/>
  <c r="CE15" i="15"/>
  <c r="CD15" i="15"/>
  <c r="CC15" i="15"/>
  <c r="CB15" i="15"/>
  <c r="CA15" i="15"/>
  <c r="BZ15" i="15"/>
  <c r="BY15" i="15"/>
  <c r="BX15" i="15"/>
  <c r="BW15" i="15"/>
  <c r="BV15" i="15"/>
  <c r="BU15" i="15"/>
  <c r="BT15" i="15"/>
  <c r="BQ15" i="15"/>
  <c r="BP15" i="15"/>
  <c r="BO15" i="15"/>
  <c r="BN15" i="15"/>
  <c r="BM15" i="15"/>
  <c r="BL15" i="15"/>
  <c r="BK15" i="15"/>
  <c r="BJ15" i="15"/>
  <c r="BI15" i="15"/>
  <c r="BH15" i="15"/>
  <c r="BG15" i="15"/>
  <c r="BF15" i="15"/>
  <c r="BE15" i="15"/>
  <c r="BD15" i="15"/>
  <c r="BC15" i="15"/>
  <c r="CO15" i="15" s="1"/>
  <c r="CI14" i="15"/>
  <c r="CH14" i="15"/>
  <c r="CG14" i="15"/>
  <c r="CF14" i="15"/>
  <c r="CE14" i="15"/>
  <c r="CD14" i="15"/>
  <c r="CC14" i="15"/>
  <c r="CB14" i="15"/>
  <c r="CA14" i="15"/>
  <c r="BZ14" i="15"/>
  <c r="BY14" i="15"/>
  <c r="BX14" i="15"/>
  <c r="BW14" i="15"/>
  <c r="BV14" i="15"/>
  <c r="BU14" i="15"/>
  <c r="BT14" i="15"/>
  <c r="BQ14" i="15"/>
  <c r="BP14" i="15"/>
  <c r="BO14" i="15"/>
  <c r="BN14" i="15"/>
  <c r="BM14" i="15"/>
  <c r="BL14" i="15"/>
  <c r="BK14" i="15"/>
  <c r="BJ14" i="15"/>
  <c r="BI14" i="15"/>
  <c r="BH14" i="15"/>
  <c r="BG14" i="15"/>
  <c r="BF14" i="15"/>
  <c r="BE14" i="15"/>
  <c r="BD14" i="15"/>
  <c r="BC14" i="15"/>
  <c r="CO14" i="15" s="1"/>
  <c r="R14" i="15"/>
  <c r="Q14" i="15"/>
  <c r="AH14" i="15" s="1"/>
  <c r="P14" i="15"/>
  <c r="O14" i="15"/>
  <c r="N14" i="15"/>
  <c r="EF14" i="15" s="1"/>
  <c r="M14" i="15"/>
  <c r="L14" i="15"/>
  <c r="AC14" i="15" s="1"/>
  <c r="K14" i="15"/>
  <c r="EC14" i="15" s="1"/>
  <c r="J14" i="15"/>
  <c r="I14" i="15"/>
  <c r="Z14" i="15" s="1"/>
  <c r="H14" i="15"/>
  <c r="G14" i="15"/>
  <c r="F14" i="15"/>
  <c r="E14" i="15"/>
  <c r="D14" i="15"/>
  <c r="C14" i="15"/>
  <c r="CI13" i="15"/>
  <c r="CH13" i="15"/>
  <c r="CG13" i="15"/>
  <c r="CF13" i="15"/>
  <c r="CE13" i="15"/>
  <c r="CD13" i="15"/>
  <c r="CC13" i="15"/>
  <c r="CB13" i="15"/>
  <c r="CA13" i="15"/>
  <c r="BZ13" i="15"/>
  <c r="BY13" i="15"/>
  <c r="BX13" i="15"/>
  <c r="BW13" i="15"/>
  <c r="BV13" i="15"/>
  <c r="BU13" i="15"/>
  <c r="BT13" i="15"/>
  <c r="BQ13" i="15"/>
  <c r="BP13" i="15"/>
  <c r="BO13" i="15"/>
  <c r="BN13" i="15"/>
  <c r="BM13" i="15"/>
  <c r="BL13" i="15"/>
  <c r="BK13" i="15"/>
  <c r="BJ13" i="15"/>
  <c r="BI13" i="15"/>
  <c r="BH13" i="15"/>
  <c r="BG13" i="15"/>
  <c r="BF13" i="15"/>
  <c r="BE13" i="15"/>
  <c r="BD13" i="15"/>
  <c r="BC13" i="15"/>
  <c r="CO13" i="15" s="1"/>
  <c r="R13" i="15"/>
  <c r="Q13" i="15"/>
  <c r="AH13" i="15" s="1"/>
  <c r="P13" i="15"/>
  <c r="O13" i="15"/>
  <c r="AF13" i="15" s="1"/>
  <c r="N13" i="15"/>
  <c r="AE13" i="15" s="1"/>
  <c r="M13" i="15"/>
  <c r="AD13" i="15" s="1"/>
  <c r="L13" i="15"/>
  <c r="K13" i="15"/>
  <c r="AB13" i="15" s="1"/>
  <c r="J13" i="15"/>
  <c r="DL13" i="15" s="1"/>
  <c r="I13" i="15"/>
  <c r="EA13" i="15" s="1"/>
  <c r="H13" i="15"/>
  <c r="G13" i="15"/>
  <c r="X13" i="15" s="1"/>
  <c r="F13" i="15"/>
  <c r="W13" i="15" s="1"/>
  <c r="E13" i="15"/>
  <c r="DG13" i="15" s="1"/>
  <c r="D13" i="15"/>
  <c r="DF13" i="15" s="1"/>
  <c r="C13" i="15"/>
  <c r="AL13" i="15" s="1"/>
  <c r="CI12" i="15"/>
  <c r="CH12" i="15"/>
  <c r="CG12" i="15"/>
  <c r="CF12" i="15"/>
  <c r="CE12" i="15"/>
  <c r="CD12" i="15"/>
  <c r="CC12" i="15"/>
  <c r="CB12" i="15"/>
  <c r="CA12" i="15"/>
  <c r="BZ12" i="15"/>
  <c r="BY12" i="15"/>
  <c r="BX12" i="15"/>
  <c r="BW12" i="15"/>
  <c r="BV12" i="15"/>
  <c r="BU12" i="15"/>
  <c r="BT12" i="15"/>
  <c r="BQ12" i="15"/>
  <c r="BP12" i="15"/>
  <c r="BO12" i="15"/>
  <c r="BN12" i="15"/>
  <c r="BM12" i="15"/>
  <c r="BL12" i="15"/>
  <c r="BK12" i="15"/>
  <c r="BJ12" i="15"/>
  <c r="BI12" i="15"/>
  <c r="BH12" i="15"/>
  <c r="BG12" i="15"/>
  <c r="BF12" i="15"/>
  <c r="BE12" i="15"/>
  <c r="BD12" i="15"/>
  <c r="BC12" i="15"/>
  <c r="CO12" i="15" s="1"/>
  <c r="R12" i="15"/>
  <c r="Q12" i="15"/>
  <c r="P12" i="15"/>
  <c r="O12" i="15"/>
  <c r="N12" i="15"/>
  <c r="M12" i="15"/>
  <c r="L12" i="15"/>
  <c r="K12" i="15"/>
  <c r="J12" i="15"/>
  <c r="I12" i="15"/>
  <c r="EA12" i="15" s="1"/>
  <c r="H12" i="15"/>
  <c r="DJ12" i="15" s="1"/>
  <c r="G12" i="15"/>
  <c r="F12" i="15"/>
  <c r="E12" i="15"/>
  <c r="V12" i="15" s="1"/>
  <c r="D12" i="15"/>
  <c r="C12" i="15"/>
  <c r="CI11" i="15"/>
  <c r="CH11" i="15"/>
  <c r="CG11" i="15"/>
  <c r="CF11" i="15"/>
  <c r="CE11" i="15"/>
  <c r="CD11" i="15"/>
  <c r="CC11" i="15"/>
  <c r="CB11" i="15"/>
  <c r="CA11" i="15"/>
  <c r="BZ11" i="15"/>
  <c r="BY11" i="15"/>
  <c r="BX11" i="15"/>
  <c r="BW11" i="15"/>
  <c r="BV11" i="15"/>
  <c r="BU11" i="15"/>
  <c r="BT11" i="15"/>
  <c r="BQ11" i="15"/>
  <c r="BP11" i="15"/>
  <c r="BO11" i="15"/>
  <c r="BN11" i="15"/>
  <c r="BM11" i="15"/>
  <c r="BL11" i="15"/>
  <c r="BK11" i="15"/>
  <c r="BJ11" i="15"/>
  <c r="BI11" i="15"/>
  <c r="BH11" i="15"/>
  <c r="BG11" i="15"/>
  <c r="BF11" i="15"/>
  <c r="BE11" i="15"/>
  <c r="BD11" i="15"/>
  <c r="BC11" i="15"/>
  <c r="CO11" i="15" s="1"/>
  <c r="R11" i="15"/>
  <c r="Q11" i="15"/>
  <c r="P11" i="15"/>
  <c r="DR11" i="15" s="1"/>
  <c r="DB11" i="15" s="1"/>
  <c r="O11" i="15"/>
  <c r="N11" i="15"/>
  <c r="AE11" i="15" s="1"/>
  <c r="M11" i="15"/>
  <c r="L11" i="15"/>
  <c r="AC11" i="15" s="1"/>
  <c r="K11" i="15"/>
  <c r="J11" i="15"/>
  <c r="AA11" i="15" s="1"/>
  <c r="I11" i="15"/>
  <c r="H11" i="15"/>
  <c r="G11" i="15"/>
  <c r="F11" i="15"/>
  <c r="E11" i="15"/>
  <c r="D11" i="15"/>
  <c r="C11" i="15"/>
  <c r="AL11" i="15" s="1"/>
  <c r="CI10" i="15"/>
  <c r="CH10" i="15"/>
  <c r="CG10" i="15"/>
  <c r="CF10" i="15"/>
  <c r="CE10" i="15"/>
  <c r="CD10" i="15"/>
  <c r="CC10" i="15"/>
  <c r="CB10" i="15"/>
  <c r="CA10" i="15"/>
  <c r="BZ10" i="15"/>
  <c r="BY10" i="15"/>
  <c r="BX10" i="15"/>
  <c r="BW10" i="15"/>
  <c r="BV10" i="15"/>
  <c r="BU10" i="15"/>
  <c r="BT10" i="15"/>
  <c r="BQ10" i="15"/>
  <c r="BP10" i="15"/>
  <c r="BO10" i="15"/>
  <c r="BN10" i="15"/>
  <c r="BM10" i="15"/>
  <c r="BL10" i="15"/>
  <c r="BK10" i="15"/>
  <c r="BJ10" i="15"/>
  <c r="BI10" i="15"/>
  <c r="BH10" i="15"/>
  <c r="BG10" i="15"/>
  <c r="BF10" i="15"/>
  <c r="BE10" i="15"/>
  <c r="BD10" i="15"/>
  <c r="BC10" i="15"/>
  <c r="CO10" i="15" s="1"/>
  <c r="R10" i="15"/>
  <c r="Q10" i="15"/>
  <c r="AH10" i="15" s="1"/>
  <c r="P10" i="15"/>
  <c r="AG10" i="15" s="1"/>
  <c r="O10" i="15"/>
  <c r="DQ10" i="15" s="1"/>
  <c r="N10" i="15"/>
  <c r="M10" i="15"/>
  <c r="AD10" i="15" s="1"/>
  <c r="L10" i="15"/>
  <c r="AC10" i="15" s="1"/>
  <c r="K10" i="15"/>
  <c r="J10" i="15"/>
  <c r="I10" i="15"/>
  <c r="Z10" i="15" s="1"/>
  <c r="H10" i="15"/>
  <c r="G10" i="15"/>
  <c r="X10" i="15" s="1"/>
  <c r="F10" i="15"/>
  <c r="W10" i="15" s="1"/>
  <c r="E10" i="15"/>
  <c r="V10" i="15" s="1"/>
  <c r="D10" i="15"/>
  <c r="DV10" i="15" s="1"/>
  <c r="C10" i="15"/>
  <c r="AL10" i="15" s="1"/>
  <c r="CI9" i="15"/>
  <c r="CH9" i="15"/>
  <c r="CG9" i="15"/>
  <c r="CF9" i="15"/>
  <c r="CE9" i="15"/>
  <c r="CD9" i="15"/>
  <c r="CC9" i="15"/>
  <c r="CB9" i="15"/>
  <c r="CA9" i="15"/>
  <c r="BZ9" i="15"/>
  <c r="BY9" i="15"/>
  <c r="BX9" i="15"/>
  <c r="BW9" i="15"/>
  <c r="BV9" i="15"/>
  <c r="BU9" i="15"/>
  <c r="BT9" i="15"/>
  <c r="BQ9" i="15"/>
  <c r="BP9" i="15"/>
  <c r="BO9" i="15"/>
  <c r="BN9" i="15"/>
  <c r="BM9" i="15"/>
  <c r="BL9" i="15"/>
  <c r="BK9" i="15"/>
  <c r="BJ9" i="15"/>
  <c r="BI9" i="15"/>
  <c r="BH9" i="15"/>
  <c r="BG9" i="15"/>
  <c r="BF9" i="15"/>
  <c r="BE9" i="15"/>
  <c r="BD9" i="15"/>
  <c r="BC9" i="15"/>
  <c r="CO9" i="15" s="1"/>
  <c r="R9" i="15"/>
  <c r="Q9" i="15"/>
  <c r="AH9" i="15" s="1"/>
  <c r="P9" i="15"/>
  <c r="AG9" i="15" s="1"/>
  <c r="O9" i="15"/>
  <c r="N9" i="15"/>
  <c r="DP9" i="15" s="1"/>
  <c r="CZ9" i="15" s="1"/>
  <c r="M9" i="15"/>
  <c r="AD9" i="15" s="1"/>
  <c r="L9" i="15"/>
  <c r="K9" i="15"/>
  <c r="AB9" i="15" s="1"/>
  <c r="J9" i="15"/>
  <c r="DL9" i="15" s="1"/>
  <c r="I9" i="15"/>
  <c r="Z9" i="15" s="1"/>
  <c r="H9" i="15"/>
  <c r="Y9" i="15" s="1"/>
  <c r="G9" i="15"/>
  <c r="DI9" i="15" s="1"/>
  <c r="CS9" i="15" s="1"/>
  <c r="F9" i="15"/>
  <c r="DH9" i="15" s="1"/>
  <c r="CR9" i="15" s="1"/>
  <c r="E9" i="15"/>
  <c r="V9" i="15" s="1"/>
  <c r="D9" i="15"/>
  <c r="U9" i="15" s="1"/>
  <c r="C9" i="15"/>
  <c r="T9" i="15" s="1"/>
  <c r="CI8" i="15"/>
  <c r="CH8" i="15"/>
  <c r="CG8" i="15"/>
  <c r="CF8" i="15"/>
  <c r="CE8" i="15"/>
  <c r="CD8" i="15"/>
  <c r="CC8" i="15"/>
  <c r="CB8" i="15"/>
  <c r="CA8" i="15"/>
  <c r="BZ8" i="15"/>
  <c r="BY8" i="15"/>
  <c r="BX8" i="15"/>
  <c r="BW8" i="15"/>
  <c r="BV8" i="15"/>
  <c r="BU8" i="15"/>
  <c r="BT8" i="15"/>
  <c r="BQ8" i="15"/>
  <c r="BP8" i="15"/>
  <c r="BO8" i="15"/>
  <c r="BN8" i="15"/>
  <c r="BM8" i="15"/>
  <c r="BL8" i="15"/>
  <c r="BK8" i="15"/>
  <c r="BJ8" i="15"/>
  <c r="BI8" i="15"/>
  <c r="BH8" i="15"/>
  <c r="BG8" i="15"/>
  <c r="BF8" i="15"/>
  <c r="BE8" i="15"/>
  <c r="BD8" i="15"/>
  <c r="BC8" i="15"/>
  <c r="CO8" i="15" s="1"/>
  <c r="R8" i="15"/>
  <c r="Q8" i="15"/>
  <c r="AH8" i="15" s="1"/>
  <c r="P8" i="15"/>
  <c r="DR8" i="15" s="1"/>
  <c r="DB8" i="15" s="1"/>
  <c r="O8" i="15"/>
  <c r="N8" i="15"/>
  <c r="DP8" i="15" s="1"/>
  <c r="M8" i="15"/>
  <c r="DO8" i="15" s="1"/>
  <c r="L8" i="15"/>
  <c r="DN8" i="15" s="1"/>
  <c r="K8" i="15"/>
  <c r="J8" i="15"/>
  <c r="DL8" i="15" s="1"/>
  <c r="I8" i="15"/>
  <c r="Z8" i="15" s="1"/>
  <c r="H8" i="15"/>
  <c r="DJ8" i="15" s="1"/>
  <c r="CT8" i="15" s="1"/>
  <c r="G8" i="15"/>
  <c r="X8" i="15" s="1"/>
  <c r="F8" i="15"/>
  <c r="DH8" i="15" s="1"/>
  <c r="E8" i="15"/>
  <c r="DW8" i="15" s="1"/>
  <c r="D8" i="15"/>
  <c r="DF8" i="15" s="1"/>
  <c r="C8" i="15"/>
  <c r="AL8" i="15" s="1"/>
  <c r="CI7" i="15"/>
  <c r="CH7" i="15"/>
  <c r="CG7" i="15"/>
  <c r="CF7" i="15"/>
  <c r="CE7" i="15"/>
  <c r="CD7" i="15"/>
  <c r="CC7" i="15"/>
  <c r="CB7" i="15"/>
  <c r="CA7" i="15"/>
  <c r="BZ7" i="15"/>
  <c r="BY7" i="15"/>
  <c r="BX7" i="15"/>
  <c r="BW7" i="15"/>
  <c r="BV7" i="15"/>
  <c r="BU7" i="15"/>
  <c r="BT7" i="15"/>
  <c r="BQ7" i="15"/>
  <c r="BP7" i="15"/>
  <c r="BO7" i="15"/>
  <c r="BN7" i="15"/>
  <c r="BM7" i="15"/>
  <c r="BL7" i="15"/>
  <c r="BK7" i="15"/>
  <c r="BJ7" i="15"/>
  <c r="BI7" i="15"/>
  <c r="BH7" i="15"/>
  <c r="BG7" i="15"/>
  <c r="BF7" i="15"/>
  <c r="BE7" i="15"/>
  <c r="BD7" i="15"/>
  <c r="BC7" i="15"/>
  <c r="CO7" i="15" s="1"/>
  <c r="R7" i="15"/>
  <c r="Q7" i="15"/>
  <c r="P7" i="15"/>
  <c r="AG7" i="15" s="1"/>
  <c r="O7" i="15"/>
  <c r="N7" i="15"/>
  <c r="DP7" i="15" s="1"/>
  <c r="M7" i="15"/>
  <c r="AD7" i="15" s="1"/>
  <c r="L7" i="15"/>
  <c r="K7" i="15"/>
  <c r="J7" i="15"/>
  <c r="DL7" i="15" s="1"/>
  <c r="I7" i="15"/>
  <c r="H7" i="15"/>
  <c r="Y7" i="15" s="1"/>
  <c r="G7" i="15"/>
  <c r="F7" i="15"/>
  <c r="E7" i="15"/>
  <c r="V7" i="15" s="1"/>
  <c r="D7" i="15"/>
  <c r="U7" i="15" s="1"/>
  <c r="C7" i="15"/>
  <c r="AL7" i="15" s="1"/>
  <c r="CI6" i="15"/>
  <c r="CH6" i="15"/>
  <c r="CG6" i="15"/>
  <c r="CF6" i="15"/>
  <c r="CE6" i="15"/>
  <c r="CD6" i="15"/>
  <c r="CC6" i="15"/>
  <c r="CB6" i="15"/>
  <c r="CA6" i="15"/>
  <c r="BZ6" i="15"/>
  <c r="BY6" i="15"/>
  <c r="BX6" i="15"/>
  <c r="BW6" i="15"/>
  <c r="BV6" i="15"/>
  <c r="BU6" i="15"/>
  <c r="BT6" i="15"/>
  <c r="BQ6" i="15"/>
  <c r="BP6" i="15"/>
  <c r="BO6" i="15"/>
  <c r="BN6" i="15"/>
  <c r="BM6" i="15"/>
  <c r="BL6" i="15"/>
  <c r="BK6" i="15"/>
  <c r="BJ6" i="15"/>
  <c r="BI6" i="15"/>
  <c r="BH6" i="15"/>
  <c r="BG6" i="15"/>
  <c r="BF6" i="15"/>
  <c r="BE6" i="15"/>
  <c r="BD6" i="15"/>
  <c r="BC6" i="15"/>
  <c r="CO6" i="15" s="1"/>
  <c r="R6" i="15"/>
  <c r="Q6" i="15"/>
  <c r="P6" i="15"/>
  <c r="DR6" i="15" s="1"/>
  <c r="DB6" i="15" s="1"/>
  <c r="O6" i="15"/>
  <c r="N6" i="15"/>
  <c r="AE6" i="15" s="1"/>
  <c r="M6" i="15"/>
  <c r="AD6" i="15" s="1"/>
  <c r="L6" i="15"/>
  <c r="K6" i="15"/>
  <c r="J6" i="15"/>
  <c r="I6" i="15"/>
  <c r="H6" i="15"/>
  <c r="DJ6" i="15" s="1"/>
  <c r="G6" i="15"/>
  <c r="F6" i="15"/>
  <c r="W6" i="15" s="1"/>
  <c r="E6" i="15"/>
  <c r="V6" i="15" s="1"/>
  <c r="D6" i="15"/>
  <c r="C6" i="15"/>
  <c r="AL6" i="15" s="1"/>
  <c r="CI5" i="15"/>
  <c r="CH5" i="15"/>
  <c r="CG5" i="15"/>
  <c r="CF5" i="15"/>
  <c r="CE5" i="15"/>
  <c r="CD5" i="15"/>
  <c r="CC5" i="15"/>
  <c r="CB5" i="15"/>
  <c r="CA5" i="15"/>
  <c r="BZ5" i="15"/>
  <c r="BY5" i="15"/>
  <c r="BX5" i="15"/>
  <c r="BW5" i="15"/>
  <c r="BV5" i="15"/>
  <c r="BU5" i="15"/>
  <c r="BT5" i="15"/>
  <c r="BQ5" i="15"/>
  <c r="BP5" i="15"/>
  <c r="BO5" i="15"/>
  <c r="BN5" i="15"/>
  <c r="BM5" i="15"/>
  <c r="BL5" i="15"/>
  <c r="BK5" i="15"/>
  <c r="BJ5" i="15"/>
  <c r="BI5" i="15"/>
  <c r="BH5" i="15"/>
  <c r="BG5" i="15"/>
  <c r="BF5" i="15"/>
  <c r="BE5" i="15"/>
  <c r="BD5" i="15"/>
  <c r="BC5" i="15"/>
  <c r="CO5" i="15" s="1"/>
  <c r="R5" i="15"/>
  <c r="Q5" i="15"/>
  <c r="AH5" i="15" s="1"/>
  <c r="P5" i="15"/>
  <c r="AG5" i="15" s="1"/>
  <c r="O5" i="15"/>
  <c r="N5" i="15"/>
  <c r="DP5" i="15" s="1"/>
  <c r="M5" i="15"/>
  <c r="AD5" i="15" s="1"/>
  <c r="L5" i="15"/>
  <c r="K5" i="15"/>
  <c r="J5" i="15"/>
  <c r="DL5" i="15" s="1"/>
  <c r="CV5" i="15" s="1"/>
  <c r="I5" i="15"/>
  <c r="Z5" i="15" s="1"/>
  <c r="H5" i="15"/>
  <c r="Y5" i="15" s="1"/>
  <c r="G5" i="15"/>
  <c r="F5" i="15"/>
  <c r="DH5" i="15" s="1"/>
  <c r="CR5" i="15" s="1"/>
  <c r="E5" i="15"/>
  <c r="V5" i="15" s="1"/>
  <c r="D5" i="15"/>
  <c r="U5" i="15" s="1"/>
  <c r="C5" i="15"/>
  <c r="T5" i="15" s="1"/>
  <c r="CI4" i="15"/>
  <c r="CH4" i="15"/>
  <c r="CG4" i="15"/>
  <c r="CF4" i="15"/>
  <c r="CE4" i="15"/>
  <c r="CD4" i="15"/>
  <c r="CC4" i="15"/>
  <c r="CB4" i="15"/>
  <c r="CA4" i="15"/>
  <c r="BZ4" i="15"/>
  <c r="BY4" i="15"/>
  <c r="BX4" i="15"/>
  <c r="BW4" i="15"/>
  <c r="BV4" i="15"/>
  <c r="BU4" i="15"/>
  <c r="BT4" i="15"/>
  <c r="BQ4" i="15"/>
  <c r="BP4" i="15"/>
  <c r="BO4" i="15"/>
  <c r="BN4" i="15"/>
  <c r="BM4" i="15"/>
  <c r="BL4" i="15"/>
  <c r="BK4" i="15"/>
  <c r="BJ4" i="15"/>
  <c r="BI4" i="15"/>
  <c r="BH4" i="15"/>
  <c r="BG4" i="15"/>
  <c r="BF4" i="15"/>
  <c r="BE4" i="15"/>
  <c r="BD4" i="15"/>
  <c r="BC4" i="15"/>
  <c r="CO4" i="15" s="1"/>
  <c r="R4" i="15"/>
  <c r="Q4" i="15"/>
  <c r="AH4" i="15" s="1"/>
  <c r="P4" i="15"/>
  <c r="DR4" i="15" s="1"/>
  <c r="O4" i="15"/>
  <c r="AF4" i="15" s="1"/>
  <c r="N4" i="15"/>
  <c r="DP4" i="15" s="1"/>
  <c r="M4" i="15"/>
  <c r="DO4" i="15" s="1"/>
  <c r="L4" i="15"/>
  <c r="DN4" i="15" s="1"/>
  <c r="K4" i="15"/>
  <c r="J4" i="15"/>
  <c r="DL4" i="15" s="1"/>
  <c r="I4" i="15"/>
  <c r="Z4" i="15" s="1"/>
  <c r="H4" i="15"/>
  <c r="DJ4" i="15" s="1"/>
  <c r="CT4" i="15" s="1"/>
  <c r="G4" i="15"/>
  <c r="F4" i="15"/>
  <c r="DH4" i="15" s="1"/>
  <c r="E4" i="15"/>
  <c r="DG4" i="15" s="1"/>
  <c r="CQ4" i="15" s="1"/>
  <c r="D4" i="15"/>
  <c r="DF4" i="15" s="1"/>
  <c r="C4" i="15"/>
  <c r="AL4" i="15" s="1"/>
  <c r="CI3" i="15"/>
  <c r="CH3" i="15"/>
  <c r="CG3" i="15"/>
  <c r="CF3" i="15"/>
  <c r="CE3" i="15"/>
  <c r="CD3" i="15"/>
  <c r="CC3" i="15"/>
  <c r="CB3" i="15"/>
  <c r="CA3" i="15"/>
  <c r="BZ3" i="15"/>
  <c r="BY3" i="15"/>
  <c r="BX3" i="15"/>
  <c r="BW3" i="15"/>
  <c r="BV3" i="15"/>
  <c r="BU3" i="15"/>
  <c r="BT3" i="15"/>
  <c r="BQ3" i="15"/>
  <c r="BP3" i="15"/>
  <c r="BO3" i="15"/>
  <c r="BN3" i="15"/>
  <c r="BM3" i="15"/>
  <c r="BL3" i="15"/>
  <c r="BK3" i="15"/>
  <c r="BJ3" i="15"/>
  <c r="BI3" i="15"/>
  <c r="BH3" i="15"/>
  <c r="BG3" i="15"/>
  <c r="BF3" i="15"/>
  <c r="BE3" i="15"/>
  <c r="BD3" i="15"/>
  <c r="BC3" i="15"/>
  <c r="CO3" i="15" s="1"/>
  <c r="R3" i="15"/>
  <c r="Q3" i="15"/>
  <c r="P3" i="15"/>
  <c r="AG3" i="15" s="1"/>
  <c r="O3" i="15"/>
  <c r="N3" i="15"/>
  <c r="M3" i="15"/>
  <c r="AD3" i="15" s="1"/>
  <c r="L3" i="15"/>
  <c r="K3" i="15"/>
  <c r="J3" i="15"/>
  <c r="DL3" i="15" s="1"/>
  <c r="I3" i="15"/>
  <c r="H3" i="15"/>
  <c r="Y3" i="15" s="1"/>
  <c r="G3" i="15"/>
  <c r="F3" i="15"/>
  <c r="E3" i="15"/>
  <c r="V3" i="15" s="1"/>
  <c r="D3" i="15"/>
  <c r="U3" i="15" s="1"/>
  <c r="C3" i="15"/>
  <c r="T3" i="15" s="1"/>
  <c r="T55" i="15"/>
  <c r="AL54" i="15"/>
  <c r="T54" i="15"/>
  <c r="AL53" i="15"/>
  <c r="T53" i="15"/>
  <c r="AL52" i="15"/>
  <c r="T52" i="15"/>
  <c r="AL51" i="15"/>
  <c r="AH51" i="15"/>
  <c r="T51" i="15"/>
  <c r="AL50" i="15"/>
  <c r="T50" i="15"/>
  <c r="AL49" i="15"/>
  <c r="AH49" i="15"/>
  <c r="AG49" i="15"/>
  <c r="T49" i="15"/>
  <c r="AL48" i="15"/>
  <c r="T48" i="15"/>
  <c r="AL47" i="15"/>
  <c r="T47" i="15"/>
  <c r="AL46" i="15"/>
  <c r="T46" i="15"/>
  <c r="AL45" i="15"/>
  <c r="T45" i="15"/>
  <c r="AL44" i="15"/>
  <c r="T44" i="15"/>
  <c r="AL43" i="15"/>
  <c r="T43" i="15"/>
  <c r="AZ42" i="15"/>
  <c r="AH42" i="15" s="1"/>
  <c r="AY42" i="15"/>
  <c r="AG42" i="15" s="1"/>
  <c r="AX42" i="15"/>
  <c r="AF42" i="15" s="1"/>
  <c r="AW42" i="15"/>
  <c r="AE42" i="15" s="1"/>
  <c r="AV42" i="15"/>
  <c r="AD42" i="15" s="1"/>
  <c r="AU42" i="15"/>
  <c r="AC42" i="15" s="1"/>
  <c r="AT42" i="15"/>
  <c r="AB42" i="15" s="1"/>
  <c r="AS42" i="15"/>
  <c r="AA42" i="15" s="1"/>
  <c r="AR42" i="15"/>
  <c r="Z42" i="15" s="1"/>
  <c r="AQ42" i="15"/>
  <c r="Y42" i="15" s="1"/>
  <c r="AP42" i="15"/>
  <c r="X42" i="15" s="1"/>
  <c r="AO42" i="15"/>
  <c r="W42" i="15" s="1"/>
  <c r="AN42" i="15"/>
  <c r="V42" i="15" s="1"/>
  <c r="AM42" i="15"/>
  <c r="U42" i="15" s="1"/>
  <c r="AL42" i="15"/>
  <c r="T42" i="15"/>
  <c r="AZ41" i="15"/>
  <c r="AH41" i="15" s="1"/>
  <c r="AY41" i="15"/>
  <c r="AG41" i="15" s="1"/>
  <c r="AX41" i="15"/>
  <c r="AF41" i="15" s="1"/>
  <c r="AW41" i="15"/>
  <c r="AV41" i="15"/>
  <c r="AD41" i="15" s="1"/>
  <c r="AU41" i="15"/>
  <c r="AC41" i="15" s="1"/>
  <c r="AT41" i="15"/>
  <c r="AB41" i="15" s="1"/>
  <c r="AS41" i="15"/>
  <c r="AA41" i="15" s="1"/>
  <c r="AR41" i="15"/>
  <c r="Z41" i="15" s="1"/>
  <c r="AQ41" i="15"/>
  <c r="Y41" i="15" s="1"/>
  <c r="AP41" i="15"/>
  <c r="X41" i="15" s="1"/>
  <c r="AO41" i="15"/>
  <c r="W41" i="15" s="1"/>
  <c r="AN41" i="15"/>
  <c r="V41" i="15" s="1"/>
  <c r="AM41" i="15"/>
  <c r="U41" i="15" s="1"/>
  <c r="AL41" i="15"/>
  <c r="AE41" i="15"/>
  <c r="T41" i="15"/>
  <c r="AM40" i="15"/>
  <c r="U40" i="15" s="1"/>
  <c r="AZ40" i="15"/>
  <c r="AH40" i="15" s="1"/>
  <c r="AY40" i="15"/>
  <c r="AG40" i="15" s="1"/>
  <c r="AX40" i="15"/>
  <c r="AF40" i="15" s="1"/>
  <c r="AW40" i="15"/>
  <c r="AE40" i="15" s="1"/>
  <c r="AV40" i="15"/>
  <c r="AD40" i="15" s="1"/>
  <c r="AU40" i="15"/>
  <c r="AC40" i="15" s="1"/>
  <c r="AT40" i="15"/>
  <c r="AB40" i="15" s="1"/>
  <c r="AS40" i="15"/>
  <c r="AA40" i="15" s="1"/>
  <c r="AR40" i="15"/>
  <c r="Z40" i="15" s="1"/>
  <c r="AQ40" i="15"/>
  <c r="Y40" i="15" s="1"/>
  <c r="AP40" i="15"/>
  <c r="X40" i="15" s="1"/>
  <c r="AO40" i="15"/>
  <c r="W40" i="15" s="1"/>
  <c r="AN40" i="15"/>
  <c r="V40" i="15" s="1"/>
  <c r="AL40" i="15"/>
  <c r="T40" i="15"/>
  <c r="AM39" i="15"/>
  <c r="U39" i="15" s="1"/>
  <c r="AZ39" i="15"/>
  <c r="AH39" i="15" s="1"/>
  <c r="AY39" i="15"/>
  <c r="AG39" i="15" s="1"/>
  <c r="AX39" i="15"/>
  <c r="AF39" i="15" s="1"/>
  <c r="AW39" i="15"/>
  <c r="AE39" i="15" s="1"/>
  <c r="AV39" i="15"/>
  <c r="AU39" i="15"/>
  <c r="AC39" i="15" s="1"/>
  <c r="AT39" i="15"/>
  <c r="AB39" i="15" s="1"/>
  <c r="AS39" i="15"/>
  <c r="AA39" i="15" s="1"/>
  <c r="AR39" i="15"/>
  <c r="Z39" i="15" s="1"/>
  <c r="AQ39" i="15"/>
  <c r="Y39" i="15" s="1"/>
  <c r="AP39" i="15"/>
  <c r="X39" i="15" s="1"/>
  <c r="AO39" i="15"/>
  <c r="W39" i="15" s="1"/>
  <c r="AN39" i="15"/>
  <c r="AL39" i="15"/>
  <c r="AD39" i="15"/>
  <c r="V39" i="15"/>
  <c r="T39" i="15"/>
  <c r="AZ38" i="15"/>
  <c r="AH38" i="15" s="1"/>
  <c r="AY38" i="15"/>
  <c r="AG38" i="15" s="1"/>
  <c r="AX38" i="15"/>
  <c r="AF38" i="15" s="1"/>
  <c r="AW38" i="15"/>
  <c r="AE38" i="15" s="1"/>
  <c r="AV38" i="15"/>
  <c r="AD38" i="15" s="1"/>
  <c r="AU38" i="15"/>
  <c r="AC38" i="15" s="1"/>
  <c r="AT38" i="15"/>
  <c r="AB38" i="15" s="1"/>
  <c r="AS38" i="15"/>
  <c r="AA38" i="15" s="1"/>
  <c r="AR38" i="15"/>
  <c r="Z38" i="15" s="1"/>
  <c r="AQ38" i="15"/>
  <c r="Y38" i="15" s="1"/>
  <c r="AP38" i="15"/>
  <c r="X38" i="15" s="1"/>
  <c r="AO38" i="15"/>
  <c r="W38" i="15" s="1"/>
  <c r="AN38" i="15"/>
  <c r="V38" i="15" s="1"/>
  <c r="AM38" i="15"/>
  <c r="U38" i="15" s="1"/>
  <c r="AL38" i="15"/>
  <c r="T38" i="15"/>
  <c r="AZ37" i="15"/>
  <c r="AH37" i="15" s="1"/>
  <c r="AY37" i="15"/>
  <c r="AG37" i="15" s="1"/>
  <c r="AX37" i="15"/>
  <c r="AF37" i="15" s="1"/>
  <c r="AW37" i="15"/>
  <c r="AV37" i="15"/>
  <c r="AD37" i="15" s="1"/>
  <c r="AU37" i="15"/>
  <c r="AC37" i="15" s="1"/>
  <c r="AT37" i="15"/>
  <c r="AB37" i="15" s="1"/>
  <c r="AS37" i="15"/>
  <c r="AA37" i="15" s="1"/>
  <c r="AR37" i="15"/>
  <c r="Z37" i="15" s="1"/>
  <c r="AQ37" i="15"/>
  <c r="Y37" i="15" s="1"/>
  <c r="AP37" i="15"/>
  <c r="X37" i="15" s="1"/>
  <c r="AO37" i="15"/>
  <c r="W37" i="15" s="1"/>
  <c r="AN37" i="15"/>
  <c r="V37" i="15" s="1"/>
  <c r="AM37" i="15"/>
  <c r="U37" i="15" s="1"/>
  <c r="AL37" i="15"/>
  <c r="AE37" i="15"/>
  <c r="T37" i="15"/>
  <c r="AM36" i="15"/>
  <c r="U36" i="15" s="1"/>
  <c r="AZ36" i="15"/>
  <c r="AH36" i="15" s="1"/>
  <c r="AY36" i="15"/>
  <c r="AG36" i="15" s="1"/>
  <c r="AX36" i="15"/>
  <c r="AF36" i="15" s="1"/>
  <c r="AW36" i="15"/>
  <c r="AE36" i="15" s="1"/>
  <c r="AV36" i="15"/>
  <c r="AD36" i="15" s="1"/>
  <c r="AU36" i="15"/>
  <c r="AC36" i="15" s="1"/>
  <c r="AT36" i="15"/>
  <c r="AB36" i="15" s="1"/>
  <c r="AS36" i="15"/>
  <c r="AA36" i="15" s="1"/>
  <c r="AR36" i="15"/>
  <c r="Z36" i="15" s="1"/>
  <c r="AQ36" i="15"/>
  <c r="Y36" i="15" s="1"/>
  <c r="AP36" i="15"/>
  <c r="X36" i="15" s="1"/>
  <c r="AO36" i="15"/>
  <c r="W36" i="15" s="1"/>
  <c r="AN36" i="15"/>
  <c r="V36" i="15" s="1"/>
  <c r="AL36" i="15"/>
  <c r="T36" i="15"/>
  <c r="AM35" i="15"/>
  <c r="U35" i="15" s="1"/>
  <c r="AZ35" i="15"/>
  <c r="AH35" i="15" s="1"/>
  <c r="AY35" i="15"/>
  <c r="AG35" i="15" s="1"/>
  <c r="AX35" i="15"/>
  <c r="AF35" i="15" s="1"/>
  <c r="AW35" i="15"/>
  <c r="AE35" i="15" s="1"/>
  <c r="AV35" i="15"/>
  <c r="AD35" i="15" s="1"/>
  <c r="AU35" i="15"/>
  <c r="AC35" i="15" s="1"/>
  <c r="AT35" i="15"/>
  <c r="AB35" i="15" s="1"/>
  <c r="AS35" i="15"/>
  <c r="AA35" i="15" s="1"/>
  <c r="AR35" i="15"/>
  <c r="Z35" i="15" s="1"/>
  <c r="AQ35" i="15"/>
  <c r="Y35" i="15" s="1"/>
  <c r="AP35" i="15"/>
  <c r="X35" i="15" s="1"/>
  <c r="AO35" i="15"/>
  <c r="W35" i="15" s="1"/>
  <c r="AN35" i="15"/>
  <c r="V35" i="15" s="1"/>
  <c r="AL35" i="15"/>
  <c r="T35" i="15"/>
  <c r="AL34" i="15"/>
  <c r="T34" i="15"/>
  <c r="AL33" i="15"/>
  <c r="T33" i="15"/>
  <c r="AL32" i="15"/>
  <c r="T32" i="15"/>
  <c r="AL31" i="15"/>
  <c r="T31" i="15"/>
  <c r="AL30" i="15"/>
  <c r="T30" i="15"/>
  <c r="AL29" i="15"/>
  <c r="T29" i="15"/>
  <c r="AL28" i="15"/>
  <c r="T28" i="15"/>
  <c r="AL27" i="15"/>
  <c r="T27" i="15"/>
  <c r="AL26" i="15"/>
  <c r="T26" i="15"/>
  <c r="AL25" i="15"/>
  <c r="T25" i="15"/>
  <c r="AL24" i="15"/>
  <c r="T24" i="15"/>
  <c r="AL23" i="15"/>
  <c r="T23" i="15"/>
  <c r="AM22" i="15"/>
  <c r="U22" i="15" s="1"/>
  <c r="AZ22" i="15"/>
  <c r="AH22" i="15" s="1"/>
  <c r="AY22" i="15"/>
  <c r="AG22" i="15" s="1"/>
  <c r="AX22" i="15"/>
  <c r="AF22" i="15" s="1"/>
  <c r="AW22" i="15"/>
  <c r="AE22" i="15" s="1"/>
  <c r="AV22" i="15"/>
  <c r="AD22" i="15" s="1"/>
  <c r="AU22" i="15"/>
  <c r="AC22" i="15" s="1"/>
  <c r="AT22" i="15"/>
  <c r="AB22" i="15" s="1"/>
  <c r="AS22" i="15"/>
  <c r="AR22" i="15"/>
  <c r="Z22" i="15" s="1"/>
  <c r="AQ22" i="15"/>
  <c r="Y22" i="15" s="1"/>
  <c r="AP22" i="15"/>
  <c r="X22" i="15" s="1"/>
  <c r="AO22" i="15"/>
  <c r="W22" i="15" s="1"/>
  <c r="AN22" i="15"/>
  <c r="V22" i="15" s="1"/>
  <c r="AL22" i="15"/>
  <c r="AA22" i="15"/>
  <c r="T22" i="15"/>
  <c r="AM21" i="15"/>
  <c r="U21" i="15" s="1"/>
  <c r="AZ21" i="15"/>
  <c r="AH21" i="15" s="1"/>
  <c r="AY21" i="15"/>
  <c r="AG21" i="15" s="1"/>
  <c r="AX21" i="15"/>
  <c r="AF21" i="15" s="1"/>
  <c r="AW21" i="15"/>
  <c r="AE21" i="15" s="1"/>
  <c r="AV21" i="15"/>
  <c r="AD21" i="15" s="1"/>
  <c r="AU21" i="15"/>
  <c r="AC21" i="15" s="1"/>
  <c r="AT21" i="15"/>
  <c r="AS21" i="15"/>
  <c r="AA21" i="15" s="1"/>
  <c r="AR21" i="15"/>
  <c r="Z21" i="15" s="1"/>
  <c r="AQ21" i="15"/>
  <c r="Y21" i="15" s="1"/>
  <c r="AP21" i="15"/>
  <c r="X21" i="15" s="1"/>
  <c r="AO21" i="15"/>
  <c r="W21" i="15" s="1"/>
  <c r="AN21" i="15"/>
  <c r="V21" i="15" s="1"/>
  <c r="AL21" i="15"/>
  <c r="AB21" i="15"/>
  <c r="T21" i="15"/>
  <c r="AZ20" i="15"/>
  <c r="AH20" i="15" s="1"/>
  <c r="AY20" i="15"/>
  <c r="AG20" i="15" s="1"/>
  <c r="AX20" i="15"/>
  <c r="AF20" i="15" s="1"/>
  <c r="AW20" i="15"/>
  <c r="AV20" i="15"/>
  <c r="AD20" i="15" s="1"/>
  <c r="AU20" i="15"/>
  <c r="AC20" i="15" s="1"/>
  <c r="AT20" i="15"/>
  <c r="AB20" i="15" s="1"/>
  <c r="AS20" i="15"/>
  <c r="AA20" i="15" s="1"/>
  <c r="AR20" i="15"/>
  <c r="Z20" i="15" s="1"/>
  <c r="AQ20" i="15"/>
  <c r="Y20" i="15" s="1"/>
  <c r="AP20" i="15"/>
  <c r="X20" i="15" s="1"/>
  <c r="AO20" i="15"/>
  <c r="W20" i="15" s="1"/>
  <c r="AN20" i="15"/>
  <c r="V20" i="15" s="1"/>
  <c r="AM20" i="15"/>
  <c r="U20" i="15" s="1"/>
  <c r="AL20" i="15"/>
  <c r="AE20" i="15"/>
  <c r="T20" i="15"/>
  <c r="AZ19" i="15"/>
  <c r="AH19" i="15" s="1"/>
  <c r="AY19" i="15"/>
  <c r="AG19" i="15" s="1"/>
  <c r="AX19" i="15"/>
  <c r="AF19" i="15" s="1"/>
  <c r="AW19" i="15"/>
  <c r="AE19" i="15" s="1"/>
  <c r="AV19" i="15"/>
  <c r="AD19" i="15" s="1"/>
  <c r="AU19" i="15"/>
  <c r="AC19" i="15" s="1"/>
  <c r="AT19" i="15"/>
  <c r="AB19" i="15" s="1"/>
  <c r="AS19" i="15"/>
  <c r="AA19" i="15" s="1"/>
  <c r="AR19" i="15"/>
  <c r="Z19" i="15" s="1"/>
  <c r="AQ19" i="15"/>
  <c r="Y19" i="15" s="1"/>
  <c r="AP19" i="15"/>
  <c r="X19" i="15" s="1"/>
  <c r="AO19" i="15"/>
  <c r="W19" i="15" s="1"/>
  <c r="AN19" i="15"/>
  <c r="V19" i="15" s="1"/>
  <c r="AM19" i="15"/>
  <c r="U19" i="15" s="1"/>
  <c r="AL19" i="15"/>
  <c r="T19" i="15"/>
  <c r="AM18" i="15"/>
  <c r="U18" i="15" s="1"/>
  <c r="AZ18" i="15"/>
  <c r="AH18" i="15" s="1"/>
  <c r="AY18" i="15"/>
  <c r="AG18" i="15" s="1"/>
  <c r="AX18" i="15"/>
  <c r="AF18" i="15" s="1"/>
  <c r="AW18" i="15"/>
  <c r="AE18" i="15" s="1"/>
  <c r="AV18" i="15"/>
  <c r="AD18" i="15" s="1"/>
  <c r="AU18" i="15"/>
  <c r="AC18" i="15" s="1"/>
  <c r="AT18" i="15"/>
  <c r="AB18" i="15" s="1"/>
  <c r="AS18" i="15"/>
  <c r="AA18" i="15" s="1"/>
  <c r="AR18" i="15"/>
  <c r="AQ18" i="15"/>
  <c r="Y18" i="15" s="1"/>
  <c r="AP18" i="15"/>
  <c r="X18" i="15" s="1"/>
  <c r="AO18" i="15"/>
  <c r="W18" i="15" s="1"/>
  <c r="AN18" i="15"/>
  <c r="V18" i="15" s="1"/>
  <c r="AL18" i="15"/>
  <c r="Z18" i="15"/>
  <c r="T18" i="15"/>
  <c r="AZ17" i="15"/>
  <c r="AH17" i="15" s="1"/>
  <c r="AY17" i="15"/>
  <c r="AG17" i="15" s="1"/>
  <c r="AX17" i="15"/>
  <c r="AF17" i="15" s="1"/>
  <c r="AW17" i="15"/>
  <c r="AE17" i="15" s="1"/>
  <c r="AV17" i="15"/>
  <c r="AD17" i="15" s="1"/>
  <c r="AU17" i="15"/>
  <c r="AC17" i="15" s="1"/>
  <c r="AT17" i="15"/>
  <c r="AB17" i="15" s="1"/>
  <c r="AS17" i="15"/>
  <c r="AA17" i="15" s="1"/>
  <c r="AR17" i="15"/>
  <c r="Z17" i="15" s="1"/>
  <c r="AQ17" i="15"/>
  <c r="Y17" i="15" s="1"/>
  <c r="AP17" i="15"/>
  <c r="X17" i="15" s="1"/>
  <c r="AO17" i="15"/>
  <c r="W17" i="15" s="1"/>
  <c r="AN17" i="15"/>
  <c r="V17" i="15" s="1"/>
  <c r="AM17" i="15"/>
  <c r="U17" i="15" s="1"/>
  <c r="AL17" i="15"/>
  <c r="T17" i="15"/>
  <c r="AZ16" i="15"/>
  <c r="AH16" i="15" s="1"/>
  <c r="AY16" i="15"/>
  <c r="AG16" i="15" s="1"/>
  <c r="AX16" i="15"/>
  <c r="AF16" i="15" s="1"/>
  <c r="AW16" i="15"/>
  <c r="AE16" i="15" s="1"/>
  <c r="AV16" i="15"/>
  <c r="AD16" i="15" s="1"/>
  <c r="AU16" i="15"/>
  <c r="AC16" i="15" s="1"/>
  <c r="AT16" i="15"/>
  <c r="AB16" i="15" s="1"/>
  <c r="AS16" i="15"/>
  <c r="AA16" i="15" s="1"/>
  <c r="AR16" i="15"/>
  <c r="Z16" i="15" s="1"/>
  <c r="AQ16" i="15"/>
  <c r="Y16" i="15" s="1"/>
  <c r="AP16" i="15"/>
  <c r="X16" i="15" s="1"/>
  <c r="AO16" i="15"/>
  <c r="W16" i="15" s="1"/>
  <c r="AN16" i="15"/>
  <c r="V16" i="15" s="1"/>
  <c r="AM16" i="15"/>
  <c r="U16" i="15" s="1"/>
  <c r="AL16" i="15"/>
  <c r="T16" i="15"/>
  <c r="AM15" i="15"/>
  <c r="U15" i="15" s="1"/>
  <c r="AZ15" i="15"/>
  <c r="AH15" i="15" s="1"/>
  <c r="AY15" i="15"/>
  <c r="AG15" i="15" s="1"/>
  <c r="AX15" i="15"/>
  <c r="AF15" i="15" s="1"/>
  <c r="AW15" i="15"/>
  <c r="AE15" i="15" s="1"/>
  <c r="AV15" i="15"/>
  <c r="AU15" i="15"/>
  <c r="AC15" i="15" s="1"/>
  <c r="AT15" i="15"/>
  <c r="AB15" i="15" s="1"/>
  <c r="AS15" i="15"/>
  <c r="AA15" i="15" s="1"/>
  <c r="AR15" i="15"/>
  <c r="AQ15" i="15"/>
  <c r="Y15" i="15" s="1"/>
  <c r="AP15" i="15"/>
  <c r="X15" i="15" s="1"/>
  <c r="AO15" i="15"/>
  <c r="W15" i="15" s="1"/>
  <c r="AN15" i="15"/>
  <c r="AL15" i="15"/>
  <c r="AD15" i="15"/>
  <c r="Z15" i="15"/>
  <c r="V15" i="15"/>
  <c r="T15" i="15"/>
  <c r="EQ8" i="23" l="1"/>
  <c r="EA36" i="23"/>
  <c r="ER17" i="21"/>
  <c r="W14" i="19"/>
  <c r="DK13" i="15"/>
  <c r="DY29" i="15"/>
  <c r="W32" i="17"/>
  <c r="W24" i="17"/>
  <c r="W30" i="17"/>
  <c r="W26" i="17"/>
  <c r="W34" i="17"/>
  <c r="W32" i="21"/>
  <c r="EC17" i="21"/>
  <c r="DM17" i="21" s="1"/>
  <c r="W23" i="21"/>
  <c r="EQ15" i="21"/>
  <c r="DU16" i="21"/>
  <c r="ES16" i="21"/>
  <c r="AM56" i="21"/>
  <c r="EB35" i="21"/>
  <c r="DL35" i="21" s="1"/>
  <c r="ER23" i="21"/>
  <c r="DR46" i="21"/>
  <c r="DB46" i="21" s="1"/>
  <c r="W15" i="21"/>
  <c r="DX36" i="21"/>
  <c r="CU35" i="21"/>
  <c r="DY36" i="21"/>
  <c r="EC36" i="21"/>
  <c r="EO17" i="21"/>
  <c r="AI35" i="21"/>
  <c r="AI27" i="21"/>
  <c r="AA23" i="21"/>
  <c r="Y55" i="21"/>
  <c r="Y54" i="21"/>
  <c r="DZ32" i="21"/>
  <c r="AH7" i="21"/>
  <c r="DT35" i="21"/>
  <c r="DD35" i="21" s="1"/>
  <c r="AH53" i="21"/>
  <c r="AJ55" i="21"/>
  <c r="AJ44" i="21"/>
  <c r="AD3" i="21"/>
  <c r="AA34" i="21"/>
  <c r="AD53" i="21"/>
  <c r="EG7" i="21"/>
  <c r="EP4" i="21"/>
  <c r="AC54" i="21"/>
  <c r="AC55" i="21"/>
  <c r="AC51" i="21"/>
  <c r="X53" i="21"/>
  <c r="AQ4" i="21"/>
  <c r="DT36" i="21"/>
  <c r="EB36" i="21"/>
  <c r="EH16" i="21"/>
  <c r="DP45" i="21"/>
  <c r="AA11" i="21"/>
  <c r="AQ46" i="21"/>
  <c r="CU56" i="21"/>
  <c r="AD26" i="21"/>
  <c r="Y52" i="21"/>
  <c r="AC9" i="21"/>
  <c r="AI55" i="21"/>
  <c r="W17" i="21"/>
  <c r="W52" i="21"/>
  <c r="AQ56" i="21"/>
  <c r="AQ57" i="21"/>
  <c r="EK16" i="21"/>
  <c r="DE16" i="21" s="1"/>
  <c r="DX16" i="21"/>
  <c r="DV17" i="21"/>
  <c r="DF17" i="21" s="1"/>
  <c r="AE35" i="21"/>
  <c r="AG29" i="21"/>
  <c r="EN28" i="21"/>
  <c r="Z26" i="21"/>
  <c r="AK55" i="21"/>
  <c r="AK54" i="21"/>
  <c r="AG12" i="21"/>
  <c r="Z9" i="21"/>
  <c r="AI6" i="21"/>
  <c r="AB34" i="21"/>
  <c r="Z32" i="21"/>
  <c r="AE52" i="21"/>
  <c r="DU14" i="21"/>
  <c r="Z7" i="21"/>
  <c r="AH3" i="21"/>
  <c r="Z53" i="21"/>
  <c r="AD50" i="21"/>
  <c r="AH44" i="21"/>
  <c r="AG15" i="21"/>
  <c r="Y11" i="21"/>
  <c r="AF53" i="21"/>
  <c r="AF49" i="21"/>
  <c r="EQ11" i="21"/>
  <c r="EG9" i="21"/>
  <c r="AA55" i="21"/>
  <c r="AH11" i="21"/>
  <c r="Z29" i="21"/>
  <c r="AA9" i="21"/>
  <c r="EN32" i="21"/>
  <c r="AC52" i="21"/>
  <c r="Y12" i="21"/>
  <c r="DU35" i="21"/>
  <c r="AA29" i="21"/>
  <c r="EL14" i="21"/>
  <c r="EO9" i="21"/>
  <c r="DW7" i="21"/>
  <c r="DG7" i="21" s="1"/>
  <c r="DQ35" i="21"/>
  <c r="DZ43" i="21"/>
  <c r="W31" i="21"/>
  <c r="Y45" i="21"/>
  <c r="AH5" i="21"/>
  <c r="AJ53" i="21"/>
  <c r="EG17" i="21"/>
  <c r="EK17" i="21"/>
  <c r="ES17" i="21"/>
  <c r="CU36" i="21"/>
  <c r="AL36" i="21"/>
  <c r="AL16" i="21"/>
  <c r="ED16" i="21" s="1"/>
  <c r="AA35" i="21"/>
  <c r="EQ31" i="21"/>
  <c r="AC29" i="21"/>
  <c r="EJ28" i="21"/>
  <c r="AG55" i="21"/>
  <c r="AG54" i="21"/>
  <c r="AG52" i="21"/>
  <c r="X15" i="21"/>
  <c r="Z5" i="21"/>
  <c r="AJ3" i="21"/>
  <c r="EC35" i="21"/>
  <c r="DM35" i="21" s="1"/>
  <c r="AE55" i="21"/>
  <c r="AA48" i="21"/>
  <c r="Z55" i="21"/>
  <c r="EP46" i="21"/>
  <c r="Y15" i="21"/>
  <c r="AB55" i="21"/>
  <c r="AB53" i="21"/>
  <c r="AB50" i="21"/>
  <c r="AB48" i="21"/>
  <c r="AH14" i="21"/>
  <c r="AG13" i="21"/>
  <c r="X4" i="21"/>
  <c r="DY35" i="21"/>
  <c r="DI35" i="21" s="1"/>
  <c r="AI54" i="21"/>
  <c r="AI52" i="21"/>
  <c r="DQ6" i="21"/>
  <c r="DA6" i="21" s="1"/>
  <c r="AI30" i="21"/>
  <c r="AH49" i="21"/>
  <c r="ES15" i="21"/>
  <c r="AH49" i="19"/>
  <c r="AR8" i="19"/>
  <c r="DS10" i="19"/>
  <c r="DC10" i="19" s="1"/>
  <c r="EK49" i="19"/>
  <c r="EH24" i="19"/>
  <c r="DP30" i="19"/>
  <c r="CZ30" i="19" s="1"/>
  <c r="CU30" i="19"/>
  <c r="EP49" i="19"/>
  <c r="CU23" i="19"/>
  <c r="AH32" i="19"/>
  <c r="AB29" i="19"/>
  <c r="AD33" i="19"/>
  <c r="EM5" i="23"/>
  <c r="Z9" i="23"/>
  <c r="AD43" i="23"/>
  <c r="AV24" i="17"/>
  <c r="AB24" i="17" s="1"/>
  <c r="BD24" i="17"/>
  <c r="EB24" i="17" s="1"/>
  <c r="DL24" i="17" s="1"/>
  <c r="AU3" i="17"/>
  <c r="AA3" i="17" s="1"/>
  <c r="AQ23" i="17"/>
  <c r="AQ25" i="17"/>
  <c r="AQ27" i="17"/>
  <c r="AQ29" i="17"/>
  <c r="AQ31" i="17"/>
  <c r="AQ33" i="17"/>
  <c r="W44" i="17"/>
  <c r="W46" i="17"/>
  <c r="W48" i="17"/>
  <c r="W52" i="17"/>
  <c r="AR24" i="17"/>
  <c r="DP24" i="17" s="1"/>
  <c r="AZ24" i="17"/>
  <c r="AF24" i="17" s="1"/>
  <c r="BC24" i="17"/>
  <c r="AI24" i="17" s="1"/>
  <c r="W50" i="17"/>
  <c r="AT9" i="17"/>
  <c r="Z9" i="17" s="1"/>
  <c r="BA12" i="17"/>
  <c r="AG12" i="17" s="1"/>
  <c r="W54" i="17"/>
  <c r="EA3" i="23"/>
  <c r="EA4" i="23"/>
  <c r="DK4" i="23" s="1"/>
  <c r="DR50" i="23"/>
  <c r="DB50" i="23" s="1"/>
  <c r="EA54" i="23"/>
  <c r="DK54" i="23" s="1"/>
  <c r="EJ27" i="21"/>
  <c r="DY24" i="23"/>
  <c r="ES31" i="23"/>
  <c r="EH37" i="23"/>
  <c r="DB37" i="23" s="1"/>
  <c r="DV57" i="23"/>
  <c r="DF57" i="23" s="1"/>
  <c r="DU53" i="23"/>
  <c r="DE53" i="23" s="1"/>
  <c r="DY30" i="23"/>
  <c r="DI30" i="23" s="1"/>
  <c r="EL55" i="23"/>
  <c r="EI3" i="23"/>
  <c r="AB15" i="23"/>
  <c r="EI25" i="23"/>
  <c r="EM26" i="23"/>
  <c r="EI53" i="23"/>
  <c r="EQ56" i="23"/>
  <c r="DK56" i="23" s="1"/>
  <c r="CU35" i="23"/>
  <c r="CU36" i="23"/>
  <c r="Z54" i="23"/>
  <c r="DW16" i="23"/>
  <c r="AH36" i="23"/>
  <c r="EQ54" i="23"/>
  <c r="EG3" i="23"/>
  <c r="EK3" i="23"/>
  <c r="ES3" i="23"/>
  <c r="AB4" i="23"/>
  <c r="AJ4" i="23"/>
  <c r="X5" i="23"/>
  <c r="AB5" i="23"/>
  <c r="AF5" i="23"/>
  <c r="EG7" i="23"/>
  <c r="EK7" i="23"/>
  <c r="Y8" i="23"/>
  <c r="DR8" i="23"/>
  <c r="DB8" i="23" s="1"/>
  <c r="DV23" i="23"/>
  <c r="DF23" i="23" s="1"/>
  <c r="Y50" i="23"/>
  <c r="DV55" i="23"/>
  <c r="DF55" i="23" s="1"/>
  <c r="W4" i="23"/>
  <c r="AQ4" i="23"/>
  <c r="AQ6" i="23"/>
  <c r="EL10" i="23"/>
  <c r="DZ14" i="23"/>
  <c r="DJ14" i="23" s="1"/>
  <c r="DZ15" i="23"/>
  <c r="DJ15" i="23" s="1"/>
  <c r="ET16" i="23"/>
  <c r="AC23" i="23"/>
  <c r="ED37" i="23"/>
  <c r="DN37" i="23" s="1"/>
  <c r="AK50" i="23"/>
  <c r="EP52" i="23"/>
  <c r="AL15" i="23"/>
  <c r="EE15" i="23" s="1"/>
  <c r="DO15" i="23" s="1"/>
  <c r="AG34" i="23"/>
  <c r="AL36" i="23"/>
  <c r="AC45" i="23"/>
  <c r="DV49" i="23"/>
  <c r="DF49" i="23" s="1"/>
  <c r="AK51" i="23"/>
  <c r="DV54" i="23"/>
  <c r="DF54" i="23" s="1"/>
  <c r="AK44" i="23"/>
  <c r="ET44" i="23"/>
  <c r="AK55" i="23"/>
  <c r="ED55" i="23"/>
  <c r="DN55" i="23" s="1"/>
  <c r="DQ4" i="21"/>
  <c r="DA4" i="21" s="1"/>
  <c r="EH26" i="21"/>
  <c r="DZ5" i="23"/>
  <c r="DZ37" i="23"/>
  <c r="DJ37" i="23" s="1"/>
  <c r="EL49" i="23"/>
  <c r="ED54" i="23"/>
  <c r="DN54" i="23" s="1"/>
  <c r="DR57" i="23"/>
  <c r="DB57" i="23" s="1"/>
  <c r="DZ57" i="23"/>
  <c r="DJ57" i="23" s="1"/>
  <c r="EO7" i="23"/>
  <c r="ES7" i="23"/>
  <c r="AF8" i="23"/>
  <c r="AB9" i="23"/>
  <c r="AF9" i="23"/>
  <c r="AJ9" i="23"/>
  <c r="DQ10" i="23"/>
  <c r="DU10" i="23"/>
  <c r="DE10" i="23" s="1"/>
  <c r="EC10" i="23"/>
  <c r="AB11" i="23"/>
  <c r="AF11" i="23"/>
  <c r="EK12" i="23"/>
  <c r="EO12" i="23"/>
  <c r="AF13" i="23"/>
  <c r="AL14" i="23"/>
  <c r="DQ14" i="23"/>
  <c r="EC14" i="23"/>
  <c r="DM14" i="23" s="1"/>
  <c r="AL16" i="23"/>
  <c r="X16" i="23"/>
  <c r="AF16" i="23"/>
  <c r="AJ16" i="23"/>
  <c r="CU23" i="23"/>
  <c r="CU24" i="23"/>
  <c r="EG24" i="23"/>
  <c r="EO24" i="23"/>
  <c r="X25" i="23"/>
  <c r="AB25" i="23"/>
  <c r="AJ25" i="23"/>
  <c r="X26" i="23"/>
  <c r="EC26" i="23"/>
  <c r="DM26" i="23" s="1"/>
  <c r="CU27" i="23"/>
  <c r="DQ27" i="23"/>
  <c r="CU28" i="23"/>
  <c r="DQ28" i="23"/>
  <c r="AB28" i="23"/>
  <c r="ES28" i="23"/>
  <c r="CU29" i="23"/>
  <c r="DQ29" i="23"/>
  <c r="DY29" i="23"/>
  <c r="DI29" i="23" s="1"/>
  <c r="CU30" i="23"/>
  <c r="DQ30" i="23"/>
  <c r="CU31" i="23"/>
  <c r="DQ31" i="23"/>
  <c r="CU32" i="23"/>
  <c r="EO32" i="23"/>
  <c r="AJ32" i="23"/>
  <c r="CU33" i="23"/>
  <c r="AB33" i="23"/>
  <c r="DY33" i="23"/>
  <c r="CU34" i="23"/>
  <c r="AJ34" i="23"/>
  <c r="AL35" i="23"/>
  <c r="EU35" i="23" s="1"/>
  <c r="AB36" i="23"/>
  <c r="AF36" i="23"/>
  <c r="AJ36" i="23"/>
  <c r="CU43" i="23"/>
  <c r="AB43" i="23"/>
  <c r="AF43" i="23"/>
  <c r="AJ43" i="23"/>
  <c r="AJ44" i="23"/>
  <c r="CU45" i="23"/>
  <c r="X45" i="23"/>
  <c r="CU46" i="23"/>
  <c r="CU47" i="23"/>
  <c r="AJ47" i="23"/>
  <c r="CU50" i="23"/>
  <c r="AF50" i="23"/>
  <c r="AF51" i="23"/>
  <c r="CU52" i="23"/>
  <c r="DQ54" i="23"/>
  <c r="DU54" i="23"/>
  <c r="DE54" i="23" s="1"/>
  <c r="EC54" i="23"/>
  <c r="DM54" i="23" s="1"/>
  <c r="CU55" i="23"/>
  <c r="CU56" i="23"/>
  <c r="CU57" i="23"/>
  <c r="AE3" i="23"/>
  <c r="AI6" i="23"/>
  <c r="AE9" i="23"/>
  <c r="AA13" i="23"/>
  <c r="AI13" i="23"/>
  <c r="AA16" i="23"/>
  <c r="AI26" i="23"/>
  <c r="AE28" i="23"/>
  <c r="AA31" i="23"/>
  <c r="AI32" i="23"/>
  <c r="AE33" i="23"/>
  <c r="AA36" i="23"/>
  <c r="AI44" i="23"/>
  <c r="AQ12" i="23"/>
  <c r="W33" i="23"/>
  <c r="AJ35" i="23"/>
  <c r="AI3" i="23"/>
  <c r="AE4" i="23"/>
  <c r="AA5" i="23"/>
  <c r="AA7" i="23"/>
  <c r="AA11" i="23"/>
  <c r="AI11" i="23"/>
  <c r="AE15" i="23"/>
  <c r="AE25" i="23"/>
  <c r="AE27" i="23"/>
  <c r="AI28" i="23"/>
  <c r="AA29" i="23"/>
  <c r="AI29" i="23"/>
  <c r="AI30" i="23"/>
  <c r="AE32" i="23"/>
  <c r="AI33" i="23"/>
  <c r="AE35" i="23"/>
  <c r="AI35" i="23"/>
  <c r="EB57" i="23"/>
  <c r="ER7" i="23"/>
  <c r="DL7" i="23" s="1"/>
  <c r="AQ26" i="23"/>
  <c r="W31" i="23"/>
  <c r="W45" i="23"/>
  <c r="AA55" i="23"/>
  <c r="AE8" i="23"/>
  <c r="AA9" i="23"/>
  <c r="AA15" i="23"/>
  <c r="AI15" i="23"/>
  <c r="AE16" i="23"/>
  <c r="AI16" i="23"/>
  <c r="AA23" i="23"/>
  <c r="AA25" i="23"/>
  <c r="AE26" i="23"/>
  <c r="AA27" i="23"/>
  <c r="AA28" i="23"/>
  <c r="AE29" i="23"/>
  <c r="AE30" i="23"/>
  <c r="AA32" i="23"/>
  <c r="AA33" i="23"/>
  <c r="AA34" i="23"/>
  <c r="AE46" i="23"/>
  <c r="AA47" i="23"/>
  <c r="AE47" i="23"/>
  <c r="CU49" i="23"/>
  <c r="DX49" i="23"/>
  <c r="DH49" i="23" s="1"/>
  <c r="AA50" i="23"/>
  <c r="AA24" i="23"/>
  <c r="AI7" i="23"/>
  <c r="AQ27" i="23"/>
  <c r="AQ30" i="23"/>
  <c r="AB55" i="23"/>
  <c r="EJ5" i="21"/>
  <c r="AD7" i="21"/>
  <c r="AH54" i="21"/>
  <c r="DZ46" i="21"/>
  <c r="DJ46" i="21" s="1"/>
  <c r="AF52" i="21"/>
  <c r="DV55" i="21"/>
  <c r="DF55" i="21" s="1"/>
  <c r="AC53" i="21"/>
  <c r="Y35" i="21"/>
  <c r="AC32" i="21"/>
  <c r="EG5" i="21"/>
  <c r="AB28" i="21"/>
  <c r="AG35" i="21"/>
  <c r="ER11" i="21"/>
  <c r="Y25" i="21"/>
  <c r="X54" i="21"/>
  <c r="AJ54" i="21"/>
  <c r="EG3" i="21"/>
  <c r="EI5" i="21"/>
  <c r="Y7" i="21"/>
  <c r="EQ9" i="21"/>
  <c r="EO11" i="21"/>
  <c r="EN23" i="21"/>
  <c r="Y29" i="21"/>
  <c r="EH46" i="21"/>
  <c r="AB52" i="21"/>
  <c r="AI53" i="21"/>
  <c r="EG15" i="21"/>
  <c r="ER7" i="21"/>
  <c r="AH9" i="21"/>
  <c r="DS15" i="21"/>
  <c r="DC15" i="21" s="1"/>
  <c r="DQ12" i="21"/>
  <c r="DA12" i="21" s="1"/>
  <c r="AI26" i="21"/>
  <c r="EK44" i="21"/>
  <c r="DX45" i="21"/>
  <c r="AA44" i="21"/>
  <c r="EI35" i="21"/>
  <c r="AC45" i="21"/>
  <c r="Z52" i="21"/>
  <c r="EO15" i="21"/>
  <c r="AE23" i="21"/>
  <c r="EN24" i="21"/>
  <c r="EM35" i="21"/>
  <c r="EL46" i="21"/>
  <c r="AJ48" i="21"/>
  <c r="AI49" i="21"/>
  <c r="AK15" i="21"/>
  <c r="AC50" i="21"/>
  <c r="AI15" i="21"/>
  <c r="DY33" i="21"/>
  <c r="EB44" i="21"/>
  <c r="DL44" i="21" s="1"/>
  <c r="AJ10" i="21"/>
  <c r="Z24" i="21"/>
  <c r="AI44" i="21"/>
  <c r="DZ45" i="21"/>
  <c r="DJ45" i="21" s="1"/>
  <c r="AJ52" i="21"/>
  <c r="AA53" i="21"/>
  <c r="AE53" i="21"/>
  <c r="DP35" i="21"/>
  <c r="DX35" i="21"/>
  <c r="DH35" i="21" s="1"/>
  <c r="AL35" i="21"/>
  <c r="EG11" i="21"/>
  <c r="AI8" i="21"/>
  <c r="EJ9" i="21"/>
  <c r="Z11" i="21"/>
  <c r="EP49" i="21"/>
  <c r="DC56" i="23"/>
  <c r="DT53" i="21"/>
  <c r="DD53" i="21" s="1"/>
  <c r="AA4" i="21"/>
  <c r="AD5" i="21"/>
  <c r="EI7" i="21"/>
  <c r="EA13" i="21"/>
  <c r="DR23" i="21"/>
  <c r="EN27" i="21"/>
  <c r="DQ33" i="21"/>
  <c r="DA33" i="21" s="1"/>
  <c r="DR34" i="21"/>
  <c r="DB34" i="21" s="1"/>
  <c r="AE48" i="21"/>
  <c r="AD54" i="21"/>
  <c r="EQ35" i="21"/>
  <c r="AL15" i="21"/>
  <c r="AC35" i="21"/>
  <c r="DT10" i="21"/>
  <c r="DD10" i="21" s="1"/>
  <c r="EJ23" i="21"/>
  <c r="AD24" i="21"/>
  <c r="AC25" i="21"/>
  <c r="DR32" i="21"/>
  <c r="DB32" i="21" s="1"/>
  <c r="EA43" i="21"/>
  <c r="DR44" i="21"/>
  <c r="DB44" i="21" s="1"/>
  <c r="EL44" i="21"/>
  <c r="AI34" i="21"/>
  <c r="AB54" i="21"/>
  <c r="AF54" i="21"/>
  <c r="BE4" i="21"/>
  <c r="AL4" i="21" s="1"/>
  <c r="DV10" i="23"/>
  <c r="DF10" i="23" s="1"/>
  <c r="EP45" i="23"/>
  <c r="AH47" i="23"/>
  <c r="AG47" i="23"/>
  <c r="AG49" i="23"/>
  <c r="AG50" i="23"/>
  <c r="EK55" i="23"/>
  <c r="Y55" i="23"/>
  <c r="AG55" i="23"/>
  <c r="BE9" i="21"/>
  <c r="ES9" i="21" s="1"/>
  <c r="ED9" i="23"/>
  <c r="DN9" i="23" s="1"/>
  <c r="BE11" i="21"/>
  <c r="AK11" i="21" s="1"/>
  <c r="ED11" i="23"/>
  <c r="DN11" i="23" s="1"/>
  <c r="EQ27" i="21"/>
  <c r="EI3" i="21"/>
  <c r="EM5" i="21"/>
  <c r="EQ5" i="21"/>
  <c r="DQ8" i="21"/>
  <c r="DA8" i="21" s="1"/>
  <c r="AD9" i="21"/>
  <c r="AD11" i="21"/>
  <c r="EK15" i="21"/>
  <c r="EJ29" i="21"/>
  <c r="EB29" i="21"/>
  <c r="DL29" i="21" s="1"/>
  <c r="AA32" i="21"/>
  <c r="AI32" i="21"/>
  <c r="AE44" i="21"/>
  <c r="AE49" i="21"/>
  <c r="EB53" i="21"/>
  <c r="DL53" i="21" s="1"/>
  <c r="Z54" i="21"/>
  <c r="AC4" i="23"/>
  <c r="DR15" i="23"/>
  <c r="Y35" i="23"/>
  <c r="EQ53" i="23"/>
  <c r="DR55" i="23"/>
  <c r="DB55" i="23" s="1"/>
  <c r="BE3" i="21"/>
  <c r="AL3" i="21" s="1"/>
  <c r="AK3" i="23"/>
  <c r="BE8" i="21"/>
  <c r="AK8" i="21" s="1"/>
  <c r="ED8" i="23"/>
  <c r="BE10" i="21"/>
  <c r="ES10" i="21" s="1"/>
  <c r="BE7" i="21"/>
  <c r="EC7" i="21" s="1"/>
  <c r="DM7" i="21" s="1"/>
  <c r="BE12" i="21"/>
  <c r="ES12" i="21" s="1"/>
  <c r="AK12" i="23"/>
  <c r="EQ7" i="23"/>
  <c r="EI8" i="23"/>
  <c r="Y15" i="23"/>
  <c r="AK35" i="21"/>
  <c r="AC4" i="21"/>
  <c r="AF6" i="21"/>
  <c r="EO7" i="21"/>
  <c r="EI9" i="21"/>
  <c r="DV23" i="21"/>
  <c r="AB24" i="21"/>
  <c r="DW30" i="21"/>
  <c r="Y43" i="21"/>
  <c r="EI45" i="21"/>
  <c r="EI47" i="21"/>
  <c r="AD52" i="21"/>
  <c r="AH52" i="21"/>
  <c r="Y53" i="21"/>
  <c r="AG53" i="21"/>
  <c r="DX13" i="21"/>
  <c r="DZ54" i="23"/>
  <c r="DJ54" i="23" s="1"/>
  <c r="DZ55" i="23"/>
  <c r="DJ55" i="23" s="1"/>
  <c r="BE5" i="21"/>
  <c r="AK5" i="21" s="1"/>
  <c r="ET5" i="23"/>
  <c r="BE6" i="21"/>
  <c r="AK6" i="23"/>
  <c r="AK52" i="21"/>
  <c r="DX55" i="21"/>
  <c r="DH55" i="21" s="1"/>
  <c r="AF55" i="21"/>
  <c r="EF55" i="21"/>
  <c r="EJ55" i="21"/>
  <c r="EN55" i="21"/>
  <c r="ER55" i="21"/>
  <c r="AQ44" i="21"/>
  <c r="W44" i="21"/>
  <c r="AQ48" i="21"/>
  <c r="W48" i="21"/>
  <c r="W54" i="21"/>
  <c r="AQ54" i="21"/>
  <c r="W16" i="21"/>
  <c r="AQ16" i="21"/>
  <c r="EG35" i="21"/>
  <c r="EK35" i="21"/>
  <c r="DE35" i="21" s="1"/>
  <c r="EO35" i="21"/>
  <c r="ES35" i="21"/>
  <c r="DQ37" i="21"/>
  <c r="DA37" i="21" s="1"/>
  <c r="DU37" i="21"/>
  <c r="DY37" i="21"/>
  <c r="DI37" i="21" s="1"/>
  <c r="EC37" i="21"/>
  <c r="DZ55" i="21"/>
  <c r="DJ55" i="21" s="1"/>
  <c r="EL55" i="21"/>
  <c r="AD55" i="21"/>
  <c r="CU57" i="21"/>
  <c r="EC16" i="21"/>
  <c r="DM16" i="21" s="1"/>
  <c r="EK37" i="21"/>
  <c r="CU33" i="21"/>
  <c r="EG47" i="21"/>
  <c r="Y47" i="21"/>
  <c r="AQ51" i="21"/>
  <c r="W51" i="21"/>
  <c r="AQ35" i="21"/>
  <c r="W35" i="21"/>
  <c r="DS35" i="21"/>
  <c r="DC35" i="21" s="1"/>
  <c r="DW35" i="21"/>
  <c r="EA35" i="21"/>
  <c r="DK35" i="21" s="1"/>
  <c r="EI37" i="21"/>
  <c r="EM37" i="21"/>
  <c r="EQ37" i="21"/>
  <c r="DK37" i="21" s="1"/>
  <c r="EP55" i="21"/>
  <c r="AH55" i="21"/>
  <c r="ES37" i="21"/>
  <c r="EH14" i="21"/>
  <c r="DZ14" i="21"/>
  <c r="DJ14" i="21" s="1"/>
  <c r="EJ15" i="21"/>
  <c r="DT15" i="21"/>
  <c r="DD15" i="21" s="1"/>
  <c r="ER15" i="21"/>
  <c r="EJ17" i="21"/>
  <c r="DT17" i="21"/>
  <c r="EC33" i="21"/>
  <c r="W55" i="21"/>
  <c r="DV57" i="21"/>
  <c r="DF57" i="21" s="1"/>
  <c r="EH57" i="21"/>
  <c r="EL57" i="21"/>
  <c r="EP57" i="21"/>
  <c r="DQ16" i="21"/>
  <c r="DY16" i="21"/>
  <c r="AD57" i="21"/>
  <c r="AK53" i="21"/>
  <c r="Z46" i="21"/>
  <c r="CU48" i="21"/>
  <c r="CU52" i="21"/>
  <c r="EF24" i="21"/>
  <c r="DR57" i="21"/>
  <c r="DB57" i="21" s="1"/>
  <c r="DZ57" i="21"/>
  <c r="DJ57" i="21" s="1"/>
  <c r="Z50" i="19"/>
  <c r="EB13" i="19"/>
  <c r="DL13" i="19" s="1"/>
  <c r="CU31" i="19"/>
  <c r="ER13" i="19"/>
  <c r="AC12" i="19"/>
  <c r="AH33" i="19"/>
  <c r="CU43" i="19"/>
  <c r="Y46" i="19"/>
  <c r="AA48" i="19"/>
  <c r="AD53" i="19"/>
  <c r="AR12" i="19"/>
  <c r="DU45" i="19"/>
  <c r="DE45" i="19" s="1"/>
  <c r="Y32" i="19"/>
  <c r="Z33" i="19"/>
  <c r="Z47" i="19"/>
  <c r="CU51" i="19"/>
  <c r="AK33" i="19"/>
  <c r="DH23" i="15"/>
  <c r="CR23" i="15" s="1"/>
  <c r="W23" i="15"/>
  <c r="Z53" i="15"/>
  <c r="AA13" i="15"/>
  <c r="CJ25" i="15"/>
  <c r="EG28" i="15"/>
  <c r="EI51" i="15"/>
  <c r="W27" i="15"/>
  <c r="CJ49" i="15"/>
  <c r="DW4" i="15"/>
  <c r="W31" i="15"/>
  <c r="DW13" i="15"/>
  <c r="CQ13" i="15" s="1"/>
  <c r="V13" i="15"/>
  <c r="CJ52" i="15"/>
  <c r="DF33" i="15"/>
  <c r="CP33" i="15" s="1"/>
  <c r="CJ31" i="15"/>
  <c r="W25" i="15"/>
  <c r="CJ26" i="15"/>
  <c r="AG33" i="15"/>
  <c r="Y45" i="15"/>
  <c r="AG47" i="15"/>
  <c r="V30" i="15"/>
  <c r="CJ29" i="15"/>
  <c r="Y51" i="15"/>
  <c r="CJ33" i="15"/>
  <c r="U33" i="15"/>
  <c r="AC33" i="15"/>
  <c r="CJ45" i="15"/>
  <c r="CJ48" i="15"/>
  <c r="CJ53" i="15"/>
  <c r="DG8" i="15"/>
  <c r="CQ8" i="15" s="1"/>
  <c r="ED33" i="15"/>
  <c r="CX33" i="15" s="1"/>
  <c r="AC49" i="15"/>
  <c r="X9" i="15"/>
  <c r="EC29" i="21"/>
  <c r="DM29" i="21" s="1"/>
  <c r="ES32" i="21"/>
  <c r="AK47" i="19"/>
  <c r="AK29" i="21"/>
  <c r="ES5" i="19"/>
  <c r="EC8" i="19"/>
  <c r="AK12" i="19"/>
  <c r="AK45" i="19"/>
  <c r="AK50" i="19"/>
  <c r="AK29" i="19"/>
  <c r="EC23" i="19"/>
  <c r="EC6" i="19"/>
  <c r="DM6" i="19" s="1"/>
  <c r="AK10" i="19"/>
  <c r="AK11" i="19"/>
  <c r="EC13" i="19"/>
  <c r="DM13" i="19" s="1"/>
  <c r="AK13" i="19"/>
  <c r="CU13" i="15"/>
  <c r="EO3" i="23"/>
  <c r="AF3" i="23"/>
  <c r="AJ8" i="23"/>
  <c r="ES8" i="23"/>
  <c r="EM8" i="23"/>
  <c r="DW8" i="23"/>
  <c r="AB24" i="23"/>
  <c r="DU24" i="23"/>
  <c r="EK24" i="23"/>
  <c r="AJ24" i="23"/>
  <c r="EC24" i="23"/>
  <c r="DM24" i="23" s="1"/>
  <c r="DX24" i="23"/>
  <c r="DH24" i="23" s="1"/>
  <c r="AE24" i="23"/>
  <c r="AB27" i="23"/>
  <c r="EK27" i="23"/>
  <c r="DY27" i="23"/>
  <c r="EO27" i="23"/>
  <c r="AJ27" i="23"/>
  <c r="ES27" i="23"/>
  <c r="DY28" i="23"/>
  <c r="DI28" i="23" s="1"/>
  <c r="EO28" i="23"/>
  <c r="AB29" i="23"/>
  <c r="EK29" i="23"/>
  <c r="ES29" i="23"/>
  <c r="AJ29" i="23"/>
  <c r="AB30" i="23"/>
  <c r="EK30" i="23"/>
  <c r="AJ30" i="23"/>
  <c r="ES30" i="23"/>
  <c r="EO31" i="23"/>
  <c r="DY31" i="23"/>
  <c r="ES33" i="23"/>
  <c r="AJ33" i="23"/>
  <c r="EG34" i="23"/>
  <c r="DQ34" i="23"/>
  <c r="DY34" i="23"/>
  <c r="DI34" i="23" s="1"/>
  <c r="EO34" i="23"/>
  <c r="ER34" i="23"/>
  <c r="AI34" i="23"/>
  <c r="EJ35" i="23"/>
  <c r="AA35" i="23"/>
  <c r="DX4" i="23"/>
  <c r="DH4" i="23" s="1"/>
  <c r="DU5" i="23"/>
  <c r="AH6" i="23"/>
  <c r="EQ6" i="23"/>
  <c r="EA9" i="23"/>
  <c r="DK9" i="23" s="1"/>
  <c r="AH9" i="23"/>
  <c r="EQ9" i="23"/>
  <c r="AB16" i="23"/>
  <c r="DU16" i="23"/>
  <c r="EC5" i="23"/>
  <c r="AJ5" i="23"/>
  <c r="AF6" i="23"/>
  <c r="EO6" i="23"/>
  <c r="AD8" i="23"/>
  <c r="AC15" i="23"/>
  <c r="DV15" i="23"/>
  <c r="AK15" i="23"/>
  <c r="ED15" i="23"/>
  <c r="DN15" i="23" s="1"/>
  <c r="DQ24" i="23"/>
  <c r="DQ16" i="23"/>
  <c r="ER17" i="23"/>
  <c r="Y23" i="23"/>
  <c r="EH23" i="23"/>
  <c r="EC25" i="23"/>
  <c r="AF25" i="23"/>
  <c r="EO25" i="23"/>
  <c r="DI25" i="23" s="1"/>
  <c r="EN44" i="23"/>
  <c r="DZ53" i="23"/>
  <c r="DJ53" i="23" s="1"/>
  <c r="EP53" i="23"/>
  <c r="AI5" i="23"/>
  <c r="AA6" i="23"/>
  <c r="DT11" i="23"/>
  <c r="DT12" i="23"/>
  <c r="DD12" i="23" s="1"/>
  <c r="AA26" i="23"/>
  <c r="AI27" i="23"/>
  <c r="AE31" i="23"/>
  <c r="AB34" i="23"/>
  <c r="DU34" i="23"/>
  <c r="DE34" i="23" s="1"/>
  <c r="DT35" i="23"/>
  <c r="DD35" i="23" s="1"/>
  <c r="EN43" i="23"/>
  <c r="ER47" i="23"/>
  <c r="DT48" i="23"/>
  <c r="DD48" i="23" s="1"/>
  <c r="W49" i="23"/>
  <c r="AQ49" i="23"/>
  <c r="EB49" i="23"/>
  <c r="DL49" i="23" s="1"/>
  <c r="W51" i="23"/>
  <c r="AQ51" i="23"/>
  <c r="AE51" i="23"/>
  <c r="W55" i="23"/>
  <c r="AQ55" i="23"/>
  <c r="EJ57" i="23"/>
  <c r="DT57" i="23"/>
  <c r="DD57" i="23" s="1"/>
  <c r="DS4" i="23"/>
  <c r="DC4" i="23" s="1"/>
  <c r="EI4" i="23"/>
  <c r="AQ7" i="23"/>
  <c r="DT25" i="23"/>
  <c r="DD25" i="23" s="1"/>
  <c r="W28" i="23"/>
  <c r="AQ29" i="23"/>
  <c r="EO33" i="23"/>
  <c r="W34" i="23"/>
  <c r="AQ48" i="23"/>
  <c r="W3" i="23"/>
  <c r="DW3" i="23"/>
  <c r="DQ3" i="23"/>
  <c r="EC4" i="23"/>
  <c r="DM4" i="23" s="1"/>
  <c r="EH6" i="23"/>
  <c r="AQ8" i="23"/>
  <c r="W14" i="23"/>
  <c r="AH16" i="23"/>
  <c r="EA16" i="23"/>
  <c r="AB17" i="23"/>
  <c r="EK17" i="23"/>
  <c r="AQ24" i="23"/>
  <c r="AD27" i="23"/>
  <c r="DW27" i="23"/>
  <c r="EK28" i="23"/>
  <c r="W32" i="23"/>
  <c r="ER35" i="23"/>
  <c r="DK36" i="23"/>
  <c r="AC37" i="23"/>
  <c r="EL37" i="23"/>
  <c r="W43" i="23"/>
  <c r="Z44" i="23"/>
  <c r="AG46" i="23"/>
  <c r="EP46" i="23"/>
  <c r="AC47" i="23"/>
  <c r="EL47" i="23"/>
  <c r="DV47" i="23"/>
  <c r="DF47" i="23" s="1"/>
  <c r="ED49" i="23"/>
  <c r="DN49" i="23" s="1"/>
  <c r="AK49" i="23"/>
  <c r="DW50" i="23"/>
  <c r="DG50" i="23" s="1"/>
  <c r="AD50" i="23"/>
  <c r="EM50" i="23"/>
  <c r="EM56" i="23"/>
  <c r="DW56" i="23"/>
  <c r="ER57" i="23"/>
  <c r="AD28" i="23"/>
  <c r="EM28" i="23"/>
  <c r="AD29" i="23"/>
  <c r="EM29" i="23"/>
  <c r="DW29" i="23"/>
  <c r="DG29" i="23" s="1"/>
  <c r="AB32" i="23"/>
  <c r="EK32" i="23"/>
  <c r="AD37" i="23"/>
  <c r="DW37" i="23"/>
  <c r="DG37" i="23" s="1"/>
  <c r="EJ24" i="23"/>
  <c r="AI24" i="23"/>
  <c r="AA30" i="23"/>
  <c r="AE34" i="23"/>
  <c r="DX35" i="23"/>
  <c r="ER36" i="23"/>
  <c r="DT37" i="23"/>
  <c r="DD37" i="23" s="1"/>
  <c r="AI51" i="23"/>
  <c r="ER54" i="23"/>
  <c r="EJ55" i="23"/>
  <c r="EN55" i="23"/>
  <c r="EN56" i="23"/>
  <c r="AQ57" i="23"/>
  <c r="W57" i="23"/>
  <c r="EN57" i="23"/>
  <c r="DX57" i="23"/>
  <c r="DH57" i="23" s="1"/>
  <c r="AC3" i="23"/>
  <c r="DV3" i="23"/>
  <c r="EK4" i="23"/>
  <c r="W10" i="23"/>
  <c r="AQ13" i="23"/>
  <c r="AC16" i="23"/>
  <c r="EL16" i="23"/>
  <c r="AQ25" i="23"/>
  <c r="Z26" i="23"/>
  <c r="DS26" i="23"/>
  <c r="DC26" i="23" s="1"/>
  <c r="EI26" i="23"/>
  <c r="EN35" i="23"/>
  <c r="Z36" i="23"/>
  <c r="AG37" i="23"/>
  <c r="AL46" i="23"/>
  <c r="AD46" i="23"/>
  <c r="W52" i="23"/>
  <c r="W56" i="23"/>
  <c r="EM4" i="23"/>
  <c r="Y6" i="23"/>
  <c r="DT7" i="23"/>
  <c r="DD7" i="23" s="1"/>
  <c r="DS9" i="23"/>
  <c r="DC9" i="23" s="1"/>
  <c r="DW28" i="23"/>
  <c r="DG28" i="23" s="1"/>
  <c r="EM30" i="23"/>
  <c r="AB31" i="23"/>
  <c r="EK34" i="23"/>
  <c r="W35" i="23"/>
  <c r="W36" i="23"/>
  <c r="EI36" i="23"/>
  <c r="DC36" i="23" s="1"/>
  <c r="DV37" i="23"/>
  <c r="DZ46" i="23"/>
  <c r="DW48" i="23"/>
  <c r="DY32" i="23"/>
  <c r="DI32" i="23" s="1"/>
  <c r="DQ32" i="23"/>
  <c r="EK33" i="23"/>
  <c r="DQ33" i="23"/>
  <c r="Y34" i="23"/>
  <c r="EH34" i="23"/>
  <c r="ES37" i="23"/>
  <c r="DU44" i="23"/>
  <c r="DE44" i="23" s="1"/>
  <c r="EO44" i="23"/>
  <c r="DQ45" i="23"/>
  <c r="AB45" i="23"/>
  <c r="ES45" i="23"/>
  <c r="DU46" i="23"/>
  <c r="DE46" i="23" s="1"/>
  <c r="EC46" i="23"/>
  <c r="Y46" i="23"/>
  <c r="DR46" i="23"/>
  <c r="DB46" i="23" s="1"/>
  <c r="DQ46" i="23"/>
  <c r="ES49" i="23"/>
  <c r="EC50" i="23"/>
  <c r="DM50" i="23" s="1"/>
  <c r="DU52" i="23"/>
  <c r="DE52" i="23" s="1"/>
  <c r="AC34" i="23"/>
  <c r="EL34" i="23"/>
  <c r="DV34" i="23"/>
  <c r="EH45" i="23"/>
  <c r="Y45" i="23"/>
  <c r="AK47" i="23"/>
  <c r="ED47" i="23"/>
  <c r="DN47" i="23" s="1"/>
  <c r="DZ51" i="23"/>
  <c r="DJ51" i="23" s="1"/>
  <c r="AG51" i="23"/>
  <c r="DR53" i="23"/>
  <c r="DB53" i="23" s="1"/>
  <c r="EH53" i="23"/>
  <c r="DY46" i="23"/>
  <c r="DI46" i="23" s="1"/>
  <c r="AB47" i="23"/>
  <c r="EK48" i="23"/>
  <c r="DY49" i="23"/>
  <c r="DI49" i="23" s="1"/>
  <c r="AL50" i="23"/>
  <c r="EL50" i="23"/>
  <c r="DV50" i="23"/>
  <c r="DF50" i="23" s="1"/>
  <c r="DQ50" i="23"/>
  <c r="DA50" i="23" s="1"/>
  <c r="EK50" i="23"/>
  <c r="AJ50" i="23"/>
  <c r="X51" i="23"/>
  <c r="AJ51" i="23"/>
  <c r="ES52" i="23"/>
  <c r="AB52" i="23"/>
  <c r="AF52" i="23"/>
  <c r="DQ53" i="23"/>
  <c r="EC53" i="23"/>
  <c r="DM53" i="23" s="1"/>
  <c r="DY53" i="23"/>
  <c r="DY54" i="23"/>
  <c r="DI54" i="23" s="1"/>
  <c r="DY55" i="23"/>
  <c r="DI55" i="23" s="1"/>
  <c r="EO56" i="23"/>
  <c r="ES56" i="23"/>
  <c r="DQ57" i="23"/>
  <c r="DA57" i="23" s="1"/>
  <c r="EP47" i="23"/>
  <c r="Z50" i="23"/>
  <c r="EI50" i="23"/>
  <c r="Z51" i="23"/>
  <c r="DS51" i="23"/>
  <c r="DC51" i="23" s="1"/>
  <c r="EK52" i="23"/>
  <c r="EA47" i="23"/>
  <c r="DK47" i="23" s="1"/>
  <c r="Y3" i="23"/>
  <c r="DR3" i="23"/>
  <c r="EH3" i="23"/>
  <c r="AH33" i="23"/>
  <c r="EQ33" i="23"/>
  <c r="AA3" i="23"/>
  <c r="EJ3" i="23"/>
  <c r="EQ5" i="23"/>
  <c r="DK5" i="23" s="1"/>
  <c r="AH5" i="23"/>
  <c r="X6" i="23"/>
  <c r="DQ6" i="23"/>
  <c r="Z7" i="23"/>
  <c r="DS7" i="23"/>
  <c r="AK7" i="23"/>
  <c r="ED7" i="23"/>
  <c r="DN7" i="23" s="1"/>
  <c r="ET7" i="23"/>
  <c r="X4" i="23"/>
  <c r="DQ4" i="23"/>
  <c r="EG4" i="23"/>
  <c r="Z11" i="23"/>
  <c r="EI11" i="23"/>
  <c r="DS11" i="23"/>
  <c r="DC11" i="23" s="1"/>
  <c r="AH11" i="23"/>
  <c r="EQ11" i="23"/>
  <c r="EA11" i="23"/>
  <c r="AG3" i="23"/>
  <c r="DZ3" i="23"/>
  <c r="EP3" i="23"/>
  <c r="AK5" i="23"/>
  <c r="ED5" i="23"/>
  <c r="DN5" i="23" s="1"/>
  <c r="EO4" i="23"/>
  <c r="AF4" i="23"/>
  <c r="AA4" i="23"/>
  <c r="DT4" i="23"/>
  <c r="DD4" i="23" s="1"/>
  <c r="EJ4" i="23"/>
  <c r="AI4" i="23"/>
  <c r="EB4" i="23"/>
  <c r="ER4" i="23"/>
  <c r="Z5" i="23"/>
  <c r="DS5" i="23"/>
  <c r="EI5" i="23"/>
  <c r="AG6" i="23"/>
  <c r="EP6" i="23"/>
  <c r="AB6" i="23"/>
  <c r="ES6" i="23"/>
  <c r="AJ6" i="23"/>
  <c r="Y7" i="23"/>
  <c r="DR7" i="23"/>
  <c r="DB7" i="23" s="1"/>
  <c r="EH7" i="23"/>
  <c r="AG7" i="23"/>
  <c r="DZ7" i="23"/>
  <c r="EP7" i="23"/>
  <c r="EG8" i="23"/>
  <c r="DQ8" i="23"/>
  <c r="X8" i="23"/>
  <c r="AA8" i="23"/>
  <c r="DT8" i="23"/>
  <c r="EJ8" i="23"/>
  <c r="AI8" i="23"/>
  <c r="ER8" i="23"/>
  <c r="EB8" i="23"/>
  <c r="DY4" i="23"/>
  <c r="AC5" i="23"/>
  <c r="DV5" i="23"/>
  <c r="EL5" i="23"/>
  <c r="DU6" i="23"/>
  <c r="EC6" i="23"/>
  <c r="AE6" i="23"/>
  <c r="DX6" i="23"/>
  <c r="EN6" i="23"/>
  <c r="EI7" i="23"/>
  <c r="DW7" i="23"/>
  <c r="X12" i="23"/>
  <c r="DQ12" i="23"/>
  <c r="EG12" i="23"/>
  <c r="AJ12" i="23"/>
  <c r="EC12" i="23"/>
  <c r="DM12" i="23" s="1"/>
  <c r="ES12" i="23"/>
  <c r="AH32" i="23"/>
  <c r="EQ32" i="23"/>
  <c r="X3" i="23"/>
  <c r="DS3" i="23"/>
  <c r="DY3" i="23"/>
  <c r="DZ4" i="23"/>
  <c r="AK4" i="23"/>
  <c r="DU4" i="23"/>
  <c r="EL4" i="23"/>
  <c r="DT5" i="23"/>
  <c r="DX5" i="23"/>
  <c r="EB5" i="23"/>
  <c r="W5" i="23"/>
  <c r="DR5" i="23"/>
  <c r="DB5" i="23" s="1"/>
  <c r="DW5" i="23"/>
  <c r="EN5" i="23"/>
  <c r="AD6" i="23"/>
  <c r="DT6" i="23"/>
  <c r="DY6" i="23"/>
  <c r="EK6" i="23"/>
  <c r="AF7" i="23"/>
  <c r="AL7" i="23"/>
  <c r="DQ7" i="23"/>
  <c r="DV7" i="23"/>
  <c r="EA7" i="23"/>
  <c r="EM7" i="23"/>
  <c r="AC8" i="23"/>
  <c r="DU8" i="23"/>
  <c r="DT9" i="23"/>
  <c r="DD9" i="23" s="1"/>
  <c r="EJ9" i="23"/>
  <c r="DX9" i="23"/>
  <c r="DH9" i="23" s="1"/>
  <c r="EN9" i="23"/>
  <c r="EB9" i="23"/>
  <c r="DL9" i="23" s="1"/>
  <c r="ER9" i="23"/>
  <c r="W9" i="23"/>
  <c r="AI9" i="23"/>
  <c r="AE11" i="23"/>
  <c r="AD11" i="23"/>
  <c r="EM11" i="23"/>
  <c r="DW11" i="23"/>
  <c r="DS12" i="23"/>
  <c r="DC12" i="23" s="1"/>
  <c r="EI12" i="23"/>
  <c r="DW12" i="23"/>
  <c r="EM12" i="23"/>
  <c r="EA12" i="23"/>
  <c r="EQ12" i="23"/>
  <c r="AH12" i="23"/>
  <c r="Y14" i="23"/>
  <c r="AK14" i="23"/>
  <c r="ET14" i="23"/>
  <c r="EB15" i="23"/>
  <c r="DL15" i="23" s="1"/>
  <c r="ES15" i="23"/>
  <c r="EC16" i="23"/>
  <c r="EB17" i="23"/>
  <c r="DL17" i="23" s="1"/>
  <c r="ES17" i="23"/>
  <c r="Z27" i="23"/>
  <c r="EI27" i="23"/>
  <c r="DS29" i="23"/>
  <c r="DC29" i="23" s="1"/>
  <c r="EA29" i="23"/>
  <c r="DK29" i="23" s="1"/>
  <c r="AH30" i="23"/>
  <c r="EQ30" i="23"/>
  <c r="Z33" i="23"/>
  <c r="EI33" i="23"/>
  <c r="AC33" i="23"/>
  <c r="EL33" i="23"/>
  <c r="DF33" i="23" s="1"/>
  <c r="AG33" i="23"/>
  <c r="DZ33" i="23"/>
  <c r="EP33" i="23"/>
  <c r="AK33" i="23"/>
  <c r="ET33" i="23"/>
  <c r="DN33" i="23" s="1"/>
  <c r="DS44" i="23"/>
  <c r="DC44" i="23" s="1"/>
  <c r="Z47" i="23"/>
  <c r="EI47" i="23"/>
  <c r="DS47" i="23"/>
  <c r="DQ48" i="23"/>
  <c r="EG48" i="23"/>
  <c r="DY48" i="23"/>
  <c r="EO48" i="23"/>
  <c r="EC48" i="23"/>
  <c r="AJ48" i="23"/>
  <c r="ES48" i="23"/>
  <c r="AF48" i="23"/>
  <c r="AJ3" i="23"/>
  <c r="DU3" i="23"/>
  <c r="EL3" i="23"/>
  <c r="EQ3" i="23"/>
  <c r="AL4" i="23"/>
  <c r="DW4" i="23"/>
  <c r="DG4" i="23" s="1"/>
  <c r="EH4" i="23"/>
  <c r="EN4" i="23"/>
  <c r="ES4" i="23"/>
  <c r="EG5" i="23"/>
  <c r="EK5" i="23"/>
  <c r="EO5" i="23"/>
  <c r="ES5" i="23"/>
  <c r="DY5" i="23"/>
  <c r="EJ5" i="23"/>
  <c r="EP5" i="23"/>
  <c r="DV6" i="23"/>
  <c r="DF6" i="23" s="1"/>
  <c r="DZ6" i="23"/>
  <c r="EA6" i="23"/>
  <c r="DK6" i="23" s="1"/>
  <c r="EG6" i="23"/>
  <c r="EL6" i="23"/>
  <c r="ER6" i="23"/>
  <c r="DX7" i="23"/>
  <c r="DH7" i="23" s="1"/>
  <c r="AB7" i="23"/>
  <c r="EC7" i="23"/>
  <c r="DM7" i="23" s="1"/>
  <c r="EN7" i="23"/>
  <c r="EK8" i="23"/>
  <c r="DY8" i="23"/>
  <c r="EC8" i="23"/>
  <c r="EL8" i="23"/>
  <c r="DF8" i="23" s="1"/>
  <c r="AL9" i="23"/>
  <c r="Y10" i="23"/>
  <c r="EH10" i="23"/>
  <c r="EJ11" i="23"/>
  <c r="AL12" i="23"/>
  <c r="AB12" i="23"/>
  <c r="DU12" i="23"/>
  <c r="DQ13" i="23"/>
  <c r="EG13" i="23"/>
  <c r="DU13" i="23"/>
  <c r="DE13" i="23" s="1"/>
  <c r="EK13" i="23"/>
  <c r="DY13" i="23"/>
  <c r="EO13" i="23"/>
  <c r="EC13" i="23"/>
  <c r="ES13" i="23"/>
  <c r="AB13" i="23"/>
  <c r="EH14" i="23"/>
  <c r="EG15" i="23"/>
  <c r="EH16" i="23"/>
  <c r="EG17" i="23"/>
  <c r="AK23" i="23"/>
  <c r="ED23" i="23"/>
  <c r="ET23" i="23"/>
  <c r="AC24" i="23"/>
  <c r="DV24" i="23"/>
  <c r="DF24" i="23" s="1"/>
  <c r="EL24" i="23"/>
  <c r="AG24" i="23"/>
  <c r="DZ24" i="23"/>
  <c r="DJ24" i="23" s="1"/>
  <c r="AK24" i="23"/>
  <c r="ET24" i="23"/>
  <c r="DN24" i="23" s="1"/>
  <c r="AD25" i="23"/>
  <c r="CU25" i="23"/>
  <c r="AC25" i="23"/>
  <c r="DV25" i="23"/>
  <c r="EL25" i="23"/>
  <c r="EG26" i="23"/>
  <c r="DQ26" i="23"/>
  <c r="DU26" i="23"/>
  <c r="EK26" i="23"/>
  <c r="AB26" i="23"/>
  <c r="EO26" i="23"/>
  <c r="AF26" i="23"/>
  <c r="DY26" i="23"/>
  <c r="AJ26" i="23"/>
  <c r="Z30" i="23"/>
  <c r="EI30" i="23"/>
  <c r="AL30" i="23"/>
  <c r="AC30" i="23"/>
  <c r="EL30" i="23"/>
  <c r="AG30" i="23"/>
  <c r="DZ30" i="23"/>
  <c r="EP30" i="23"/>
  <c r="AK30" i="23"/>
  <c r="ET30" i="23"/>
  <c r="EM32" i="23"/>
  <c r="AH34" i="23"/>
  <c r="EA34" i="23"/>
  <c r="DK34" i="23" s="1"/>
  <c r="AB35" i="23"/>
  <c r="EK35" i="23"/>
  <c r="Z35" i="23"/>
  <c r="AA44" i="23"/>
  <c r="EJ44" i="23"/>
  <c r="AF44" i="23"/>
  <c r="EM3" i="23"/>
  <c r="DW6" i="23"/>
  <c r="DG6" i="23" s="1"/>
  <c r="X7" i="23"/>
  <c r="DY7" i="23"/>
  <c r="DZ8" i="23"/>
  <c r="EP8" i="23"/>
  <c r="AK8" i="23"/>
  <c r="DX8" i="23"/>
  <c r="EN8" i="23"/>
  <c r="ET8" i="23"/>
  <c r="DW9" i="23"/>
  <c r="DG9" i="23" s="1"/>
  <c r="AD9" i="23"/>
  <c r="X10" i="23"/>
  <c r="EG10" i="23"/>
  <c r="AB10" i="23"/>
  <c r="EK10" i="23"/>
  <c r="AF10" i="23"/>
  <c r="EO10" i="23"/>
  <c r="AJ10" i="23"/>
  <c r="ES10" i="23"/>
  <c r="EJ10" i="23"/>
  <c r="AA10" i="23"/>
  <c r="DT10" i="23"/>
  <c r="DD10" i="23" s="1"/>
  <c r="EN10" i="23"/>
  <c r="AE10" i="23"/>
  <c r="DX10" i="23"/>
  <c r="ER10" i="23"/>
  <c r="AI10" i="23"/>
  <c r="EB10" i="23"/>
  <c r="W11" i="23"/>
  <c r="EN11" i="23"/>
  <c r="DH11" i="23" s="1"/>
  <c r="AF12" i="23"/>
  <c r="DY12" i="23"/>
  <c r="DI12" i="23" s="1"/>
  <c r="AE13" i="23"/>
  <c r="EN13" i="23"/>
  <c r="Z13" i="23"/>
  <c r="DS13" i="23"/>
  <c r="AH13" i="23"/>
  <c r="EA13" i="23"/>
  <c r="DK13" i="23" s="1"/>
  <c r="EH13" i="23"/>
  <c r="Y13" i="23"/>
  <c r="EL13" i="23"/>
  <c r="DF13" i="23" s="1"/>
  <c r="AC13" i="23"/>
  <c r="EP13" i="23"/>
  <c r="DJ13" i="23" s="1"/>
  <c r="AG13" i="23"/>
  <c r="ET13" i="23"/>
  <c r="DN13" i="23" s="1"/>
  <c r="AK13" i="23"/>
  <c r="AC14" i="23"/>
  <c r="EL14" i="23"/>
  <c r="DF14" i="23" s="1"/>
  <c r="X14" i="23"/>
  <c r="EG14" i="23"/>
  <c r="AB14" i="23"/>
  <c r="EK14" i="23"/>
  <c r="AF14" i="23"/>
  <c r="EO14" i="23"/>
  <c r="AJ14" i="23"/>
  <c r="ES14" i="23"/>
  <c r="EJ14" i="23"/>
  <c r="AA14" i="23"/>
  <c r="DT14" i="23"/>
  <c r="DD14" i="23" s="1"/>
  <c r="EN14" i="23"/>
  <c r="AE14" i="23"/>
  <c r="DX14" i="23"/>
  <c r="DH14" i="23" s="1"/>
  <c r="ER14" i="23"/>
  <c r="AI14" i="23"/>
  <c r="EB14" i="23"/>
  <c r="DL14" i="23" s="1"/>
  <c r="W15" i="23"/>
  <c r="DT15" i="23"/>
  <c r="DD15" i="23" s="1"/>
  <c r="W17" i="23"/>
  <c r="DT17" i="23"/>
  <c r="DD17" i="23" s="1"/>
  <c r="Z29" i="23"/>
  <c r="EI29" i="23"/>
  <c r="AH29" i="23"/>
  <c r="EQ29" i="23"/>
  <c r="AH31" i="23"/>
  <c r="EQ31" i="23"/>
  <c r="AL32" i="23"/>
  <c r="AC32" i="23"/>
  <c r="EL32" i="23"/>
  <c r="AG32" i="23"/>
  <c r="DZ32" i="23"/>
  <c r="EP32" i="23"/>
  <c r="AK32" i="23"/>
  <c r="ET32" i="23"/>
  <c r="Z37" i="23"/>
  <c r="EI37" i="23"/>
  <c r="X43" i="23"/>
  <c r="EG43" i="23"/>
  <c r="AA43" i="23"/>
  <c r="DT43" i="23"/>
  <c r="DD43" i="23" s="1"/>
  <c r="EJ43" i="23"/>
  <c r="AE43" i="23"/>
  <c r="DX43" i="23"/>
  <c r="AI43" i="23"/>
  <c r="EB43" i="23"/>
  <c r="ER43" i="23"/>
  <c r="EM44" i="23"/>
  <c r="DW44" i="23"/>
  <c r="DG44" i="23" s="1"/>
  <c r="EA44" i="23"/>
  <c r="EQ44" i="23"/>
  <c r="AH44" i="23"/>
  <c r="DT3" i="23"/>
  <c r="DX3" i="23"/>
  <c r="EB3" i="23"/>
  <c r="DL3" i="23" s="1"/>
  <c r="AB3" i="23"/>
  <c r="EC3" i="23"/>
  <c r="EN3" i="23"/>
  <c r="EP4" i="23"/>
  <c r="AL5" i="23"/>
  <c r="DQ5" i="23"/>
  <c r="EH5" i="23"/>
  <c r="ER5" i="23"/>
  <c r="DS6" i="23"/>
  <c r="DC6" i="23" s="1"/>
  <c r="EJ6" i="23"/>
  <c r="AJ7" i="23"/>
  <c r="DU7" i="23"/>
  <c r="EL7" i="23"/>
  <c r="AL8" i="23"/>
  <c r="DS8" i="23"/>
  <c r="EA8" i="23"/>
  <c r="DK8" i="23" s="1"/>
  <c r="EH8" i="23"/>
  <c r="EO8" i="23"/>
  <c r="EH9" i="23"/>
  <c r="Y9" i="23"/>
  <c r="EP9" i="23"/>
  <c r="AG9" i="23"/>
  <c r="EL9" i="23"/>
  <c r="AC9" i="23"/>
  <c r="ET9" i="23"/>
  <c r="DR10" i="23"/>
  <c r="DB10" i="23" s="1"/>
  <c r="DZ10" i="23"/>
  <c r="ED10" i="23"/>
  <c r="DY10" i="23"/>
  <c r="EP10" i="23"/>
  <c r="ER11" i="23"/>
  <c r="AD12" i="23"/>
  <c r="AJ13" i="23"/>
  <c r="DR13" i="23"/>
  <c r="DB13" i="23" s="1"/>
  <c r="EI13" i="23"/>
  <c r="AL13" i="23"/>
  <c r="EU13" i="23" s="1"/>
  <c r="DY14" i="23"/>
  <c r="DI14" i="23" s="1"/>
  <c r="EP14" i="23"/>
  <c r="DQ15" i="23"/>
  <c r="DU15" i="23"/>
  <c r="DE15" i="23" s="1"/>
  <c r="DY15" i="23"/>
  <c r="DI15" i="23" s="1"/>
  <c r="EC15" i="23"/>
  <c r="DM15" i="23" s="1"/>
  <c r="DX15" i="23"/>
  <c r="DH15" i="23" s="1"/>
  <c r="EO15" i="23"/>
  <c r="EG16" i="23"/>
  <c r="EK16" i="23"/>
  <c r="EO16" i="23"/>
  <c r="ES16" i="23"/>
  <c r="DY16" i="23"/>
  <c r="EP16" i="23"/>
  <c r="DU17" i="23"/>
  <c r="DY17" i="23"/>
  <c r="DI17" i="23" s="1"/>
  <c r="EC17" i="23"/>
  <c r="DM17" i="23" s="1"/>
  <c r="DX17" i="23"/>
  <c r="DH17" i="23" s="1"/>
  <c r="EO17" i="23"/>
  <c r="DS23" i="23"/>
  <c r="EI23" i="23"/>
  <c r="DW23" i="23"/>
  <c r="EM23" i="23"/>
  <c r="EA23" i="23"/>
  <c r="AH23" i="23"/>
  <c r="EQ23" i="23"/>
  <c r="DS27" i="23"/>
  <c r="DC27" i="23" s="1"/>
  <c r="Z28" i="23"/>
  <c r="EI28" i="23"/>
  <c r="DC28" i="23" s="1"/>
  <c r="AL29" i="23"/>
  <c r="AC29" i="23"/>
  <c r="EL29" i="23"/>
  <c r="AG29" i="23"/>
  <c r="DZ29" i="23"/>
  <c r="DJ29" i="23" s="1"/>
  <c r="EP29" i="23"/>
  <c r="AK29" i="23"/>
  <c r="ET29" i="23"/>
  <c r="ED30" i="23"/>
  <c r="Z31" i="23"/>
  <c r="EI31" i="23"/>
  <c r="AL31" i="23"/>
  <c r="AC31" i="23"/>
  <c r="EL31" i="23"/>
  <c r="DF31" i="23" s="1"/>
  <c r="AG31" i="23"/>
  <c r="DZ31" i="23"/>
  <c r="EP31" i="23"/>
  <c r="AK31" i="23"/>
  <c r="ET31" i="23"/>
  <c r="EM33" i="23"/>
  <c r="DQ11" i="23"/>
  <c r="EG11" i="23"/>
  <c r="DU11" i="23"/>
  <c r="EK11" i="23"/>
  <c r="DY11" i="23"/>
  <c r="EO11" i="23"/>
  <c r="EC11" i="23"/>
  <c r="ES11" i="23"/>
  <c r="EH11" i="23"/>
  <c r="Y11" i="23"/>
  <c r="EL11" i="23"/>
  <c r="DF11" i="23" s="1"/>
  <c r="AC11" i="23"/>
  <c r="EP11" i="23"/>
  <c r="DJ11" i="23" s="1"/>
  <c r="AG11" i="23"/>
  <c r="DR12" i="23"/>
  <c r="DB12" i="23" s="1"/>
  <c r="DV12" i="23"/>
  <c r="DZ12" i="23"/>
  <c r="ED12" i="23"/>
  <c r="DN12" i="23" s="1"/>
  <c r="EL12" i="23"/>
  <c r="DS14" i="23"/>
  <c r="DC14" i="23" s="1"/>
  <c r="EI14" i="23"/>
  <c r="DW14" i="23"/>
  <c r="EM14" i="23"/>
  <c r="EA14" i="23"/>
  <c r="DK14" i="23" s="1"/>
  <c r="EQ14" i="23"/>
  <c r="AD14" i="23"/>
  <c r="DS15" i="23"/>
  <c r="DC15" i="23" s="1"/>
  <c r="DW15" i="23"/>
  <c r="DG15" i="23" s="1"/>
  <c r="EA15" i="23"/>
  <c r="DK15" i="23" s="1"/>
  <c r="EH15" i="23"/>
  <c r="EP15" i="23"/>
  <c r="EJ16" i="23"/>
  <c r="EN16" i="23"/>
  <c r="ER16" i="23"/>
  <c r="W16" i="23"/>
  <c r="DT16" i="23"/>
  <c r="DD16" i="23" s="1"/>
  <c r="EB16" i="23"/>
  <c r="EE17" i="23"/>
  <c r="DO17" i="23" s="1"/>
  <c r="EU17" i="23"/>
  <c r="EL17" i="23"/>
  <c r="ET17" i="23"/>
  <c r="EJ23" i="23"/>
  <c r="DT23" i="23"/>
  <c r="EN23" i="23"/>
  <c r="DX23" i="23"/>
  <c r="W23" i="23"/>
  <c r="Z23" i="23"/>
  <c r="AG23" i="23"/>
  <c r="EP23" i="23"/>
  <c r="DJ23" i="23" s="1"/>
  <c r="EB23" i="23"/>
  <c r="DL23" i="23" s="1"/>
  <c r="AI23" i="23"/>
  <c r="DS24" i="23"/>
  <c r="DC24" i="23" s="1"/>
  <c r="EI24" i="23"/>
  <c r="DW24" i="23"/>
  <c r="DG24" i="23" s="1"/>
  <c r="EM24" i="23"/>
  <c r="EA24" i="23"/>
  <c r="Y25" i="23"/>
  <c r="EH25" i="23"/>
  <c r="EJ26" i="23"/>
  <c r="DT26" i="23"/>
  <c r="EN26" i="23"/>
  <c r="DH26" i="23" s="1"/>
  <c r="ER26" i="23"/>
  <c r="AG26" i="23"/>
  <c r="DZ26" i="23"/>
  <c r="DJ26" i="23" s="1"/>
  <c r="EB26" i="23"/>
  <c r="DL26" i="23" s="1"/>
  <c r="AH27" i="23"/>
  <c r="EQ27" i="23"/>
  <c r="DK27" i="23" s="1"/>
  <c r="AL27" i="23"/>
  <c r="AC27" i="23"/>
  <c r="EL27" i="23"/>
  <c r="AG27" i="23"/>
  <c r="DZ27" i="23"/>
  <c r="DJ27" i="23" s="1"/>
  <c r="AK27" i="23"/>
  <c r="ET27" i="23"/>
  <c r="DS31" i="23"/>
  <c r="DC31" i="23" s="1"/>
  <c r="DW31" i="23"/>
  <c r="DG31" i="23" s="1"/>
  <c r="EA31" i="23"/>
  <c r="Z32" i="23"/>
  <c r="EI32" i="23"/>
  <c r="DS33" i="23"/>
  <c r="DW33" i="23"/>
  <c r="EA33" i="23"/>
  <c r="DR35" i="23"/>
  <c r="EH35" i="23"/>
  <c r="DV35" i="23"/>
  <c r="EL35" i="23"/>
  <c r="DZ35" i="23"/>
  <c r="DJ35" i="23" s="1"/>
  <c r="EP35" i="23"/>
  <c r="ED35" i="23"/>
  <c r="DN35" i="23" s="1"/>
  <c r="ET35" i="23"/>
  <c r="X49" i="23"/>
  <c r="DQ49" i="23"/>
  <c r="DA49" i="23" s="1"/>
  <c r="EG49" i="23"/>
  <c r="AB49" i="23"/>
  <c r="EK49" i="23"/>
  <c r="DU49" i="23"/>
  <c r="DE49" i="23" s="1"/>
  <c r="AF49" i="23"/>
  <c r="AJ49" i="23"/>
  <c r="EC49" i="23"/>
  <c r="DM49" i="23" s="1"/>
  <c r="EG57" i="23"/>
  <c r="EO57" i="23"/>
  <c r="DY57" i="23"/>
  <c r="ES57" i="23"/>
  <c r="EC57" i="23"/>
  <c r="DM57" i="23" s="1"/>
  <c r="DQ9" i="23"/>
  <c r="EG9" i="23"/>
  <c r="DU9" i="23"/>
  <c r="DE9" i="23" s="1"/>
  <c r="EK9" i="23"/>
  <c r="DY9" i="23"/>
  <c r="EO9" i="23"/>
  <c r="EC9" i="23"/>
  <c r="DM9" i="23" s="1"/>
  <c r="ES9" i="23"/>
  <c r="X9" i="23"/>
  <c r="DS10" i="23"/>
  <c r="DC10" i="23" s="1"/>
  <c r="EI10" i="23"/>
  <c r="DW10" i="23"/>
  <c r="DG10" i="23" s="1"/>
  <c r="EM10" i="23"/>
  <c r="EA10" i="23"/>
  <c r="EQ10" i="23"/>
  <c r="AD10" i="23"/>
  <c r="EH12" i="23"/>
  <c r="EP12" i="23"/>
  <c r="EJ12" i="23"/>
  <c r="AA12" i="23"/>
  <c r="EN12" i="23"/>
  <c r="AE12" i="23"/>
  <c r="ER12" i="23"/>
  <c r="DL12" i="23" s="1"/>
  <c r="AI12" i="23"/>
  <c r="DT13" i="23"/>
  <c r="DX13" i="23"/>
  <c r="DH13" i="23" s="1"/>
  <c r="EB13" i="23"/>
  <c r="EJ13" i="23"/>
  <c r="ER13" i="23"/>
  <c r="AH14" i="23"/>
  <c r="EL15" i="23"/>
  <c r="ET15" i="23"/>
  <c r="DR16" i="23"/>
  <c r="DV16" i="23"/>
  <c r="DZ16" i="23"/>
  <c r="ED16" i="23"/>
  <c r="DX16" i="23"/>
  <c r="DS17" i="23"/>
  <c r="DC17" i="23" s="1"/>
  <c r="DW17" i="23"/>
  <c r="DG17" i="23" s="1"/>
  <c r="EA17" i="23"/>
  <c r="DQ17" i="23"/>
  <c r="DA17" i="23" s="1"/>
  <c r="EH17" i="23"/>
  <c r="DB17" i="23" s="1"/>
  <c r="EP17" i="23"/>
  <c r="AD23" i="23"/>
  <c r="EQ24" i="23"/>
  <c r="DQ25" i="23"/>
  <c r="EG25" i="23"/>
  <c r="DU25" i="23"/>
  <c r="ES25" i="23"/>
  <c r="EK25" i="23"/>
  <c r="AC26" i="23"/>
  <c r="EL26" i="23"/>
  <c r="CU26" i="23"/>
  <c r="DV26" i="23"/>
  <c r="DF26" i="23" s="1"/>
  <c r="AL26" i="23"/>
  <c r="AK26" i="23"/>
  <c r="ET26" i="23"/>
  <c r="ED26" i="23"/>
  <c r="DN26" i="23" s="1"/>
  <c r="DV27" i="23"/>
  <c r="EM27" i="23"/>
  <c r="AH28" i="23"/>
  <c r="EQ28" i="23"/>
  <c r="DK28" i="23" s="1"/>
  <c r="AC28" i="23"/>
  <c r="EL28" i="23"/>
  <c r="DF28" i="23" s="1"/>
  <c r="AG28" i="23"/>
  <c r="DZ28" i="23"/>
  <c r="DJ28" i="23" s="1"/>
  <c r="AK28" i="23"/>
  <c r="ET28" i="23"/>
  <c r="DS30" i="23"/>
  <c r="DC30" i="23" s="1"/>
  <c r="DW30" i="23"/>
  <c r="DG30" i="23" s="1"/>
  <c r="EA30" i="23"/>
  <c r="DS32" i="23"/>
  <c r="DC32" i="23" s="1"/>
  <c r="DW32" i="23"/>
  <c r="EA32" i="23"/>
  <c r="DS34" i="23"/>
  <c r="DC34" i="23" s="1"/>
  <c r="DW34" i="23"/>
  <c r="DW36" i="23"/>
  <c r="DG36" i="23" s="1"/>
  <c r="AD36" i="23"/>
  <c r="X36" i="23"/>
  <c r="EG37" i="23"/>
  <c r="EE37" i="23"/>
  <c r="DO37" i="23" s="1"/>
  <c r="DQ37" i="23"/>
  <c r="DA37" i="23" s="1"/>
  <c r="EU37" i="23"/>
  <c r="EK37" i="23"/>
  <c r="DU37" i="23"/>
  <c r="EO37" i="23"/>
  <c r="DY37" i="23"/>
  <c r="DI37" i="23" s="1"/>
  <c r="AF45" i="23"/>
  <c r="DY45" i="23"/>
  <c r="EI15" i="23"/>
  <c r="EM15" i="23"/>
  <c r="EQ15" i="23"/>
  <c r="EI16" i="23"/>
  <c r="DC16" i="23" s="1"/>
  <c r="EM16" i="23"/>
  <c r="EQ16" i="23"/>
  <c r="EI17" i="23"/>
  <c r="EM17" i="23"/>
  <c r="EQ17" i="23"/>
  <c r="DR23" i="23"/>
  <c r="EN24" i="23"/>
  <c r="ER24" i="23"/>
  <c r="EB24" i="23"/>
  <c r="ES24" i="23"/>
  <c r="DS25" i="23"/>
  <c r="DW25" i="23"/>
  <c r="DG25" i="23" s="1"/>
  <c r="EA25" i="23"/>
  <c r="EQ25" i="23"/>
  <c r="DT27" i="23"/>
  <c r="EJ27" i="23"/>
  <c r="DX27" i="23"/>
  <c r="DH27" i="23" s="1"/>
  <c r="EN27" i="23"/>
  <c r="EB27" i="23"/>
  <c r="DL27" i="23" s="1"/>
  <c r="ER27" i="23"/>
  <c r="DT28" i="23"/>
  <c r="EJ28" i="23"/>
  <c r="DX28" i="23"/>
  <c r="EN28" i="23"/>
  <c r="EB28" i="23"/>
  <c r="ER28" i="23"/>
  <c r="DT29" i="23"/>
  <c r="DD29" i="23" s="1"/>
  <c r="EJ29" i="23"/>
  <c r="DX29" i="23"/>
  <c r="DH29" i="23" s="1"/>
  <c r="EN29" i="23"/>
  <c r="EB29" i="23"/>
  <c r="DL29" i="23" s="1"/>
  <c r="ER29" i="23"/>
  <c r="DT30" i="23"/>
  <c r="DD30" i="23" s="1"/>
  <c r="EJ30" i="23"/>
  <c r="DX30" i="23"/>
  <c r="EN30" i="23"/>
  <c r="EB30" i="23"/>
  <c r="ER30" i="23"/>
  <c r="DT31" i="23"/>
  <c r="EJ31" i="23"/>
  <c r="DX31" i="23"/>
  <c r="EN31" i="23"/>
  <c r="EB31" i="23"/>
  <c r="DL31" i="23" s="1"/>
  <c r="ER31" i="23"/>
  <c r="DT32" i="23"/>
  <c r="DD32" i="23" s="1"/>
  <c r="EJ32" i="23"/>
  <c r="DX32" i="23"/>
  <c r="DH32" i="23" s="1"/>
  <c r="EN32" i="23"/>
  <c r="EB32" i="23"/>
  <c r="ER32" i="23"/>
  <c r="DT33" i="23"/>
  <c r="EJ33" i="23"/>
  <c r="DX33" i="23"/>
  <c r="DH33" i="23" s="1"/>
  <c r="EN33" i="23"/>
  <c r="EB33" i="23"/>
  <c r="ER33" i="23"/>
  <c r="EJ34" i="23"/>
  <c r="DT34" i="23"/>
  <c r="DD34" i="23" s="1"/>
  <c r="DX34" i="23"/>
  <c r="DH34" i="23" s="1"/>
  <c r="EN34" i="23"/>
  <c r="EB34" i="23"/>
  <c r="DL34" i="23" s="1"/>
  <c r="EM35" i="23"/>
  <c r="EQ35" i="23"/>
  <c r="EA35" i="23"/>
  <c r="DK35" i="23" s="1"/>
  <c r="AF35" i="23"/>
  <c r="EO35" i="23"/>
  <c r="DW35" i="23"/>
  <c r="DG35" i="23" s="1"/>
  <c r="DQ36" i="23"/>
  <c r="DU36" i="23"/>
  <c r="DY36" i="23"/>
  <c r="EC36" i="23"/>
  <c r="AE36" i="23"/>
  <c r="EN36" i="23"/>
  <c r="DQ43" i="23"/>
  <c r="AL43" i="23"/>
  <c r="DU43" i="23"/>
  <c r="EK43" i="23"/>
  <c r="DY43" i="23"/>
  <c r="EC43" i="23"/>
  <c r="ES43" i="23"/>
  <c r="EO43" i="23"/>
  <c r="X24" i="23"/>
  <c r="EN25" i="23"/>
  <c r="DH25" i="23" s="1"/>
  <c r="ER25" i="23"/>
  <c r="EB25" i="23"/>
  <c r="DW26" i="23"/>
  <c r="DG26" i="23" s="1"/>
  <c r="EA26" i="23"/>
  <c r="DK26" i="23" s="1"/>
  <c r="EG27" i="23"/>
  <c r="X27" i="23"/>
  <c r="AF27" i="23"/>
  <c r="DU27" i="23"/>
  <c r="EC27" i="23"/>
  <c r="DM27" i="23" s="1"/>
  <c r="EG28" i="23"/>
  <c r="AL28" i="23"/>
  <c r="X28" i="23"/>
  <c r="AF28" i="23"/>
  <c r="DU28" i="23"/>
  <c r="EC28" i="23"/>
  <c r="EG29" i="23"/>
  <c r="X29" i="23"/>
  <c r="AF29" i="23"/>
  <c r="DU29" i="23"/>
  <c r="DE29" i="23" s="1"/>
  <c r="EC29" i="23"/>
  <c r="DM29" i="23" s="1"/>
  <c r="EG30" i="23"/>
  <c r="X30" i="23"/>
  <c r="AF30" i="23"/>
  <c r="DU30" i="23"/>
  <c r="DE30" i="23" s="1"/>
  <c r="EC30" i="23"/>
  <c r="EG31" i="23"/>
  <c r="X31" i="23"/>
  <c r="AF31" i="23"/>
  <c r="DU31" i="23"/>
  <c r="DE31" i="23" s="1"/>
  <c r="EC31" i="23"/>
  <c r="EG32" i="23"/>
  <c r="X32" i="23"/>
  <c r="AF32" i="23"/>
  <c r="DU32" i="23"/>
  <c r="EC32" i="23"/>
  <c r="DM32" i="23" s="1"/>
  <c r="EG33" i="23"/>
  <c r="X33" i="23"/>
  <c r="AF33" i="23"/>
  <c r="DU33" i="23"/>
  <c r="DE33" i="23" s="1"/>
  <c r="EC33" i="23"/>
  <c r="AL34" i="23"/>
  <c r="EC34" i="23"/>
  <c r="DM34" i="23" s="1"/>
  <c r="ES34" i="23"/>
  <c r="X34" i="23"/>
  <c r="AF34" i="23"/>
  <c r="EL36" i="23"/>
  <c r="DV36" i="23"/>
  <c r="EP36" i="23"/>
  <c r="DJ36" i="23" s="1"/>
  <c r="AG36" i="23"/>
  <c r="ET36" i="23"/>
  <c r="ED36" i="23"/>
  <c r="EJ36" i="23"/>
  <c r="AH37" i="23"/>
  <c r="EQ37" i="23"/>
  <c r="DR43" i="23"/>
  <c r="DB43" i="23" s="1"/>
  <c r="EH43" i="23"/>
  <c r="DV43" i="23"/>
  <c r="EL43" i="23"/>
  <c r="AC43" i="23"/>
  <c r="DZ43" i="23"/>
  <c r="EP43" i="23"/>
  <c r="ED43" i="23"/>
  <c r="ET43" i="23"/>
  <c r="AK43" i="23"/>
  <c r="AG43" i="23"/>
  <c r="Z43" i="23"/>
  <c r="DS43" i="23"/>
  <c r="AH43" i="23"/>
  <c r="EA43" i="23"/>
  <c r="EL44" i="23"/>
  <c r="DV44" i="23"/>
  <c r="DF44" i="23" s="1"/>
  <c r="EP44" i="23"/>
  <c r="DZ44" i="23"/>
  <c r="DJ44" i="23" s="1"/>
  <c r="ED44" i="23"/>
  <c r="X48" i="23"/>
  <c r="DT50" i="23"/>
  <c r="DD50" i="23" s="1"/>
  <c r="EJ50" i="23"/>
  <c r="DX50" i="23"/>
  <c r="DH50" i="23" s="1"/>
  <c r="EN50" i="23"/>
  <c r="EB50" i="23"/>
  <c r="DL50" i="23" s="1"/>
  <c r="ER50" i="23"/>
  <c r="W50" i="23"/>
  <c r="AI50" i="23"/>
  <c r="AA52" i="23"/>
  <c r="EJ52" i="23"/>
  <c r="DT52" i="23"/>
  <c r="DD52" i="23" s="1"/>
  <c r="DW54" i="23"/>
  <c r="EM54" i="23"/>
  <c r="DR56" i="23"/>
  <c r="EH56" i="23"/>
  <c r="DV56" i="23"/>
  <c r="EL56" i="23"/>
  <c r="DZ56" i="23"/>
  <c r="EP56" i="23"/>
  <c r="ED56" i="23"/>
  <c r="ET56" i="23"/>
  <c r="DZ34" i="23"/>
  <c r="DJ34" i="23" s="1"/>
  <c r="ED34" i="23"/>
  <c r="DN34" i="23" s="1"/>
  <c r="AK34" i="23"/>
  <c r="EG35" i="23"/>
  <c r="Y36" i="23"/>
  <c r="EI43" i="23"/>
  <c r="EM43" i="23"/>
  <c r="DG43" i="23" s="1"/>
  <c r="EQ43" i="23"/>
  <c r="DT44" i="23"/>
  <c r="DD44" i="23" s="1"/>
  <c r="ER44" i="23"/>
  <c r="ES44" i="23"/>
  <c r="EG45" i="23"/>
  <c r="AL45" i="23"/>
  <c r="DU45" i="23"/>
  <c r="EO45" i="23"/>
  <c r="EK45" i="23"/>
  <c r="EJ45" i="23"/>
  <c r="AA45" i="23"/>
  <c r="EN45" i="23"/>
  <c r="AE45" i="23"/>
  <c r="DX45" i="23"/>
  <c r="DH45" i="23" s="1"/>
  <c r="ER45" i="23"/>
  <c r="AI45" i="23"/>
  <c r="DS46" i="23"/>
  <c r="DC46" i="23" s="1"/>
  <c r="DW46" i="23"/>
  <c r="DG46" i="23" s="1"/>
  <c r="EM46" i="23"/>
  <c r="EA46" i="23"/>
  <c r="DK46" i="23" s="1"/>
  <c r="AH46" i="23"/>
  <c r="EI46" i="23"/>
  <c r="AA46" i="23"/>
  <c r="AI46" i="23"/>
  <c r="DT47" i="23"/>
  <c r="DD47" i="23" s="1"/>
  <c r="DX47" i="23"/>
  <c r="DH47" i="23" s="1"/>
  <c r="EN47" i="23"/>
  <c r="EB47" i="23"/>
  <c r="AI47" i="23"/>
  <c r="W47" i="23"/>
  <c r="AI48" i="23"/>
  <c r="ER48" i="23"/>
  <c r="EB48" i="23"/>
  <c r="DR49" i="23"/>
  <c r="DB49" i="23" s="1"/>
  <c r="EH49" i="23"/>
  <c r="DZ49" i="23"/>
  <c r="DJ49" i="23" s="1"/>
  <c r="EP49" i="23"/>
  <c r="ET49" i="23"/>
  <c r="DQ56" i="23"/>
  <c r="EG56" i="23"/>
  <c r="DU56" i="23"/>
  <c r="EK56" i="23"/>
  <c r="EJ56" i="23"/>
  <c r="AL56" i="23"/>
  <c r="EU56" i="23" s="1"/>
  <c r="DT56" i="23"/>
  <c r="ER56" i="23"/>
  <c r="EB56" i="23"/>
  <c r="DS57" i="23"/>
  <c r="DC57" i="23" s="1"/>
  <c r="EI57" i="23"/>
  <c r="DW57" i="23"/>
  <c r="DG57" i="23" s="1"/>
  <c r="EM57" i="23"/>
  <c r="EA57" i="23"/>
  <c r="DK57" i="23" s="1"/>
  <c r="EQ57" i="23"/>
  <c r="EI34" i="23"/>
  <c r="EM34" i="23"/>
  <c r="EQ34" i="23"/>
  <c r="DU35" i="23"/>
  <c r="DE35" i="23" s="1"/>
  <c r="DY35" i="23"/>
  <c r="DI35" i="23" s="1"/>
  <c r="EC35" i="23"/>
  <c r="DM35" i="23" s="1"/>
  <c r="DT36" i="23"/>
  <c r="DX36" i="23"/>
  <c r="EB36" i="23"/>
  <c r="DS37" i="23"/>
  <c r="DC37" i="23" s="1"/>
  <c r="EA37" i="23"/>
  <c r="DX44" i="23"/>
  <c r="DH44" i="23" s="1"/>
  <c r="EH44" i="23"/>
  <c r="AJ45" i="23"/>
  <c r="DT46" i="23"/>
  <c r="DD46" i="23" s="1"/>
  <c r="EJ46" i="23"/>
  <c r="DX46" i="23"/>
  <c r="DH46" i="23" s="1"/>
  <c r="EN46" i="23"/>
  <c r="EB46" i="23"/>
  <c r="DL46" i="23" s="1"/>
  <c r="ER46" i="23"/>
  <c r="W46" i="23"/>
  <c r="AC46" i="23"/>
  <c r="DV46" i="23"/>
  <c r="DF46" i="23" s="1"/>
  <c r="EL46" i="23"/>
  <c r="AK46" i="23"/>
  <c r="ED46" i="23"/>
  <c r="DN46" i="23" s="1"/>
  <c r="ET46" i="23"/>
  <c r="EJ47" i="23"/>
  <c r="AA48" i="23"/>
  <c r="EJ48" i="23"/>
  <c r="AE48" i="23"/>
  <c r="DX48" i="23"/>
  <c r="DH48" i="23" s="1"/>
  <c r="AH48" i="23"/>
  <c r="EA48" i="23"/>
  <c r="Y49" i="23"/>
  <c r="AL49" i="23"/>
  <c r="AE50" i="23"/>
  <c r="DV53" i="23"/>
  <c r="DF53" i="23" s="1"/>
  <c r="EL53" i="23"/>
  <c r="ED53" i="23"/>
  <c r="DN53" i="23" s="1"/>
  <c r="ET53" i="23"/>
  <c r="CU53" i="23"/>
  <c r="DS54" i="23"/>
  <c r="DC54" i="23" s="1"/>
  <c r="DX56" i="23"/>
  <c r="DQ35" i="23"/>
  <c r="EG36" i="23"/>
  <c r="EK36" i="23"/>
  <c r="EO36" i="23"/>
  <c r="ES36" i="23"/>
  <c r="AQ37" i="23"/>
  <c r="EJ37" i="23"/>
  <c r="EN37" i="23"/>
  <c r="ER37" i="23"/>
  <c r="DL37" i="23" s="1"/>
  <c r="W44" i="23"/>
  <c r="EK44" i="23"/>
  <c r="DR45" i="23"/>
  <c r="DB45" i="23" s="1"/>
  <c r="DV45" i="23"/>
  <c r="DZ45" i="23"/>
  <c r="DJ45" i="23" s="1"/>
  <c r="ED45" i="23"/>
  <c r="DN45" i="23" s="1"/>
  <c r="EL45" i="23"/>
  <c r="ET45" i="23"/>
  <c r="EK46" i="23"/>
  <c r="AB46" i="23"/>
  <c r="EO46" i="23"/>
  <c r="AF46" i="23"/>
  <c r="ES46" i="23"/>
  <c r="AJ46" i="23"/>
  <c r="DQ47" i="23"/>
  <c r="EG47" i="23"/>
  <c r="DU47" i="23"/>
  <c r="DE47" i="23" s="1"/>
  <c r="EK47" i="23"/>
  <c r="DY47" i="23"/>
  <c r="DI47" i="23" s="1"/>
  <c r="EO47" i="23"/>
  <c r="EC47" i="23"/>
  <c r="DM47" i="23" s="1"/>
  <c r="ES47" i="23"/>
  <c r="X47" i="23"/>
  <c r="AF47" i="23"/>
  <c r="EM47" i="23"/>
  <c r="EH47" i="23"/>
  <c r="DR48" i="23"/>
  <c r="DB48" i="23" s="1"/>
  <c r="EH48" i="23"/>
  <c r="DV48" i="23"/>
  <c r="DF48" i="23" s="1"/>
  <c r="EL48" i="23"/>
  <c r="DZ48" i="23"/>
  <c r="DJ48" i="23" s="1"/>
  <c r="EP48" i="23"/>
  <c r="ED48" i="23"/>
  <c r="ET48" i="23"/>
  <c r="CU48" i="23"/>
  <c r="DS49" i="23"/>
  <c r="DC49" i="23" s="1"/>
  <c r="EI49" i="23"/>
  <c r="DW49" i="23"/>
  <c r="DG49" i="23" s="1"/>
  <c r="EM49" i="23"/>
  <c r="EA49" i="23"/>
  <c r="DK49" i="23" s="1"/>
  <c r="EQ49" i="23"/>
  <c r="DZ50" i="23"/>
  <c r="DJ50" i="23" s="1"/>
  <c r="ED50" i="23"/>
  <c r="DN50" i="23" s="1"/>
  <c r="EJ51" i="23"/>
  <c r="EN51" i="23"/>
  <c r="EB51" i="23"/>
  <c r="DL51" i="23" s="1"/>
  <c r="ER51" i="23"/>
  <c r="DQ52" i="23"/>
  <c r="EO52" i="23"/>
  <c r="EC52" i="23"/>
  <c r="DM52" i="23" s="1"/>
  <c r="AL52" i="23"/>
  <c r="AC52" i="23"/>
  <c r="EL52" i="23"/>
  <c r="EG52" i="23"/>
  <c r="AE52" i="23"/>
  <c r="DX52" i="23"/>
  <c r="DH52" i="23" s="1"/>
  <c r="EN52" i="23"/>
  <c r="DX53" i="23"/>
  <c r="DH53" i="23" s="1"/>
  <c r="EN53" i="23"/>
  <c r="EB53" i="23"/>
  <c r="DL53" i="23" s="1"/>
  <c r="ER53" i="23"/>
  <c r="W53" i="23"/>
  <c r="DT54" i="23"/>
  <c r="DD54" i="23" s="1"/>
  <c r="EJ54" i="23"/>
  <c r="DX54" i="23"/>
  <c r="DH54" i="23" s="1"/>
  <c r="EN54" i="23"/>
  <c r="EB54" i="23"/>
  <c r="DL54" i="23" s="1"/>
  <c r="W54" i="23"/>
  <c r="DQ44" i="23"/>
  <c r="DY44" i="23"/>
  <c r="DI44" i="23" s="1"/>
  <c r="EC44" i="23"/>
  <c r="DM44" i="23" s="1"/>
  <c r="X44" i="23"/>
  <c r="AB44" i="23"/>
  <c r="CU44" i="23"/>
  <c r="EG44" i="23"/>
  <c r="DS45" i="23"/>
  <c r="DC45" i="23" s="1"/>
  <c r="EI45" i="23"/>
  <c r="DW45" i="23"/>
  <c r="EM45" i="23"/>
  <c r="EA45" i="23"/>
  <c r="DK45" i="23" s="1"/>
  <c r="EQ45" i="23"/>
  <c r="AD45" i="23"/>
  <c r="DW47" i="23"/>
  <c r="DG47" i="23" s="1"/>
  <c r="EM48" i="23"/>
  <c r="EQ48" i="23"/>
  <c r="AC48" i="23"/>
  <c r="AK48" i="23"/>
  <c r="EJ49" i="23"/>
  <c r="AA49" i="23"/>
  <c r="EN49" i="23"/>
  <c r="AE49" i="23"/>
  <c r="ER49" i="23"/>
  <c r="AI49" i="23"/>
  <c r="DS50" i="23"/>
  <c r="DC50" i="23" s="1"/>
  <c r="EQ50" i="23"/>
  <c r="DQ51" i="23"/>
  <c r="EG51" i="23"/>
  <c r="DY51" i="23"/>
  <c r="EO51" i="23"/>
  <c r="AA51" i="23"/>
  <c r="AH51" i="23"/>
  <c r="EQ51" i="23"/>
  <c r="EA51" i="23"/>
  <c r="DK51" i="23" s="1"/>
  <c r="DT51" i="23"/>
  <c r="DD51" i="23" s="1"/>
  <c r="AD51" i="23"/>
  <c r="DW51" i="23"/>
  <c r="DG51" i="23" s="1"/>
  <c r="EH51" i="23"/>
  <c r="ER52" i="23"/>
  <c r="AI52" i="23"/>
  <c r="EB52" i="23"/>
  <c r="DL52" i="23" s="1"/>
  <c r="X52" i="23"/>
  <c r="EG50" i="23"/>
  <c r="EO50" i="23"/>
  <c r="ES50" i="23"/>
  <c r="DY50" i="23"/>
  <c r="DI50" i="23" s="1"/>
  <c r="EP50" i="23"/>
  <c r="EL51" i="23"/>
  <c r="EP51" i="23"/>
  <c r="ET51" i="23"/>
  <c r="CU51" i="23"/>
  <c r="DV51" i="23"/>
  <c r="DF51" i="23" s="1"/>
  <c r="DR52" i="23"/>
  <c r="DB52" i="23" s="1"/>
  <c r="EH52" i="23"/>
  <c r="DV52" i="23"/>
  <c r="DZ52" i="23"/>
  <c r="ED52" i="23"/>
  <c r="DN52" i="23" s="1"/>
  <c r="ET52" i="23"/>
  <c r="EB55" i="23"/>
  <c r="DL55" i="23" s="1"/>
  <c r="ER55" i="23"/>
  <c r="AL55" i="23"/>
  <c r="EM55" i="23"/>
  <c r="DW55" i="23"/>
  <c r="DG55" i="23" s="1"/>
  <c r="EQ55" i="23"/>
  <c r="EA55" i="23"/>
  <c r="DK55" i="23" s="1"/>
  <c r="ET57" i="23"/>
  <c r="EI52" i="23"/>
  <c r="DS52" i="23"/>
  <c r="DC52" i="23" s="1"/>
  <c r="EM52" i="23"/>
  <c r="DW52" i="23"/>
  <c r="DG52" i="23" s="1"/>
  <c r="EQ52" i="23"/>
  <c r="AH52" i="23"/>
  <c r="AD52" i="23"/>
  <c r="EA52" i="23"/>
  <c r="DK52" i="23" s="1"/>
  <c r="DS53" i="23"/>
  <c r="DC53" i="23" s="1"/>
  <c r="DW53" i="23"/>
  <c r="DG53" i="23" s="1"/>
  <c r="EM53" i="23"/>
  <c r="EA53" i="23"/>
  <c r="DK53" i="23" s="1"/>
  <c r="CU54" i="23"/>
  <c r="DQ55" i="23"/>
  <c r="EG55" i="23"/>
  <c r="EC55" i="23"/>
  <c r="DM55" i="23" s="1"/>
  <c r="ES55" i="23"/>
  <c r="DX55" i="23"/>
  <c r="EO55" i="23"/>
  <c r="DN57" i="23"/>
  <c r="EG53" i="23"/>
  <c r="X53" i="23"/>
  <c r="EK53" i="23"/>
  <c r="EO53" i="23"/>
  <c r="ES53" i="23"/>
  <c r="EL54" i="23"/>
  <c r="EP54" i="23"/>
  <c r="ET54" i="23"/>
  <c r="EJ53" i="23"/>
  <c r="EG54" i="23"/>
  <c r="EK54" i="23"/>
  <c r="EO54" i="23"/>
  <c r="ES54" i="23"/>
  <c r="DZ17" i="21"/>
  <c r="AD13" i="21"/>
  <c r="DR36" i="21"/>
  <c r="Z36" i="21"/>
  <c r="EH36" i="21"/>
  <c r="DZ36" i="21"/>
  <c r="AH36" i="21"/>
  <c r="EP36" i="21"/>
  <c r="AF37" i="21"/>
  <c r="EN37" i="21"/>
  <c r="DX37" i="21"/>
  <c r="DH37" i="21" s="1"/>
  <c r="AH35" i="21"/>
  <c r="EP35" i="21"/>
  <c r="DZ35" i="21"/>
  <c r="DJ35" i="21" s="1"/>
  <c r="AB37" i="21"/>
  <c r="EJ37" i="21"/>
  <c r="DT37" i="21"/>
  <c r="Y36" i="21"/>
  <c r="EG36" i="21"/>
  <c r="AC36" i="21"/>
  <c r="EK36" i="21"/>
  <c r="AG36" i="21"/>
  <c r="EO36" i="21"/>
  <c r="AK36" i="21"/>
  <c r="ES36" i="21"/>
  <c r="AD35" i="21"/>
  <c r="EL35" i="21"/>
  <c r="DV35" i="21"/>
  <c r="DF35" i="21" s="1"/>
  <c r="DV36" i="21"/>
  <c r="AD36" i="21"/>
  <c r="EL36" i="21"/>
  <c r="DQ36" i="21"/>
  <c r="Z35" i="21"/>
  <c r="EH35" i="21"/>
  <c r="DR35" i="21"/>
  <c r="DB35" i="21" s="1"/>
  <c r="AJ37" i="21"/>
  <c r="ER37" i="21"/>
  <c r="EB37" i="21"/>
  <c r="DL37" i="21" s="1"/>
  <c r="X35" i="21"/>
  <c r="EF35" i="21"/>
  <c r="AB35" i="21"/>
  <c r="EJ35" i="21"/>
  <c r="AF35" i="21"/>
  <c r="EN35" i="21"/>
  <c r="AJ35" i="21"/>
  <c r="ER35" i="21"/>
  <c r="DU36" i="21"/>
  <c r="AA36" i="21"/>
  <c r="EI36" i="21"/>
  <c r="DS36" i="21"/>
  <c r="AE36" i="21"/>
  <c r="EM36" i="21"/>
  <c r="DW36" i="21"/>
  <c r="AI36" i="21"/>
  <c r="EQ36" i="21"/>
  <c r="EA36" i="21"/>
  <c r="Z37" i="21"/>
  <c r="EH37" i="21"/>
  <c r="DR37" i="21"/>
  <c r="DB37" i="21" s="1"/>
  <c r="AD37" i="21"/>
  <c r="EL37" i="21"/>
  <c r="DV37" i="21"/>
  <c r="DF37" i="21" s="1"/>
  <c r="AH37" i="21"/>
  <c r="EP37" i="21"/>
  <c r="DZ37" i="21"/>
  <c r="EJ36" i="21"/>
  <c r="EN36" i="21"/>
  <c r="ER36" i="21"/>
  <c r="DP37" i="21"/>
  <c r="CZ37" i="21" s="1"/>
  <c r="ET37" i="21"/>
  <c r="EF37" i="21"/>
  <c r="EM16" i="21"/>
  <c r="AE16" i="21"/>
  <c r="DW16" i="21"/>
  <c r="AI17" i="21"/>
  <c r="EQ17" i="21"/>
  <c r="EA17" i="21"/>
  <c r="DK17" i="21" s="1"/>
  <c r="DP17" i="21"/>
  <c r="CZ17" i="21" s="1"/>
  <c r="EF17" i="21"/>
  <c r="EI15" i="21"/>
  <c r="AA15" i="21"/>
  <c r="EM15" i="21"/>
  <c r="AE15" i="21"/>
  <c r="Z16" i="21"/>
  <c r="DR16" i="21"/>
  <c r="AD16" i="21"/>
  <c r="DV16" i="21"/>
  <c r="AH16" i="21"/>
  <c r="DZ16" i="21"/>
  <c r="DV15" i="21"/>
  <c r="DF15" i="21" s="1"/>
  <c r="AD15" i="21"/>
  <c r="EL15" i="21"/>
  <c r="X17" i="21"/>
  <c r="ET17" i="21" s="1"/>
  <c r="AA17" i="21"/>
  <c r="EI17" i="21"/>
  <c r="DS17" i="21"/>
  <c r="DC17" i="21" s="1"/>
  <c r="AE17" i="21"/>
  <c r="EM17" i="21"/>
  <c r="DW17" i="21"/>
  <c r="DG17" i="21" s="1"/>
  <c r="DW15" i="21"/>
  <c r="DP15" i="21"/>
  <c r="AF15" i="21"/>
  <c r="DX15" i="21"/>
  <c r="DH15" i="21" s="1"/>
  <c r="AJ15" i="21"/>
  <c r="EB15" i="21"/>
  <c r="DL15" i="21" s="1"/>
  <c r="EL16" i="21"/>
  <c r="DX17" i="21"/>
  <c r="DH17" i="21" s="1"/>
  <c r="AF17" i="21"/>
  <c r="EN17" i="21"/>
  <c r="AA16" i="21"/>
  <c r="EI16" i="21"/>
  <c r="DS16" i="21"/>
  <c r="AI16" i="21"/>
  <c r="EQ16" i="21"/>
  <c r="EA16" i="21"/>
  <c r="EA15" i="21"/>
  <c r="DK15" i="21" s="1"/>
  <c r="EP16" i="21"/>
  <c r="AB15" i="21"/>
  <c r="DR15" i="21"/>
  <c r="DB15" i="21" s="1"/>
  <c r="EH15" i="21"/>
  <c r="Z15" i="21"/>
  <c r="DZ15" i="21"/>
  <c r="DJ15" i="21" s="1"/>
  <c r="AH15" i="21"/>
  <c r="EP15" i="21"/>
  <c r="EF15" i="21"/>
  <c r="EN15" i="21"/>
  <c r="EG16" i="21"/>
  <c r="Y16" i="21"/>
  <c r="AG16" i="21"/>
  <c r="EO16" i="21"/>
  <c r="AF16" i="21"/>
  <c r="AB17" i="21"/>
  <c r="EI14" i="21"/>
  <c r="DQ15" i="21"/>
  <c r="DU15" i="21"/>
  <c r="DY15" i="21"/>
  <c r="DI15" i="21" s="1"/>
  <c r="EC15" i="21"/>
  <c r="DM15" i="21" s="1"/>
  <c r="EF16" i="21"/>
  <c r="EJ16" i="21"/>
  <c r="EN16" i="21"/>
  <c r="ER16" i="21"/>
  <c r="DQ17" i="21"/>
  <c r="DU17" i="21"/>
  <c r="DE17" i="21" s="1"/>
  <c r="DY17" i="21"/>
  <c r="DI17" i="21" s="1"/>
  <c r="EH17" i="21"/>
  <c r="EL17" i="21"/>
  <c r="EP17" i="21"/>
  <c r="EP14" i="21"/>
  <c r="EB17" i="21"/>
  <c r="DL17" i="21" s="1"/>
  <c r="DP16" i="21"/>
  <c r="DT16" i="21"/>
  <c r="EB16" i="21"/>
  <c r="DU55" i="21"/>
  <c r="DE55" i="21" s="1"/>
  <c r="EK55" i="21"/>
  <c r="EC55" i="21"/>
  <c r="DM55" i="21" s="1"/>
  <c r="ES55" i="21"/>
  <c r="DZ56" i="21"/>
  <c r="EP56" i="21"/>
  <c r="DU56" i="21"/>
  <c r="EK56" i="21"/>
  <c r="ES56" i="21"/>
  <c r="EC56" i="21"/>
  <c r="DT56" i="21"/>
  <c r="EJ56" i="21"/>
  <c r="ER56" i="21"/>
  <c r="EB56" i="21"/>
  <c r="EN57" i="21"/>
  <c r="DX57" i="21"/>
  <c r="DQ55" i="21"/>
  <c r="DA55" i="21" s="1"/>
  <c r="EG55" i="21"/>
  <c r="DY55" i="21"/>
  <c r="DI55" i="21" s="1"/>
  <c r="EO55" i="21"/>
  <c r="DR56" i="21"/>
  <c r="EH56" i="21"/>
  <c r="CU55" i="21"/>
  <c r="AL55" i="21"/>
  <c r="ED55" i="21" s="1"/>
  <c r="EH55" i="21"/>
  <c r="EK57" i="21"/>
  <c r="DU57" i="21"/>
  <c r="DY57" i="21"/>
  <c r="DI57" i="21" s="1"/>
  <c r="EO57" i="21"/>
  <c r="EC57" i="21"/>
  <c r="ES57" i="21"/>
  <c r="AL56" i="21"/>
  <c r="ED56" i="21" s="1"/>
  <c r="EG56" i="21"/>
  <c r="DQ56" i="21"/>
  <c r="DY56" i="21"/>
  <c r="EO56" i="21"/>
  <c r="DP56" i="21"/>
  <c r="EF56" i="21"/>
  <c r="DX56" i="21"/>
  <c r="EN56" i="21"/>
  <c r="DW57" i="21"/>
  <c r="DG57" i="21" s="1"/>
  <c r="EM57" i="21"/>
  <c r="EF57" i="21"/>
  <c r="DP57" i="21"/>
  <c r="CZ57" i="21" s="1"/>
  <c r="EJ57" i="21"/>
  <c r="DT57" i="21"/>
  <c r="DD57" i="21" s="1"/>
  <c r="ER57" i="21"/>
  <c r="EB57" i="21"/>
  <c r="DL57" i="21" s="1"/>
  <c r="DT55" i="21"/>
  <c r="DD55" i="21" s="1"/>
  <c r="EB55" i="21"/>
  <c r="DL55" i="21" s="1"/>
  <c r="DV56" i="21"/>
  <c r="EL56" i="21"/>
  <c r="DS57" i="21"/>
  <c r="DC57" i="21" s="1"/>
  <c r="EI57" i="21"/>
  <c r="EA57" i="21"/>
  <c r="EQ57" i="21"/>
  <c r="DR55" i="21"/>
  <c r="DB55" i="21" s="1"/>
  <c r="DS55" i="21"/>
  <c r="DC55" i="21" s="1"/>
  <c r="EI55" i="21"/>
  <c r="DW55" i="21"/>
  <c r="EM55" i="21"/>
  <c r="EA55" i="21"/>
  <c r="DK55" i="21" s="1"/>
  <c r="EQ55" i="21"/>
  <c r="EI56" i="21"/>
  <c r="DS56" i="21"/>
  <c r="EM56" i="21"/>
  <c r="DW56" i="21"/>
  <c r="EQ56" i="21"/>
  <c r="EA56" i="21"/>
  <c r="Y57" i="21"/>
  <c r="AM57" i="21" s="1"/>
  <c r="DP55" i="21"/>
  <c r="AL57" i="21"/>
  <c r="ED57" i="21" s="1"/>
  <c r="EC14" i="21"/>
  <c r="W53" i="17"/>
  <c r="CT15" i="17"/>
  <c r="AS24" i="17"/>
  <c r="EG24" i="17" s="1"/>
  <c r="AW24" i="17"/>
  <c r="AC24" i="17" s="1"/>
  <c r="BA24" i="17"/>
  <c r="AG24" i="17" s="1"/>
  <c r="BE24" i="17"/>
  <c r="EC24" i="17" s="1"/>
  <c r="AR43" i="17"/>
  <c r="EF43" i="17" s="1"/>
  <c r="W45" i="17"/>
  <c r="AS48" i="17"/>
  <c r="Y48" i="17" s="1"/>
  <c r="BE48" i="17"/>
  <c r="ES48" i="17" s="1"/>
  <c r="W43" i="17"/>
  <c r="W47" i="17"/>
  <c r="W51" i="17"/>
  <c r="AE10" i="15"/>
  <c r="DP10" i="15"/>
  <c r="EF30" i="15"/>
  <c r="AE30" i="15"/>
  <c r="X31" i="15"/>
  <c r="DY31" i="15"/>
  <c r="X4" i="15"/>
  <c r="X6" i="15"/>
  <c r="AF8" i="15"/>
  <c r="AB10" i="15"/>
  <c r="DX27" i="15"/>
  <c r="CR27" i="15" s="1"/>
  <c r="DS10" i="15"/>
  <c r="DS13" i="15"/>
  <c r="DC13" i="15" s="1"/>
  <c r="AE43" i="15"/>
  <c r="DS46" i="15"/>
  <c r="DC46" i="15" s="1"/>
  <c r="EB13" i="15"/>
  <c r="CV13" i="15" s="1"/>
  <c r="DI29" i="15"/>
  <c r="CS29" i="15" s="1"/>
  <c r="DH31" i="15"/>
  <c r="CR31" i="15" s="1"/>
  <c r="DR33" i="15"/>
  <c r="DB33" i="15" s="1"/>
  <c r="AH45" i="15"/>
  <c r="DY51" i="15"/>
  <c r="AF12" i="15"/>
  <c r="AH24" i="15"/>
  <c r="X26" i="15"/>
  <c r="DX29" i="15"/>
  <c r="AF30" i="15"/>
  <c r="AD32" i="15"/>
  <c r="DX49" i="15"/>
  <c r="AD52" i="15"/>
  <c r="AL5" i="15"/>
  <c r="DY9" i="15"/>
  <c r="EF11" i="15"/>
  <c r="Z13" i="15"/>
  <c r="DI47" i="15"/>
  <c r="CS47" i="15" s="1"/>
  <c r="EG51" i="15"/>
  <c r="AE5" i="19"/>
  <c r="DW5" i="19"/>
  <c r="AA11" i="19"/>
  <c r="EI11" i="19"/>
  <c r="AE11" i="19"/>
  <c r="EM11" i="19"/>
  <c r="EG6" i="19"/>
  <c r="AK8" i="19"/>
  <c r="AG9" i="19"/>
  <c r="EC9" i="19"/>
  <c r="DM9" i="19" s="1"/>
  <c r="EC10" i="19"/>
  <c r="AC10" i="19"/>
  <c r="AE24" i="19"/>
  <c r="EI28" i="19"/>
  <c r="DS28" i="19"/>
  <c r="AF29" i="19"/>
  <c r="EK30" i="19"/>
  <c r="DQ46" i="19"/>
  <c r="DA46" i="19" s="1"/>
  <c r="Z11" i="19"/>
  <c r="CU29" i="19"/>
  <c r="EP30" i="19"/>
  <c r="AH50" i="19"/>
  <c r="DQ6" i="19"/>
  <c r="DA6" i="19" s="1"/>
  <c r="EA7" i="19"/>
  <c r="DK7" i="19" s="1"/>
  <c r="AD50" i="19"/>
  <c r="DS4" i="19"/>
  <c r="EA10" i="19"/>
  <c r="AI11" i="19"/>
  <c r="AE12" i="19"/>
  <c r="DW30" i="19"/>
  <c r="EO3" i="19"/>
  <c r="Y3" i="19"/>
  <c r="DU4" i="19"/>
  <c r="AK4" i="19"/>
  <c r="AG5" i="19"/>
  <c r="AC6" i="19"/>
  <c r="AG7" i="19"/>
  <c r="AC9" i="19"/>
  <c r="AG10" i="19"/>
  <c r="AC11" i="19"/>
  <c r="AG11" i="19"/>
  <c r="EC12" i="19"/>
  <c r="Z23" i="19"/>
  <c r="AA45" i="19"/>
  <c r="EI45" i="19"/>
  <c r="AH4" i="19"/>
  <c r="Z7" i="19"/>
  <c r="AH8" i="19"/>
  <c r="ER24" i="19"/>
  <c r="EP26" i="19"/>
  <c r="EH46" i="19"/>
  <c r="ES49" i="19"/>
  <c r="AK49" i="19"/>
  <c r="AB46" i="19"/>
  <c r="EK46" i="19"/>
  <c r="Y49" i="19"/>
  <c r="AE3" i="19"/>
  <c r="EA4" i="19"/>
  <c r="EM5" i="19"/>
  <c r="AL5" i="19"/>
  <c r="EM7" i="19"/>
  <c r="EQ7" i="19"/>
  <c r="AA7" i="19"/>
  <c r="AI8" i="19"/>
  <c r="AA9" i="19"/>
  <c r="AI9" i="19"/>
  <c r="EM10" i="19"/>
  <c r="AE10" i="19"/>
  <c r="DS11" i="19"/>
  <c r="EQ12" i="19"/>
  <c r="EA13" i="19"/>
  <c r="DS13" i="19"/>
  <c r="DC13" i="19" s="1"/>
  <c r="AI14" i="19"/>
  <c r="DX27" i="19"/>
  <c r="EJ27" i="19"/>
  <c r="AJ27" i="19"/>
  <c r="CU28" i="19"/>
  <c r="EO28" i="19"/>
  <c r="DV29" i="19"/>
  <c r="AH29" i="19"/>
  <c r="AI30" i="19"/>
  <c r="EF31" i="19"/>
  <c r="AF31" i="19"/>
  <c r="EB31" i="19"/>
  <c r="DL31" i="19" s="1"/>
  <c r="AC32" i="19"/>
  <c r="AG32" i="19"/>
  <c r="CU33" i="19"/>
  <c r="EQ34" i="19"/>
  <c r="DP43" i="19"/>
  <c r="DX43" i="19"/>
  <c r="EK44" i="19"/>
  <c r="AK44" i="19"/>
  <c r="CU45" i="19"/>
  <c r="DZ45" i="19"/>
  <c r="DJ45" i="19" s="1"/>
  <c r="EI46" i="19"/>
  <c r="EA46" i="19"/>
  <c r="DK46" i="19" s="1"/>
  <c r="EN47" i="19"/>
  <c r="CU48" i="19"/>
  <c r="DY48" i="19"/>
  <c r="ES48" i="19"/>
  <c r="CU49" i="19"/>
  <c r="EM50" i="19"/>
  <c r="DP51" i="19"/>
  <c r="CZ51" i="19" s="1"/>
  <c r="CU52" i="19"/>
  <c r="ES52" i="19"/>
  <c r="EO29" i="21"/>
  <c r="DU33" i="21"/>
  <c r="DS51" i="21"/>
  <c r="DC51" i="21" s="1"/>
  <c r="AF10" i="21"/>
  <c r="AB12" i="21"/>
  <c r="AJ12" i="21"/>
  <c r="EM26" i="21"/>
  <c r="AA30" i="21"/>
  <c r="AC33" i="21"/>
  <c r="AE34" i="21"/>
  <c r="EJ47" i="21"/>
  <c r="EH48" i="21"/>
  <c r="X49" i="21"/>
  <c r="AH50" i="21"/>
  <c r="DX51" i="21"/>
  <c r="AI23" i="21"/>
  <c r="EQ23" i="21"/>
  <c r="W43" i="21"/>
  <c r="W45" i="21"/>
  <c r="DQ10" i="21"/>
  <c r="DA10" i="21" s="1"/>
  <c r="Y10" i="21"/>
  <c r="EJ24" i="21"/>
  <c r="DV25" i="21"/>
  <c r="DZ25" i="21"/>
  <c r="EH30" i="21"/>
  <c r="AB31" i="21"/>
  <c r="AJ31" i="21"/>
  <c r="DV34" i="21"/>
  <c r="EK54" i="21"/>
  <c r="DU4" i="21"/>
  <c r="DE4" i="21" s="1"/>
  <c r="EF28" i="21"/>
  <c r="AF4" i="21"/>
  <c r="AJ4" i="21"/>
  <c r="AJ8" i="21"/>
  <c r="AB10" i="21"/>
  <c r="EF11" i="21"/>
  <c r="EO25" i="21"/>
  <c r="CU27" i="21"/>
  <c r="DP43" i="21"/>
  <c r="ER43" i="21"/>
  <c r="DT47" i="21"/>
  <c r="DD47" i="21" s="1"/>
  <c r="AF47" i="21"/>
  <c r="EB47" i="21"/>
  <c r="DL47" i="21" s="1"/>
  <c r="X51" i="21"/>
  <c r="DV52" i="21"/>
  <c r="DF52" i="21" s="1"/>
  <c r="EI51" i="21"/>
  <c r="W53" i="21"/>
  <c r="ES24" i="21"/>
  <c r="CU24" i="21"/>
  <c r="DT25" i="21"/>
  <c r="ER25" i="21"/>
  <c r="X26" i="21"/>
  <c r="AB26" i="21"/>
  <c r="DW27" i="21"/>
  <c r="DG27" i="21" s="1"/>
  <c r="CU29" i="21"/>
  <c r="X30" i="21"/>
  <c r="AJ30" i="21"/>
  <c r="AH33" i="21"/>
  <c r="AC34" i="21"/>
  <c r="AG34" i="21"/>
  <c r="AK34" i="21"/>
  <c r="DR43" i="21"/>
  <c r="AD43" i="21"/>
  <c r="AF44" i="21"/>
  <c r="EQ46" i="21"/>
  <c r="CU46" i="21"/>
  <c r="AB46" i="21"/>
  <c r="DS46" i="21"/>
  <c r="DC46" i="21" s="1"/>
  <c r="AE46" i="21"/>
  <c r="AD47" i="21"/>
  <c r="AH47" i="21"/>
  <c r="EF48" i="21"/>
  <c r="AF48" i="21"/>
  <c r="CU50" i="21"/>
  <c r="AJ50" i="21"/>
  <c r="DW50" i="21"/>
  <c r="DG50" i="21" s="1"/>
  <c r="AH51" i="21"/>
  <c r="DY51" i="21"/>
  <c r="DI51" i="21" s="1"/>
  <c r="EQ3" i="21"/>
  <c r="EF3" i="21"/>
  <c r="AB3" i="21"/>
  <c r="AI4" i="21"/>
  <c r="AE6" i="21"/>
  <c r="EM7" i="21"/>
  <c r="EJ7" i="21"/>
  <c r="AA7" i="21"/>
  <c r="DP8" i="21"/>
  <c r="AA8" i="21"/>
  <c r="AE8" i="21"/>
  <c r="EM9" i="21"/>
  <c r="EN9" i="21"/>
  <c r="AA10" i="21"/>
  <c r="AE10" i="21"/>
  <c r="EI11" i="21"/>
  <c r="EN11" i="21"/>
  <c r="AI11" i="21"/>
  <c r="AA12" i="21"/>
  <c r="AI12" i="21"/>
  <c r="AJ13" i="21"/>
  <c r="AF14" i="21"/>
  <c r="DW24" i="21"/>
  <c r="DG24" i="21" s="1"/>
  <c r="EA24" i="21"/>
  <c r="AK25" i="21"/>
  <c r="CU28" i="21"/>
  <c r="AH28" i="21"/>
  <c r="AI29" i="21"/>
  <c r="DV30" i="21"/>
  <c r="DF30" i="21" s="1"/>
  <c r="EP30" i="21"/>
  <c r="CU32" i="21"/>
  <c r="DZ34" i="21"/>
  <c r="DJ34" i="21" s="1"/>
  <c r="EI43" i="21"/>
  <c r="CU45" i="21"/>
  <c r="AH45" i="21"/>
  <c r="AC46" i="21"/>
  <c r="EO46" i="21"/>
  <c r="EQ47" i="21"/>
  <c r="AG50" i="21"/>
  <c r="AK50" i="21"/>
  <c r="EM51" i="21"/>
  <c r="CU53" i="21"/>
  <c r="ES54" i="21"/>
  <c r="W47" i="21"/>
  <c r="W49" i="21"/>
  <c r="AQ50" i="21"/>
  <c r="W27" i="21"/>
  <c r="W29" i="21"/>
  <c r="W33" i="21"/>
  <c r="W25" i="21"/>
  <c r="X31" i="21"/>
  <c r="AE3" i="21"/>
  <c r="EM3" i="21"/>
  <c r="AJ6" i="21"/>
  <c r="EB6" i="21"/>
  <c r="AI7" i="21"/>
  <c r="EQ7" i="21"/>
  <c r="AD25" i="21"/>
  <c r="EL25" i="21"/>
  <c r="DY6" i="21"/>
  <c r="AG6" i="21"/>
  <c r="DY10" i="21"/>
  <c r="AG10" i="21"/>
  <c r="EF31" i="21"/>
  <c r="AA6" i="21"/>
  <c r="AE12" i="21"/>
  <c r="DS13" i="21"/>
  <c r="AE26" i="21"/>
  <c r="ES28" i="21"/>
  <c r="EM30" i="21"/>
  <c r="EJ31" i="21"/>
  <c r="AK32" i="21"/>
  <c r="DT43" i="21"/>
  <c r="AB43" i="21"/>
  <c r="AJ43" i="21"/>
  <c r="AI46" i="21"/>
  <c r="EH49" i="21"/>
  <c r="Z49" i="21"/>
  <c r="DX3" i="21"/>
  <c r="AB4" i="21"/>
  <c r="DX6" i="21"/>
  <c r="X6" i="21"/>
  <c r="AB8" i="21"/>
  <c r="DX10" i="21"/>
  <c r="EJ11" i="21"/>
  <c r="AF12" i="21"/>
  <c r="DT13" i="21"/>
  <c r="DD13" i="21" s="1"/>
  <c r="AH24" i="21"/>
  <c r="AJ26" i="21"/>
  <c r="AD28" i="21"/>
  <c r="AB30" i="21"/>
  <c r="DU31" i="21"/>
  <c r="EK31" i="21"/>
  <c r="Y31" i="21"/>
  <c r="AG31" i="21"/>
  <c r="DV32" i="21"/>
  <c r="AD32" i="21"/>
  <c r="AE33" i="21"/>
  <c r="EB34" i="21"/>
  <c r="DL34" i="21" s="1"/>
  <c r="DP34" i="21"/>
  <c r="AJ34" i="21"/>
  <c r="ES43" i="21"/>
  <c r="AL43" i="21"/>
  <c r="AG43" i="21"/>
  <c r="EH44" i="21"/>
  <c r="Z44" i="21"/>
  <c r="EQ45" i="21"/>
  <c r="AF46" i="21"/>
  <c r="AJ46" i="21"/>
  <c r="CU47" i="21"/>
  <c r="AG47" i="21"/>
  <c r="EP48" i="21"/>
  <c r="DZ48" i="21"/>
  <c r="EL48" i="21"/>
  <c r="EC51" i="21"/>
  <c r="DM51" i="21" s="1"/>
  <c r="AL53" i="21"/>
  <c r="EC54" i="21"/>
  <c r="DM54" i="21" s="1"/>
  <c r="DY4" i="21"/>
  <c r="Y6" i="21"/>
  <c r="Y9" i="21"/>
  <c r="W14" i="21"/>
  <c r="DR14" i="21"/>
  <c r="DB14" i="21" s="1"/>
  <c r="Z14" i="21"/>
  <c r="EI23" i="21"/>
  <c r="EG24" i="21"/>
  <c r="AA27" i="21"/>
  <c r="EI27" i="21"/>
  <c r="DR48" i="21"/>
  <c r="DB48" i="21" s="1"/>
  <c r="AC3" i="21"/>
  <c r="EO3" i="21"/>
  <c r="EO5" i="21"/>
  <c r="EB10" i="21"/>
  <c r="AJ28" i="21"/>
  <c r="ER28" i="21"/>
  <c r="DW4" i="21"/>
  <c r="DG4" i="21" s="1"/>
  <c r="AI10" i="21"/>
  <c r="DW11" i="21"/>
  <c r="EM11" i="21"/>
  <c r="EQ14" i="21"/>
  <c r="EQ26" i="21"/>
  <c r="ER27" i="21"/>
  <c r="EH29" i="21"/>
  <c r="AH29" i="21"/>
  <c r="EP33" i="21"/>
  <c r="Z33" i="21"/>
  <c r="AF43" i="21"/>
  <c r="AD45" i="21"/>
  <c r="AA46" i="21"/>
  <c r="DP47" i="21"/>
  <c r="EJ51" i="21"/>
  <c r="DY12" i="21"/>
  <c r="DW26" i="21"/>
  <c r="EP26" i="21"/>
  <c r="AH26" i="21"/>
  <c r="Y28" i="21"/>
  <c r="DY54" i="21"/>
  <c r="DI54" i="21" s="1"/>
  <c r="ER5" i="21"/>
  <c r="AB6" i="21"/>
  <c r="EF7" i="21"/>
  <c r="DX7" i="21"/>
  <c r="AG8" i="21"/>
  <c r="DY8" i="21"/>
  <c r="ER9" i="21"/>
  <c r="X10" i="21"/>
  <c r="AB14" i="21"/>
  <c r="AF26" i="21"/>
  <c r="Z28" i="21"/>
  <c r="DS29" i="21"/>
  <c r="DC29" i="21" s="1"/>
  <c r="AE29" i="21"/>
  <c r="AF30" i="21"/>
  <c r="CU31" i="21"/>
  <c r="AK31" i="21"/>
  <c r="AI33" i="21"/>
  <c r="AF34" i="21"/>
  <c r="CU43" i="21"/>
  <c r="DZ44" i="21"/>
  <c r="EP44" i="21"/>
  <c r="EM45" i="21"/>
  <c r="EO47" i="21"/>
  <c r="AC47" i="21"/>
  <c r="EC47" i="21"/>
  <c r="DM47" i="21" s="1"/>
  <c r="X50" i="21"/>
  <c r="CU51" i="21"/>
  <c r="EP3" i="21"/>
  <c r="Y8" i="21"/>
  <c r="AB44" i="21"/>
  <c r="DT44" i="21"/>
  <c r="DD44" i="21" s="1"/>
  <c r="DZ47" i="21"/>
  <c r="DJ47" i="21" s="1"/>
  <c r="AJ49" i="21"/>
  <c r="EB49" i="21"/>
  <c r="DL49" i="21" s="1"/>
  <c r="AI43" i="21"/>
  <c r="EQ43" i="21"/>
  <c r="AC49" i="21"/>
  <c r="EK49" i="21"/>
  <c r="AB49" i="21"/>
  <c r="DT49" i="21"/>
  <c r="DD49" i="21" s="1"/>
  <c r="EK5" i="21"/>
  <c r="EK6" i="21"/>
  <c r="AC7" i="21"/>
  <c r="EK9" i="21"/>
  <c r="EK11" i="21"/>
  <c r="AC11" i="21"/>
  <c r="AC13" i="21"/>
  <c r="AK13" i="21"/>
  <c r="DZ23" i="21"/>
  <c r="AJ24" i="21"/>
  <c r="ER24" i="21"/>
  <c r="DY26" i="21"/>
  <c r="DR27" i="21"/>
  <c r="DB27" i="21" s="1"/>
  <c r="DZ27" i="21"/>
  <c r="EA28" i="21"/>
  <c r="DW28" i="21"/>
  <c r="EI32" i="21"/>
  <c r="ES34" i="21"/>
  <c r="AJ45" i="21"/>
  <c r="AD51" i="21"/>
  <c r="DX53" i="21"/>
  <c r="DU54" i="21"/>
  <c r="DE54" i="21" s="1"/>
  <c r="EO54" i="21"/>
  <c r="DU3" i="21"/>
  <c r="DP5" i="21"/>
  <c r="X5" i="21"/>
  <c r="EF5" i="21"/>
  <c r="DX5" i="21"/>
  <c r="AF5" i="21"/>
  <c r="EN5" i="21"/>
  <c r="DR8" i="21"/>
  <c r="Z8" i="21"/>
  <c r="EH8" i="21"/>
  <c r="DV8" i="21"/>
  <c r="AD8" i="21"/>
  <c r="EL8" i="21"/>
  <c r="DZ8" i="21"/>
  <c r="AH8" i="21"/>
  <c r="EP8" i="21"/>
  <c r="DP9" i="21"/>
  <c r="X9" i="21"/>
  <c r="EF9" i="21"/>
  <c r="DX9" i="21"/>
  <c r="AF9" i="21"/>
  <c r="DR12" i="21"/>
  <c r="DB12" i="21" s="1"/>
  <c r="Z12" i="21"/>
  <c r="EH12" i="21"/>
  <c r="DV12" i="21"/>
  <c r="AD12" i="21"/>
  <c r="EL12" i="21"/>
  <c r="DZ12" i="21"/>
  <c r="AH12" i="21"/>
  <c r="EP12" i="21"/>
  <c r="X3" i="21"/>
  <c r="DP3" i="21"/>
  <c r="EN3" i="21"/>
  <c r="DR6" i="21"/>
  <c r="DB6" i="21" s="1"/>
  <c r="Z6" i="21"/>
  <c r="EH6" i="21"/>
  <c r="DV6" i="21"/>
  <c r="DF6" i="21" s="1"/>
  <c r="AD6" i="21"/>
  <c r="EL6" i="21"/>
  <c r="DZ6" i="21"/>
  <c r="DJ6" i="21" s="1"/>
  <c r="AH6" i="21"/>
  <c r="EP6" i="21"/>
  <c r="EF8" i="21"/>
  <c r="AF8" i="21"/>
  <c r="EN8" i="21"/>
  <c r="Z13" i="21"/>
  <c r="DR13" i="21"/>
  <c r="AH13" i="21"/>
  <c r="DZ13" i="21"/>
  <c r="Z3" i="21"/>
  <c r="EH3" i="21"/>
  <c r="DV4" i="21"/>
  <c r="DF4" i="21" s="1"/>
  <c r="AD4" i="21"/>
  <c r="EL4" i="21"/>
  <c r="DR10" i="21"/>
  <c r="DB10" i="21" s="1"/>
  <c r="Z10" i="21"/>
  <c r="EH10" i="21"/>
  <c r="DV10" i="21"/>
  <c r="DF10" i="21" s="1"/>
  <c r="AD10" i="21"/>
  <c r="EL10" i="21"/>
  <c r="DZ10" i="21"/>
  <c r="AH10" i="21"/>
  <c r="EP10" i="21"/>
  <c r="X12" i="21"/>
  <c r="EF12" i="21"/>
  <c r="EN12" i="21"/>
  <c r="W3" i="21"/>
  <c r="DQ3" i="21"/>
  <c r="DW3" i="21"/>
  <c r="EB3" i="21"/>
  <c r="DP4" i="21"/>
  <c r="DX4" i="21"/>
  <c r="EB4" i="21"/>
  <c r="DL4" i="21" s="1"/>
  <c r="DZ4" i="21"/>
  <c r="AH4" i="21"/>
  <c r="AA5" i="21"/>
  <c r="AI5" i="21"/>
  <c r="DW5" i="21"/>
  <c r="W7" i="21"/>
  <c r="AE7" i="21"/>
  <c r="DS7" i="21"/>
  <c r="EA7" i="21"/>
  <c r="DT8" i="21"/>
  <c r="DX8" i="21"/>
  <c r="EB8" i="21"/>
  <c r="AI9" i="21"/>
  <c r="DW9" i="21"/>
  <c r="DG9" i="21" s="1"/>
  <c r="W11" i="21"/>
  <c r="AE11" i="21"/>
  <c r="DS11" i="21"/>
  <c r="EA11" i="21"/>
  <c r="DK11" i="21" s="1"/>
  <c r="DT12" i="21"/>
  <c r="EB12" i="21"/>
  <c r="DL12" i="21" s="1"/>
  <c r="DQ13" i="21"/>
  <c r="DA13" i="21" s="1"/>
  <c r="EK13" i="21"/>
  <c r="DY13" i="21"/>
  <c r="AA13" i="21"/>
  <c r="AI13" i="21"/>
  <c r="EO13" i="21"/>
  <c r="AH23" i="21"/>
  <c r="AG24" i="21"/>
  <c r="DY24" i="21"/>
  <c r="AG25" i="21"/>
  <c r="CU25" i="21"/>
  <c r="EH27" i="21"/>
  <c r="Z27" i="21"/>
  <c r="AC28" i="21"/>
  <c r="DU28" i="21"/>
  <c r="EQ28" i="21"/>
  <c r="AI28" i="21"/>
  <c r="X32" i="21"/>
  <c r="DP32" i="21"/>
  <c r="EF32" i="21"/>
  <c r="AF32" i="21"/>
  <c r="DX32" i="21"/>
  <c r="DH32" i="21" s="1"/>
  <c r="AK45" i="21"/>
  <c r="ES45" i="21"/>
  <c r="EK45" i="21"/>
  <c r="AI48" i="21"/>
  <c r="EQ48" i="21"/>
  <c r="X52" i="21"/>
  <c r="EF52" i="21"/>
  <c r="EN52" i="21"/>
  <c r="EI52" i="21"/>
  <c r="DW52" i="21"/>
  <c r="DG52" i="21" s="1"/>
  <c r="EI53" i="21"/>
  <c r="DS53" i="21"/>
  <c r="DC53" i="21" s="1"/>
  <c r="EM53" i="21"/>
  <c r="DW53" i="21"/>
  <c r="DG53" i="21" s="1"/>
  <c r="Y3" i="21"/>
  <c r="AI3" i="21"/>
  <c r="DS3" i="21"/>
  <c r="EG4" i="21"/>
  <c r="EK4" i="21"/>
  <c r="EO4" i="21"/>
  <c r="AE4" i="21"/>
  <c r="EF4" i="21"/>
  <c r="EN4" i="21"/>
  <c r="DR5" i="21"/>
  <c r="DV5" i="21"/>
  <c r="DZ5" i="21"/>
  <c r="AC5" i="21"/>
  <c r="DT5" i="21"/>
  <c r="AB5" i="21"/>
  <c r="EB5" i="21"/>
  <c r="AJ5" i="21"/>
  <c r="DQ5" i="21"/>
  <c r="DA5" i="21" s="1"/>
  <c r="DY5" i="21"/>
  <c r="EH5" i="21"/>
  <c r="EP5" i="21"/>
  <c r="EI6" i="21"/>
  <c r="EM6" i="21"/>
  <c r="EQ6" i="21"/>
  <c r="W6" i="21"/>
  <c r="DS6" i="21"/>
  <c r="EA6" i="21"/>
  <c r="DK6" i="21" s="1"/>
  <c r="ER6" i="21"/>
  <c r="AG7" i="21"/>
  <c r="DP7" i="21"/>
  <c r="X7" i="21"/>
  <c r="DU7" i="21"/>
  <c r="EL7" i="21"/>
  <c r="EG8" i="21"/>
  <c r="EK8" i="21"/>
  <c r="EO8" i="21"/>
  <c r="DW8" i="21"/>
  <c r="DR9" i="21"/>
  <c r="DB9" i="21" s="1"/>
  <c r="DV9" i="21"/>
  <c r="DF9" i="21" s="1"/>
  <c r="DZ9" i="21"/>
  <c r="DJ9" i="21" s="1"/>
  <c r="DT9" i="21"/>
  <c r="DD9" i="21" s="1"/>
  <c r="AB9" i="21"/>
  <c r="EB9" i="21"/>
  <c r="DL9" i="21" s="1"/>
  <c r="AJ9" i="21"/>
  <c r="DQ9" i="21"/>
  <c r="DA9" i="21" s="1"/>
  <c r="DY9" i="21"/>
  <c r="DI9" i="21" s="1"/>
  <c r="EH9" i="21"/>
  <c r="EP9" i="21"/>
  <c r="EI10" i="21"/>
  <c r="EM10" i="21"/>
  <c r="EQ10" i="21"/>
  <c r="W10" i="21"/>
  <c r="DS10" i="21"/>
  <c r="DC10" i="21" s="1"/>
  <c r="EA10" i="21"/>
  <c r="EJ10" i="21"/>
  <c r="ER10" i="21"/>
  <c r="AG11" i="21"/>
  <c r="DP11" i="21"/>
  <c r="X11" i="21"/>
  <c r="AF11" i="21"/>
  <c r="EL11" i="21"/>
  <c r="EG12" i="21"/>
  <c r="EK12" i="21"/>
  <c r="EO12" i="21"/>
  <c r="DW12" i="21"/>
  <c r="DG12" i="21" s="1"/>
  <c r="EH13" i="21"/>
  <c r="DV13" i="21"/>
  <c r="EP13" i="21"/>
  <c r="DU13" i="21"/>
  <c r="EG13" i="21"/>
  <c r="EQ13" i="21"/>
  <c r="AK14" i="21"/>
  <c r="AE14" i="21"/>
  <c r="EM14" i="21"/>
  <c r="DW14" i="21"/>
  <c r="DG14" i="21" s="1"/>
  <c r="ES14" i="21"/>
  <c r="X23" i="21"/>
  <c r="DP23" i="21"/>
  <c r="AB23" i="21"/>
  <c r="DT23" i="21"/>
  <c r="AF23" i="21"/>
  <c r="DX23" i="21"/>
  <c r="AJ23" i="21"/>
  <c r="EB23" i="21"/>
  <c r="EK24" i="21"/>
  <c r="EO24" i="21"/>
  <c r="Y24" i="21"/>
  <c r="AK24" i="21"/>
  <c r="EC24" i="21"/>
  <c r="EH24" i="21"/>
  <c r="EO26" i="21"/>
  <c r="AG26" i="21"/>
  <c r="EA26" i="21"/>
  <c r="DK26" i="21" s="1"/>
  <c r="EL27" i="21"/>
  <c r="AD27" i="21"/>
  <c r="EF29" i="21"/>
  <c r="X29" i="21"/>
  <c r="DP29" i="21"/>
  <c r="DT29" i="21"/>
  <c r="DD29" i="21" s="1"/>
  <c r="AB29" i="21"/>
  <c r="AJ29" i="21"/>
  <c r="ER29" i="21"/>
  <c r="EI30" i="21"/>
  <c r="EA30" i="21"/>
  <c r="EQ30" i="21"/>
  <c r="EL30" i="21"/>
  <c r="AE30" i="21"/>
  <c r="AA31" i="21"/>
  <c r="DS31" i="21"/>
  <c r="EI31" i="21"/>
  <c r="AH32" i="21"/>
  <c r="AB32" i="21"/>
  <c r="EJ32" i="21"/>
  <c r="DT32" i="21"/>
  <c r="EI33" i="21"/>
  <c r="DS33" i="21"/>
  <c r="EQ33" i="21"/>
  <c r="AD33" i="21"/>
  <c r="EL33" i="21"/>
  <c r="EK3" i="21"/>
  <c r="DR4" i="21"/>
  <c r="DB4" i="21" s="1"/>
  <c r="Z4" i="21"/>
  <c r="EH4" i="21"/>
  <c r="W5" i="21"/>
  <c r="AE5" i="21"/>
  <c r="DS5" i="21"/>
  <c r="EA5" i="21"/>
  <c r="W9" i="21"/>
  <c r="AE9" i="21"/>
  <c r="DS9" i="21"/>
  <c r="DC9" i="21" s="1"/>
  <c r="EA9" i="21"/>
  <c r="DK9" i="21" s="1"/>
  <c r="DW13" i="21"/>
  <c r="DG13" i="21" s="1"/>
  <c r="EM13" i="21"/>
  <c r="W13" i="21"/>
  <c r="AE13" i="21"/>
  <c r="EI13" i="21"/>
  <c r="AL13" i="21"/>
  <c r="DQ14" i="21"/>
  <c r="DA14" i="21" s="1"/>
  <c r="EG14" i="21"/>
  <c r="DY14" i="21"/>
  <c r="EO14" i="21"/>
  <c r="AC14" i="21"/>
  <c r="AG14" i="21"/>
  <c r="EK14" i="21"/>
  <c r="EH23" i="21"/>
  <c r="Z23" i="21"/>
  <c r="AC24" i="21"/>
  <c r="DU24" i="21"/>
  <c r="DE24" i="21" s="1"/>
  <c r="EQ24" i="21"/>
  <c r="AI24" i="21"/>
  <c r="EG25" i="21"/>
  <c r="EF25" i="21"/>
  <c r="X25" i="21"/>
  <c r="DP25" i="21"/>
  <c r="EJ25" i="21"/>
  <c r="AB25" i="21"/>
  <c r="EN25" i="21"/>
  <c r="AF25" i="21"/>
  <c r="DX25" i="21"/>
  <c r="EG26" i="21"/>
  <c r="Y26" i="21"/>
  <c r="DQ26" i="21"/>
  <c r="DA26" i="21" s="1"/>
  <c r="ES26" i="21"/>
  <c r="AK26" i="21"/>
  <c r="EC26" i="21"/>
  <c r="DM26" i="21" s="1"/>
  <c r="CU26" i="21"/>
  <c r="EP27" i="21"/>
  <c r="AH27" i="21"/>
  <c r="AG28" i="21"/>
  <c r="DY28" i="21"/>
  <c r="AD29" i="21"/>
  <c r="EL29" i="21"/>
  <c r="AG45" i="21"/>
  <c r="EO45" i="21"/>
  <c r="EG45" i="21"/>
  <c r="AG49" i="21"/>
  <c r="DY49" i="21"/>
  <c r="DI49" i="21" s="1"/>
  <c r="EP52" i="21"/>
  <c r="DZ52" i="21"/>
  <c r="DJ52" i="21" s="1"/>
  <c r="DQ53" i="21"/>
  <c r="DA53" i="21" s="1"/>
  <c r="EG53" i="21"/>
  <c r="DU53" i="21"/>
  <c r="DE53" i="21" s="1"/>
  <c r="EK53" i="21"/>
  <c r="DY53" i="21"/>
  <c r="DI53" i="21" s="1"/>
  <c r="EO53" i="21"/>
  <c r="EC53" i="21"/>
  <c r="DM53" i="21" s="1"/>
  <c r="ES53" i="21"/>
  <c r="EI54" i="21"/>
  <c r="EM54" i="21"/>
  <c r="EH54" i="21"/>
  <c r="DR54" i="21"/>
  <c r="DB54" i="21" s="1"/>
  <c r="EL54" i="21"/>
  <c r="DV54" i="21"/>
  <c r="EP54" i="21"/>
  <c r="DZ54" i="21"/>
  <c r="DJ54" i="21" s="1"/>
  <c r="DR3" i="21"/>
  <c r="DV3" i="21"/>
  <c r="DZ3" i="21"/>
  <c r="AA3" i="21"/>
  <c r="EA3" i="21"/>
  <c r="EL3" i="21"/>
  <c r="ER3" i="21"/>
  <c r="EI4" i="21"/>
  <c r="EM4" i="21"/>
  <c r="EQ4" i="21"/>
  <c r="DS4" i="21"/>
  <c r="DC4" i="21" s="1"/>
  <c r="EA4" i="21"/>
  <c r="EJ4" i="21"/>
  <c r="ER4" i="21"/>
  <c r="Y5" i="21"/>
  <c r="AG5" i="21"/>
  <c r="DU5" i="21"/>
  <c r="EL5" i="21"/>
  <c r="EG6" i="21"/>
  <c r="EO6" i="21"/>
  <c r="DW6" i="21"/>
  <c r="EN6" i="21"/>
  <c r="DR7" i="21"/>
  <c r="DV7" i="21"/>
  <c r="DZ7" i="21"/>
  <c r="DT7" i="21"/>
  <c r="AB7" i="21"/>
  <c r="EB7" i="21"/>
  <c r="DL7" i="21" s="1"/>
  <c r="AJ7" i="21"/>
  <c r="DQ7" i="21"/>
  <c r="DA7" i="21" s="1"/>
  <c r="DY7" i="21"/>
  <c r="EH7" i="21"/>
  <c r="EP7" i="21"/>
  <c r="EI8" i="21"/>
  <c r="EM8" i="21"/>
  <c r="EQ8" i="21"/>
  <c r="W8" i="21"/>
  <c r="DS8" i="21"/>
  <c r="DC8" i="21" s="1"/>
  <c r="EA8" i="21"/>
  <c r="EJ8" i="21"/>
  <c r="ER8" i="21"/>
  <c r="AG9" i="21"/>
  <c r="DU9" i="21"/>
  <c r="DE9" i="21" s="1"/>
  <c r="EL9" i="21"/>
  <c r="EG10" i="21"/>
  <c r="EO10" i="21"/>
  <c r="DW10" i="21"/>
  <c r="EN10" i="21"/>
  <c r="DR11" i="21"/>
  <c r="DB11" i="21" s="1"/>
  <c r="DV11" i="21"/>
  <c r="DZ11" i="21"/>
  <c r="DT11" i="21"/>
  <c r="EB11" i="21"/>
  <c r="AJ11" i="21"/>
  <c r="DQ11" i="21"/>
  <c r="DA11" i="21" s="1"/>
  <c r="DY11" i="21"/>
  <c r="EH11" i="21"/>
  <c r="EP11" i="21"/>
  <c r="EI12" i="21"/>
  <c r="EM12" i="21"/>
  <c r="EQ12" i="21"/>
  <c r="W12" i="21"/>
  <c r="DS12" i="21"/>
  <c r="DC12" i="21" s="1"/>
  <c r="EA12" i="21"/>
  <c r="EJ12" i="21"/>
  <c r="ER12" i="21"/>
  <c r="Y13" i="21"/>
  <c r="X13" i="21"/>
  <c r="DP13" i="21"/>
  <c r="EL13" i="21"/>
  <c r="AL14" i="21"/>
  <c r="Y14" i="21"/>
  <c r="ER14" i="21"/>
  <c r="AJ14" i="21"/>
  <c r="EB14" i="21"/>
  <c r="AA14" i="21"/>
  <c r="DS14" i="21"/>
  <c r="DC14" i="21" s="1"/>
  <c r="AI14" i="21"/>
  <c r="EA14" i="21"/>
  <c r="DK14" i="21" s="1"/>
  <c r="EL23" i="21"/>
  <c r="AD23" i="21"/>
  <c r="CU23" i="21"/>
  <c r="AL24" i="21"/>
  <c r="EK26" i="21"/>
  <c r="AC26" i="21"/>
  <c r="DU26" i="21"/>
  <c r="DE26" i="21" s="1"/>
  <c r="DV27" i="21"/>
  <c r="X27" i="21"/>
  <c r="DP27" i="21"/>
  <c r="AB27" i="21"/>
  <c r="DT27" i="21"/>
  <c r="AF27" i="21"/>
  <c r="DX27" i="21"/>
  <c r="AJ27" i="21"/>
  <c r="EB27" i="21"/>
  <c r="DL27" i="21" s="1"/>
  <c r="EK28" i="21"/>
  <c r="EO28" i="21"/>
  <c r="AK28" i="21"/>
  <c r="EC28" i="21"/>
  <c r="DM28" i="21" s="1"/>
  <c r="EH28" i="21"/>
  <c r="EP28" i="21"/>
  <c r="EA29" i="21"/>
  <c r="DK29" i="21" s="1"/>
  <c r="DX29" i="21"/>
  <c r="EG29" i="21"/>
  <c r="DU29" i="21"/>
  <c r="DE29" i="21" s="1"/>
  <c r="DP30" i="21"/>
  <c r="AF31" i="21"/>
  <c r="EN31" i="21"/>
  <c r="EG33" i="21"/>
  <c r="Y33" i="21"/>
  <c r="EI48" i="21"/>
  <c r="DP6" i="21"/>
  <c r="DP12" i="21"/>
  <c r="EF13" i="21"/>
  <c r="EJ13" i="21"/>
  <c r="EN13" i="21"/>
  <c r="ER13" i="21"/>
  <c r="AB13" i="21"/>
  <c r="AF13" i="21"/>
  <c r="EB13" i="21"/>
  <c r="AD14" i="21"/>
  <c r="AC23" i="21"/>
  <c r="DY23" i="21"/>
  <c r="AK23" i="21"/>
  <c r="DR24" i="21"/>
  <c r="DB24" i="21" s="1"/>
  <c r="DV24" i="21"/>
  <c r="DF24" i="21" s="1"/>
  <c r="DZ24" i="21"/>
  <c r="EL24" i="21"/>
  <c r="DQ25" i="21"/>
  <c r="DA25" i="21" s="1"/>
  <c r="DU25" i="21"/>
  <c r="DY25" i="21"/>
  <c r="EK25" i="21"/>
  <c r="ES25" i="21"/>
  <c r="DR26" i="21"/>
  <c r="DB26" i="21" s="1"/>
  <c r="DV26" i="21"/>
  <c r="DF26" i="21" s="1"/>
  <c r="DZ26" i="21"/>
  <c r="DJ26" i="21" s="1"/>
  <c r="AL26" i="21"/>
  <c r="EL26" i="21"/>
  <c r="EK27" i="21"/>
  <c r="AC27" i="21"/>
  <c r="AK27" i="21"/>
  <c r="DR28" i="21"/>
  <c r="DZ28" i="21"/>
  <c r="EL28" i="21"/>
  <c r="DQ29" i="21"/>
  <c r="DA29" i="21" s="1"/>
  <c r="EK29" i="21"/>
  <c r="DY29" i="21"/>
  <c r="DI29" i="21" s="1"/>
  <c r="ES29" i="21"/>
  <c r="CU30" i="21"/>
  <c r="ES31" i="21"/>
  <c r="AC31" i="21"/>
  <c r="DQ32" i="21"/>
  <c r="DA32" i="21" s="1"/>
  <c r="EG32" i="21"/>
  <c r="DU32" i="21"/>
  <c r="DE32" i="21" s="1"/>
  <c r="DY32" i="21"/>
  <c r="EO32" i="21"/>
  <c r="EC32" i="21"/>
  <c r="DM32" i="21" s="1"/>
  <c r="AG32" i="21"/>
  <c r="EK32" i="21"/>
  <c r="EO33" i="21"/>
  <c r="AG33" i="21"/>
  <c r="EK33" i="21"/>
  <c r="ES33" i="21"/>
  <c r="AK33" i="21"/>
  <c r="EC34" i="21"/>
  <c r="DM34" i="21" s="1"/>
  <c r="X34" i="21"/>
  <c r="DT34" i="21"/>
  <c r="DD34" i="21" s="1"/>
  <c r="EJ43" i="21"/>
  <c r="DX43" i="21"/>
  <c r="EN43" i="21"/>
  <c r="AE43" i="21"/>
  <c r="DW43" i="21"/>
  <c r="Y44" i="21"/>
  <c r="EG44" i="21"/>
  <c r="DQ44" i="21"/>
  <c r="DA44" i="21" s="1"/>
  <c r="AC44" i="21"/>
  <c r="DU44" i="21"/>
  <c r="DE44" i="21" s="1"/>
  <c r="AK44" i="21"/>
  <c r="EC44" i="21"/>
  <c r="ES44" i="21"/>
  <c r="DP44" i="21"/>
  <c r="X44" i="21"/>
  <c r="DQ45" i="21"/>
  <c r="DA45" i="21" s="1"/>
  <c r="DU45" i="21"/>
  <c r="DY45" i="21"/>
  <c r="DI45" i="21" s="1"/>
  <c r="EC45" i="21"/>
  <c r="DM45" i="21" s="1"/>
  <c r="DW47" i="21"/>
  <c r="DG47" i="21" s="1"/>
  <c r="AE47" i="21"/>
  <c r="EM47" i="21"/>
  <c r="DR50" i="21"/>
  <c r="DB50" i="21" s="1"/>
  <c r="Z50" i="21"/>
  <c r="Y50" i="21"/>
  <c r="DQ51" i="21"/>
  <c r="DA51" i="21" s="1"/>
  <c r="EG51" i="21"/>
  <c r="EK51" i="21"/>
  <c r="DU51" i="21"/>
  <c r="DE51" i="21" s="1"/>
  <c r="DV14" i="21"/>
  <c r="DS23" i="21"/>
  <c r="DW23" i="21"/>
  <c r="DG23" i="21" s="1"/>
  <c r="EA23" i="21"/>
  <c r="DP24" i="21"/>
  <c r="DT24" i="21"/>
  <c r="DX24" i="21"/>
  <c r="EB24" i="21"/>
  <c r="DL24" i="21" s="1"/>
  <c r="X24" i="21"/>
  <c r="AF24" i="21"/>
  <c r="EM24" i="21"/>
  <c r="AE24" i="21"/>
  <c r="DW25" i="21"/>
  <c r="DS25" i="21"/>
  <c r="DP26" i="21"/>
  <c r="DT26" i="21"/>
  <c r="DS27" i="21"/>
  <c r="EA27" i="21"/>
  <c r="DK27" i="21" s="1"/>
  <c r="DP28" i="21"/>
  <c r="DT28" i="21"/>
  <c r="DX28" i="21"/>
  <c r="DH28" i="21" s="1"/>
  <c r="EB28" i="21"/>
  <c r="X28" i="21"/>
  <c r="AF28" i="21"/>
  <c r="EM28" i="21"/>
  <c r="AE28" i="21"/>
  <c r="EI29" i="21"/>
  <c r="EQ29" i="21"/>
  <c r="Z30" i="21"/>
  <c r="DR30" i="21"/>
  <c r="DB30" i="21" s="1"/>
  <c r="AH30" i="21"/>
  <c r="DZ30" i="21"/>
  <c r="AI31" i="21"/>
  <c r="EA31" i="21"/>
  <c r="DK31" i="21" s="1"/>
  <c r="AE31" i="21"/>
  <c r="EM31" i="21"/>
  <c r="DG31" i="21" s="1"/>
  <c r="DS32" i="21"/>
  <c r="DC32" i="21" s="1"/>
  <c r="EM32" i="21"/>
  <c r="EA32" i="21"/>
  <c r="EQ32" i="21"/>
  <c r="Y32" i="21"/>
  <c r="AL32" i="21"/>
  <c r="AA33" i="21"/>
  <c r="DS34" i="21"/>
  <c r="DC34" i="21" s="1"/>
  <c r="EI34" i="21"/>
  <c r="EA34" i="21"/>
  <c r="DK34" i="21" s="1"/>
  <c r="EQ34" i="21"/>
  <c r="EH43" i="21"/>
  <c r="DV43" i="21"/>
  <c r="EP43" i="21"/>
  <c r="AH43" i="21"/>
  <c r="AG44" i="21"/>
  <c r="EO44" i="21"/>
  <c r="DY44" i="21"/>
  <c r="DI44" i="21" s="1"/>
  <c r="EM44" i="21"/>
  <c r="AD44" i="21"/>
  <c r="DV44" i="21"/>
  <c r="DF44" i="21" s="1"/>
  <c r="ES47" i="21"/>
  <c r="EI49" i="21"/>
  <c r="AA49" i="21"/>
  <c r="EN50" i="21"/>
  <c r="AA50" i="21"/>
  <c r="EI50" i="21"/>
  <c r="EM50" i="21"/>
  <c r="AE50" i="21"/>
  <c r="EA50" i="21"/>
  <c r="DK50" i="21" s="1"/>
  <c r="AI50" i="21"/>
  <c r="EQ50" i="21"/>
  <c r="EQ51" i="21"/>
  <c r="EA51" i="21"/>
  <c r="DK51" i="21" s="1"/>
  <c r="EF23" i="21"/>
  <c r="AL27" i="21"/>
  <c r="EF27" i="21"/>
  <c r="EN30" i="21"/>
  <c r="ER30" i="21"/>
  <c r="DX30" i="21"/>
  <c r="EP31" i="21"/>
  <c r="EH32" i="21"/>
  <c r="EL32" i="21"/>
  <c r="EP32" i="21"/>
  <c r="DV33" i="21"/>
  <c r="DZ33" i="21"/>
  <c r="EH34" i="21"/>
  <c r="Z34" i="21"/>
  <c r="AH34" i="21"/>
  <c r="CU34" i="21"/>
  <c r="EG43" i="21"/>
  <c r="DS44" i="21"/>
  <c r="DC44" i="21" s="1"/>
  <c r="EI44" i="21"/>
  <c r="DW44" i="21"/>
  <c r="DG44" i="21" s="1"/>
  <c r="EA44" i="21"/>
  <c r="DK44" i="21" s="1"/>
  <c r="EQ44" i="21"/>
  <c r="CU44" i="21"/>
  <c r="EF46" i="21"/>
  <c r="DP46" i="21"/>
  <c r="EJ46" i="21"/>
  <c r="DT46" i="21"/>
  <c r="DD46" i="21" s="1"/>
  <c r="EN46" i="21"/>
  <c r="ER46" i="21"/>
  <c r="X46" i="21"/>
  <c r="DV46" i="21"/>
  <c r="DF46" i="21" s="1"/>
  <c r="EM46" i="21"/>
  <c r="DQ46" i="21"/>
  <c r="DA46" i="21" s="1"/>
  <c r="Y46" i="21"/>
  <c r="EG46" i="21"/>
  <c r="DU46" i="21"/>
  <c r="DE46" i="21" s="1"/>
  <c r="AG46" i="21"/>
  <c r="EC46" i="21"/>
  <c r="DM46" i="21" s="1"/>
  <c r="AK46" i="21"/>
  <c r="ES46" i="21"/>
  <c r="DQ47" i="21"/>
  <c r="DA47" i="21" s="1"/>
  <c r="DY47" i="21"/>
  <c r="DI47" i="21" s="1"/>
  <c r="EK47" i="21"/>
  <c r="EJ48" i="21"/>
  <c r="DT48" i="21"/>
  <c r="EN48" i="21"/>
  <c r="DX48" i="21"/>
  <c r="ER48" i="21"/>
  <c r="EB48" i="21"/>
  <c r="EM48" i="21"/>
  <c r="DQ48" i="21"/>
  <c r="DA48" i="21" s="1"/>
  <c r="Y48" i="21"/>
  <c r="EG48" i="21"/>
  <c r="DU48" i="21"/>
  <c r="DE48" i="21" s="1"/>
  <c r="AC48" i="21"/>
  <c r="EK48" i="21"/>
  <c r="DY48" i="21"/>
  <c r="DI48" i="21" s="1"/>
  <c r="AG48" i="21"/>
  <c r="EO48" i="21"/>
  <c r="EC48" i="21"/>
  <c r="AK48" i="21"/>
  <c r="ES48" i="21"/>
  <c r="EG49" i="21"/>
  <c r="DU49" i="21"/>
  <c r="DE49" i="21" s="1"/>
  <c r="EO49" i="21"/>
  <c r="EM49" i="21"/>
  <c r="AD49" i="21"/>
  <c r="DV49" i="21"/>
  <c r="DF49" i="21" s="1"/>
  <c r="DS50" i="21"/>
  <c r="DC50" i="21" s="1"/>
  <c r="DR29" i="21"/>
  <c r="DB29" i="21" s="1"/>
  <c r="DV29" i="21"/>
  <c r="DF29" i="21" s="1"/>
  <c r="DZ29" i="21"/>
  <c r="DJ29" i="21" s="1"/>
  <c r="EP29" i="21"/>
  <c r="DP31" i="21"/>
  <c r="DT31" i="21"/>
  <c r="DX31" i="21"/>
  <c r="EB31" i="21"/>
  <c r="ER31" i="21"/>
  <c r="DP33" i="21"/>
  <c r="EJ33" i="21"/>
  <c r="ER33" i="21"/>
  <c r="EJ34" i="21"/>
  <c r="EN34" i="21"/>
  <c r="ER34" i="21"/>
  <c r="EL34" i="21"/>
  <c r="AD34" i="21"/>
  <c r="EM43" i="21"/>
  <c r="AD46" i="21"/>
  <c r="AH46" i="21"/>
  <c r="Z48" i="21"/>
  <c r="AH48" i="21"/>
  <c r="Y49" i="21"/>
  <c r="DQ49" i="21"/>
  <c r="DA49" i="21" s="1"/>
  <c r="EG50" i="21"/>
  <c r="DQ50" i="21"/>
  <c r="DA50" i="21" s="1"/>
  <c r="EK50" i="21"/>
  <c r="DU50" i="21"/>
  <c r="DE50" i="21" s="1"/>
  <c r="EO50" i="21"/>
  <c r="DY50" i="21"/>
  <c r="DI50" i="21" s="1"/>
  <c r="ES50" i="21"/>
  <c r="EF34" i="21"/>
  <c r="EF44" i="21"/>
  <c r="EJ44" i="21"/>
  <c r="EN44" i="21"/>
  <c r="ER44" i="21"/>
  <c r="EL45" i="21"/>
  <c r="EP45" i="21"/>
  <c r="DS45" i="21"/>
  <c r="DC45" i="21" s="1"/>
  <c r="AA45" i="21"/>
  <c r="DV45" i="21"/>
  <c r="EH45" i="21"/>
  <c r="EA46" i="21"/>
  <c r="DK46" i="21" s="1"/>
  <c r="EF47" i="21"/>
  <c r="X47" i="21"/>
  <c r="DR49" i="21"/>
  <c r="DB49" i="21" s="1"/>
  <c r="EL49" i="21"/>
  <c r="DZ49" i="21"/>
  <c r="DJ49" i="21" s="1"/>
  <c r="EF51" i="21"/>
  <c r="DP51" i="21"/>
  <c r="AB51" i="21"/>
  <c r="DT51" i="21"/>
  <c r="DD51" i="21" s="1"/>
  <c r="AF51" i="21"/>
  <c r="EN51" i="21"/>
  <c r="AA51" i="21"/>
  <c r="AI51" i="21"/>
  <c r="DS52" i="21"/>
  <c r="DC52" i="21" s="1"/>
  <c r="EM52" i="21"/>
  <c r="EA52" i="21"/>
  <c r="DK52" i="21" s="1"/>
  <c r="EQ52" i="21"/>
  <c r="DQ43" i="21"/>
  <c r="DA43" i="21" s="1"/>
  <c r="DY43" i="21"/>
  <c r="EC43" i="21"/>
  <c r="AC43" i="21"/>
  <c r="AK43" i="21"/>
  <c r="EO43" i="21"/>
  <c r="EF45" i="21"/>
  <c r="EJ45" i="21"/>
  <c r="EN45" i="21"/>
  <c r="X45" i="21"/>
  <c r="AF45" i="21"/>
  <c r="AE45" i="21"/>
  <c r="EL47" i="21"/>
  <c r="DS47" i="21"/>
  <c r="DC47" i="21" s="1"/>
  <c r="AA47" i="21"/>
  <c r="EA47" i="21"/>
  <c r="AI47" i="21"/>
  <c r="DV47" i="21"/>
  <c r="DF47" i="21" s="1"/>
  <c r="Z47" i="21"/>
  <c r="DS48" i="21"/>
  <c r="DC48" i="21" s="1"/>
  <c r="DW48" i="21"/>
  <c r="DG48" i="21" s="1"/>
  <c r="EA48" i="21"/>
  <c r="EF49" i="21"/>
  <c r="DP49" i="21"/>
  <c r="CZ49" i="21" s="1"/>
  <c r="EJ49" i="21"/>
  <c r="EN49" i="21"/>
  <c r="DX49" i="21"/>
  <c r="DH49" i="21" s="1"/>
  <c r="ER49" i="21"/>
  <c r="CU49" i="21"/>
  <c r="AL49" i="21"/>
  <c r="EH51" i="21"/>
  <c r="Z51" i="21"/>
  <c r="EL51" i="21"/>
  <c r="Y51" i="21"/>
  <c r="AK51" i="21"/>
  <c r="EG52" i="21"/>
  <c r="DQ52" i="21"/>
  <c r="DA52" i="21" s="1"/>
  <c r="EK52" i="21"/>
  <c r="DU52" i="21"/>
  <c r="EO52" i="21"/>
  <c r="DY52" i="21"/>
  <c r="DS49" i="21"/>
  <c r="DC49" i="21" s="1"/>
  <c r="DW49" i="21"/>
  <c r="DG49" i="21" s="1"/>
  <c r="EA49" i="21"/>
  <c r="DK49" i="21" s="1"/>
  <c r="EQ49" i="21"/>
  <c r="DP50" i="21"/>
  <c r="CZ50" i="21" s="1"/>
  <c r="DT50" i="21"/>
  <c r="DD50" i="21" s="1"/>
  <c r="EJ50" i="21"/>
  <c r="DX50" i="21"/>
  <c r="DH50" i="21" s="1"/>
  <c r="EB50" i="21"/>
  <c r="DL50" i="21" s="1"/>
  <c r="EF50" i="21"/>
  <c r="ER52" i="21"/>
  <c r="EN53" i="21"/>
  <c r="EJ53" i="21"/>
  <c r="ER53" i="21"/>
  <c r="EA53" i="21"/>
  <c r="DK53" i="21" s="1"/>
  <c r="DS54" i="21"/>
  <c r="DC54" i="21" s="1"/>
  <c r="DW54" i="21"/>
  <c r="DG54" i="21" s="1"/>
  <c r="EA54" i="21"/>
  <c r="DK54" i="21" s="1"/>
  <c r="EQ54" i="21"/>
  <c r="EH50" i="21"/>
  <c r="DV50" i="21"/>
  <c r="DF50" i="21" s="1"/>
  <c r="EP50" i="21"/>
  <c r="DZ50" i="21"/>
  <c r="DJ50" i="21" s="1"/>
  <c r="EL50" i="21"/>
  <c r="DR51" i="21"/>
  <c r="DB51" i="21" s="1"/>
  <c r="DV51" i="21"/>
  <c r="DF51" i="21" s="1"/>
  <c r="EP51" i="21"/>
  <c r="DP54" i="21"/>
  <c r="EF54" i="21"/>
  <c r="DT54" i="21"/>
  <c r="DD54" i="21" s="1"/>
  <c r="EJ54" i="21"/>
  <c r="DX54" i="21"/>
  <c r="DH54" i="21" s="1"/>
  <c r="EN54" i="21"/>
  <c r="EB54" i="21"/>
  <c r="DL54" i="21" s="1"/>
  <c r="ER54" i="21"/>
  <c r="AL54" i="21"/>
  <c r="DP52" i="21"/>
  <c r="DT52" i="21"/>
  <c r="DD52" i="21" s="1"/>
  <c r="DX52" i="21"/>
  <c r="DH52" i="21" s="1"/>
  <c r="EB52" i="21"/>
  <c r="DL52" i="21" s="1"/>
  <c r="EJ52" i="21"/>
  <c r="DR53" i="21"/>
  <c r="DB53" i="21" s="1"/>
  <c r="EH53" i="21"/>
  <c r="DV53" i="21"/>
  <c r="DF53" i="21" s="1"/>
  <c r="EL53" i="21"/>
  <c r="DZ53" i="21"/>
  <c r="DJ53" i="21" s="1"/>
  <c r="EP53" i="21"/>
  <c r="CU54" i="21"/>
  <c r="AF3" i="19"/>
  <c r="EN3" i="19"/>
  <c r="AJ5" i="19"/>
  <c r="EB5" i="19"/>
  <c r="DL5" i="19" s="1"/>
  <c r="AA5" i="19"/>
  <c r="EI5" i="19"/>
  <c r="EQ5" i="19"/>
  <c r="EI7" i="19"/>
  <c r="AI25" i="19"/>
  <c r="EQ25" i="19"/>
  <c r="EK43" i="19"/>
  <c r="DU43" i="19"/>
  <c r="Y4" i="19"/>
  <c r="DQ4" i="19"/>
  <c r="AG4" i="19"/>
  <c r="DY4" i="19"/>
  <c r="AG6" i="19"/>
  <c r="DY6" i="19"/>
  <c r="DI6" i="19" s="1"/>
  <c r="AK6" i="19"/>
  <c r="ES6" i="19"/>
  <c r="AC8" i="19"/>
  <c r="DU8" i="19"/>
  <c r="AH10" i="19"/>
  <c r="DZ10" i="19"/>
  <c r="AI23" i="19"/>
  <c r="EA23" i="19"/>
  <c r="AK25" i="19"/>
  <c r="EC25" i="19"/>
  <c r="DM25" i="19" s="1"/>
  <c r="EM27" i="19"/>
  <c r="DW27" i="19"/>
  <c r="EN28" i="19"/>
  <c r="AF28" i="19"/>
  <c r="EN52" i="19"/>
  <c r="AF52" i="19"/>
  <c r="AJ26" i="19"/>
  <c r="ER26" i="19"/>
  <c r="EI29" i="19"/>
  <c r="AA29" i="19"/>
  <c r="AH24" i="19"/>
  <c r="EP24" i="19"/>
  <c r="AB27" i="19"/>
  <c r="AF27" i="19"/>
  <c r="EA29" i="19"/>
  <c r="DK29" i="19" s="1"/>
  <c r="EQ29" i="19"/>
  <c r="AD29" i="19"/>
  <c r="DS30" i="19"/>
  <c r="DC30" i="19" s="1"/>
  <c r="EI30" i="19"/>
  <c r="AB30" i="19"/>
  <c r="EJ30" i="19"/>
  <c r="DD30" i="19" s="1"/>
  <c r="DX30" i="19"/>
  <c r="AF30" i="19"/>
  <c r="DT31" i="19"/>
  <c r="AC31" i="19"/>
  <c r="EK31" i="19"/>
  <c r="EO31" i="19"/>
  <c r="DY31" i="19"/>
  <c r="AJ31" i="19"/>
  <c r="DR32" i="19"/>
  <c r="Z32" i="19"/>
  <c r="DY32" i="19"/>
  <c r="AK32" i="19"/>
  <c r="DY43" i="19"/>
  <c r="DI43" i="19" s="1"/>
  <c r="AG43" i="19"/>
  <c r="AK43" i="19"/>
  <c r="ES43" i="19"/>
  <c r="EC43" i="19"/>
  <c r="AF43" i="19"/>
  <c r="AD44" i="19"/>
  <c r="DV44" i="19"/>
  <c r="Y44" i="19"/>
  <c r="AC44" i="19"/>
  <c r="AH45" i="19"/>
  <c r="AJ46" i="19"/>
  <c r="EB46" i="19"/>
  <c r="DL46" i="19" s="1"/>
  <c r="AA46" i="19"/>
  <c r="AE46" i="19"/>
  <c r="AI46" i="19"/>
  <c r="X47" i="19"/>
  <c r="AF47" i="19"/>
  <c r="EF51" i="19"/>
  <c r="EJ51" i="19"/>
  <c r="DT51" i="19"/>
  <c r="DD51" i="19" s="1"/>
  <c r="DU52" i="19"/>
  <c r="DE52" i="19" s="1"/>
  <c r="EK52" i="19"/>
  <c r="Y52" i="19"/>
  <c r="AI54" i="19"/>
  <c r="DW7" i="19"/>
  <c r="W13" i="19"/>
  <c r="AC13" i="19"/>
  <c r="ES13" i="19"/>
  <c r="AA23" i="19"/>
  <c r="DT24" i="19"/>
  <c r="DD24" i="19" s="1"/>
  <c r="AI29" i="19"/>
  <c r="DS29" i="19"/>
  <c r="EG30" i="19"/>
  <c r="DY30" i="19"/>
  <c r="DI30" i="19" s="1"/>
  <c r="EP32" i="19"/>
  <c r="DJ32" i="19" s="1"/>
  <c r="EQ43" i="19"/>
  <c r="EQ45" i="19"/>
  <c r="EC53" i="19"/>
  <c r="DM53" i="19" s="1"/>
  <c r="AK53" i="19"/>
  <c r="ES53" i="19"/>
  <c r="EN54" i="19"/>
  <c r="DH54" i="19" s="1"/>
  <c r="EC4" i="19"/>
  <c r="EN5" i="19"/>
  <c r="EK6" i="19"/>
  <c r="DE6" i="19" s="1"/>
  <c r="DW11" i="19"/>
  <c r="EJ26" i="19"/>
  <c r="EI27" i="19"/>
  <c r="AA27" i="19"/>
  <c r="DS27" i="19"/>
  <c r="DC27" i="19" s="1"/>
  <c r="EH27" i="19"/>
  <c r="EM44" i="19"/>
  <c r="AE44" i="19"/>
  <c r="AD23" i="19"/>
  <c r="AH23" i="19"/>
  <c r="AF25" i="19"/>
  <c r="CU26" i="19"/>
  <c r="AK26" i="19"/>
  <c r="CU27" i="19"/>
  <c r="AD27" i="19"/>
  <c r="AH27" i="19"/>
  <c r="AB28" i="19"/>
  <c r="EJ28" i="19"/>
  <c r="EN29" i="19"/>
  <c r="DX29" i="19"/>
  <c r="EC30" i="19"/>
  <c r="AG30" i="19"/>
  <c r="EQ32" i="19"/>
  <c r="EJ33" i="19"/>
  <c r="ER33" i="19"/>
  <c r="CU34" i="19"/>
  <c r="DS43" i="19"/>
  <c r="AA43" i="19"/>
  <c r="EI43" i="19"/>
  <c r="Z43" i="19"/>
  <c r="AH43" i="19"/>
  <c r="DW44" i="19"/>
  <c r="DG44" i="19" s="1"/>
  <c r="EN44" i="19"/>
  <c r="AF44" i="19"/>
  <c r="AA44" i="19"/>
  <c r="AJ45" i="19"/>
  <c r="CU46" i="19"/>
  <c r="AC46" i="19"/>
  <c r="AE47" i="19"/>
  <c r="EM47" i="19"/>
  <c r="AD47" i="19"/>
  <c r="AE48" i="19"/>
  <c r="EJ49" i="19"/>
  <c r="DT49" i="19"/>
  <c r="DD49" i="19" s="1"/>
  <c r="EB49" i="19"/>
  <c r="DL49" i="19" s="1"/>
  <c r="ER49" i="19"/>
  <c r="EC50" i="19"/>
  <c r="EI52" i="19"/>
  <c r="AA52" i="19"/>
  <c r="AI52" i="19"/>
  <c r="AC54" i="19"/>
  <c r="AK54" i="19"/>
  <c r="DT13" i="19"/>
  <c r="DD13" i="19" s="1"/>
  <c r="EJ13" i="19"/>
  <c r="EI25" i="19"/>
  <c r="EN30" i="19"/>
  <c r="AJ30" i="19"/>
  <c r="EJ31" i="19"/>
  <c r="EJ34" i="19"/>
  <c r="AE43" i="19"/>
  <c r="EB45" i="19"/>
  <c r="DL45" i="19" s="1"/>
  <c r="EL46" i="19"/>
  <c r="EP50" i="19"/>
  <c r="EJ50" i="19"/>
  <c r="AB50" i="19"/>
  <c r="Z6" i="19"/>
  <c r="DR6" i="19"/>
  <c r="EH6" i="19"/>
  <c r="AH6" i="19"/>
  <c r="EP6" i="19"/>
  <c r="DZ6" i="19"/>
  <c r="AB9" i="19"/>
  <c r="DT9" i="19"/>
  <c r="DD9" i="19" s="1"/>
  <c r="EJ9" i="19"/>
  <c r="X11" i="19"/>
  <c r="EF11" i="19"/>
  <c r="DP11" i="19"/>
  <c r="AF11" i="19"/>
  <c r="EN11" i="19"/>
  <c r="DX11" i="19"/>
  <c r="Z31" i="19"/>
  <c r="DR31" i="19"/>
  <c r="EH31" i="19"/>
  <c r="Y9" i="19"/>
  <c r="AL9" i="19"/>
  <c r="X9" i="19"/>
  <c r="EF9" i="19"/>
  <c r="DP9" i="19"/>
  <c r="AJ9" i="19"/>
  <c r="EB9" i="19"/>
  <c r="DL9" i="19" s="1"/>
  <c r="ER9" i="19"/>
  <c r="Z10" i="19"/>
  <c r="EH10" i="19"/>
  <c r="DR10" i="19"/>
  <c r="DB10" i="19" s="1"/>
  <c r="AD4" i="19"/>
  <c r="DV4" i="19"/>
  <c r="EL4" i="19"/>
  <c r="AD8" i="19"/>
  <c r="DV8" i="19"/>
  <c r="EL8" i="19"/>
  <c r="EK9" i="19"/>
  <c r="Z14" i="19"/>
  <c r="DR14" i="19"/>
  <c r="EH14" i="19"/>
  <c r="AH14" i="19"/>
  <c r="DZ14" i="19"/>
  <c r="EP14" i="19"/>
  <c r="X3" i="19"/>
  <c r="DP3" i="19"/>
  <c r="EF3" i="19"/>
  <c r="AE6" i="19"/>
  <c r="EM6" i="19"/>
  <c r="AD10" i="19"/>
  <c r="DV10" i="19"/>
  <c r="EL10" i="19"/>
  <c r="AB11" i="19"/>
  <c r="DT11" i="19"/>
  <c r="Y27" i="19"/>
  <c r="DQ27" i="19"/>
  <c r="DA27" i="19" s="1"/>
  <c r="AB3" i="19"/>
  <c r="DT3" i="19"/>
  <c r="EJ3" i="19"/>
  <c r="AB5" i="19"/>
  <c r="EJ5" i="19"/>
  <c r="DT5" i="19"/>
  <c r="DD5" i="19" s="1"/>
  <c r="Y7" i="19"/>
  <c r="AC7" i="19"/>
  <c r="EK7" i="19"/>
  <c r="AK7" i="19"/>
  <c r="ES7" i="19"/>
  <c r="X7" i="19"/>
  <c r="DP7" i="19"/>
  <c r="EF7" i="19"/>
  <c r="AF7" i="19"/>
  <c r="DX7" i="19"/>
  <c r="EN7" i="19"/>
  <c r="AJ7" i="19"/>
  <c r="EB7" i="19"/>
  <c r="DL7" i="19" s="1"/>
  <c r="ER7" i="19"/>
  <c r="AE8" i="19"/>
  <c r="EM8" i="19"/>
  <c r="Z8" i="19"/>
  <c r="DR8" i="19"/>
  <c r="EH8" i="19"/>
  <c r="EK5" i="19"/>
  <c r="EJ7" i="19"/>
  <c r="DP8" i="19"/>
  <c r="EF8" i="19"/>
  <c r="DX8" i="19"/>
  <c r="EN8" i="19"/>
  <c r="X8" i="19"/>
  <c r="DQ9" i="19"/>
  <c r="AK9" i="19"/>
  <c r="EG9" i="19"/>
  <c r="W10" i="19"/>
  <c r="EQ10" i="19"/>
  <c r="EJ11" i="19"/>
  <c r="DT12" i="19"/>
  <c r="EJ12" i="19"/>
  <c r="AB12" i="19"/>
  <c r="EB12" i="19"/>
  <c r="ER12" i="19"/>
  <c r="AJ12" i="19"/>
  <c r="DU26" i="19"/>
  <c r="DE26" i="19" s="1"/>
  <c r="EK26" i="19"/>
  <c r="EB27" i="19"/>
  <c r="DL27" i="19" s="1"/>
  <c r="EK28" i="19"/>
  <c r="DU28" i="19"/>
  <c r="DY28" i="19"/>
  <c r="ES28" i="19"/>
  <c r="EC28" i="19"/>
  <c r="EI31" i="19"/>
  <c r="AA31" i="19"/>
  <c r="AI31" i="19"/>
  <c r="EQ31" i="19"/>
  <c r="AD31" i="19"/>
  <c r="DV31" i="19"/>
  <c r="X33" i="19"/>
  <c r="DP33" i="19"/>
  <c r="EF33" i="19"/>
  <c r="AF33" i="19"/>
  <c r="DX33" i="19"/>
  <c r="EG34" i="19"/>
  <c r="AK34" i="19"/>
  <c r="EC34" i="19"/>
  <c r="DQ3" i="19"/>
  <c r="DU3" i="19"/>
  <c r="EC3" i="19"/>
  <c r="AK3" i="19"/>
  <c r="EG3" i="19"/>
  <c r="DW4" i="19"/>
  <c r="W4" i="19"/>
  <c r="DR4" i="19"/>
  <c r="EQ4" i="19"/>
  <c r="DT7" i="19"/>
  <c r="EG8" i="19"/>
  <c r="ES8" i="19"/>
  <c r="DR9" i="19"/>
  <c r="EH9" i="19"/>
  <c r="DV9" i="19"/>
  <c r="EL9" i="19"/>
  <c r="DZ9" i="19"/>
  <c r="DJ9" i="19" s="1"/>
  <c r="EP9" i="19"/>
  <c r="DS9" i="19"/>
  <c r="EA9" i="19"/>
  <c r="DK9" i="19" s="1"/>
  <c r="DP10" i="19"/>
  <c r="AL10" i="19"/>
  <c r="EF10" i="19"/>
  <c r="DT10" i="19"/>
  <c r="EJ10" i="19"/>
  <c r="DX10" i="19"/>
  <c r="EN10" i="19"/>
  <c r="EB10" i="19"/>
  <c r="ER10" i="19"/>
  <c r="X10" i="19"/>
  <c r="AF10" i="19"/>
  <c r="DQ11" i="19"/>
  <c r="DA11" i="19" s="1"/>
  <c r="DU11" i="19"/>
  <c r="EO11" i="19"/>
  <c r="DY11" i="19"/>
  <c r="ES11" i="19"/>
  <c r="EC11" i="19"/>
  <c r="EG11" i="19"/>
  <c r="ER11" i="19"/>
  <c r="DZ12" i="19"/>
  <c r="AF13" i="19"/>
  <c r="DX13" i="19"/>
  <c r="EN13" i="19"/>
  <c r="Y25" i="19"/>
  <c r="AG26" i="19"/>
  <c r="DU27" i="19"/>
  <c r="AI28" i="19"/>
  <c r="EA28" i="19"/>
  <c r="DK28" i="19" s="1"/>
  <c r="EQ28" i="19"/>
  <c r="AI32" i="19"/>
  <c r="EA32" i="19"/>
  <c r="EN33" i="19"/>
  <c r="AG45" i="19"/>
  <c r="EO45" i="19"/>
  <c r="EB47" i="19"/>
  <c r="DL47" i="19" s="1"/>
  <c r="AJ47" i="19"/>
  <c r="ER47" i="19"/>
  <c r="DR3" i="19"/>
  <c r="EH3" i="19"/>
  <c r="DV3" i="19"/>
  <c r="EL3" i="19"/>
  <c r="DZ3" i="19"/>
  <c r="EP3" i="19"/>
  <c r="AD3" i="19"/>
  <c r="DS3" i="19"/>
  <c r="EA3" i="19"/>
  <c r="ER3" i="19"/>
  <c r="DP4" i="19"/>
  <c r="AL4" i="19"/>
  <c r="EF4" i="19"/>
  <c r="DT4" i="19"/>
  <c r="EJ4" i="19"/>
  <c r="DX4" i="19"/>
  <c r="EN4" i="19"/>
  <c r="EB4" i="19"/>
  <c r="DL4" i="19" s="1"/>
  <c r="ER4" i="19"/>
  <c r="X4" i="19"/>
  <c r="ET4" i="19" s="1"/>
  <c r="AF4" i="19"/>
  <c r="DQ5" i="19"/>
  <c r="DA5" i="19" s="1"/>
  <c r="DU5" i="19"/>
  <c r="DY5" i="19"/>
  <c r="EC5" i="19"/>
  <c r="DM5" i="19" s="1"/>
  <c r="AK5" i="19"/>
  <c r="DX5" i="19"/>
  <c r="EG5" i="19"/>
  <c r="EO5" i="19"/>
  <c r="DS6" i="19"/>
  <c r="DW6" i="19"/>
  <c r="DG6" i="19" s="1"/>
  <c r="EA6" i="19"/>
  <c r="DK6" i="19" s="1"/>
  <c r="W6" i="19"/>
  <c r="EI6" i="19"/>
  <c r="EQ6" i="19"/>
  <c r="DQ8" i="19"/>
  <c r="DA8" i="19" s="1"/>
  <c r="DY8" i="19"/>
  <c r="EP8" i="19"/>
  <c r="EM9" i="19"/>
  <c r="EQ9" i="19"/>
  <c r="ES9" i="19"/>
  <c r="EG10" i="19"/>
  <c r="EK10" i="19"/>
  <c r="DE10" i="19" s="1"/>
  <c r="EO10" i="19"/>
  <c r="ES10" i="19"/>
  <c r="AI10" i="19"/>
  <c r="EH11" i="19"/>
  <c r="EL11" i="19"/>
  <c r="DV11" i="19"/>
  <c r="EP11" i="19"/>
  <c r="DZ11" i="19"/>
  <c r="AD11" i="19"/>
  <c r="EK11" i="19"/>
  <c r="EP12" i="19"/>
  <c r="AD12" i="19"/>
  <c r="DV12" i="19"/>
  <c r="DF12" i="19" s="1"/>
  <c r="Y12" i="19"/>
  <c r="DQ12" i="19"/>
  <c r="DA12" i="19" s="1"/>
  <c r="AG12" i="19"/>
  <c r="DY12" i="19"/>
  <c r="DQ13" i="19"/>
  <c r="DA13" i="19" s="1"/>
  <c r="EG13" i="19"/>
  <c r="DY13" i="19"/>
  <c r="EO13" i="19"/>
  <c r="X13" i="19"/>
  <c r="DP13" i="19"/>
  <c r="EF13" i="19"/>
  <c r="EK13" i="19"/>
  <c r="DV14" i="19"/>
  <c r="EM14" i="19"/>
  <c r="DS24" i="19"/>
  <c r="EI24" i="19"/>
  <c r="AA24" i="19"/>
  <c r="DW24" i="19"/>
  <c r="EM24" i="19"/>
  <c r="EA24" i="19"/>
  <c r="DK24" i="19" s="1"/>
  <c r="EQ24" i="19"/>
  <c r="AI24" i="19"/>
  <c r="AD24" i="19"/>
  <c r="EL24" i="19"/>
  <c r="DP25" i="19"/>
  <c r="EF25" i="19"/>
  <c r="DT25" i="19"/>
  <c r="DD25" i="19" s="1"/>
  <c r="EJ25" i="19"/>
  <c r="DX25" i="19"/>
  <c r="EN25" i="19"/>
  <c r="EB25" i="19"/>
  <c r="DL25" i="19" s="1"/>
  <c r="ER25" i="19"/>
  <c r="AJ25" i="19"/>
  <c r="X25" i="19"/>
  <c r="DR27" i="19"/>
  <c r="AK28" i="19"/>
  <c r="AC28" i="19"/>
  <c r="DQ29" i="19"/>
  <c r="EG29" i="19"/>
  <c r="DU29" i="19"/>
  <c r="EK29" i="19"/>
  <c r="DY29" i="19"/>
  <c r="EO29" i="19"/>
  <c r="AG29" i="19"/>
  <c r="EC29" i="19"/>
  <c r="DM29" i="19" s="1"/>
  <c r="ES29" i="19"/>
  <c r="DQ30" i="19"/>
  <c r="DA30" i="19" s="1"/>
  <c r="AE30" i="19"/>
  <c r="AJ32" i="19"/>
  <c r="DW34" i="19"/>
  <c r="X44" i="19"/>
  <c r="EF44" i="19"/>
  <c r="AI44" i="19"/>
  <c r="EA44" i="19"/>
  <c r="CU44" i="19"/>
  <c r="DQ44" i="19"/>
  <c r="EQ44" i="19"/>
  <c r="Z46" i="19"/>
  <c r="AA47" i="19"/>
  <c r="DS47" i="19"/>
  <c r="DC47" i="19" s="1"/>
  <c r="EI47" i="19"/>
  <c r="AC51" i="19"/>
  <c r="EK51" i="19"/>
  <c r="AK51" i="19"/>
  <c r="EC51" i="19"/>
  <c r="DM51" i="19" s="1"/>
  <c r="AB53" i="19"/>
  <c r="DT53" i="19"/>
  <c r="DD53" i="19" s="1"/>
  <c r="EJ53" i="19"/>
  <c r="EH4" i="19"/>
  <c r="X5" i="19"/>
  <c r="DV6" i="19"/>
  <c r="DR7" i="19"/>
  <c r="EH7" i="19"/>
  <c r="DV7" i="19"/>
  <c r="EL7" i="19"/>
  <c r="DZ7" i="19"/>
  <c r="DJ7" i="19" s="1"/>
  <c r="EP7" i="19"/>
  <c r="AD7" i="19"/>
  <c r="DT8" i="19"/>
  <c r="EJ8" i="19"/>
  <c r="EB8" i="19"/>
  <c r="DL8" i="19" s="1"/>
  <c r="ER8" i="19"/>
  <c r="AF8" i="19"/>
  <c r="DU9" i="19"/>
  <c r="DX9" i="19"/>
  <c r="EO9" i="19"/>
  <c r="DI9" i="19" s="1"/>
  <c r="DW10" i="19"/>
  <c r="EI10" i="19"/>
  <c r="DP12" i="19"/>
  <c r="EF12" i="19"/>
  <c r="DX12" i="19"/>
  <c r="EN12" i="19"/>
  <c r="X12" i="19"/>
  <c r="DQ26" i="19"/>
  <c r="DA26" i="19" s="1"/>
  <c r="EG26" i="19"/>
  <c r="DY26" i="19"/>
  <c r="EO26" i="19"/>
  <c r="EC26" i="19"/>
  <c r="DM26" i="19" s="1"/>
  <c r="ES26" i="19"/>
  <c r="AC26" i="19"/>
  <c r="X26" i="19"/>
  <c r="EF26" i="19"/>
  <c r="AF26" i="19"/>
  <c r="EN26" i="19"/>
  <c r="DP27" i="19"/>
  <c r="X27" i="19"/>
  <c r="AH31" i="19"/>
  <c r="EP31" i="19"/>
  <c r="AC34" i="19"/>
  <c r="DU34" i="19"/>
  <c r="AG34" i="19"/>
  <c r="DY34" i="19"/>
  <c r="DY3" i="19"/>
  <c r="DX3" i="19"/>
  <c r="EI4" i="19"/>
  <c r="EF5" i="19"/>
  <c r="CZ5" i="19" s="1"/>
  <c r="EK8" i="19"/>
  <c r="EO8" i="19"/>
  <c r="EL14" i="19"/>
  <c r="DY23" i="19"/>
  <c r="Y23" i="19"/>
  <c r="EG23" i="19"/>
  <c r="DA23" i="19" s="1"/>
  <c r="EL26" i="19"/>
  <c r="DV26" i="19"/>
  <c r="AD26" i="19"/>
  <c r="Y26" i="19"/>
  <c r="EG27" i="19"/>
  <c r="X31" i="19"/>
  <c r="DZ31" i="19"/>
  <c r="DP32" i="19"/>
  <c r="EF32" i="19"/>
  <c r="AL32" i="19"/>
  <c r="DT32" i="19"/>
  <c r="EJ32" i="19"/>
  <c r="AB32" i="19"/>
  <c r="DX32" i="19"/>
  <c r="EN32" i="19"/>
  <c r="EB32" i="19"/>
  <c r="ER32" i="19"/>
  <c r="X32" i="19"/>
  <c r="ED32" i="19" s="1"/>
  <c r="AB45" i="19"/>
  <c r="EJ45" i="19"/>
  <c r="DT45" i="19"/>
  <c r="DD45" i="19" s="1"/>
  <c r="Y47" i="19"/>
  <c r="EG47" i="19"/>
  <c r="EI3" i="19"/>
  <c r="EQ3" i="19"/>
  <c r="EB3" i="19"/>
  <c r="EK3" i="19"/>
  <c r="ES3" i="19"/>
  <c r="EG4" i="19"/>
  <c r="EK4" i="19"/>
  <c r="EO4" i="19"/>
  <c r="ES4" i="19"/>
  <c r="AI4" i="19"/>
  <c r="EM4" i="19"/>
  <c r="DR5" i="19"/>
  <c r="DB5" i="19" s="1"/>
  <c r="EH5" i="19"/>
  <c r="DV5" i="19"/>
  <c r="EL5" i="19"/>
  <c r="DZ5" i="19"/>
  <c r="EP5" i="19"/>
  <c r="AD5" i="19"/>
  <c r="DS5" i="19"/>
  <c r="DC5" i="19" s="1"/>
  <c r="ER5" i="19"/>
  <c r="DP6" i="19"/>
  <c r="AL6" i="19"/>
  <c r="EF6" i="19"/>
  <c r="DT6" i="19"/>
  <c r="EJ6" i="19"/>
  <c r="DX6" i="19"/>
  <c r="EN6" i="19"/>
  <c r="EB6" i="19"/>
  <c r="DL6" i="19" s="1"/>
  <c r="ER6" i="19"/>
  <c r="X6" i="19"/>
  <c r="AF6" i="19"/>
  <c r="EL6" i="19"/>
  <c r="DQ7" i="19"/>
  <c r="DA7" i="19" s="1"/>
  <c r="DU7" i="19"/>
  <c r="DY7" i="19"/>
  <c r="EC7" i="19"/>
  <c r="EG7" i="19"/>
  <c r="EO7" i="19"/>
  <c r="DS8" i="19"/>
  <c r="DW8" i="19"/>
  <c r="EA8" i="19"/>
  <c r="DK8" i="19" s="1"/>
  <c r="DZ8" i="19"/>
  <c r="EI8" i="19"/>
  <c r="EQ8" i="19"/>
  <c r="Z9" i="19"/>
  <c r="AH9" i="19"/>
  <c r="DW9" i="19"/>
  <c r="EN9" i="19"/>
  <c r="AB10" i="19"/>
  <c r="AJ10" i="19"/>
  <c r="DQ10" i="19"/>
  <c r="DA10" i="19" s="1"/>
  <c r="DY10" i="19"/>
  <c r="EP10" i="19"/>
  <c r="EB11" i="19"/>
  <c r="DL11" i="19" s="1"/>
  <c r="DS12" i="19"/>
  <c r="DW12" i="19"/>
  <c r="EM12" i="19"/>
  <c r="EA12" i="19"/>
  <c r="AI12" i="19"/>
  <c r="EI12" i="19"/>
  <c r="EH12" i="19"/>
  <c r="Y13" i="19"/>
  <c r="AL13" i="19"/>
  <c r="DP14" i="19"/>
  <c r="AL14" i="19"/>
  <c r="ED14" i="19" s="1"/>
  <c r="EF14" i="19"/>
  <c r="DT14" i="19"/>
  <c r="EJ14" i="19"/>
  <c r="AB14" i="19"/>
  <c r="DX14" i="19"/>
  <c r="EN14" i="19"/>
  <c r="EB14" i="19"/>
  <c r="ER14" i="19"/>
  <c r="AJ14" i="19"/>
  <c r="EG14" i="19"/>
  <c r="Y14" i="19"/>
  <c r="DQ14" i="19"/>
  <c r="EK14" i="19"/>
  <c r="DE14" i="19" s="1"/>
  <c r="AC14" i="19"/>
  <c r="EO14" i="19"/>
  <c r="AG14" i="19"/>
  <c r="DY14" i="19"/>
  <c r="ES14" i="19"/>
  <c r="DM14" i="19" s="1"/>
  <c r="AK14" i="19"/>
  <c r="EO23" i="19"/>
  <c r="AC23" i="19"/>
  <c r="EK23" i="19"/>
  <c r="DE23" i="19" s="1"/>
  <c r="AK23" i="19"/>
  <c r="ES23" i="19"/>
  <c r="EF24" i="19"/>
  <c r="DP24" i="19"/>
  <c r="EN24" i="19"/>
  <c r="DX24" i="19"/>
  <c r="X24" i="19"/>
  <c r="AB24" i="19"/>
  <c r="AJ24" i="19"/>
  <c r="EK25" i="19"/>
  <c r="EO25" i="19"/>
  <c r="DY25" i="19"/>
  <c r="ES25" i="19"/>
  <c r="AE25" i="19"/>
  <c r="EM25" i="19"/>
  <c r="DU25" i="19"/>
  <c r="Z26" i="19"/>
  <c r="DR26" i="19"/>
  <c r="DB26" i="19" s="1"/>
  <c r="DV27" i="19"/>
  <c r="Y28" i="19"/>
  <c r="AG28" i="19"/>
  <c r="EH29" i="19"/>
  <c r="EL29" i="19"/>
  <c r="EP29" i="19"/>
  <c r="DZ29" i="19"/>
  <c r="DJ29" i="19" s="1"/>
  <c r="EL31" i="19"/>
  <c r="EH32" i="19"/>
  <c r="AA33" i="19"/>
  <c r="AL33" i="19"/>
  <c r="DS33" i="19"/>
  <c r="DC33" i="19" s="1"/>
  <c r="AE33" i="19"/>
  <c r="EM33" i="19"/>
  <c r="DG33" i="19" s="1"/>
  <c r="AI33" i="19"/>
  <c r="EA33" i="19"/>
  <c r="EQ33" i="19"/>
  <c r="DS34" i="19"/>
  <c r="EI34" i="19"/>
  <c r="EM34" i="19"/>
  <c r="EA34" i="19"/>
  <c r="X43" i="19"/>
  <c r="EF43" i="19"/>
  <c r="AC48" i="19"/>
  <c r="DU48" i="19"/>
  <c r="EK48" i="19"/>
  <c r="AD54" i="19"/>
  <c r="DV54" i="19"/>
  <c r="EL54" i="19"/>
  <c r="W3" i="19"/>
  <c r="W5" i="19"/>
  <c r="W7" i="19"/>
  <c r="W9" i="19"/>
  <c r="W11" i="19"/>
  <c r="EG12" i="19"/>
  <c r="EK12" i="19"/>
  <c r="DE12" i="19" s="1"/>
  <c r="EO12" i="19"/>
  <c r="ES12" i="19"/>
  <c r="DR13" i="19"/>
  <c r="EH13" i="19"/>
  <c r="DV13" i="19"/>
  <c r="DF13" i="19" s="1"/>
  <c r="EL13" i="19"/>
  <c r="DZ13" i="19"/>
  <c r="DJ13" i="19" s="1"/>
  <c r="EP13" i="19"/>
  <c r="DR23" i="19"/>
  <c r="EH23" i="19"/>
  <c r="DV23" i="19"/>
  <c r="EL23" i="19"/>
  <c r="DZ23" i="19"/>
  <c r="EP23" i="19"/>
  <c r="CU25" i="19"/>
  <c r="EL27" i="19"/>
  <c r="DZ27" i="19"/>
  <c r="DJ27" i="19" s="1"/>
  <c r="EP27" i="19"/>
  <c r="AE28" i="19"/>
  <c r="EM28" i="19"/>
  <c r="DG28" i="19" s="1"/>
  <c r="Z28" i="19"/>
  <c r="AD28" i="19"/>
  <c r="AH28" i="19"/>
  <c r="AC29" i="19"/>
  <c r="AJ29" i="19"/>
  <c r="ER29" i="19"/>
  <c r="AK30" i="19"/>
  <c r="ES30" i="19"/>
  <c r="EC31" i="19"/>
  <c r="ES31" i="19"/>
  <c r="AK31" i="19"/>
  <c r="AA32" i="19"/>
  <c r="DS32" i="19"/>
  <c r="AF32" i="19"/>
  <c r="EI32" i="19"/>
  <c r="AA34" i="19"/>
  <c r="AI34" i="19"/>
  <c r="Z34" i="19"/>
  <c r="AD34" i="19"/>
  <c r="AH34" i="19"/>
  <c r="AJ44" i="19"/>
  <c r="AH46" i="19"/>
  <c r="EP46" i="19"/>
  <c r="Y48" i="19"/>
  <c r="DQ48" i="19"/>
  <c r="DA48" i="19" s="1"/>
  <c r="EG48" i="19"/>
  <c r="EQ48" i="19"/>
  <c r="AI48" i="19"/>
  <c r="AH48" i="19"/>
  <c r="EP48" i="19"/>
  <c r="Z44" i="19"/>
  <c r="DR44" i="19"/>
  <c r="DB44" i="19" s="1"/>
  <c r="AH44" i="19"/>
  <c r="EP44" i="19"/>
  <c r="DZ44" i="19"/>
  <c r="AJ52" i="19"/>
  <c r="ER52" i="19"/>
  <c r="Y54" i="19"/>
  <c r="EI13" i="19"/>
  <c r="AA13" i="19"/>
  <c r="EM13" i="19"/>
  <c r="DG13" i="19" s="1"/>
  <c r="AE13" i="19"/>
  <c r="EQ13" i="19"/>
  <c r="AI13" i="19"/>
  <c r="DS14" i="19"/>
  <c r="DW14" i="19"/>
  <c r="EA14" i="19"/>
  <c r="EI14" i="19"/>
  <c r="EQ14" i="19"/>
  <c r="EI23" i="19"/>
  <c r="DC23" i="19" s="1"/>
  <c r="EM23" i="19"/>
  <c r="EQ23" i="19"/>
  <c r="DW23" i="19"/>
  <c r="DR24" i="19"/>
  <c r="DV24" i="19"/>
  <c r="DZ24" i="19"/>
  <c r="CU24" i="19"/>
  <c r="DS25" i="19"/>
  <c r="DC25" i="19" s="1"/>
  <c r="DW25" i="19"/>
  <c r="EA25" i="19"/>
  <c r="DT26" i="19"/>
  <c r="DX26" i="19"/>
  <c r="EB26" i="19"/>
  <c r="DL26" i="19" s="1"/>
  <c r="EA27" i="19"/>
  <c r="DK27" i="19" s="1"/>
  <c r="EQ27" i="19"/>
  <c r="AE27" i="19"/>
  <c r="EF28" i="19"/>
  <c r="X29" i="19"/>
  <c r="DP29" i="19"/>
  <c r="EF29" i="19"/>
  <c r="DR30" i="19"/>
  <c r="DB30" i="19" s="1"/>
  <c r="EH30" i="19"/>
  <c r="DV30" i="19"/>
  <c r="EL30" i="19"/>
  <c r="DZ30" i="19"/>
  <c r="AD30" i="19"/>
  <c r="AH30" i="19"/>
  <c r="AC30" i="19"/>
  <c r="DU30" i="19"/>
  <c r="DU31" i="19"/>
  <c r="AG31" i="19"/>
  <c r="DV32" i="19"/>
  <c r="DQ33" i="19"/>
  <c r="DA33" i="19" s="1"/>
  <c r="EG33" i="19"/>
  <c r="DU33" i="19"/>
  <c r="DE33" i="19" s="1"/>
  <c r="EK33" i="19"/>
  <c r="DY33" i="19"/>
  <c r="DI33" i="19" s="1"/>
  <c r="EO33" i="19"/>
  <c r="EC33" i="19"/>
  <c r="DM33" i="19" s="1"/>
  <c r="ES33" i="19"/>
  <c r="DR43" i="19"/>
  <c r="EH43" i="19"/>
  <c r="DV43" i="19"/>
  <c r="EL43" i="19"/>
  <c r="DZ43" i="19"/>
  <c r="EP43" i="19"/>
  <c r="AD43" i="19"/>
  <c r="AB43" i="19"/>
  <c r="EJ43" i="19"/>
  <c r="DT43" i="19"/>
  <c r="EH44" i="19"/>
  <c r="AL45" i="19"/>
  <c r="Z45" i="19"/>
  <c r="AF45" i="19"/>
  <c r="EN45" i="19"/>
  <c r="DX45" i="19"/>
  <c r="DH45" i="19" s="1"/>
  <c r="EF47" i="19"/>
  <c r="DP47" i="19"/>
  <c r="AL47" i="19"/>
  <c r="DT47" i="19"/>
  <c r="EJ47" i="19"/>
  <c r="Z48" i="19"/>
  <c r="EG49" i="19"/>
  <c r="EO51" i="19"/>
  <c r="DP26" i="19"/>
  <c r="EF27" i="19"/>
  <c r="EN27" i="19"/>
  <c r="DT27" i="19"/>
  <c r="EK27" i="19"/>
  <c r="DT29" i="19"/>
  <c r="DD29" i="19" s="1"/>
  <c r="EM30" i="19"/>
  <c r="EA30" i="19"/>
  <c r="ER30" i="19"/>
  <c r="DL30" i="19" s="1"/>
  <c r="DS31" i="19"/>
  <c r="DW31" i="19"/>
  <c r="EA31" i="19"/>
  <c r="DK31" i="19" s="1"/>
  <c r="EM31" i="19"/>
  <c r="EG32" i="19"/>
  <c r="EK32" i="19"/>
  <c r="EO32" i="19"/>
  <c r="ES32" i="19"/>
  <c r="DU32" i="19"/>
  <c r="EC32" i="19"/>
  <c r="EL32" i="19"/>
  <c r="EH33" i="19"/>
  <c r="DB33" i="19" s="1"/>
  <c r="EL33" i="19"/>
  <c r="EP33" i="19"/>
  <c r="DQ43" i="19"/>
  <c r="EG44" i="19"/>
  <c r="EO44" i="19"/>
  <c r="DY44" i="19"/>
  <c r="AG44" i="19"/>
  <c r="EC44" i="19"/>
  <c r="EL44" i="19"/>
  <c r="X45" i="19"/>
  <c r="EF45" i="19"/>
  <c r="AE45" i="19"/>
  <c r="DS46" i="19"/>
  <c r="DC46" i="19" s="1"/>
  <c r="DW46" i="19"/>
  <c r="DG46" i="19" s="1"/>
  <c r="EQ46" i="19"/>
  <c r="AG46" i="19"/>
  <c r="EO46" i="19"/>
  <c r="EM46" i="19"/>
  <c r="AA49" i="19"/>
  <c r="DS49" i="19"/>
  <c r="DC49" i="19" s="1"/>
  <c r="EI49" i="19"/>
  <c r="AE49" i="19"/>
  <c r="DW49" i="19"/>
  <c r="DG49" i="19" s="1"/>
  <c r="AI49" i="19"/>
  <c r="EQ49" i="19"/>
  <c r="EI50" i="19"/>
  <c r="DS50" i="19"/>
  <c r="DC50" i="19" s="1"/>
  <c r="DW50" i="19"/>
  <c r="DG50" i="19" s="1"/>
  <c r="EA50" i="19"/>
  <c r="AI50" i="19"/>
  <c r="AA50" i="19"/>
  <c r="CU50" i="19"/>
  <c r="EQ50" i="19"/>
  <c r="X53" i="19"/>
  <c r="EF53" i="19"/>
  <c r="AF53" i="19"/>
  <c r="EN53" i="19"/>
  <c r="DX53" i="19"/>
  <c r="DH53" i="19" s="1"/>
  <c r="AJ53" i="19"/>
  <c r="ER53" i="19"/>
  <c r="EB53" i="19"/>
  <c r="DL53" i="19" s="1"/>
  <c r="EK54" i="19"/>
  <c r="DU54" i="19"/>
  <c r="EO54" i="19"/>
  <c r="ES54" i="19"/>
  <c r="EC54" i="19"/>
  <c r="DY54" i="19"/>
  <c r="DP28" i="19"/>
  <c r="DT28" i="19"/>
  <c r="DX28" i="19"/>
  <c r="EB28" i="19"/>
  <c r="DL28" i="19" s="1"/>
  <c r="ER28" i="19"/>
  <c r="X30" i="19"/>
  <c r="ER31" i="19"/>
  <c r="DX31" i="19"/>
  <c r="Y31" i="19"/>
  <c r="AE32" i="19"/>
  <c r="DW32" i="19"/>
  <c r="CU32" i="19"/>
  <c r="EM32" i="19"/>
  <c r="AB33" i="19"/>
  <c r="DT33" i="19"/>
  <c r="DD33" i="19" s="1"/>
  <c r="AJ33" i="19"/>
  <c r="EB33" i="19"/>
  <c r="DL33" i="19" s="1"/>
  <c r="EH34" i="19"/>
  <c r="AC43" i="19"/>
  <c r="AJ43" i="19"/>
  <c r="EB43" i="19"/>
  <c r="ER43" i="19"/>
  <c r="EM45" i="19"/>
  <c r="DW45" i="19"/>
  <c r="DG45" i="19" s="1"/>
  <c r="EA45" i="19"/>
  <c r="DK45" i="19" s="1"/>
  <c r="AI47" i="19"/>
  <c r="EQ47" i="19"/>
  <c r="EA47" i="19"/>
  <c r="DK47" i="19" s="1"/>
  <c r="CU47" i="19"/>
  <c r="EF48" i="19"/>
  <c r="DP48" i="19"/>
  <c r="EJ48" i="19"/>
  <c r="DT48" i="19"/>
  <c r="EN48" i="19"/>
  <c r="AF48" i="19"/>
  <c r="ER48" i="19"/>
  <c r="EB48" i="19"/>
  <c r="DL48" i="19" s="1"/>
  <c r="AJ48" i="19"/>
  <c r="X48" i="19"/>
  <c r="DX48" i="19"/>
  <c r="DH48" i="19" s="1"/>
  <c r="AG48" i="19"/>
  <c r="EO48" i="19"/>
  <c r="AK48" i="19"/>
  <c r="EC48" i="19"/>
  <c r="DM48" i="19" s="1"/>
  <c r="EH49" i="19"/>
  <c r="DR49" i="19"/>
  <c r="DB49" i="19" s="1"/>
  <c r="EL49" i="19"/>
  <c r="DV49" i="19"/>
  <c r="DF49" i="19" s="1"/>
  <c r="AC50" i="19"/>
  <c r="DU50" i="19"/>
  <c r="DE50" i="19" s="1"/>
  <c r="AF51" i="19"/>
  <c r="EN51" i="19"/>
  <c r="DX51" i="19"/>
  <c r="DH51" i="19" s="1"/>
  <c r="DQ52" i="19"/>
  <c r="DA52" i="19" s="1"/>
  <c r="EO52" i="19"/>
  <c r="DY52" i="19"/>
  <c r="AG52" i="19"/>
  <c r="Z52" i="19"/>
  <c r="EH52" i="19"/>
  <c r="DR52" i="19"/>
  <c r="CU53" i="19"/>
  <c r="DP34" i="19"/>
  <c r="DT34" i="19"/>
  <c r="DX34" i="19"/>
  <c r="DH34" i="19" s="1"/>
  <c r="EB34" i="19"/>
  <c r="AF34" i="19"/>
  <c r="EF34" i="19"/>
  <c r="EA43" i="19"/>
  <c r="EI44" i="19"/>
  <c r="DC44" i="19" s="1"/>
  <c r="DQ45" i="19"/>
  <c r="DA45" i="19" s="1"/>
  <c r="EG45" i="19"/>
  <c r="DY45" i="19"/>
  <c r="DI45" i="19" s="1"/>
  <c r="EC45" i="19"/>
  <c r="DM45" i="19" s="1"/>
  <c r="EK45" i="19"/>
  <c r="ES45" i="19"/>
  <c r="AK46" i="19"/>
  <c r="EC46" i="19"/>
  <c r="DM46" i="19" s="1"/>
  <c r="DQ47" i="19"/>
  <c r="DA47" i="19" s="1"/>
  <c r="DU47" i="19"/>
  <c r="EK47" i="19"/>
  <c r="DY47" i="19"/>
  <c r="DI47" i="19" s="1"/>
  <c r="EO47" i="19"/>
  <c r="EC47" i="19"/>
  <c r="DW47" i="19"/>
  <c r="ES47" i="19"/>
  <c r="EH48" i="19"/>
  <c r="DB48" i="19" s="1"/>
  <c r="DV48" i="19"/>
  <c r="DZ48" i="19"/>
  <c r="DX49" i="19"/>
  <c r="DH49" i="19" s="1"/>
  <c r="DP50" i="19"/>
  <c r="EF50" i="19"/>
  <c r="AL50" i="19"/>
  <c r="ET50" i="19" s="1"/>
  <c r="DT50" i="19"/>
  <c r="DD50" i="19" s="1"/>
  <c r="DX50" i="19"/>
  <c r="EN50" i="19"/>
  <c r="EB50" i="19"/>
  <c r="ER50" i="19"/>
  <c r="DV52" i="19"/>
  <c r="DF52" i="19" s="1"/>
  <c r="EL52" i="19"/>
  <c r="X52" i="19"/>
  <c r="EF52" i="19"/>
  <c r="AE52" i="19"/>
  <c r="EM52" i="19"/>
  <c r="DW52" i="19"/>
  <c r="DG52" i="19" s="1"/>
  <c r="EI53" i="19"/>
  <c r="DS53" i="19"/>
  <c r="DC53" i="19" s="1"/>
  <c r="EM53" i="19"/>
  <c r="EQ53" i="19"/>
  <c r="EA53" i="19"/>
  <c r="DK53" i="19" s="1"/>
  <c r="DW53" i="19"/>
  <c r="DG53" i="19" s="1"/>
  <c r="AB54" i="19"/>
  <c r="EK34" i="19"/>
  <c r="EO34" i="19"/>
  <c r="ES34" i="19"/>
  <c r="ER34" i="19"/>
  <c r="DW43" i="19"/>
  <c r="DG43" i="19" s="1"/>
  <c r="EN43" i="19"/>
  <c r="DP44" i="19"/>
  <c r="AL44" i="19"/>
  <c r="DT44" i="19"/>
  <c r="DX44" i="19"/>
  <c r="DH44" i="19" s="1"/>
  <c r="EB44" i="19"/>
  <c r="DL44" i="19" s="1"/>
  <c r="EJ44" i="19"/>
  <c r="EH45" i="19"/>
  <c r="EL45" i="19"/>
  <c r="DV45" i="19"/>
  <c r="DF45" i="19" s="1"/>
  <c r="EP45" i="19"/>
  <c r="DR45" i="19"/>
  <c r="DB45" i="19" s="1"/>
  <c r="DR46" i="19"/>
  <c r="DB46" i="19" s="1"/>
  <c r="DP46" i="19"/>
  <c r="DV46" i="19"/>
  <c r="DF46" i="19" s="1"/>
  <c r="ES46" i="19"/>
  <c r="AG50" i="19"/>
  <c r="DY50" i="19"/>
  <c r="DI50" i="19" s="1"/>
  <c r="AE50" i="19"/>
  <c r="EI51" i="19"/>
  <c r="DS51" i="19"/>
  <c r="DC51" i="19" s="1"/>
  <c r="EM51" i="19"/>
  <c r="DW51" i="19"/>
  <c r="DG51" i="19" s="1"/>
  <c r="EQ51" i="19"/>
  <c r="EA51" i="19"/>
  <c r="DK51" i="19" s="1"/>
  <c r="EL51" i="19"/>
  <c r="EA52" i="19"/>
  <c r="DK52" i="19" s="1"/>
  <c r="EQ52" i="19"/>
  <c r="EH53" i="19"/>
  <c r="Z53" i="19"/>
  <c r="DP54" i="19"/>
  <c r="CZ54" i="19" s="1"/>
  <c r="DT54" i="19"/>
  <c r="EJ54" i="19"/>
  <c r="EB54" i="19"/>
  <c r="ER54" i="19"/>
  <c r="X54" i="19"/>
  <c r="AJ54" i="19"/>
  <c r="EL48" i="19"/>
  <c r="EN49" i="19"/>
  <c r="DQ51" i="19"/>
  <c r="DA51" i="19" s="1"/>
  <c r="ES51" i="19"/>
  <c r="DY51" i="19"/>
  <c r="DI51" i="19" s="1"/>
  <c r="EG51" i="19"/>
  <c r="AH52" i="19"/>
  <c r="EP52" i="19"/>
  <c r="AC52" i="19"/>
  <c r="EK53" i="19"/>
  <c r="DY53" i="19"/>
  <c r="DI53" i="19" s="1"/>
  <c r="EO53" i="19"/>
  <c r="AF54" i="19"/>
  <c r="DP45" i="19"/>
  <c r="CZ45" i="19" s="1"/>
  <c r="EF46" i="19"/>
  <c r="EJ46" i="19"/>
  <c r="EN46" i="19"/>
  <c r="ER46" i="19"/>
  <c r="DX46" i="19"/>
  <c r="EH47" i="19"/>
  <c r="EL47" i="19"/>
  <c r="EP47" i="19"/>
  <c r="DZ47" i="19"/>
  <c r="DJ47" i="19" s="1"/>
  <c r="DS48" i="19"/>
  <c r="DC48" i="19" s="1"/>
  <c r="DW48" i="19"/>
  <c r="EA48" i="19"/>
  <c r="DK48" i="19" s="1"/>
  <c r="EM48" i="19"/>
  <c r="DQ49" i="19"/>
  <c r="DA49" i="19" s="1"/>
  <c r="DU49" i="19"/>
  <c r="DE49" i="19" s="1"/>
  <c r="DY49" i="19"/>
  <c r="DI49" i="19" s="1"/>
  <c r="EC49" i="19"/>
  <c r="DM49" i="19" s="1"/>
  <c r="EO49" i="19"/>
  <c r="DV50" i="19"/>
  <c r="DF50" i="19" s="1"/>
  <c r="DR50" i="19"/>
  <c r="DB50" i="19" s="1"/>
  <c r="DR51" i="19"/>
  <c r="DB51" i="19" s="1"/>
  <c r="EH51" i="19"/>
  <c r="DV51" i="19"/>
  <c r="DF51" i="19" s="1"/>
  <c r="DZ51" i="19"/>
  <c r="DJ51" i="19" s="1"/>
  <c r="AJ51" i="19"/>
  <c r="EB51" i="19"/>
  <c r="DL51" i="19" s="1"/>
  <c r="EP51" i="19"/>
  <c r="AI51" i="19"/>
  <c r="DS52" i="19"/>
  <c r="DC52" i="19" s="1"/>
  <c r="DZ52" i="19"/>
  <c r="DJ52" i="19" s="1"/>
  <c r="DU53" i="19"/>
  <c r="DE53" i="19" s="1"/>
  <c r="EM54" i="19"/>
  <c r="EA54" i="19"/>
  <c r="CU54" i="19"/>
  <c r="EQ54" i="19"/>
  <c r="EG50" i="19"/>
  <c r="EK50" i="19"/>
  <c r="EO50" i="19"/>
  <c r="ES50" i="19"/>
  <c r="DQ50" i="19"/>
  <c r="DA50" i="19" s="1"/>
  <c r="DP52" i="19"/>
  <c r="DT52" i="19"/>
  <c r="DD52" i="19" s="1"/>
  <c r="DX52" i="19"/>
  <c r="DH52" i="19" s="1"/>
  <c r="EB52" i="19"/>
  <c r="DL52" i="19" s="1"/>
  <c r="EJ52" i="19"/>
  <c r="DR53" i="19"/>
  <c r="DB53" i="19" s="1"/>
  <c r="DV53" i="19"/>
  <c r="DF53" i="19" s="1"/>
  <c r="DZ53" i="19"/>
  <c r="DJ53" i="19" s="1"/>
  <c r="EP53" i="19"/>
  <c r="AZ34" i="17"/>
  <c r="AF34" i="17" s="1"/>
  <c r="CT20" i="17"/>
  <c r="CT19" i="17"/>
  <c r="BB23" i="17"/>
  <c r="EP23" i="17" s="1"/>
  <c r="AT26" i="17"/>
  <c r="DR26" i="17" s="1"/>
  <c r="AX28" i="17"/>
  <c r="AD28" i="17" s="1"/>
  <c r="BB28" i="17"/>
  <c r="AH28" i="17" s="1"/>
  <c r="BE28" i="17"/>
  <c r="EC28" i="17" s="1"/>
  <c r="CT3" i="17"/>
  <c r="CT4" i="17"/>
  <c r="CT7" i="17"/>
  <c r="CT12" i="17"/>
  <c r="CT21" i="17"/>
  <c r="AX7" i="17"/>
  <c r="DV7" i="17" s="1"/>
  <c r="DF7" i="17" s="1"/>
  <c r="AS7" i="17"/>
  <c r="EG7" i="17" s="1"/>
  <c r="CT8" i="17"/>
  <c r="AR10" i="17"/>
  <c r="DP10" i="17" s="1"/>
  <c r="CT11" i="17"/>
  <c r="AU27" i="17"/>
  <c r="DS27" i="17" s="1"/>
  <c r="AY27" i="17"/>
  <c r="DW27" i="17" s="1"/>
  <c r="BC27" i="17"/>
  <c r="AI27" i="17" s="1"/>
  <c r="AZ28" i="17"/>
  <c r="AF28" i="17" s="1"/>
  <c r="AV30" i="17"/>
  <c r="EJ30" i="17" s="1"/>
  <c r="AZ30" i="17"/>
  <c r="DX30" i="17" s="1"/>
  <c r="AZ31" i="17"/>
  <c r="EN31" i="17" s="1"/>
  <c r="CT5" i="17"/>
  <c r="CT6" i="17"/>
  <c r="CT14" i="17"/>
  <c r="CT16" i="17"/>
  <c r="CT9" i="17"/>
  <c r="CT10" i="17"/>
  <c r="CT13" i="17"/>
  <c r="CT17" i="17"/>
  <c r="CT18" i="17"/>
  <c r="BD4" i="17"/>
  <c r="AJ4" i="17" s="1"/>
  <c r="BA6" i="17"/>
  <c r="EO6" i="17" s="1"/>
  <c r="BB9" i="17"/>
  <c r="AW9" i="17"/>
  <c r="DU9" i="17" s="1"/>
  <c r="DE9" i="17" s="1"/>
  <c r="AW10" i="17"/>
  <c r="AC10" i="17" s="1"/>
  <c r="BA10" i="17"/>
  <c r="AG10" i="17" s="1"/>
  <c r="BE10" i="17"/>
  <c r="AK10" i="17" s="1"/>
  <c r="AU12" i="17"/>
  <c r="DS12" i="17" s="1"/>
  <c r="AY12" i="17"/>
  <c r="EM12" i="17" s="1"/>
  <c r="AT12" i="17"/>
  <c r="Z12" i="17" s="1"/>
  <c r="AX12" i="17"/>
  <c r="AD12" i="17" s="1"/>
  <c r="BB12" i="17"/>
  <c r="EP12" i="17" s="1"/>
  <c r="DR13" i="17"/>
  <c r="DB13" i="17" s="1"/>
  <c r="DV13" i="17"/>
  <c r="DF13" i="17" s="1"/>
  <c r="DZ13" i="17"/>
  <c r="DJ13" i="17" s="1"/>
  <c r="AT23" i="17"/>
  <c r="DR23" i="17" s="1"/>
  <c r="AX23" i="17"/>
  <c r="DV23" i="17" s="1"/>
  <c r="AT32" i="17"/>
  <c r="DR32" i="17" s="1"/>
  <c r="AX32" i="17"/>
  <c r="BB32" i="17"/>
  <c r="EP32" i="17" s="1"/>
  <c r="AY43" i="17"/>
  <c r="DW43" i="17" s="1"/>
  <c r="AY46" i="17"/>
  <c r="EM46" i="17" s="1"/>
  <c r="BC46" i="17"/>
  <c r="AU47" i="17"/>
  <c r="AA47" i="17" s="1"/>
  <c r="AY47" i="17"/>
  <c r="AE47" i="17" s="1"/>
  <c r="BC47" i="17"/>
  <c r="AI47" i="17" s="1"/>
  <c r="AU52" i="17"/>
  <c r="BC52" i="17"/>
  <c r="AI52" i="17" s="1"/>
  <c r="AR54" i="17"/>
  <c r="DP54" i="17" s="1"/>
  <c r="AV54" i="17"/>
  <c r="DT54" i="17" s="1"/>
  <c r="AZ54" i="17"/>
  <c r="DX54" i="17" s="1"/>
  <c r="BD54" i="17"/>
  <c r="ER54" i="17" s="1"/>
  <c r="AB30" i="17"/>
  <c r="DT33" i="17"/>
  <c r="AR6" i="17"/>
  <c r="DP6" i="17" s="1"/>
  <c r="AY9" i="17"/>
  <c r="AE9" i="17" s="1"/>
  <c r="AV10" i="17"/>
  <c r="AB10" i="17" s="1"/>
  <c r="AZ10" i="17"/>
  <c r="DX10" i="17" s="1"/>
  <c r="BA29" i="17"/>
  <c r="EO29" i="17" s="1"/>
  <c r="AS32" i="17"/>
  <c r="DQ32" i="17" s="1"/>
  <c r="DA32" i="17" s="1"/>
  <c r="AW32" i="17"/>
  <c r="AC32" i="17" s="1"/>
  <c r="BA32" i="17"/>
  <c r="BE32" i="17"/>
  <c r="AK32" i="17" s="1"/>
  <c r="AR32" i="17"/>
  <c r="EF32" i="17" s="1"/>
  <c r="BD32" i="17"/>
  <c r="EB32" i="17" s="1"/>
  <c r="DL32" i="17" s="1"/>
  <c r="AW46" i="17"/>
  <c r="BA46" i="17"/>
  <c r="AG46" i="17" s="1"/>
  <c r="BE46" i="17"/>
  <c r="AK46" i="17" s="1"/>
  <c r="AX52" i="17"/>
  <c r="EL52" i="17" s="1"/>
  <c r="AW52" i="17"/>
  <c r="BA52" i="17"/>
  <c r="DY52" i="17" s="1"/>
  <c r="DI52" i="17" s="1"/>
  <c r="BE52" i="17"/>
  <c r="ES52" i="17" s="1"/>
  <c r="AU54" i="17"/>
  <c r="DS54" i="17" s="1"/>
  <c r="AY54" i="17"/>
  <c r="AE54" i="17" s="1"/>
  <c r="BC54" i="17"/>
  <c r="EQ54" i="17" s="1"/>
  <c r="AT44" i="17"/>
  <c r="Z44" i="17" s="1"/>
  <c r="BD31" i="17"/>
  <c r="AJ31" i="17" s="1"/>
  <c r="DT53" i="17"/>
  <c r="DD53" i="17" s="1"/>
  <c r="EQ49" i="17"/>
  <c r="DP53" i="17"/>
  <c r="CZ53" i="17" s="1"/>
  <c r="AY3" i="17"/>
  <c r="DW3" i="17" s="1"/>
  <c r="BC3" i="17"/>
  <c r="AU5" i="17"/>
  <c r="AA5" i="17" s="1"/>
  <c r="AY5" i="17"/>
  <c r="EM5" i="17" s="1"/>
  <c r="BC5" i="17"/>
  <c r="EA5" i="17" s="1"/>
  <c r="DK5" i="17" s="1"/>
  <c r="AT5" i="17"/>
  <c r="AX5" i="17"/>
  <c r="DV5" i="17" s="1"/>
  <c r="BB5" i="17"/>
  <c r="AW6" i="17"/>
  <c r="AC6" i="17" s="1"/>
  <c r="BE6" i="17"/>
  <c r="AK6" i="17" s="1"/>
  <c r="AR14" i="17"/>
  <c r="AV14" i="17"/>
  <c r="DT14" i="17" s="1"/>
  <c r="AZ14" i="17"/>
  <c r="BD14" i="17"/>
  <c r="EB14" i="17" s="1"/>
  <c r="AU14" i="17"/>
  <c r="DS14" i="17" s="1"/>
  <c r="AY14" i="17"/>
  <c r="AE14" i="17" s="1"/>
  <c r="BC14" i="17"/>
  <c r="AT24" i="17"/>
  <c r="Z24" i="17" s="1"/>
  <c r="AY25" i="17"/>
  <c r="EM25" i="17" s="1"/>
  <c r="BC25" i="17"/>
  <c r="AI25" i="17" s="1"/>
  <c r="CT26" i="17"/>
  <c r="AX26" i="17"/>
  <c r="EL26" i="17" s="1"/>
  <c r="AW27" i="17"/>
  <c r="EK27" i="17" s="1"/>
  <c r="AS29" i="17"/>
  <c r="Y29" i="17" s="1"/>
  <c r="AW29" i="17"/>
  <c r="AC29" i="17" s="1"/>
  <c r="BE29" i="17"/>
  <c r="AK29" i="17" s="1"/>
  <c r="AR31" i="17"/>
  <c r="EJ33" i="17"/>
  <c r="AU34" i="17"/>
  <c r="EI34" i="17" s="1"/>
  <c r="AY34" i="17"/>
  <c r="AE34" i="17" s="1"/>
  <c r="BC34" i="17"/>
  <c r="EQ34" i="17" s="1"/>
  <c r="AT34" i="17"/>
  <c r="EH34" i="17" s="1"/>
  <c r="AX34" i="17"/>
  <c r="BB34" i="17"/>
  <c r="AH34" i="17" s="1"/>
  <c r="AR44" i="17"/>
  <c r="EF44" i="17" s="1"/>
  <c r="AV44" i="17"/>
  <c r="DT44" i="17" s="1"/>
  <c r="AZ44" i="17"/>
  <c r="BD44" i="17"/>
  <c r="AJ44" i="17" s="1"/>
  <c r="BC45" i="17"/>
  <c r="EA45" i="17" s="1"/>
  <c r="DK45" i="17" s="1"/>
  <c r="AX46" i="17"/>
  <c r="AD46" i="17" s="1"/>
  <c r="AW48" i="17"/>
  <c r="DU48" i="17" s="1"/>
  <c r="DE48" i="17" s="1"/>
  <c r="AS49" i="17"/>
  <c r="Y49" i="17" s="1"/>
  <c r="AW49" i="17"/>
  <c r="BA49" i="17"/>
  <c r="DY49" i="17" s="1"/>
  <c r="DI49" i="17" s="1"/>
  <c r="BE49" i="17"/>
  <c r="AR50" i="17"/>
  <c r="X50" i="17" s="1"/>
  <c r="AV50" i="17"/>
  <c r="AZ50" i="17"/>
  <c r="AF50" i="17" s="1"/>
  <c r="BD50" i="17"/>
  <c r="EB50" i="17" s="1"/>
  <c r="AR52" i="17"/>
  <c r="DP52" i="17" s="1"/>
  <c r="AZ52" i="17"/>
  <c r="AF52" i="17" s="1"/>
  <c r="CT28" i="17"/>
  <c r="AZ4" i="17"/>
  <c r="EN4" i="17" s="1"/>
  <c r="AS5" i="17"/>
  <c r="EG5" i="17" s="1"/>
  <c r="BA5" i="17"/>
  <c r="DY5" i="17" s="1"/>
  <c r="BE5" i="17"/>
  <c r="ES5" i="17" s="1"/>
  <c r="AR5" i="17"/>
  <c r="X5" i="17" s="1"/>
  <c r="AV5" i="17"/>
  <c r="AB5" i="17" s="1"/>
  <c r="AZ5" i="17"/>
  <c r="BD5" i="17"/>
  <c r="AJ5" i="17" s="1"/>
  <c r="AW8" i="17"/>
  <c r="DU8" i="17" s="1"/>
  <c r="BD8" i="17"/>
  <c r="AJ8" i="17" s="1"/>
  <c r="BC10" i="17"/>
  <c r="BC11" i="17"/>
  <c r="AI11" i="17" s="1"/>
  <c r="AX11" i="17"/>
  <c r="EL11" i="17" s="1"/>
  <c r="AS12" i="17"/>
  <c r="Y12" i="17" s="1"/>
  <c r="AS14" i="17"/>
  <c r="EG14" i="17" s="1"/>
  <c r="AW14" i="17"/>
  <c r="EK14" i="17" s="1"/>
  <c r="BA14" i="17"/>
  <c r="EO14" i="17" s="1"/>
  <c r="BE14" i="17"/>
  <c r="ES14" i="17" s="1"/>
  <c r="AU23" i="17"/>
  <c r="AA23" i="17" s="1"/>
  <c r="AY23" i="17"/>
  <c r="DW23" i="17" s="1"/>
  <c r="BC23" i="17"/>
  <c r="AI23" i="17" s="1"/>
  <c r="AT25" i="17"/>
  <c r="Z25" i="17" s="1"/>
  <c r="AX25" i="17"/>
  <c r="BB25" i="17"/>
  <c r="AH25" i="17" s="1"/>
  <c r="AU31" i="17"/>
  <c r="EI31" i="17" s="1"/>
  <c r="AY31" i="17"/>
  <c r="DW31" i="17" s="1"/>
  <c r="BC31" i="17"/>
  <c r="EQ31" i="17" s="1"/>
  <c r="AR34" i="17"/>
  <c r="DP34" i="17" s="1"/>
  <c r="AV34" i="17"/>
  <c r="AB34" i="17" s="1"/>
  <c r="BD34" i="17"/>
  <c r="EB34" i="17" s="1"/>
  <c r="AS43" i="17"/>
  <c r="Y43" i="17" s="1"/>
  <c r="AW43" i="17"/>
  <c r="AC43" i="17" s="1"/>
  <c r="BA43" i="17"/>
  <c r="AG43" i="17" s="1"/>
  <c r="BE43" i="17"/>
  <c r="EC43" i="17" s="1"/>
  <c r="AV43" i="17"/>
  <c r="EJ43" i="17" s="1"/>
  <c r="BD43" i="17"/>
  <c r="AJ43" i="17" s="1"/>
  <c r="CT44" i="17"/>
  <c r="AU44" i="17"/>
  <c r="AA44" i="17" s="1"/>
  <c r="AY44" i="17"/>
  <c r="EM44" i="17" s="1"/>
  <c r="BC44" i="17"/>
  <c r="EQ44" i="17" s="1"/>
  <c r="AX44" i="17"/>
  <c r="AD44" i="17" s="1"/>
  <c r="BB44" i="17"/>
  <c r="AH44" i="17" s="1"/>
  <c r="BD48" i="17"/>
  <c r="EB48" i="17" s="1"/>
  <c r="DL48" i="17" s="1"/>
  <c r="AX49" i="17"/>
  <c r="AD49" i="17" s="1"/>
  <c r="BB49" i="17"/>
  <c r="AH49" i="17" s="1"/>
  <c r="AW50" i="17"/>
  <c r="DU50" i="17" s="1"/>
  <c r="DE50" i="17" s="1"/>
  <c r="BA50" i="17"/>
  <c r="BE50" i="17"/>
  <c r="AK50" i="17" s="1"/>
  <c r="AW51" i="17"/>
  <c r="AC51" i="17" s="1"/>
  <c r="BA51" i="17"/>
  <c r="AG51" i="17" s="1"/>
  <c r="BE51" i="17"/>
  <c r="EC51" i="17" s="1"/>
  <c r="DM51" i="17" s="1"/>
  <c r="AR51" i="17"/>
  <c r="X51" i="17" s="1"/>
  <c r="AZ51" i="17"/>
  <c r="DX51" i="17" s="1"/>
  <c r="DH51" i="17" s="1"/>
  <c r="AQ8" i="17"/>
  <c r="AX3" i="17"/>
  <c r="AD3" i="17" s="1"/>
  <c r="AR4" i="17"/>
  <c r="EF4" i="17" s="1"/>
  <c r="AV4" i="17"/>
  <c r="DT4" i="17" s="1"/>
  <c r="AY4" i="17"/>
  <c r="BC4" i="17"/>
  <c r="AI4" i="17" s="1"/>
  <c r="AW5" i="17"/>
  <c r="AC5" i="17" s="1"/>
  <c r="AV6" i="17"/>
  <c r="AB6" i="17" s="1"/>
  <c r="AZ6" i="17"/>
  <c r="BD6" i="17"/>
  <c r="ER6" i="17" s="1"/>
  <c r="AU6" i="17"/>
  <c r="DS6" i="17" s="1"/>
  <c r="AY6" i="17"/>
  <c r="AE6" i="17" s="1"/>
  <c r="BC6" i="17"/>
  <c r="EQ6" i="17" s="1"/>
  <c r="AR7" i="17"/>
  <c r="AV7" i="17"/>
  <c r="AB7" i="17" s="1"/>
  <c r="AZ7" i="17"/>
  <c r="AF7" i="17" s="1"/>
  <c r="BD7" i="17"/>
  <c r="AS8" i="17"/>
  <c r="EG8" i="17" s="1"/>
  <c r="AT10" i="17"/>
  <c r="AW25" i="17"/>
  <c r="AC25" i="17" s="1"/>
  <c r="BA25" i="17"/>
  <c r="BE25" i="17"/>
  <c r="EC25" i="17" s="1"/>
  <c r="DM25" i="17" s="1"/>
  <c r="AT29" i="17"/>
  <c r="AX29" i="17"/>
  <c r="DV29" i="17" s="1"/>
  <c r="BB29" i="17"/>
  <c r="EF33" i="17"/>
  <c r="DP33" i="17"/>
  <c r="CZ33" i="17" s="1"/>
  <c r="EN33" i="17"/>
  <c r="EB33" i="17"/>
  <c r="ER33" i="17"/>
  <c r="CT47" i="17"/>
  <c r="AR49" i="17"/>
  <c r="DP49" i="17" s="1"/>
  <c r="CZ49" i="17" s="1"/>
  <c r="AV49" i="17"/>
  <c r="AB49" i="17" s="1"/>
  <c r="AZ49" i="17"/>
  <c r="AF49" i="17" s="1"/>
  <c r="BD49" i="17"/>
  <c r="AU50" i="17"/>
  <c r="AA50" i="17" s="1"/>
  <c r="AY50" i="17"/>
  <c r="BC50" i="17"/>
  <c r="EQ50" i="17" s="1"/>
  <c r="AQ4" i="17"/>
  <c r="AS3" i="17"/>
  <c r="AR3" i="17"/>
  <c r="AV3" i="17"/>
  <c r="EJ3" i="17" s="1"/>
  <c r="AZ3" i="17"/>
  <c r="EN3" i="17" s="1"/>
  <c r="BD3" i="17"/>
  <c r="AS4" i="17"/>
  <c r="Y4" i="17" s="1"/>
  <c r="AW4" i="17"/>
  <c r="DU4" i="17" s="1"/>
  <c r="DE4" i="17" s="1"/>
  <c r="BA4" i="17"/>
  <c r="DY4" i="17" s="1"/>
  <c r="BE4" i="17"/>
  <c r="AQ6" i="17"/>
  <c r="AS6" i="17"/>
  <c r="Y6" i="17" s="1"/>
  <c r="AU7" i="17"/>
  <c r="AY7" i="17"/>
  <c r="DW7" i="17" s="1"/>
  <c r="BC7" i="17"/>
  <c r="AI7" i="17" s="1"/>
  <c r="AR8" i="17"/>
  <c r="EF8" i="17" s="1"/>
  <c r="AV8" i="17"/>
  <c r="AB8" i="17" s="1"/>
  <c r="AZ8" i="17"/>
  <c r="DX8" i="17" s="1"/>
  <c r="AY8" i="17"/>
  <c r="AE8" i="17" s="1"/>
  <c r="BC8" i="17"/>
  <c r="AI8" i="17" s="1"/>
  <c r="BA9" i="17"/>
  <c r="AG9" i="17" s="1"/>
  <c r="AT11" i="17"/>
  <c r="EH11" i="17" s="1"/>
  <c r="BB11" i="17"/>
  <c r="EP11" i="17" s="1"/>
  <c r="AS11" i="17"/>
  <c r="Y11" i="17" s="1"/>
  <c r="AW11" i="17"/>
  <c r="AC11" i="17" s="1"/>
  <c r="BA11" i="17"/>
  <c r="EO11" i="17" s="1"/>
  <c r="BE11" i="17"/>
  <c r="AR27" i="17"/>
  <c r="EF27" i="17" s="1"/>
  <c r="AV27" i="17"/>
  <c r="DT27" i="17" s="1"/>
  <c r="AZ27" i="17"/>
  <c r="EN27" i="17" s="1"/>
  <c r="BD27" i="17"/>
  <c r="ER27" i="17" s="1"/>
  <c r="AT28" i="17"/>
  <c r="DR28" i="17" s="1"/>
  <c r="DB28" i="17" s="1"/>
  <c r="CT43" i="17"/>
  <c r="AU45" i="17"/>
  <c r="EI45" i="17" s="1"/>
  <c r="AY45" i="17"/>
  <c r="AE45" i="17" s="1"/>
  <c r="AU48" i="17"/>
  <c r="DS48" i="17" s="1"/>
  <c r="DC48" i="17" s="1"/>
  <c r="AY48" i="17"/>
  <c r="AE48" i="17" s="1"/>
  <c r="BC48" i="17"/>
  <c r="BA8" i="17"/>
  <c r="EO8" i="17" s="1"/>
  <c r="BE8" i="17"/>
  <c r="AK8" i="17" s="1"/>
  <c r="AX9" i="17"/>
  <c r="EL9" i="17" s="1"/>
  <c r="BD10" i="17"/>
  <c r="AU10" i="17"/>
  <c r="AA10" i="17" s="1"/>
  <c r="AU11" i="17"/>
  <c r="EI11" i="17" s="1"/>
  <c r="AY11" i="17"/>
  <c r="AW12" i="17"/>
  <c r="AC12" i="17" s="1"/>
  <c r="BE12" i="17"/>
  <c r="EC12" i="17" s="1"/>
  <c r="AZ12" i="17"/>
  <c r="DX12" i="17" s="1"/>
  <c r="BD12" i="17"/>
  <c r="DT13" i="17"/>
  <c r="EB13" i="17"/>
  <c r="AU24" i="17"/>
  <c r="AY24" i="17"/>
  <c r="DW24" i="17" s="1"/>
  <c r="DG24" i="17" s="1"/>
  <c r="AX24" i="17"/>
  <c r="EL24" i="17" s="1"/>
  <c r="BB24" i="17"/>
  <c r="AH24" i="17" s="1"/>
  <c r="AU26" i="17"/>
  <c r="BC26" i="17"/>
  <c r="AI26" i="17" s="1"/>
  <c r="AS27" i="17"/>
  <c r="EG27" i="17" s="1"/>
  <c r="BA27" i="17"/>
  <c r="AG27" i="17" s="1"/>
  <c r="BE27" i="17"/>
  <c r="ES27" i="17" s="1"/>
  <c r="AR28" i="17"/>
  <c r="X28" i="17" s="1"/>
  <c r="AU28" i="17"/>
  <c r="AY28" i="17"/>
  <c r="DW28" i="17" s="1"/>
  <c r="BC28" i="17"/>
  <c r="AU29" i="17"/>
  <c r="AA29" i="17" s="1"/>
  <c r="AY29" i="17"/>
  <c r="AE29" i="17" s="1"/>
  <c r="BC29" i="17"/>
  <c r="BB30" i="17"/>
  <c r="AW30" i="17"/>
  <c r="AC30" i="17" s="1"/>
  <c r="BA30" i="17"/>
  <c r="EO30" i="17" s="1"/>
  <c r="BE30" i="17"/>
  <c r="ES30" i="17" s="1"/>
  <c r="CT32" i="17"/>
  <c r="DZ33" i="17"/>
  <c r="DJ33" i="17" s="1"/>
  <c r="BC43" i="17"/>
  <c r="EQ43" i="17" s="1"/>
  <c r="AT43" i="17"/>
  <c r="AX43" i="17"/>
  <c r="AD43" i="17" s="1"/>
  <c r="BB43" i="17"/>
  <c r="EP43" i="17" s="1"/>
  <c r="AS45" i="17"/>
  <c r="DQ45" i="17" s="1"/>
  <c r="DA45" i="17" s="1"/>
  <c r="AW45" i="17"/>
  <c r="BA45" i="17"/>
  <c r="DY45" i="17" s="1"/>
  <c r="DI45" i="17" s="1"/>
  <c r="BE45" i="17"/>
  <c r="AR45" i="17"/>
  <c r="DP45" i="17" s="1"/>
  <c r="CZ45" i="17" s="1"/>
  <c r="AV45" i="17"/>
  <c r="DT45" i="17" s="1"/>
  <c r="DD45" i="17" s="1"/>
  <c r="AZ45" i="17"/>
  <c r="EN45" i="17" s="1"/>
  <c r="BD45" i="17"/>
  <c r="EB45" i="17" s="1"/>
  <c r="DL45" i="17" s="1"/>
  <c r="AT51" i="17"/>
  <c r="Z51" i="17" s="1"/>
  <c r="AX51" i="17"/>
  <c r="AD51" i="17" s="1"/>
  <c r="BB51" i="17"/>
  <c r="DZ51" i="17" s="1"/>
  <c r="DJ51" i="17" s="1"/>
  <c r="AT54" i="17"/>
  <c r="Z54" i="17" s="1"/>
  <c r="AX54" i="17"/>
  <c r="DV54" i="17" s="1"/>
  <c r="BB54" i="17"/>
  <c r="DZ54" i="17" s="1"/>
  <c r="AR25" i="17"/>
  <c r="DP25" i="17" s="1"/>
  <c r="AV25" i="17"/>
  <c r="AB25" i="17" s="1"/>
  <c r="AZ25" i="17"/>
  <c r="DX25" i="17" s="1"/>
  <c r="BD25" i="17"/>
  <c r="DS33" i="17"/>
  <c r="DC33" i="17" s="1"/>
  <c r="AS44" i="17"/>
  <c r="EG44" i="17" s="1"/>
  <c r="AW44" i="17"/>
  <c r="AC44" i="17" s="1"/>
  <c r="BA44" i="17"/>
  <c r="EO44" i="17" s="1"/>
  <c r="BE44" i="17"/>
  <c r="ES44" i="17" s="1"/>
  <c r="CT45" i="17"/>
  <c r="AT46" i="17"/>
  <c r="Z46" i="17" s="1"/>
  <c r="BB46" i="17"/>
  <c r="AH46" i="17" s="1"/>
  <c r="BD47" i="17"/>
  <c r="AT48" i="17"/>
  <c r="Z48" i="17" s="1"/>
  <c r="AY49" i="17"/>
  <c r="EM49" i="17" s="1"/>
  <c r="AT50" i="17"/>
  <c r="AX50" i="17"/>
  <c r="BB50" i="17"/>
  <c r="DZ50" i="17" s="1"/>
  <c r="AV52" i="17"/>
  <c r="BD52" i="17"/>
  <c r="AQ10" i="17"/>
  <c r="AL13" i="17"/>
  <c r="ET13" i="17" s="1"/>
  <c r="CT24" i="17"/>
  <c r="EO33" i="17"/>
  <c r="DY33" i="17"/>
  <c r="AT6" i="17"/>
  <c r="EH6" i="17" s="1"/>
  <c r="AX6" i="17"/>
  <c r="BB6" i="17"/>
  <c r="AT7" i="17"/>
  <c r="Z7" i="17" s="1"/>
  <c r="BB7" i="17"/>
  <c r="EP7" i="17" s="1"/>
  <c r="AW7" i="17"/>
  <c r="EK7" i="17" s="1"/>
  <c r="BA7" i="17"/>
  <c r="DY7" i="17" s="1"/>
  <c r="BE7" i="17"/>
  <c r="EC7" i="17" s="1"/>
  <c r="AU8" i="17"/>
  <c r="AA8" i="17" s="1"/>
  <c r="AT8" i="17"/>
  <c r="Z8" i="17" s="1"/>
  <c r="AX8" i="17"/>
  <c r="AD8" i="17" s="1"/>
  <c r="BB8" i="17"/>
  <c r="AH8" i="17" s="1"/>
  <c r="DR9" i="17"/>
  <c r="DB9" i="17" s="1"/>
  <c r="AY10" i="17"/>
  <c r="W12" i="17"/>
  <c r="AQ12" i="17"/>
  <c r="DQ13" i="17"/>
  <c r="DA13" i="17" s="1"/>
  <c r="ES13" i="17"/>
  <c r="DT24" i="17"/>
  <c r="CT51" i="17"/>
  <c r="EG13" i="17"/>
  <c r="EK53" i="17"/>
  <c r="AT3" i="17"/>
  <c r="Z3" i="17" s="1"/>
  <c r="BB3" i="17"/>
  <c r="AH3" i="17" s="1"/>
  <c r="AW3" i="17"/>
  <c r="AC3" i="17" s="1"/>
  <c r="BA3" i="17"/>
  <c r="BE3" i="17"/>
  <c r="AU4" i="17"/>
  <c r="AT4" i="17"/>
  <c r="Z4" i="17" s="1"/>
  <c r="AX4" i="17"/>
  <c r="BB4" i="17"/>
  <c r="AH4" i="17" s="1"/>
  <c r="AS9" i="17"/>
  <c r="Y9" i="17" s="1"/>
  <c r="BE9" i="17"/>
  <c r="AK9" i="17" s="1"/>
  <c r="AR9" i="17"/>
  <c r="X9" i="17" s="1"/>
  <c r="AV9" i="17"/>
  <c r="AB9" i="17" s="1"/>
  <c r="AZ9" i="17"/>
  <c r="BD9" i="17"/>
  <c r="ER9" i="17" s="1"/>
  <c r="AR12" i="17"/>
  <c r="DP12" i="17" s="1"/>
  <c r="AV12" i="17"/>
  <c r="BC12" i="17"/>
  <c r="EQ12" i="17" s="1"/>
  <c r="AQ14" i="17"/>
  <c r="GE24" i="17"/>
  <c r="AY26" i="17"/>
  <c r="DW26" i="17" s="1"/>
  <c r="DG26" i="17" s="1"/>
  <c r="BB26" i="17"/>
  <c r="EP26" i="17" s="1"/>
  <c r="AS28" i="17"/>
  <c r="EG28" i="17" s="1"/>
  <c r="AW28" i="17"/>
  <c r="BA28" i="17"/>
  <c r="AG28" i="17" s="1"/>
  <c r="CT29" i="17"/>
  <c r="AR30" i="17"/>
  <c r="X30" i="17" s="1"/>
  <c r="BD30" i="17"/>
  <c r="AJ30" i="17" s="1"/>
  <c r="DV45" i="17"/>
  <c r="DF45" i="17" s="1"/>
  <c r="GE46" i="17"/>
  <c r="AU49" i="17"/>
  <c r="AA49" i="17" s="1"/>
  <c r="DX53" i="17"/>
  <c r="DH53" i="17" s="1"/>
  <c r="AX10" i="17"/>
  <c r="EL10" i="17" s="1"/>
  <c r="BB10" i="17"/>
  <c r="AH10" i="17" s="1"/>
  <c r="AR11" i="17"/>
  <c r="X11" i="17" s="1"/>
  <c r="AV11" i="17"/>
  <c r="AZ11" i="17"/>
  <c r="AF11" i="17" s="1"/>
  <c r="BD11" i="17"/>
  <c r="AT14" i="17"/>
  <c r="Z14" i="17" s="1"/>
  <c r="AX14" i="17"/>
  <c r="AD14" i="17" s="1"/>
  <c r="BB14" i="17"/>
  <c r="EP14" i="17" s="1"/>
  <c r="AR23" i="17"/>
  <c r="X23" i="17" s="1"/>
  <c r="AV23" i="17"/>
  <c r="AZ23" i="17"/>
  <c r="AF23" i="17" s="1"/>
  <c r="BD23" i="17"/>
  <c r="AJ23" i="17" s="1"/>
  <c r="AR26" i="17"/>
  <c r="AV26" i="17"/>
  <c r="AZ26" i="17"/>
  <c r="AF26" i="17" s="1"/>
  <c r="BD26" i="17"/>
  <c r="AJ26" i="17" s="1"/>
  <c r="CT27" i="17"/>
  <c r="AS51" i="17"/>
  <c r="Y51" i="17" s="1"/>
  <c r="AU30" i="17"/>
  <c r="AA30" i="17" s="1"/>
  <c r="AY30" i="17"/>
  <c r="AE30" i="17" s="1"/>
  <c r="BC30" i="17"/>
  <c r="AI30" i="17" s="1"/>
  <c r="AT30" i="17"/>
  <c r="Z30" i="17" s="1"/>
  <c r="AX30" i="17"/>
  <c r="DV30" i="17" s="1"/>
  <c r="AV31" i="17"/>
  <c r="DT31" i="17" s="1"/>
  <c r="DD31" i="17" s="1"/>
  <c r="DX33" i="17"/>
  <c r="DH33" i="17" s="1"/>
  <c r="AR46" i="17"/>
  <c r="DP46" i="17" s="1"/>
  <c r="AV46" i="17"/>
  <c r="DT46" i="17" s="1"/>
  <c r="DD46" i="17" s="1"/>
  <c r="AZ46" i="17"/>
  <c r="AF46" i="17" s="1"/>
  <c r="BD46" i="17"/>
  <c r="ER46" i="17" s="1"/>
  <c r="AT47" i="17"/>
  <c r="Z47" i="17" s="1"/>
  <c r="AX47" i="17"/>
  <c r="BB47" i="17"/>
  <c r="AH47" i="17" s="1"/>
  <c r="BA48" i="17"/>
  <c r="DY48" i="17" s="1"/>
  <c r="DI48" i="17" s="1"/>
  <c r="DQ53" i="17"/>
  <c r="DA53" i="17" s="1"/>
  <c r="DU53" i="17"/>
  <c r="DE53" i="17" s="1"/>
  <c r="AW54" i="17"/>
  <c r="AC54" i="17" s="1"/>
  <c r="BA54" i="17"/>
  <c r="AG54" i="17" s="1"/>
  <c r="BE54" i="17"/>
  <c r="CT31" i="17"/>
  <c r="GE31" i="17"/>
  <c r="AW31" i="17"/>
  <c r="AC31" i="17" s="1"/>
  <c r="BA31" i="17"/>
  <c r="BE31" i="17"/>
  <c r="AK31" i="17" s="1"/>
  <c r="AV32" i="17"/>
  <c r="AZ32" i="17"/>
  <c r="CT33" i="17"/>
  <c r="AZ43" i="17"/>
  <c r="CT46" i="17"/>
  <c r="AU46" i="17"/>
  <c r="AS47" i="17"/>
  <c r="EG47" i="17" s="1"/>
  <c r="AW47" i="17"/>
  <c r="BA47" i="17"/>
  <c r="AG47" i="17" s="1"/>
  <c r="BE47" i="17"/>
  <c r="EC47" i="17" s="1"/>
  <c r="DM47" i="17" s="1"/>
  <c r="AX48" i="17"/>
  <c r="AD48" i="17" s="1"/>
  <c r="BB48" i="17"/>
  <c r="AH48" i="17" s="1"/>
  <c r="CT49" i="17"/>
  <c r="AV51" i="17"/>
  <c r="BD51" i="17"/>
  <c r="AU51" i="17"/>
  <c r="DS51" i="17" s="1"/>
  <c r="DC51" i="17" s="1"/>
  <c r="AY51" i="17"/>
  <c r="AE51" i="17" s="1"/>
  <c r="BC51" i="17"/>
  <c r="AY52" i="17"/>
  <c r="AE52" i="17" s="1"/>
  <c r="AT52" i="17"/>
  <c r="DR52" i="17" s="1"/>
  <c r="BB52" i="17"/>
  <c r="DZ52" i="17" s="1"/>
  <c r="DJ52" i="17" s="1"/>
  <c r="CT53" i="17"/>
  <c r="AM13" i="17"/>
  <c r="EH13" i="17"/>
  <c r="W5" i="17"/>
  <c r="DS9" i="17"/>
  <c r="DC9" i="17" s="1"/>
  <c r="EI9" i="17"/>
  <c r="EA9" i="17"/>
  <c r="DK9" i="17" s="1"/>
  <c r="EQ9" i="17"/>
  <c r="DQ10" i="17"/>
  <c r="DA10" i="17" s="1"/>
  <c r="EG10" i="17"/>
  <c r="EF13" i="17"/>
  <c r="EJ13" i="17"/>
  <c r="EN13" i="17"/>
  <c r="ER13" i="17"/>
  <c r="DU13" i="17"/>
  <c r="DE13" i="17" s="1"/>
  <c r="EC13" i="17"/>
  <c r="DM13" i="17" s="1"/>
  <c r="EL13" i="17"/>
  <c r="CT23" i="17"/>
  <c r="GE23" i="17"/>
  <c r="AW23" i="17"/>
  <c r="BA23" i="17"/>
  <c r="BE23" i="17"/>
  <c r="EH9" i="17"/>
  <c r="DY13" i="17"/>
  <c r="EP13" i="17"/>
  <c r="Y31" i="17"/>
  <c r="W9" i="17"/>
  <c r="DS13" i="17"/>
  <c r="DC13" i="17" s="1"/>
  <c r="EI13" i="17"/>
  <c r="DW13" i="17"/>
  <c r="DG13" i="17" s="1"/>
  <c r="EM13" i="17"/>
  <c r="EA13" i="17"/>
  <c r="DK13" i="17" s="1"/>
  <c r="EQ13" i="17"/>
  <c r="W13" i="17"/>
  <c r="EK13" i="17"/>
  <c r="W3" i="17"/>
  <c r="W7" i="17"/>
  <c r="W11" i="17"/>
  <c r="DP13" i="17"/>
  <c r="CZ13" i="17" s="1"/>
  <c r="DX13" i="17"/>
  <c r="DH13" i="17" s="1"/>
  <c r="EO13" i="17"/>
  <c r="GE29" i="17"/>
  <c r="Y33" i="17"/>
  <c r="DQ33" i="17"/>
  <c r="DA33" i="17" s="1"/>
  <c r="AL33" i="17"/>
  <c r="ET33" i="17" s="1"/>
  <c r="EG33" i="17"/>
  <c r="GE47" i="17"/>
  <c r="EI48" i="17"/>
  <c r="CT30" i="17"/>
  <c r="AX31" i="17"/>
  <c r="DV31" i="17" s="1"/>
  <c r="BB31" i="17"/>
  <c r="AH31" i="17" s="1"/>
  <c r="EA33" i="17"/>
  <c r="DK33" i="17" s="1"/>
  <c r="AR47" i="17"/>
  <c r="X47" i="17" s="1"/>
  <c r="AZ47" i="17"/>
  <c r="AF47" i="17" s="1"/>
  <c r="EH24" i="17"/>
  <c r="CT25" i="17"/>
  <c r="GE28" i="17"/>
  <c r="DR33" i="17"/>
  <c r="DB33" i="17" s="1"/>
  <c r="EH33" i="17"/>
  <c r="DV33" i="17"/>
  <c r="DF33" i="17" s="1"/>
  <c r="EL33" i="17"/>
  <c r="AK33" i="17"/>
  <c r="ES33" i="17"/>
  <c r="EC33" i="17"/>
  <c r="DM33" i="17" s="1"/>
  <c r="EP33" i="17"/>
  <c r="GE50" i="17"/>
  <c r="AS50" i="17"/>
  <c r="Y50" i="17" s="1"/>
  <c r="GE25" i="17"/>
  <c r="AS25" i="17"/>
  <c r="AT31" i="17"/>
  <c r="EH31" i="17" s="1"/>
  <c r="GE33" i="17"/>
  <c r="AV47" i="17"/>
  <c r="AB47" i="17" s="1"/>
  <c r="AS23" i="17"/>
  <c r="EI25" i="17"/>
  <c r="DS25" i="17"/>
  <c r="DC25" i="17" s="1"/>
  <c r="GE27" i="17"/>
  <c r="AV28" i="17"/>
  <c r="BD28" i="17"/>
  <c r="AU32" i="17"/>
  <c r="AY32" i="17"/>
  <c r="EM32" i="17" s="1"/>
  <c r="BC32" i="17"/>
  <c r="GE32" i="17"/>
  <c r="EI33" i="17"/>
  <c r="EM33" i="17"/>
  <c r="DW33" i="17"/>
  <c r="DG33" i="17" s="1"/>
  <c r="EQ33" i="17"/>
  <c r="AR29" i="17"/>
  <c r="X29" i="17" s="1"/>
  <c r="AV29" i="17"/>
  <c r="AZ29" i="17"/>
  <c r="AF29" i="17" s="1"/>
  <c r="BD29" i="17"/>
  <c r="EG31" i="17"/>
  <c r="DQ31" i="17"/>
  <c r="DA31" i="17" s="1"/>
  <c r="DU33" i="17"/>
  <c r="DE33" i="17" s="1"/>
  <c r="EK33" i="17"/>
  <c r="CT34" i="17"/>
  <c r="CT48" i="17"/>
  <c r="GE30" i="17"/>
  <c r="AS30" i="17"/>
  <c r="Y46" i="17"/>
  <c r="DQ46" i="17"/>
  <c r="DA46" i="17" s="1"/>
  <c r="EP47" i="17"/>
  <c r="AA53" i="17"/>
  <c r="DS53" i="17"/>
  <c r="DC53" i="17" s="1"/>
  <c r="AE53" i="17"/>
  <c r="DW53" i="17"/>
  <c r="DG53" i="17" s="1"/>
  <c r="AI53" i="17"/>
  <c r="EA53" i="17"/>
  <c r="DK53" i="17" s="1"/>
  <c r="GE53" i="17"/>
  <c r="EP54" i="17"/>
  <c r="GE26" i="17"/>
  <c r="AS26" i="17"/>
  <c r="Y26" i="17" s="1"/>
  <c r="AW26" i="17"/>
  <c r="AC26" i="17" s="1"/>
  <c r="BA26" i="17"/>
  <c r="AG26" i="17" s="1"/>
  <c r="BE26" i="17"/>
  <c r="AK26" i="17" s="1"/>
  <c r="AT27" i="17"/>
  <c r="AX27" i="17"/>
  <c r="BB27" i="17"/>
  <c r="EP27" i="17" s="1"/>
  <c r="GE34" i="17"/>
  <c r="AS34" i="17"/>
  <c r="AW34" i="17"/>
  <c r="BA34" i="17"/>
  <c r="BE34" i="17"/>
  <c r="AK34" i="17" s="1"/>
  <c r="AU43" i="17"/>
  <c r="GE43" i="17"/>
  <c r="AT45" i="17"/>
  <c r="EH45" i="17" s="1"/>
  <c r="GE45" i="17"/>
  <c r="EG46" i="17"/>
  <c r="AR48" i="17"/>
  <c r="X48" i="17" s="1"/>
  <c r="AV48" i="17"/>
  <c r="AB48" i="17" s="1"/>
  <c r="AZ48" i="17"/>
  <c r="AF48" i="17" s="1"/>
  <c r="DY53" i="17"/>
  <c r="DI53" i="17" s="1"/>
  <c r="EO53" i="17"/>
  <c r="EC53" i="17"/>
  <c r="DM53" i="17" s="1"/>
  <c r="ES53" i="17"/>
  <c r="AL53" i="17"/>
  <c r="AF53" i="17"/>
  <c r="EN53" i="17"/>
  <c r="EG53" i="17"/>
  <c r="AJ53" i="17"/>
  <c r="ER53" i="17"/>
  <c r="EB53" i="17"/>
  <c r="DL53" i="17" s="1"/>
  <c r="GE44" i="17"/>
  <c r="EL45" i="17"/>
  <c r="EP45" i="17"/>
  <c r="DZ45" i="17"/>
  <c r="DJ45" i="17" s="1"/>
  <c r="GE48" i="17"/>
  <c r="CT50" i="17"/>
  <c r="AI49" i="17"/>
  <c r="EA49" i="17"/>
  <c r="DK49" i="17" s="1"/>
  <c r="AT49" i="17"/>
  <c r="GE49" i="17"/>
  <c r="GE51" i="17"/>
  <c r="EI53" i="17"/>
  <c r="EM53" i="17"/>
  <c r="EQ53" i="17"/>
  <c r="X53" i="17"/>
  <c r="EF53" i="17"/>
  <c r="CT52" i="17"/>
  <c r="EJ53" i="17"/>
  <c r="AS54" i="17"/>
  <c r="GE54" i="17"/>
  <c r="AS52" i="17"/>
  <c r="EG52" i="17" s="1"/>
  <c r="GE52" i="17"/>
  <c r="DR53" i="17"/>
  <c r="DB53" i="17" s="1"/>
  <c r="EH53" i="17"/>
  <c r="DV53" i="17"/>
  <c r="DF53" i="17" s="1"/>
  <c r="EL53" i="17"/>
  <c r="DZ53" i="17"/>
  <c r="DJ53" i="17" s="1"/>
  <c r="EP53" i="17"/>
  <c r="CT54" i="17"/>
  <c r="DN5" i="15"/>
  <c r="AC5" i="15"/>
  <c r="DN9" i="15"/>
  <c r="CX9" i="15" s="1"/>
  <c r="AC9" i="15"/>
  <c r="AF29" i="15"/>
  <c r="DQ29" i="15"/>
  <c r="DA29" i="15" s="1"/>
  <c r="EG29" i="15"/>
  <c r="U12" i="15"/>
  <c r="DV12" i="15"/>
  <c r="AC3" i="15"/>
  <c r="DN3" i="15"/>
  <c r="AC7" i="15"/>
  <c r="DN7" i="15"/>
  <c r="DM11" i="15"/>
  <c r="AL12" i="15"/>
  <c r="T12" i="15"/>
  <c r="DQ13" i="15"/>
  <c r="AL14" i="15"/>
  <c r="T14" i="15"/>
  <c r="DY14" i="15"/>
  <c r="DJ23" i="15"/>
  <c r="AB25" i="15"/>
  <c r="DM25" i="15"/>
  <c r="DQ26" i="15"/>
  <c r="DA26" i="15" s="1"/>
  <c r="DZ27" i="15"/>
  <c r="DJ27" i="15"/>
  <c r="AH32" i="15"/>
  <c r="EE43" i="15"/>
  <c r="AD43" i="15"/>
  <c r="AH44" i="15"/>
  <c r="AB45" i="15"/>
  <c r="DM45" i="15"/>
  <c r="CW45" i="15" s="1"/>
  <c r="EC45" i="15"/>
  <c r="AC47" i="15"/>
  <c r="EB49" i="15"/>
  <c r="DL49" i="15"/>
  <c r="CV49" i="15" s="1"/>
  <c r="AC51" i="15"/>
  <c r="EA52" i="15"/>
  <c r="DK52" i="15"/>
  <c r="CU52" i="15" s="1"/>
  <c r="EE52" i="15"/>
  <c r="DO52" i="15"/>
  <c r="Z52" i="15"/>
  <c r="AH52" i="15"/>
  <c r="T7" i="15"/>
  <c r="AL9" i="15"/>
  <c r="DO14" i="15"/>
  <c r="AD14" i="15"/>
  <c r="AE23" i="15"/>
  <c r="EF23" i="15"/>
  <c r="DP23" i="15"/>
  <c r="DJ25" i="15"/>
  <c r="CT25" i="15" s="1"/>
  <c r="DK28" i="15"/>
  <c r="CU28" i="15" s="1"/>
  <c r="X30" i="15"/>
  <c r="DO30" i="15"/>
  <c r="AF31" i="15"/>
  <c r="DQ31" i="15"/>
  <c r="DA31" i="15" s="1"/>
  <c r="EG31" i="15"/>
  <c r="V53" i="15"/>
  <c r="V4" i="15"/>
  <c r="AI4" i="15"/>
  <c r="AD4" i="15"/>
  <c r="EE4" i="15"/>
  <c r="CY4" i="15" s="1"/>
  <c r="V8" i="15"/>
  <c r="AI8" i="15"/>
  <c r="AD8" i="15"/>
  <c r="EE8" i="15"/>
  <c r="CY8" i="15" s="1"/>
  <c r="EB10" i="15"/>
  <c r="DL10" i="15"/>
  <c r="AE12" i="15"/>
  <c r="EF12" i="15"/>
  <c r="DS14" i="15"/>
  <c r="X24" i="15"/>
  <c r="DI24" i="15"/>
  <c r="CS24" i="15" s="1"/>
  <c r="AG25" i="15"/>
  <c r="EH25" i="15"/>
  <c r="AG13" i="15"/>
  <c r="EH13" i="15"/>
  <c r="DW53" i="15"/>
  <c r="AB5" i="15"/>
  <c r="AF6" i="15"/>
  <c r="EC10" i="15"/>
  <c r="EG10" i="15"/>
  <c r="DA10" i="15" s="1"/>
  <c r="AF10" i="15"/>
  <c r="EG12" i="15"/>
  <c r="Z24" i="15"/>
  <c r="AD24" i="15"/>
  <c r="AF25" i="15"/>
  <c r="DQ25" i="15"/>
  <c r="DA25" i="15" s="1"/>
  <c r="AB26" i="15"/>
  <c r="EH27" i="15"/>
  <c r="AC27" i="15"/>
  <c r="DP29" i="15"/>
  <c r="CZ29" i="15" s="1"/>
  <c r="EF29" i="15"/>
  <c r="AB29" i="15"/>
  <c r="DM29" i="15"/>
  <c r="CW29" i="15" s="1"/>
  <c r="AC30" i="15"/>
  <c r="DN30" i="15"/>
  <c r="DH32" i="15"/>
  <c r="W32" i="15"/>
  <c r="AA32" i="15"/>
  <c r="DL32" i="15"/>
  <c r="V32" i="15"/>
  <c r="EG34" i="15"/>
  <c r="DQ34" i="15"/>
  <c r="AB34" i="15"/>
  <c r="X45" i="15"/>
  <c r="DI45" i="15"/>
  <c r="CS45" i="15" s="1"/>
  <c r="AF45" i="15"/>
  <c r="DQ45" i="15"/>
  <c r="DA45" i="15" s="1"/>
  <c r="EG45" i="15"/>
  <c r="AB46" i="15"/>
  <c r="DN47" i="15"/>
  <c r="ED47" i="15"/>
  <c r="Y47" i="15"/>
  <c r="DW48" i="15"/>
  <c r="AH48" i="15"/>
  <c r="X50" i="15"/>
  <c r="AL3" i="15"/>
  <c r="DR13" i="15"/>
  <c r="DR23" i="15"/>
  <c r="DB23" i="15" s="1"/>
  <c r="EF27" i="15"/>
  <c r="DX30" i="15"/>
  <c r="W30" i="15"/>
  <c r="AE32" i="15"/>
  <c r="V33" i="15"/>
  <c r="DG33" i="15"/>
  <c r="DW33" i="15"/>
  <c r="W48" i="15"/>
  <c r="DH48" i="15"/>
  <c r="CR48" i="15" s="1"/>
  <c r="EI52" i="15"/>
  <c r="EC11" i="15"/>
  <c r="W11" i="15"/>
  <c r="DX11" i="15"/>
  <c r="DH13" i="15"/>
  <c r="CR13" i="15" s="1"/>
  <c r="DZ23" i="15"/>
  <c r="X25" i="15"/>
  <c r="DI25" i="15"/>
  <c r="CS25" i="15" s="1"/>
  <c r="DP27" i="15"/>
  <c r="DS30" i="15"/>
  <c r="DY45" i="15"/>
  <c r="DK45" i="15"/>
  <c r="CU45" i="15" s="1"/>
  <c r="EA45" i="15"/>
  <c r="Z45" i="15"/>
  <c r="EG24" i="15"/>
  <c r="DZ25" i="15"/>
  <c r="DS26" i="15"/>
  <c r="DC26" i="15" s="1"/>
  <c r="DY28" i="15"/>
  <c r="DI28" i="15"/>
  <c r="X28" i="15"/>
  <c r="AF28" i="15"/>
  <c r="Y29" i="15"/>
  <c r="DG30" i="15"/>
  <c r="CQ30" i="15" s="1"/>
  <c r="DK30" i="15"/>
  <c r="EF31" i="15"/>
  <c r="AA31" i="15"/>
  <c r="DY32" i="15"/>
  <c r="DM32" i="15"/>
  <c r="DJ33" i="15"/>
  <c r="CT33" i="15" s="1"/>
  <c r="DZ33" i="15"/>
  <c r="CJ34" i="15"/>
  <c r="AD34" i="15"/>
  <c r="AH34" i="15"/>
  <c r="AB51" i="15"/>
  <c r="DM51" i="15"/>
  <c r="CW51" i="15" s="1"/>
  <c r="AD33" i="15"/>
  <c r="EE33" i="15"/>
  <c r="DO33" i="15"/>
  <c r="DQ24" i="15"/>
  <c r="DA24" i="15" s="1"/>
  <c r="DI31" i="15"/>
  <c r="CS31" i="15" s="1"/>
  <c r="DP31" i="15"/>
  <c r="AB33" i="15"/>
  <c r="DM33" i="15"/>
  <c r="CW33" i="15" s="1"/>
  <c r="EE53" i="15"/>
  <c r="AD53" i="15"/>
  <c r="CJ43" i="15"/>
  <c r="X43" i="15"/>
  <c r="DY43" i="15"/>
  <c r="CS43" i="15" s="1"/>
  <c r="DY44" i="15"/>
  <c r="CS44" i="15" s="1"/>
  <c r="DL46" i="15"/>
  <c r="CV46" i="15" s="1"/>
  <c r="AA46" i="15"/>
  <c r="DP47" i="15"/>
  <c r="CZ47" i="15" s="1"/>
  <c r="EF47" i="15"/>
  <c r="Y48" i="15"/>
  <c r="DZ48" i="15"/>
  <c r="CJ50" i="15"/>
  <c r="AD50" i="15"/>
  <c r="CJ51" i="15"/>
  <c r="X52" i="15"/>
  <c r="DZ53" i="15"/>
  <c r="AH46" i="15"/>
  <c r="W47" i="15"/>
  <c r="AG48" i="15"/>
  <c r="EH48" i="15"/>
  <c r="DR48" i="15"/>
  <c r="DB48" i="15" s="1"/>
  <c r="Y11" i="15"/>
  <c r="DJ11" i="15"/>
  <c r="DZ11" i="15"/>
  <c r="X3" i="15"/>
  <c r="DI3" i="15"/>
  <c r="DY3" i="15"/>
  <c r="AF3" i="15"/>
  <c r="DQ3" i="15"/>
  <c r="EG3" i="15"/>
  <c r="EB6" i="15"/>
  <c r="AA6" i="15"/>
  <c r="Z6" i="15"/>
  <c r="DK6" i="15"/>
  <c r="EA6" i="15"/>
  <c r="AH6" i="15"/>
  <c r="DS6" i="15"/>
  <c r="DC6" i="15" s="1"/>
  <c r="EI6" i="15"/>
  <c r="AB7" i="15"/>
  <c r="DM7" i="15"/>
  <c r="EC7" i="15"/>
  <c r="AF9" i="15"/>
  <c r="DQ9" i="15"/>
  <c r="DA9" i="15" s="1"/>
  <c r="EG9" i="15"/>
  <c r="DK11" i="15"/>
  <c r="Z11" i="15"/>
  <c r="AD11" i="15"/>
  <c r="EE11" i="15"/>
  <c r="AC13" i="15"/>
  <c r="DN13" i="15"/>
  <c r="ED13" i="15"/>
  <c r="AI13" i="15"/>
  <c r="X5" i="15"/>
  <c r="DI5" i="15"/>
  <c r="CS5" i="15" s="1"/>
  <c r="DY5" i="15"/>
  <c r="AF5" i="15"/>
  <c r="DQ5" i="15"/>
  <c r="EG5" i="15"/>
  <c r="AD26" i="15"/>
  <c r="EE26" i="15"/>
  <c r="X7" i="15"/>
  <c r="DI7" i="15"/>
  <c r="DY7" i="15"/>
  <c r="AF7" i="15"/>
  <c r="DQ7" i="15"/>
  <c r="EG7" i="15"/>
  <c r="AB3" i="15"/>
  <c r="EC3" i="15"/>
  <c r="DM3" i="15"/>
  <c r="DF3" i="15"/>
  <c r="AI3" i="15"/>
  <c r="EJ3" i="15" s="1"/>
  <c r="DJ3" i="15"/>
  <c r="DR3" i="15"/>
  <c r="DX3" i="15"/>
  <c r="W3" i="15"/>
  <c r="EB3" i="15"/>
  <c r="CV3" i="15" s="1"/>
  <c r="AA3" i="15"/>
  <c r="EF3" i="15"/>
  <c r="AE3" i="15"/>
  <c r="AA4" i="15"/>
  <c r="DV6" i="15"/>
  <c r="U6" i="15"/>
  <c r="DZ6" i="15"/>
  <c r="CT6" i="15" s="1"/>
  <c r="Y6" i="15"/>
  <c r="ED6" i="15"/>
  <c r="AC6" i="15"/>
  <c r="EH6" i="15"/>
  <c r="AG6" i="15"/>
  <c r="DF7" i="15"/>
  <c r="AI7" i="15"/>
  <c r="EJ7" i="15" s="1"/>
  <c r="DJ7" i="15"/>
  <c r="DX7" i="15"/>
  <c r="W7" i="15"/>
  <c r="EB7" i="15"/>
  <c r="CV7" i="15" s="1"/>
  <c r="AA7" i="15"/>
  <c r="AA8" i="15"/>
  <c r="DN12" i="15"/>
  <c r="ED12" i="15"/>
  <c r="DR12" i="15"/>
  <c r="DB12" i="15" s="1"/>
  <c r="EH12" i="15"/>
  <c r="AG12" i="15"/>
  <c r="AA12" i="15"/>
  <c r="DL12" i="15"/>
  <c r="Y13" i="15"/>
  <c r="DJ13" i="15"/>
  <c r="DZ13" i="15"/>
  <c r="ED14" i="15"/>
  <c r="EB25" i="15"/>
  <c r="DL25" i="15"/>
  <c r="CV25" i="15" s="1"/>
  <c r="AA25" i="15"/>
  <c r="DO26" i="15"/>
  <c r="DF31" i="15"/>
  <c r="DV31" i="15"/>
  <c r="DN31" i="15"/>
  <c r="ED31" i="15"/>
  <c r="AC31" i="15"/>
  <c r="DR31" i="15"/>
  <c r="DB31" i="15" s="1"/>
  <c r="EH31" i="15"/>
  <c r="AA48" i="15"/>
  <c r="EB48" i="15"/>
  <c r="AB49" i="15"/>
  <c r="DM49" i="15"/>
  <c r="CW49" i="15" s="1"/>
  <c r="EC49" i="15"/>
  <c r="DK3" i="15"/>
  <c r="EA3" i="15"/>
  <c r="DS3" i="15"/>
  <c r="EI3" i="15"/>
  <c r="ED3" i="15"/>
  <c r="DI4" i="15"/>
  <c r="DY4" i="15"/>
  <c r="DM4" i="15"/>
  <c r="EC4" i="15"/>
  <c r="DQ4" i="15"/>
  <c r="EG4" i="15"/>
  <c r="T4" i="15"/>
  <c r="AB4" i="15"/>
  <c r="EF4" i="15"/>
  <c r="CZ4" i="15" s="1"/>
  <c r="EH5" i="15"/>
  <c r="DK7" i="15"/>
  <c r="CU7" i="15" s="1"/>
  <c r="EA7" i="15"/>
  <c r="DS7" i="15"/>
  <c r="EI7" i="15"/>
  <c r="DV7" i="15"/>
  <c r="DI8" i="15"/>
  <c r="DY8" i="15"/>
  <c r="DM8" i="15"/>
  <c r="EC8" i="15"/>
  <c r="DQ8" i="15"/>
  <c r="EG8" i="15"/>
  <c r="T8" i="15"/>
  <c r="AB8" i="15"/>
  <c r="EF8" i="15"/>
  <c r="CZ8" i="15" s="1"/>
  <c r="DG10" i="15"/>
  <c r="CQ10" i="15" s="1"/>
  <c r="EG11" i="15"/>
  <c r="DQ11" i="15"/>
  <c r="DA11" i="15" s="1"/>
  <c r="T11" i="15"/>
  <c r="EE12" i="15"/>
  <c r="AD12" i="15"/>
  <c r="EI12" i="15"/>
  <c r="DS12" i="15"/>
  <c r="DC12" i="15" s="1"/>
  <c r="DK12" i="15"/>
  <c r="CU12" i="15" s="1"/>
  <c r="AH12" i="15"/>
  <c r="DO13" i="15"/>
  <c r="DQ14" i="15"/>
  <c r="EG14" i="15"/>
  <c r="DI14" i="15"/>
  <c r="AA27" i="15"/>
  <c r="EB27" i="15"/>
  <c r="DF28" i="15"/>
  <c r="DV28" i="15"/>
  <c r="DJ28" i="15"/>
  <c r="CT28" i="15" s="1"/>
  <c r="DZ28" i="15"/>
  <c r="DN28" i="15"/>
  <c r="ED28" i="15"/>
  <c r="U28" i="15"/>
  <c r="AB28" i="15"/>
  <c r="EC28" i="15"/>
  <c r="AC29" i="15"/>
  <c r="ED29" i="15"/>
  <c r="Z3" i="15"/>
  <c r="DH3" i="15"/>
  <c r="AE4" i="15"/>
  <c r="EA4" i="15"/>
  <c r="EI4" i="15"/>
  <c r="DV4" i="15"/>
  <c r="CP4" i="15" s="1"/>
  <c r="U4" i="15"/>
  <c r="DZ4" i="15"/>
  <c r="Y4" i="15"/>
  <c r="ED4" i="15"/>
  <c r="CX4" i="15" s="1"/>
  <c r="AC4" i="15"/>
  <c r="EH4" i="15"/>
  <c r="DB4" i="15" s="1"/>
  <c r="AG4" i="15"/>
  <c r="DF5" i="15"/>
  <c r="AI5" i="15"/>
  <c r="DT5" i="15" s="1"/>
  <c r="DJ5" i="15"/>
  <c r="CT5" i="15" s="1"/>
  <c r="DR5" i="15"/>
  <c r="DB5" i="15" s="1"/>
  <c r="EC5" i="15"/>
  <c r="DX5" i="15"/>
  <c r="W5" i="15"/>
  <c r="EB5" i="15"/>
  <c r="AA5" i="15"/>
  <c r="EF5" i="15"/>
  <c r="CZ5" i="15" s="1"/>
  <c r="AE5" i="15"/>
  <c r="DH6" i="15"/>
  <c r="DL6" i="15"/>
  <c r="DP6" i="15"/>
  <c r="CZ6" i="15" s="1"/>
  <c r="DF6" i="15"/>
  <c r="DN6" i="15"/>
  <c r="DW6" i="15"/>
  <c r="EE6" i="15"/>
  <c r="Z7" i="15"/>
  <c r="AH7" i="15"/>
  <c r="DH7" i="15"/>
  <c r="W8" i="15"/>
  <c r="AE8" i="15"/>
  <c r="EA8" i="15"/>
  <c r="EI8" i="15"/>
  <c r="DV8" i="15"/>
  <c r="CP8" i="15" s="1"/>
  <c r="U8" i="15"/>
  <c r="DZ8" i="15"/>
  <c r="Y8" i="15"/>
  <c r="ED8" i="15"/>
  <c r="CX8" i="15" s="1"/>
  <c r="AC8" i="15"/>
  <c r="EH8" i="15"/>
  <c r="AG8" i="15"/>
  <c r="DF9" i="15"/>
  <c r="AI9" i="15"/>
  <c r="DT9" i="15" s="1"/>
  <c r="DJ9" i="15"/>
  <c r="DR9" i="15"/>
  <c r="DB9" i="15" s="1"/>
  <c r="EC9" i="15"/>
  <c r="DX9" i="15"/>
  <c r="W9" i="15"/>
  <c r="EB9" i="15"/>
  <c r="CV9" i="15" s="1"/>
  <c r="AA9" i="15"/>
  <c r="EF9" i="15"/>
  <c r="AE9" i="15"/>
  <c r="DH10" i="15"/>
  <c r="CR10" i="15" s="1"/>
  <c r="EF10" i="15"/>
  <c r="AA10" i="15"/>
  <c r="AI10" i="15"/>
  <c r="DK10" i="15"/>
  <c r="AF11" i="15"/>
  <c r="ED11" i="15"/>
  <c r="DO12" i="15"/>
  <c r="DZ12" i="15"/>
  <c r="CT12" i="15" s="1"/>
  <c r="W12" i="15"/>
  <c r="DH12" i="15"/>
  <c r="DX12" i="15"/>
  <c r="DP13" i="15"/>
  <c r="EF13" i="15"/>
  <c r="U13" i="15"/>
  <c r="DV13" i="15"/>
  <c r="CP13" i="15" s="1"/>
  <c r="DF14" i="15"/>
  <c r="DV14" i="15"/>
  <c r="DJ14" i="15"/>
  <c r="DN14" i="15"/>
  <c r="DR14" i="15"/>
  <c r="EH14" i="15"/>
  <c r="U14" i="15"/>
  <c r="AF14" i="15"/>
  <c r="X14" i="15"/>
  <c r="AG14" i="15"/>
  <c r="DM14" i="15"/>
  <c r="CW14" i="15" s="1"/>
  <c r="DG14" i="15"/>
  <c r="V14" i="15"/>
  <c r="DI23" i="15"/>
  <c r="DY23" i="15"/>
  <c r="DM23" i="15"/>
  <c r="EC23" i="15"/>
  <c r="DQ23" i="15"/>
  <c r="EG23" i="15"/>
  <c r="AA23" i="15"/>
  <c r="EB23" i="15"/>
  <c r="DF24" i="15"/>
  <c r="DV24" i="15"/>
  <c r="DJ24" i="15"/>
  <c r="CT24" i="15" s="1"/>
  <c r="DZ24" i="15"/>
  <c r="DN24" i="15"/>
  <c r="ED24" i="15"/>
  <c r="DR24" i="15"/>
  <c r="EH24" i="15"/>
  <c r="U24" i="15"/>
  <c r="AB24" i="15"/>
  <c r="EC24" i="15"/>
  <c r="DK24" i="15"/>
  <c r="AF26" i="15"/>
  <c r="Z26" i="15"/>
  <c r="EA26" i="15"/>
  <c r="CU26" i="15" s="1"/>
  <c r="AH26" i="15"/>
  <c r="EI26" i="15"/>
  <c r="DV27" i="15"/>
  <c r="DF27" i="15"/>
  <c r="ED27" i="15"/>
  <c r="DN27" i="15"/>
  <c r="U27" i="15"/>
  <c r="Y27" i="15"/>
  <c r="AG27" i="15"/>
  <c r="EE28" i="15"/>
  <c r="DO28" i="15"/>
  <c r="DG29" i="15"/>
  <c r="CQ29" i="15" s="1"/>
  <c r="DW29" i="15"/>
  <c r="DK29" i="15"/>
  <c r="CU29" i="15" s="1"/>
  <c r="EA29" i="15"/>
  <c r="DO29" i="15"/>
  <c r="CY29" i="15" s="1"/>
  <c r="EE29" i="15"/>
  <c r="DS29" i="15"/>
  <c r="DC29" i="15" s="1"/>
  <c r="EI29" i="15"/>
  <c r="U29" i="15"/>
  <c r="DV29" i="15"/>
  <c r="AD29" i="15"/>
  <c r="Y31" i="15"/>
  <c r="AG31" i="15"/>
  <c r="U32" i="15"/>
  <c r="DV32" i="15"/>
  <c r="AB52" i="15"/>
  <c r="EC52" i="15"/>
  <c r="DR7" i="15"/>
  <c r="EF7" i="15"/>
  <c r="CZ7" i="15" s="1"/>
  <c r="AE7" i="15"/>
  <c r="U11" i="15"/>
  <c r="DF11" i="15"/>
  <c r="DV11" i="15"/>
  <c r="AG11" i="15"/>
  <c r="EH11" i="15"/>
  <c r="DF12" i="15"/>
  <c r="V24" i="15"/>
  <c r="AE25" i="15"/>
  <c r="V25" i="15"/>
  <c r="AI25" i="15"/>
  <c r="DP25" i="15"/>
  <c r="CZ25" i="15" s="1"/>
  <c r="V26" i="15"/>
  <c r="DW26" i="15"/>
  <c r="DJ31" i="15"/>
  <c r="DZ31" i="15"/>
  <c r="U31" i="15"/>
  <c r="V48" i="15"/>
  <c r="U49" i="15"/>
  <c r="DV49" i="15"/>
  <c r="DG3" i="15"/>
  <c r="DW3" i="15"/>
  <c r="DO3" i="15"/>
  <c r="EE3" i="15"/>
  <c r="DV3" i="15"/>
  <c r="DX4" i="15"/>
  <c r="CR4" i="15" s="1"/>
  <c r="DZ5" i="15"/>
  <c r="DG7" i="15"/>
  <c r="CQ7" i="15" s="1"/>
  <c r="DW7" i="15"/>
  <c r="DO7" i="15"/>
  <c r="EE7" i="15"/>
  <c r="ED7" i="15"/>
  <c r="DX8" i="15"/>
  <c r="CR8" i="15" s="1"/>
  <c r="DZ9" i="15"/>
  <c r="EH9" i="15"/>
  <c r="U10" i="15"/>
  <c r="DZ10" i="15"/>
  <c r="Y10" i="15"/>
  <c r="DY11" i="15"/>
  <c r="X11" i="15"/>
  <c r="DN11" i="15"/>
  <c r="DW12" i="15"/>
  <c r="DG12" i="15"/>
  <c r="Z12" i="15"/>
  <c r="AE14" i="15"/>
  <c r="DP14" i="15"/>
  <c r="CZ14" i="15" s="1"/>
  <c r="DH25" i="15"/>
  <c r="CR25" i="15" s="1"/>
  <c r="DI27" i="15"/>
  <c r="DY27" i="15"/>
  <c r="DM27" i="15"/>
  <c r="EC27" i="15"/>
  <c r="DQ27" i="15"/>
  <c r="DA27" i="15" s="1"/>
  <c r="EG27" i="15"/>
  <c r="DR28" i="15"/>
  <c r="DB28" i="15" s="1"/>
  <c r="EH28" i="15"/>
  <c r="AH3" i="15"/>
  <c r="DP3" i="15"/>
  <c r="W4" i="15"/>
  <c r="AI6" i="15"/>
  <c r="DZ3" i="15"/>
  <c r="EH3" i="15"/>
  <c r="DK4" i="15"/>
  <c r="DS4" i="15"/>
  <c r="EB4" i="15"/>
  <c r="CV4" i="15" s="1"/>
  <c r="DG5" i="15"/>
  <c r="CQ5" i="15" s="1"/>
  <c r="DW5" i="15"/>
  <c r="DK5" i="15"/>
  <c r="EA5" i="15"/>
  <c r="DO5" i="15"/>
  <c r="EE5" i="15"/>
  <c r="DS5" i="15"/>
  <c r="DC5" i="15" s="1"/>
  <c r="EI5" i="15"/>
  <c r="DM5" i="15"/>
  <c r="DV5" i="15"/>
  <c r="ED5" i="15"/>
  <c r="DI6" i="15"/>
  <c r="CS6" i="15" s="1"/>
  <c r="DY6" i="15"/>
  <c r="DM6" i="15"/>
  <c r="EC6" i="15"/>
  <c r="DQ6" i="15"/>
  <c r="DA6" i="15" s="1"/>
  <c r="EG6" i="15"/>
  <c r="T6" i="15"/>
  <c r="AB6" i="15"/>
  <c r="DG6" i="15"/>
  <c r="DO6" i="15"/>
  <c r="DX6" i="15"/>
  <c r="EF6" i="15"/>
  <c r="DZ7" i="15"/>
  <c r="EH7" i="15"/>
  <c r="DK8" i="15"/>
  <c r="DS8" i="15"/>
  <c r="EB8" i="15"/>
  <c r="CV8" i="15" s="1"/>
  <c r="DG9" i="15"/>
  <c r="CQ9" i="15" s="1"/>
  <c r="DW9" i="15"/>
  <c r="DK9" i="15"/>
  <c r="CU9" i="15" s="1"/>
  <c r="EA9" i="15"/>
  <c r="DO9" i="15"/>
  <c r="CY9" i="15" s="1"/>
  <c r="EE9" i="15"/>
  <c r="DS9" i="15"/>
  <c r="DC9" i="15" s="1"/>
  <c r="EI9" i="15"/>
  <c r="DM9" i="15"/>
  <c r="CW9" i="15" s="1"/>
  <c r="DV9" i="15"/>
  <c r="ED9" i="15"/>
  <c r="DI10" i="15"/>
  <c r="CS10" i="15" s="1"/>
  <c r="DY10" i="15"/>
  <c r="DM10" i="15"/>
  <c r="T10" i="15"/>
  <c r="DX10" i="15"/>
  <c r="EH10" i="15"/>
  <c r="EA11" i="15"/>
  <c r="DO11" i="15"/>
  <c r="DI11" i="15"/>
  <c r="CS11" i="15" s="1"/>
  <c r="AB11" i="15"/>
  <c r="DM12" i="15"/>
  <c r="DQ12" i="15"/>
  <c r="Y12" i="15"/>
  <c r="DP12" i="15"/>
  <c r="EB12" i="15"/>
  <c r="AC12" i="15"/>
  <c r="DY12" i="15"/>
  <c r="AB12" i="15"/>
  <c r="DY13" i="15"/>
  <c r="DI13" i="15"/>
  <c r="EC13" i="15"/>
  <c r="EG13" i="15"/>
  <c r="T13" i="15"/>
  <c r="DM13" i="15"/>
  <c r="CW13" i="15" s="1"/>
  <c r="DX13" i="15"/>
  <c r="EI13" i="15"/>
  <c r="Y14" i="15"/>
  <c r="DZ14" i="15"/>
  <c r="AB14" i="15"/>
  <c r="DV23" i="15"/>
  <c r="DF23" i="15"/>
  <c r="ED23" i="15"/>
  <c r="DN23" i="15"/>
  <c r="U23" i="15"/>
  <c r="Y23" i="15"/>
  <c r="AG23" i="15"/>
  <c r="DW24" i="15"/>
  <c r="EA24" i="15"/>
  <c r="EE24" i="15"/>
  <c r="DO24" i="15"/>
  <c r="EI24" i="15"/>
  <c r="DC24" i="15" s="1"/>
  <c r="DG25" i="15"/>
  <c r="CQ25" i="15" s="1"/>
  <c r="DW25" i="15"/>
  <c r="DK25" i="15"/>
  <c r="EA25" i="15"/>
  <c r="DO25" i="15"/>
  <c r="EE25" i="15"/>
  <c r="DS25" i="15"/>
  <c r="DC25" i="15" s="1"/>
  <c r="EI25" i="15"/>
  <c r="Z25" i="15"/>
  <c r="U25" i="15"/>
  <c r="DV25" i="15"/>
  <c r="AC25" i="15"/>
  <c r="ED25" i="15"/>
  <c r="DR27" i="15"/>
  <c r="DS28" i="15"/>
  <c r="DC28" i="15" s="1"/>
  <c r="V28" i="15"/>
  <c r="Z28" i="15"/>
  <c r="AH28" i="15"/>
  <c r="EB29" i="15"/>
  <c r="DL29" i="15"/>
  <c r="AA29" i="15"/>
  <c r="AE29" i="15"/>
  <c r="V29" i="15"/>
  <c r="AI29" i="15"/>
  <c r="DH29" i="15"/>
  <c r="CR29" i="15" s="1"/>
  <c r="EH29" i="15"/>
  <c r="CJ32" i="15"/>
  <c r="AC43" i="15"/>
  <c r="ED43" i="15"/>
  <c r="W44" i="15"/>
  <c r="DX44" i="15"/>
  <c r="AA44" i="15"/>
  <c r="DL44" i="15"/>
  <c r="CV44" i="15" s="1"/>
  <c r="EB44" i="15"/>
  <c r="AE44" i="15"/>
  <c r="EF44" i="15"/>
  <c r="DP44" i="15"/>
  <c r="DW44" i="15"/>
  <c r="Z44" i="15"/>
  <c r="DK44" i="15"/>
  <c r="CU44" i="15" s="1"/>
  <c r="AD44" i="15"/>
  <c r="DO44" i="15"/>
  <c r="DH45" i="15"/>
  <c r="CR45" i="15" s="1"/>
  <c r="DX45" i="15"/>
  <c r="DL45" i="15"/>
  <c r="CV45" i="15" s="1"/>
  <c r="EB45" i="15"/>
  <c r="AA45" i="15"/>
  <c r="DP45" i="15"/>
  <c r="CZ45" i="15" s="1"/>
  <c r="EF45" i="15"/>
  <c r="AE45" i="15"/>
  <c r="V45" i="15"/>
  <c r="AI45" i="15"/>
  <c r="AD46" i="15"/>
  <c r="DO46" i="15"/>
  <c r="W54" i="15"/>
  <c r="DX54" i="15"/>
  <c r="DH54" i="15"/>
  <c r="AA54" i="15"/>
  <c r="DL54" i="15"/>
  <c r="EB54" i="15"/>
  <c r="AE54" i="15"/>
  <c r="EF54" i="15"/>
  <c r="DP54" i="15"/>
  <c r="Z54" i="15"/>
  <c r="DK54" i="15"/>
  <c r="AD54" i="15"/>
  <c r="DO54" i="15"/>
  <c r="AH54" i="15"/>
  <c r="DS54" i="15"/>
  <c r="DF10" i="15"/>
  <c r="CP10" i="15" s="1"/>
  <c r="DJ10" i="15"/>
  <c r="CT10" i="15" s="1"/>
  <c r="DN10" i="15"/>
  <c r="DR10" i="15"/>
  <c r="ED10" i="15"/>
  <c r="EC12" i="15"/>
  <c r="EE13" i="15"/>
  <c r="DW14" i="15"/>
  <c r="EA14" i="15"/>
  <c r="EE14" i="15"/>
  <c r="EI14" i="15"/>
  <c r="DK14" i="15"/>
  <c r="CJ24" i="15"/>
  <c r="EC25" i="15"/>
  <c r="DH26" i="15"/>
  <c r="CR26" i="15" s="1"/>
  <c r="DX26" i="15"/>
  <c r="DL26" i="15"/>
  <c r="EB26" i="15"/>
  <c r="DP26" i="15"/>
  <c r="CZ26" i="15" s="1"/>
  <c r="EF26" i="15"/>
  <c r="CJ28" i="15"/>
  <c r="EC29" i="15"/>
  <c r="DH30" i="15"/>
  <c r="CR30" i="15" s="1"/>
  <c r="DL30" i="15"/>
  <c r="EB30" i="15"/>
  <c r="DP30" i="15"/>
  <c r="EE30" i="15"/>
  <c r="DN32" i="15"/>
  <c r="Z32" i="15"/>
  <c r="Y32" i="15"/>
  <c r="DZ32" i="15"/>
  <c r="CT32" i="15" s="1"/>
  <c r="AG32" i="15"/>
  <c r="EH32" i="15"/>
  <c r="X32" i="15"/>
  <c r="AI32" i="15"/>
  <c r="DI32" i="15"/>
  <c r="AB32" i="15"/>
  <c r="EC32" i="15"/>
  <c r="AF32" i="15"/>
  <c r="DQ32" i="15"/>
  <c r="DA32" i="15" s="1"/>
  <c r="DY33" i="15"/>
  <c r="DI33" i="15"/>
  <c r="EC33" i="15"/>
  <c r="EG33" i="15"/>
  <c r="DQ33" i="15"/>
  <c r="Z33" i="15"/>
  <c r="EA33" i="15"/>
  <c r="AH33" i="15"/>
  <c r="EI33" i="15"/>
  <c r="EC34" i="15"/>
  <c r="CW34" i="15" s="1"/>
  <c r="DN43" i="15"/>
  <c r="AB43" i="15"/>
  <c r="DM43" i="15"/>
  <c r="CW43" i="15" s="1"/>
  <c r="AF43" i="15"/>
  <c r="DQ43" i="15"/>
  <c r="DA43" i="15" s="1"/>
  <c r="DM44" i="15"/>
  <c r="CW44" i="15" s="1"/>
  <c r="EC44" i="15"/>
  <c r="AB44" i="15"/>
  <c r="DQ44" i="15"/>
  <c r="DA44" i="15" s="1"/>
  <c r="AF44" i="15"/>
  <c r="EG44" i="15"/>
  <c r="DH44" i="15"/>
  <c r="CR44" i="15" s="1"/>
  <c r="EF46" i="15"/>
  <c r="AE46" i="15"/>
  <c r="AI50" i="15"/>
  <c r="Z50" i="15"/>
  <c r="DK50" i="15"/>
  <c r="CU50" i="15" s="1"/>
  <c r="AH50" i="15"/>
  <c r="DS50" i="15"/>
  <c r="W52" i="15"/>
  <c r="DH52" i="15"/>
  <c r="CR52" i="15" s="1"/>
  <c r="DX52" i="15"/>
  <c r="AB31" i="15"/>
  <c r="EC31" i="15"/>
  <c r="CW31" i="15" s="1"/>
  <c r="DW10" i="15"/>
  <c r="EA10" i="15"/>
  <c r="EE10" i="15"/>
  <c r="EI10" i="15"/>
  <c r="DO10" i="15"/>
  <c r="DH11" i="15"/>
  <c r="DL11" i="15"/>
  <c r="DP11" i="15"/>
  <c r="EB11" i="15"/>
  <c r="DL23" i="15"/>
  <c r="CJ23" i="15"/>
  <c r="DM24" i="15"/>
  <c r="DN25" i="15"/>
  <c r="DR25" i="15"/>
  <c r="DB25" i="15" s="1"/>
  <c r="DY26" i="15"/>
  <c r="EC26" i="15"/>
  <c r="EG26" i="15"/>
  <c r="DM26" i="15"/>
  <c r="DL27" i="15"/>
  <c r="CJ27" i="15"/>
  <c r="DM28" i="15"/>
  <c r="DJ29" i="15"/>
  <c r="CT29" i="15" s="1"/>
  <c r="DN29" i="15"/>
  <c r="CX29" i="15" s="1"/>
  <c r="DR29" i="15"/>
  <c r="DB29" i="15" s="1"/>
  <c r="DY30" i="15"/>
  <c r="DM30" i="15"/>
  <c r="EC30" i="15"/>
  <c r="DQ30" i="15"/>
  <c r="EG30" i="15"/>
  <c r="AB30" i="15"/>
  <c r="DG32" i="15"/>
  <c r="CQ32" i="15" s="1"/>
  <c r="DW32" i="15"/>
  <c r="DK32" i="15"/>
  <c r="EA32" i="15"/>
  <c r="DO32" i="15"/>
  <c r="EE32" i="15"/>
  <c r="DS32" i="15"/>
  <c r="DC32" i="15" s="1"/>
  <c r="EI32" i="15"/>
  <c r="ED32" i="15"/>
  <c r="AI33" i="15"/>
  <c r="X33" i="15"/>
  <c r="DI34" i="15"/>
  <c r="DY34" i="15"/>
  <c r="X34" i="15"/>
  <c r="AF34" i="15"/>
  <c r="DW43" i="15"/>
  <c r="AI43" i="15"/>
  <c r="V43" i="15"/>
  <c r="U43" i="15"/>
  <c r="DV43" i="15"/>
  <c r="DF43" i="15"/>
  <c r="Y43" i="15"/>
  <c r="DJ43" i="15"/>
  <c r="CT43" i="15" s="1"/>
  <c r="AG43" i="15"/>
  <c r="DR43" i="15"/>
  <c r="EH43" i="15"/>
  <c r="DF44" i="15"/>
  <c r="AI44" i="15"/>
  <c r="DV44" i="15"/>
  <c r="DJ44" i="15"/>
  <c r="CT44" i="15" s="1"/>
  <c r="DZ44" i="15"/>
  <c r="Y44" i="15"/>
  <c r="DN44" i="15"/>
  <c r="ED44" i="15"/>
  <c r="AC44" i="15"/>
  <c r="DR44" i="15"/>
  <c r="DB44" i="15" s="1"/>
  <c r="EH44" i="15"/>
  <c r="AG44" i="15"/>
  <c r="U44" i="15"/>
  <c r="DS44" i="15"/>
  <c r="DC44" i="15" s="1"/>
  <c r="EE46" i="15"/>
  <c r="Z48" i="15"/>
  <c r="DK48" i="15"/>
  <c r="CU48" i="15" s="1"/>
  <c r="EA48" i="15"/>
  <c r="AE50" i="15"/>
  <c r="DP50" i="15"/>
  <c r="X53" i="15"/>
  <c r="AI53" i="15"/>
  <c r="AB53" i="15"/>
  <c r="DM53" i="15"/>
  <c r="CW53" i="15" s="1"/>
  <c r="AF53" i="15"/>
  <c r="DQ53" i="15"/>
  <c r="DA53" i="15" s="1"/>
  <c r="DI54" i="15"/>
  <c r="DY54" i="15"/>
  <c r="DM54" i="15"/>
  <c r="EC54" i="15"/>
  <c r="AB54" i="15"/>
  <c r="DQ54" i="15"/>
  <c r="DA54" i="15" s="1"/>
  <c r="AF54" i="15"/>
  <c r="DF25" i="15"/>
  <c r="DF29" i="15"/>
  <c r="DV30" i="15"/>
  <c r="CP30" i="15" s="1"/>
  <c r="DZ30" i="15"/>
  <c r="ED30" i="15"/>
  <c r="EH30" i="15"/>
  <c r="U30" i="15"/>
  <c r="DJ30" i="15"/>
  <c r="CT30" i="15" s="1"/>
  <c r="DR30" i="15"/>
  <c r="EA30" i="15"/>
  <c r="EI30" i="15"/>
  <c r="EA31" i="15"/>
  <c r="EE31" i="15"/>
  <c r="CY31" i="15" s="1"/>
  <c r="EI31" i="15"/>
  <c r="AD31" i="15"/>
  <c r="DK31" i="15"/>
  <c r="DS31" i="15"/>
  <c r="DC31" i="15" s="1"/>
  <c r="EB31" i="15"/>
  <c r="CV31" i="15" s="1"/>
  <c r="AI31" i="15"/>
  <c r="DX32" i="15"/>
  <c r="EB32" i="15"/>
  <c r="EF32" i="15"/>
  <c r="CZ32" i="15" s="1"/>
  <c r="DK33" i="15"/>
  <c r="DS33" i="15"/>
  <c r="DC33" i="15" s="1"/>
  <c r="DF34" i="15"/>
  <c r="DV34" i="15"/>
  <c r="DJ34" i="15"/>
  <c r="DZ34" i="15"/>
  <c r="DN34" i="15"/>
  <c r="CX34" i="15" s="1"/>
  <c r="DR34" i="15"/>
  <c r="U34" i="15"/>
  <c r="AC34" i="15"/>
  <c r="EH34" i="15"/>
  <c r="AC45" i="15"/>
  <c r="DN45" i="15"/>
  <c r="CX45" i="15" s="1"/>
  <c r="W46" i="15"/>
  <c r="DX46" i="15"/>
  <c r="CR46" i="15" s="1"/>
  <c r="U47" i="15"/>
  <c r="DF47" i="15"/>
  <c r="DV47" i="15"/>
  <c r="AF47" i="15"/>
  <c r="DQ47" i="15"/>
  <c r="DZ47" i="15"/>
  <c r="DJ47" i="15"/>
  <c r="EA47" i="15"/>
  <c r="X49" i="15"/>
  <c r="DI49" i="15"/>
  <c r="CS49" i="15" s="1"/>
  <c r="DY49" i="15"/>
  <c r="AF49" i="15"/>
  <c r="DQ49" i="15"/>
  <c r="DA49" i="15" s="1"/>
  <c r="EG49" i="15"/>
  <c r="DI50" i="15"/>
  <c r="CS50" i="15" s="1"/>
  <c r="DY50" i="15"/>
  <c r="DM50" i="15"/>
  <c r="CW50" i="15" s="1"/>
  <c r="EC50" i="15"/>
  <c r="AB50" i="15"/>
  <c r="DQ50" i="15"/>
  <c r="AF50" i="15"/>
  <c r="EG50" i="15"/>
  <c r="CJ30" i="15"/>
  <c r="DH33" i="15"/>
  <c r="CR33" i="15" s="1"/>
  <c r="DX33" i="15"/>
  <c r="DL33" i="15"/>
  <c r="CV33" i="15" s="1"/>
  <c r="EB33" i="15"/>
  <c r="DP33" i="15"/>
  <c r="EF33" i="15"/>
  <c r="X44" i="15"/>
  <c r="DG45" i="15"/>
  <c r="CQ45" i="15" s="1"/>
  <c r="DW45" i="15"/>
  <c r="DO45" i="15"/>
  <c r="CY45" i="15" s="1"/>
  <c r="AD45" i="15"/>
  <c r="EE45" i="15"/>
  <c r="U45" i="15"/>
  <c r="DF45" i="15"/>
  <c r="CP45" i="15" s="1"/>
  <c r="AG45" i="15"/>
  <c r="EH45" i="15"/>
  <c r="DR45" i="15"/>
  <c r="DB45" i="15" s="1"/>
  <c r="EI45" i="15"/>
  <c r="DP46" i="15"/>
  <c r="CZ46" i="15" s="1"/>
  <c r="EH47" i="15"/>
  <c r="EG47" i="15"/>
  <c r="DF32" i="15"/>
  <c r="DW34" i="15"/>
  <c r="EA34" i="15"/>
  <c r="EE34" i="15"/>
  <c r="EI34" i="15"/>
  <c r="DC34" i="15" s="1"/>
  <c r="DO34" i="15"/>
  <c r="AE34" i="15"/>
  <c r="DG43" i="15"/>
  <c r="DK43" i="15"/>
  <c r="CU43" i="15" s="1"/>
  <c r="DO43" i="15"/>
  <c r="DS43" i="15"/>
  <c r="EA43" i="15"/>
  <c r="EI43" i="15"/>
  <c r="EA44" i="15"/>
  <c r="EE44" i="15"/>
  <c r="EI44" i="15"/>
  <c r="CJ44" i="15"/>
  <c r="DI46" i="15"/>
  <c r="CS46" i="15" s="1"/>
  <c r="DM46" i="15"/>
  <c r="CW46" i="15" s="1"/>
  <c r="DQ46" i="15"/>
  <c r="DA46" i="15" s="1"/>
  <c r="EG46" i="15"/>
  <c r="X46" i="15"/>
  <c r="CJ46" i="15"/>
  <c r="EI46" i="15"/>
  <c r="AC46" i="15"/>
  <c r="AG46" i="15"/>
  <c r="DG47" i="15"/>
  <c r="CQ47" i="15" s="1"/>
  <c r="DW47" i="15"/>
  <c r="DK47" i="15"/>
  <c r="CU47" i="15" s="1"/>
  <c r="DO47" i="15"/>
  <c r="EE47" i="15"/>
  <c r="AD47" i="15"/>
  <c r="DS47" i="15"/>
  <c r="DC47" i="15" s="1"/>
  <c r="EI47" i="15"/>
  <c r="AI47" i="15"/>
  <c r="AB47" i="15"/>
  <c r="DM47" i="15"/>
  <c r="CW47" i="15" s="1"/>
  <c r="EC47" i="15"/>
  <c r="CJ47" i="15"/>
  <c r="EI48" i="15"/>
  <c r="U48" i="15"/>
  <c r="DF48" i="15"/>
  <c r="CP48" i="15" s="1"/>
  <c r="AC48" i="15"/>
  <c r="DN48" i="15"/>
  <c r="CX48" i="15" s="1"/>
  <c r="DG49" i="15"/>
  <c r="CQ49" i="15" s="1"/>
  <c r="DW49" i="15"/>
  <c r="DK49" i="15"/>
  <c r="CU49" i="15" s="1"/>
  <c r="EA49" i="15"/>
  <c r="DO49" i="15"/>
  <c r="CY49" i="15" s="1"/>
  <c r="EE49" i="15"/>
  <c r="DS49" i="15"/>
  <c r="DC49" i="15" s="1"/>
  <c r="EI49" i="15"/>
  <c r="DG51" i="15"/>
  <c r="CQ51" i="15" s="1"/>
  <c r="DW51" i="15"/>
  <c r="DK51" i="15"/>
  <c r="CU51" i="15" s="1"/>
  <c r="EA51" i="15"/>
  <c r="DO51" i="15"/>
  <c r="CY51" i="15" s="1"/>
  <c r="AD51" i="15"/>
  <c r="EE51" i="15"/>
  <c r="X54" i="15"/>
  <c r="DK34" i="15"/>
  <c r="DH43" i="15"/>
  <c r="DX43" i="15"/>
  <c r="DL43" i="15"/>
  <c r="EB43" i="15"/>
  <c r="DP43" i="15"/>
  <c r="EF43" i="15"/>
  <c r="DZ45" i="15"/>
  <c r="DV46" i="15"/>
  <c r="DF46" i="15"/>
  <c r="DZ46" i="15"/>
  <c r="DJ46" i="15"/>
  <c r="ED46" i="15"/>
  <c r="EH46" i="15"/>
  <c r="U46" i="15"/>
  <c r="Z46" i="15"/>
  <c r="DK46" i="15"/>
  <c r="CU46" i="15" s="1"/>
  <c r="EA46" i="15"/>
  <c r="DN46" i="15"/>
  <c r="CX46" i="15" s="1"/>
  <c r="AI46" i="15"/>
  <c r="DX47" i="15"/>
  <c r="DH47" i="15"/>
  <c r="CR47" i="15" s="1"/>
  <c r="EB47" i="15"/>
  <c r="DL47" i="15"/>
  <c r="AE47" i="15"/>
  <c r="AD48" i="15"/>
  <c r="DO48" i="15"/>
  <c r="CY48" i="15" s="1"/>
  <c r="EE48" i="15"/>
  <c r="W49" i="15"/>
  <c r="DH49" i="15"/>
  <c r="CR49" i="15" s="1"/>
  <c r="AE49" i="15"/>
  <c r="DP49" i="15"/>
  <c r="CZ49" i="15" s="1"/>
  <c r="DX50" i="15"/>
  <c r="DH50" i="15"/>
  <c r="CR50" i="15" s="1"/>
  <c r="DL50" i="15"/>
  <c r="CV50" i="15" s="1"/>
  <c r="EB50" i="15"/>
  <c r="EF50" i="15"/>
  <c r="DH51" i="15"/>
  <c r="CR51" i="15" s="1"/>
  <c r="DX51" i="15"/>
  <c r="DL51" i="15"/>
  <c r="CV51" i="15" s="1"/>
  <c r="EB51" i="15"/>
  <c r="DP51" i="15"/>
  <c r="CZ51" i="15" s="1"/>
  <c r="EF51" i="15"/>
  <c r="U51" i="15"/>
  <c r="DF51" i="15"/>
  <c r="CP51" i="15" s="1"/>
  <c r="DV51" i="15"/>
  <c r="AA52" i="15"/>
  <c r="EB52" i="15"/>
  <c r="AE52" i="15"/>
  <c r="DP52" i="15"/>
  <c r="CZ52" i="15" s="1"/>
  <c r="EF52" i="15"/>
  <c r="DY53" i="15"/>
  <c r="EC53" i="15"/>
  <c r="EG53" i="15"/>
  <c r="AC53" i="15"/>
  <c r="ED53" i="15"/>
  <c r="DN53" i="15"/>
  <c r="CX53" i="15" s="1"/>
  <c r="DL48" i="15"/>
  <c r="CV48" i="15" s="1"/>
  <c r="DP48" i="15"/>
  <c r="CZ48" i="15" s="1"/>
  <c r="V51" i="15"/>
  <c r="AI51" i="15"/>
  <c r="AG51" i="15"/>
  <c r="EH51" i="15"/>
  <c r="Y53" i="15"/>
  <c r="DJ53" i="15"/>
  <c r="U53" i="15"/>
  <c r="DV53" i="15"/>
  <c r="CP53" i="15" s="1"/>
  <c r="AG53" i="15"/>
  <c r="DR53" i="15"/>
  <c r="DB53" i="15" s="1"/>
  <c r="DF54" i="15"/>
  <c r="AI54" i="15"/>
  <c r="DV54" i="15"/>
  <c r="DJ54" i="15"/>
  <c r="DZ54" i="15"/>
  <c r="Y54" i="15"/>
  <c r="DN54" i="15"/>
  <c r="ED54" i="15"/>
  <c r="DR54" i="15"/>
  <c r="EH54" i="15"/>
  <c r="AG54" i="15"/>
  <c r="U54" i="15"/>
  <c r="DY47" i="15"/>
  <c r="DI48" i="15"/>
  <c r="DY48" i="15"/>
  <c r="DM48" i="15"/>
  <c r="EC48" i="15"/>
  <c r="DQ48" i="15"/>
  <c r="EG48" i="15"/>
  <c r="AB48" i="15"/>
  <c r="DX48" i="15"/>
  <c r="EF48" i="15"/>
  <c r="DF49" i="15"/>
  <c r="CP49" i="15" s="1"/>
  <c r="AI49" i="15"/>
  <c r="DJ49" i="15"/>
  <c r="CT49" i="15" s="1"/>
  <c r="DN49" i="15"/>
  <c r="CX49" i="15" s="1"/>
  <c r="DR49" i="15"/>
  <c r="DB49" i="15" s="1"/>
  <c r="DZ49" i="15"/>
  <c r="EH49" i="15"/>
  <c r="EH53" i="15"/>
  <c r="DF50" i="15"/>
  <c r="DV50" i="15"/>
  <c r="DJ50" i="15"/>
  <c r="CT50" i="15" s="1"/>
  <c r="DZ50" i="15"/>
  <c r="DN50" i="15"/>
  <c r="ED50" i="15"/>
  <c r="DR50" i="15"/>
  <c r="EH50" i="15"/>
  <c r="U50" i="15"/>
  <c r="Y50" i="15"/>
  <c r="AC50" i="15"/>
  <c r="AG50" i="15"/>
  <c r="DN51" i="15"/>
  <c r="CX51" i="15" s="1"/>
  <c r="DI52" i="15"/>
  <c r="CS52" i="15" s="1"/>
  <c r="DM52" i="15"/>
  <c r="DQ52" i="15"/>
  <c r="DA52" i="15" s="1"/>
  <c r="DY52" i="15"/>
  <c r="EG52" i="15"/>
  <c r="DO53" i="15"/>
  <c r="CY53" i="15" s="1"/>
  <c r="DS53" i="15"/>
  <c r="DC53" i="15" s="1"/>
  <c r="EA53" i="15"/>
  <c r="EI53" i="15"/>
  <c r="DW54" i="15"/>
  <c r="EA54" i="15"/>
  <c r="EE54" i="15"/>
  <c r="EI54" i="15"/>
  <c r="DW50" i="15"/>
  <c r="EA50" i="15"/>
  <c r="EE50" i="15"/>
  <c r="EI50" i="15"/>
  <c r="DG50" i="15"/>
  <c r="CQ50" i="15" s="1"/>
  <c r="DO50" i="15"/>
  <c r="CY50" i="15" s="1"/>
  <c r="DI51" i="15"/>
  <c r="CS51" i="15" s="1"/>
  <c r="DQ51" i="15"/>
  <c r="DA51" i="15" s="1"/>
  <c r="DZ51" i="15"/>
  <c r="DF52" i="15"/>
  <c r="DV52" i="15"/>
  <c r="DJ52" i="15"/>
  <c r="CT52" i="15" s="1"/>
  <c r="DZ52" i="15"/>
  <c r="DN52" i="15"/>
  <c r="ED52" i="15"/>
  <c r="DR52" i="15"/>
  <c r="DB52" i="15" s="1"/>
  <c r="EH52" i="15"/>
  <c r="U52" i="15"/>
  <c r="AC52" i="15"/>
  <c r="DW52" i="15"/>
  <c r="DH53" i="15"/>
  <c r="CR53" i="15" s="1"/>
  <c r="DX53" i="15"/>
  <c r="DL53" i="15"/>
  <c r="EB53" i="15"/>
  <c r="DP53" i="15"/>
  <c r="CZ53" i="15" s="1"/>
  <c r="EF53" i="15"/>
  <c r="CJ54" i="15"/>
  <c r="DL23" i="21" l="1"/>
  <c r="DM36" i="21"/>
  <c r="ES46" i="17"/>
  <c r="X24" i="17"/>
  <c r="ER24" i="17"/>
  <c r="EN24" i="17"/>
  <c r="EI50" i="17"/>
  <c r="AJ24" i="17"/>
  <c r="EF24" i="17"/>
  <c r="EC48" i="17"/>
  <c r="DM48" i="17" s="1"/>
  <c r="ES24" i="17"/>
  <c r="ER50" i="17"/>
  <c r="DL50" i="17" s="1"/>
  <c r="DZ25" i="17"/>
  <c r="DS3" i="17"/>
  <c r="DC3" i="17" s="1"/>
  <c r="EO12" i="17"/>
  <c r="EA47" i="17"/>
  <c r="DK47" i="17" s="1"/>
  <c r="EI3" i="17"/>
  <c r="Y7" i="17"/>
  <c r="DE14" i="21"/>
  <c r="ET53" i="21"/>
  <c r="DL16" i="21"/>
  <c r="DL36" i="21"/>
  <c r="DB16" i="21"/>
  <c r="DD28" i="21"/>
  <c r="DH36" i="21"/>
  <c r="DA35" i="21"/>
  <c r="DJ4" i="21"/>
  <c r="DA17" i="21"/>
  <c r="DD36" i="21"/>
  <c r="CZ45" i="21"/>
  <c r="DJ43" i="21"/>
  <c r="DB56" i="21"/>
  <c r="DJ56" i="21"/>
  <c r="DH16" i="21"/>
  <c r="DJ32" i="21"/>
  <c r="DG56" i="21"/>
  <c r="DE57" i="21"/>
  <c r="DI36" i="21"/>
  <c r="DE37" i="21"/>
  <c r="ED4" i="21"/>
  <c r="ET16" i="21"/>
  <c r="DN16" i="21" s="1"/>
  <c r="ED15" i="21"/>
  <c r="DN15" i="21" s="1"/>
  <c r="DF14" i="21"/>
  <c r="DH57" i="21"/>
  <c r="DD37" i="21"/>
  <c r="DB24" i="19"/>
  <c r="DG5" i="23"/>
  <c r="DQ49" i="17"/>
  <c r="DA49" i="17" s="1"/>
  <c r="DP32" i="17"/>
  <c r="CZ32" i="17" s="1"/>
  <c r="AJ14" i="17"/>
  <c r="ES10" i="17"/>
  <c r="EJ24" i="17"/>
  <c r="DD24" i="17" s="1"/>
  <c r="EC27" i="17"/>
  <c r="DM27" i="17" s="1"/>
  <c r="EC46" i="17"/>
  <c r="DM46" i="17" s="1"/>
  <c r="EC32" i="17"/>
  <c r="AD26" i="17"/>
  <c r="AG8" i="17"/>
  <c r="EK9" i="17"/>
  <c r="DF52" i="23"/>
  <c r="AA27" i="17"/>
  <c r="EQ24" i="17"/>
  <c r="AI44" i="17"/>
  <c r="EM14" i="17"/>
  <c r="EQ8" i="17"/>
  <c r="DV43" i="17"/>
  <c r="DZ32" i="17"/>
  <c r="ER5" i="17"/>
  <c r="DX24" i="17"/>
  <c r="DH24" i="17" s="1"/>
  <c r="DY12" i="17"/>
  <c r="DI12" i="17" s="1"/>
  <c r="EK43" i="17"/>
  <c r="DV49" i="17"/>
  <c r="DF49" i="17" s="1"/>
  <c r="DQ48" i="17"/>
  <c r="DA48" i="17" s="1"/>
  <c r="AA48" i="17"/>
  <c r="AF45" i="17"/>
  <c r="DY24" i="17"/>
  <c r="Y47" i="17"/>
  <c r="DU14" i="17"/>
  <c r="AC4" i="17"/>
  <c r="EK4" i="17"/>
  <c r="AH54" i="17"/>
  <c r="DP30" i="17"/>
  <c r="DQ24" i="17"/>
  <c r="DA24" i="17" s="1"/>
  <c r="DP8" i="17"/>
  <c r="CZ8" i="17" s="1"/>
  <c r="AK12" i="17"/>
  <c r="AE23" i="17"/>
  <c r="EB43" i="17"/>
  <c r="DU6" i="17"/>
  <c r="DW12" i="17"/>
  <c r="AK5" i="17"/>
  <c r="AB3" i="17"/>
  <c r="EA24" i="17"/>
  <c r="DK24" i="17" s="1"/>
  <c r="AE12" i="17"/>
  <c r="EG48" i="17"/>
  <c r="EA44" i="17"/>
  <c r="DK44" i="17" s="1"/>
  <c r="EF51" i="17"/>
  <c r="DU25" i="17"/>
  <c r="EQ11" i="17"/>
  <c r="EO7" i="17"/>
  <c r="DI7" i="17" s="1"/>
  <c r="X8" i="17"/>
  <c r="EN51" i="17"/>
  <c r="EA30" i="17"/>
  <c r="EA7" i="17"/>
  <c r="AK24" i="17"/>
  <c r="DZ3" i="17"/>
  <c r="AF51" i="17"/>
  <c r="EM43" i="17"/>
  <c r="DG43" i="17" s="1"/>
  <c r="ES31" i="17"/>
  <c r="DU32" i="17"/>
  <c r="DE32" i="17" s="1"/>
  <c r="EM34" i="17"/>
  <c r="EC50" i="17"/>
  <c r="DM50" i="17" s="1"/>
  <c r="ER4" i="17"/>
  <c r="EO24" i="17"/>
  <c r="DW47" i="17"/>
  <c r="EK10" i="17"/>
  <c r="DQ7" i="17"/>
  <c r="DA7" i="17" s="1"/>
  <c r="DV3" i="17"/>
  <c r="DT30" i="17"/>
  <c r="DD30" i="17" s="1"/>
  <c r="DZ28" i="17"/>
  <c r="DJ28" i="17" s="1"/>
  <c r="EC52" i="17"/>
  <c r="DM52" i="17" s="1"/>
  <c r="AG14" i="17"/>
  <c r="AK28" i="17"/>
  <c r="EI27" i="17"/>
  <c r="DC27" i="17" s="1"/>
  <c r="AA31" i="17"/>
  <c r="DD27" i="21"/>
  <c r="EF54" i="17"/>
  <c r="ER43" i="17"/>
  <c r="X34" i="17"/>
  <c r="EG32" i="17"/>
  <c r="AC14" i="17"/>
  <c r="EM47" i="17"/>
  <c r="AD23" i="17"/>
  <c r="DU10" i="17"/>
  <c r="EM23" i="17"/>
  <c r="EC5" i="17"/>
  <c r="DM5" i="17" s="1"/>
  <c r="EL44" i="17"/>
  <c r="AK52" i="17"/>
  <c r="AK48" i="17"/>
  <c r="DK3" i="23"/>
  <c r="AM4" i="23"/>
  <c r="EH26" i="17"/>
  <c r="DB26" i="17" s="1"/>
  <c r="EG51" i="17"/>
  <c r="EJ34" i="17"/>
  <c r="EO43" i="17"/>
  <c r="Z26" i="17"/>
  <c r="EF45" i="17"/>
  <c r="EL30" i="17"/>
  <c r="DF30" i="17" s="1"/>
  <c r="AF30" i="17"/>
  <c r="DX4" i="17"/>
  <c r="DH4" i="17" s="1"/>
  <c r="DW8" i="17"/>
  <c r="DY14" i="17"/>
  <c r="DI14" i="17" s="1"/>
  <c r="ES8" i="17"/>
  <c r="EK11" i="17"/>
  <c r="EO52" i="17"/>
  <c r="Y24" i="17"/>
  <c r="AF54" i="17"/>
  <c r="EN34" i="17"/>
  <c r="X43" i="17"/>
  <c r="EJ14" i="17"/>
  <c r="DD14" i="17" s="1"/>
  <c r="DU11" i="17"/>
  <c r="EK51" i="17"/>
  <c r="DZ47" i="17"/>
  <c r="DJ47" i="17" s="1"/>
  <c r="DP43" i="17"/>
  <c r="CZ43" i="17" s="1"/>
  <c r="EO49" i="17"/>
  <c r="EN46" i="17"/>
  <c r="AK27" i="17"/>
  <c r="AC8" i="17"/>
  <c r="EQ23" i="17"/>
  <c r="AD5" i="17"/>
  <c r="DZ23" i="17"/>
  <c r="DJ23" i="17" s="1"/>
  <c r="DR12" i="17"/>
  <c r="EA27" i="17"/>
  <c r="EK8" i="17"/>
  <c r="DE8" i="17" s="1"/>
  <c r="X4" i="17"/>
  <c r="DZ49" i="17"/>
  <c r="DJ49" i="17" s="1"/>
  <c r="DQ51" i="17"/>
  <c r="DA51" i="17" s="1"/>
  <c r="DT34" i="17"/>
  <c r="EP10" i="17"/>
  <c r="AM15" i="23"/>
  <c r="AM6" i="23"/>
  <c r="AM43" i="23"/>
  <c r="AM52" i="23"/>
  <c r="AM12" i="23"/>
  <c r="AM5" i="23"/>
  <c r="AM45" i="23"/>
  <c r="DH16" i="23"/>
  <c r="DM3" i="23"/>
  <c r="DI33" i="23"/>
  <c r="EE16" i="23"/>
  <c r="DA54" i="23"/>
  <c r="DN44" i="23"/>
  <c r="EU15" i="23"/>
  <c r="AM8" i="23"/>
  <c r="DG35" i="21"/>
  <c r="DI24" i="23"/>
  <c r="DA31" i="23"/>
  <c r="EE36" i="23"/>
  <c r="DA7" i="23"/>
  <c r="DA3" i="23"/>
  <c r="DM28" i="23"/>
  <c r="DC25" i="23"/>
  <c r="DM10" i="23"/>
  <c r="DJ52" i="23"/>
  <c r="DA27" i="23"/>
  <c r="DG16" i="23"/>
  <c r="DF16" i="23"/>
  <c r="EE5" i="23"/>
  <c r="DA14" i="23"/>
  <c r="DE3" i="23"/>
  <c r="DM31" i="23"/>
  <c r="DI7" i="23"/>
  <c r="DA15" i="21"/>
  <c r="DE7" i="23"/>
  <c r="DE12" i="23"/>
  <c r="DA24" i="23"/>
  <c r="DI11" i="21"/>
  <c r="DA3" i="21"/>
  <c r="EE14" i="23"/>
  <c r="DA10" i="23"/>
  <c r="DC3" i="23"/>
  <c r="EE35" i="23"/>
  <c r="DO35" i="23" s="1"/>
  <c r="EU16" i="23"/>
  <c r="DA30" i="23"/>
  <c r="DA29" i="23"/>
  <c r="DJ5" i="23"/>
  <c r="DL57" i="23"/>
  <c r="EE45" i="23"/>
  <c r="DA28" i="23"/>
  <c r="DN16" i="23"/>
  <c r="DA16" i="23"/>
  <c r="DD5" i="21"/>
  <c r="ET10" i="19"/>
  <c r="DC5" i="21"/>
  <c r="DH23" i="21"/>
  <c r="DL11" i="21"/>
  <c r="ES5" i="21"/>
  <c r="DG30" i="21"/>
  <c r="DI33" i="21"/>
  <c r="DH24" i="21"/>
  <c r="AL5" i="21"/>
  <c r="ET5" i="21" s="1"/>
  <c r="DH45" i="21"/>
  <c r="EC5" i="21"/>
  <c r="DM5" i="21" s="1"/>
  <c r="ES4" i="21"/>
  <c r="DF33" i="21"/>
  <c r="DB23" i="21"/>
  <c r="EC12" i="21"/>
  <c r="DM12" i="21" s="1"/>
  <c r="DK43" i="21"/>
  <c r="ED35" i="21"/>
  <c r="DN35" i="21" s="1"/>
  <c r="DN8" i="23"/>
  <c r="EC9" i="21"/>
  <c r="DM9" i="21" s="1"/>
  <c r="DK13" i="21"/>
  <c r="ET15" i="21"/>
  <c r="DC7" i="21"/>
  <c r="DC8" i="23"/>
  <c r="DI8" i="21"/>
  <c r="CZ35" i="21"/>
  <c r="DH13" i="21"/>
  <c r="AK12" i="21"/>
  <c r="DI7" i="21"/>
  <c r="DD23" i="21"/>
  <c r="CZ55" i="21"/>
  <c r="EC3" i="21"/>
  <c r="DH27" i="21"/>
  <c r="AK9" i="21"/>
  <c r="AM9" i="21" s="1"/>
  <c r="DC3" i="21"/>
  <c r="AL9" i="21"/>
  <c r="ET9" i="21" s="1"/>
  <c r="EU14" i="23"/>
  <c r="DF35" i="23"/>
  <c r="DB15" i="23"/>
  <c r="AM16" i="23"/>
  <c r="AK3" i="21"/>
  <c r="ES3" i="21"/>
  <c r="DF23" i="21"/>
  <c r="DA35" i="23"/>
  <c r="DE37" i="23"/>
  <c r="DB16" i="23"/>
  <c r="DG55" i="21"/>
  <c r="AM36" i="23"/>
  <c r="DJ56" i="23"/>
  <c r="AK11" i="23"/>
  <c r="AM11" i="23" s="1"/>
  <c r="AL11" i="23"/>
  <c r="AM35" i="23"/>
  <c r="AK7" i="21"/>
  <c r="DI36" i="23"/>
  <c r="ET11" i="23"/>
  <c r="ED6" i="23"/>
  <c r="DN6" i="23" s="1"/>
  <c r="DF37" i="23"/>
  <c r="DK37" i="23"/>
  <c r="DB56" i="23"/>
  <c r="DA15" i="23"/>
  <c r="AL6" i="23"/>
  <c r="EE6" i="23" s="1"/>
  <c r="ET10" i="23"/>
  <c r="DN10" i="23" s="1"/>
  <c r="AK10" i="23"/>
  <c r="AM10" i="23" s="1"/>
  <c r="AL10" i="23"/>
  <c r="EE10" i="23" s="1"/>
  <c r="ET4" i="23"/>
  <c r="ED4" i="23"/>
  <c r="CZ24" i="21"/>
  <c r="DK5" i="21"/>
  <c r="EC11" i="21"/>
  <c r="DM11" i="21" s="1"/>
  <c r="DG5" i="21"/>
  <c r="DE15" i="21"/>
  <c r="DL36" i="23"/>
  <c r="DL56" i="23"/>
  <c r="DE36" i="23"/>
  <c r="ET12" i="23"/>
  <c r="DE17" i="23"/>
  <c r="AK9" i="23"/>
  <c r="ET6" i="23"/>
  <c r="ET3" i="23"/>
  <c r="DK7" i="23"/>
  <c r="ED3" i="23"/>
  <c r="AL3" i="23"/>
  <c r="EU3" i="23" s="1"/>
  <c r="DH35" i="23"/>
  <c r="AM55" i="21"/>
  <c r="DA53" i="23"/>
  <c r="DL47" i="23"/>
  <c r="DG27" i="23"/>
  <c r="EU4" i="23"/>
  <c r="DK57" i="21"/>
  <c r="DH56" i="21"/>
  <c r="ET56" i="21"/>
  <c r="DM37" i="21"/>
  <c r="DF56" i="21"/>
  <c r="DD17" i="21"/>
  <c r="DM25" i="23"/>
  <c r="CZ15" i="21"/>
  <c r="DA16" i="21"/>
  <c r="DI16" i="21"/>
  <c r="DG15" i="21"/>
  <c r="DJ33" i="23"/>
  <c r="DI3" i="23"/>
  <c r="DM46" i="23"/>
  <c r="DN23" i="23"/>
  <c r="EC52" i="21"/>
  <c r="DM52" i="21" s="1"/>
  <c r="DE28" i="23"/>
  <c r="ES52" i="21"/>
  <c r="DK33" i="23"/>
  <c r="DG48" i="23"/>
  <c r="DG12" i="23"/>
  <c r="DE5" i="23"/>
  <c r="DJ46" i="23"/>
  <c r="DM33" i="23"/>
  <c r="DA33" i="23"/>
  <c r="EE28" i="23"/>
  <c r="EU43" i="23"/>
  <c r="DD13" i="23"/>
  <c r="DN48" i="23"/>
  <c r="DE43" i="23"/>
  <c r="DC47" i="23"/>
  <c r="EE12" i="23"/>
  <c r="DA45" i="23"/>
  <c r="DG3" i="23"/>
  <c r="DD11" i="23"/>
  <c r="DE24" i="23"/>
  <c r="DA52" i="23"/>
  <c r="DF45" i="23"/>
  <c r="DI43" i="23"/>
  <c r="DF27" i="23"/>
  <c r="EE8" i="23"/>
  <c r="DM8" i="23"/>
  <c r="DM6" i="23"/>
  <c r="DA51" i="23"/>
  <c r="DA32" i="23"/>
  <c r="DK32" i="23"/>
  <c r="DM11" i="23"/>
  <c r="EE31" i="23"/>
  <c r="DF5" i="23"/>
  <c r="DM33" i="21"/>
  <c r="DA47" i="23"/>
  <c r="EU49" i="23"/>
  <c r="DE32" i="23"/>
  <c r="DL25" i="23"/>
  <c r="DG32" i="23"/>
  <c r="DG33" i="23"/>
  <c r="DG14" i="23"/>
  <c r="DH10" i="23"/>
  <c r="DJ6" i="23"/>
  <c r="DI5" i="23"/>
  <c r="DH5" i="23"/>
  <c r="DA34" i="23"/>
  <c r="DI27" i="23"/>
  <c r="DE11" i="23"/>
  <c r="EU7" i="23"/>
  <c r="DI53" i="23"/>
  <c r="AM34" i="23"/>
  <c r="DM30" i="23"/>
  <c r="DC33" i="23"/>
  <c r="EE27" i="23"/>
  <c r="DH23" i="23"/>
  <c r="DH43" i="23"/>
  <c r="DA26" i="23"/>
  <c r="DM5" i="23"/>
  <c r="DF34" i="23"/>
  <c r="DI31" i="23"/>
  <c r="DD24" i="21"/>
  <c r="DK3" i="21"/>
  <c r="DD28" i="19"/>
  <c r="ED45" i="19"/>
  <c r="DJ28" i="21"/>
  <c r="DM23" i="19"/>
  <c r="DT33" i="15"/>
  <c r="DD33" i="15" s="1"/>
  <c r="DB13" i="15"/>
  <c r="CW32" i="15"/>
  <c r="CW54" i="15"/>
  <c r="DT25" i="15"/>
  <c r="CY34" i="15"/>
  <c r="CR54" i="15"/>
  <c r="ED6" i="19"/>
  <c r="DM8" i="19"/>
  <c r="AM35" i="21"/>
  <c r="AM15" i="21"/>
  <c r="DK16" i="21"/>
  <c r="DG16" i="21"/>
  <c r="DC36" i="21"/>
  <c r="DE5" i="21"/>
  <c r="DK48" i="21"/>
  <c r="DF11" i="21"/>
  <c r="DB3" i="21"/>
  <c r="DD11" i="21"/>
  <c r="DH10" i="21"/>
  <c r="DJ3" i="21"/>
  <c r="DM24" i="21"/>
  <c r="DK47" i="21"/>
  <c r="DJ30" i="21"/>
  <c r="DI5" i="21"/>
  <c r="DD7" i="21"/>
  <c r="DI12" i="21"/>
  <c r="DG26" i="21"/>
  <c r="DG6" i="21"/>
  <c r="DB8" i="21"/>
  <c r="DI6" i="21"/>
  <c r="CZ11" i="21"/>
  <c r="DI4" i="21"/>
  <c r="AM5" i="21"/>
  <c r="DK25" i="19"/>
  <c r="DK23" i="19"/>
  <c r="DH3" i="19"/>
  <c r="DM10" i="19"/>
  <c r="CZ47" i="21"/>
  <c r="DF32" i="21"/>
  <c r="DG28" i="21"/>
  <c r="DL10" i="21"/>
  <c r="CZ7" i="21"/>
  <c r="DH8" i="21"/>
  <c r="DH51" i="21"/>
  <c r="DH27" i="19"/>
  <c r="ED47" i="19"/>
  <c r="DE4" i="19"/>
  <c r="DK10" i="19"/>
  <c r="DH53" i="21"/>
  <c r="DK32" i="21"/>
  <c r="DL6" i="21"/>
  <c r="DC11" i="21"/>
  <c r="DF36" i="21"/>
  <c r="DB36" i="21"/>
  <c r="DK12" i="19"/>
  <c r="DM43" i="21"/>
  <c r="DL28" i="21"/>
  <c r="DC23" i="21"/>
  <c r="DB28" i="21"/>
  <c r="DI25" i="21"/>
  <c r="DL13" i="21"/>
  <c r="DH6" i="21"/>
  <c r="DJ27" i="21"/>
  <c r="DJ44" i="21"/>
  <c r="CZ8" i="21"/>
  <c r="DC28" i="19"/>
  <c r="AM16" i="21"/>
  <c r="DE36" i="21"/>
  <c r="ET35" i="21"/>
  <c r="DA36" i="21"/>
  <c r="DF25" i="21"/>
  <c r="DI3" i="19"/>
  <c r="DE52" i="21"/>
  <c r="DJ33" i="21"/>
  <c r="DK23" i="21"/>
  <c r="DF7" i="21"/>
  <c r="DK24" i="21"/>
  <c r="DJ48" i="21"/>
  <c r="DE33" i="21"/>
  <c r="DJ37" i="21"/>
  <c r="DG36" i="21"/>
  <c r="AM36" i="21"/>
  <c r="CZ33" i="19"/>
  <c r="CZ31" i="15"/>
  <c r="DC31" i="19"/>
  <c r="DM30" i="19"/>
  <c r="DI4" i="19"/>
  <c r="DG5" i="19"/>
  <c r="DG7" i="19"/>
  <c r="DI31" i="19"/>
  <c r="EJ45" i="15"/>
  <c r="DH26" i="19"/>
  <c r="CR32" i="15"/>
  <c r="ET45" i="19"/>
  <c r="DD34" i="19"/>
  <c r="DF23" i="19"/>
  <c r="DB13" i="19"/>
  <c r="DE43" i="19"/>
  <c r="DI48" i="19"/>
  <c r="DF29" i="19"/>
  <c r="DG47" i="19"/>
  <c r="CY30" i="15"/>
  <c r="DE30" i="19"/>
  <c r="DJ30" i="19"/>
  <c r="DJ24" i="19"/>
  <c r="CZ13" i="19"/>
  <c r="DK32" i="19"/>
  <c r="DM28" i="19"/>
  <c r="DI14" i="19"/>
  <c r="ET14" i="19"/>
  <c r="DE27" i="19"/>
  <c r="DM3" i="19"/>
  <c r="DD31" i="19"/>
  <c r="DC11" i="19"/>
  <c r="CZ30" i="15"/>
  <c r="DH46" i="19"/>
  <c r="DI32" i="19"/>
  <c r="DK13" i="19"/>
  <c r="DH24" i="19"/>
  <c r="DK44" i="19"/>
  <c r="DD7" i="19"/>
  <c r="DE28" i="19"/>
  <c r="ED9" i="19"/>
  <c r="CZ11" i="19"/>
  <c r="DC29" i="19"/>
  <c r="ET5" i="19"/>
  <c r="DB27" i="15"/>
  <c r="CQ33" i="15"/>
  <c r="CZ23" i="15"/>
  <c r="ET44" i="19"/>
  <c r="DI52" i="19"/>
  <c r="DE32" i="19"/>
  <c r="DD26" i="19"/>
  <c r="DB32" i="19"/>
  <c r="DJ6" i="19"/>
  <c r="DH29" i="19"/>
  <c r="DG11" i="19"/>
  <c r="DH43" i="19"/>
  <c r="DK4" i="19"/>
  <c r="DA33" i="15"/>
  <c r="CX6" i="15"/>
  <c r="CU31" i="15"/>
  <c r="CP32" i="15"/>
  <c r="CV32" i="15"/>
  <c r="CR3" i="15"/>
  <c r="AJ32" i="15"/>
  <c r="CT53" i="15"/>
  <c r="DT51" i="15"/>
  <c r="DD51" i="15" s="1"/>
  <c r="CP46" i="15"/>
  <c r="DC43" i="15"/>
  <c r="CZ33" i="15"/>
  <c r="DA50" i="15"/>
  <c r="EJ47" i="15"/>
  <c r="CZ11" i="15"/>
  <c r="DC10" i="15"/>
  <c r="CY11" i="15"/>
  <c r="CY28" i="15"/>
  <c r="CZ27" i="15"/>
  <c r="AJ49" i="15"/>
  <c r="CT46" i="15"/>
  <c r="CT47" i="15"/>
  <c r="CU30" i="15"/>
  <c r="AJ33" i="15"/>
  <c r="DT49" i="15"/>
  <c r="DD49" i="15" s="1"/>
  <c r="CW25" i="15"/>
  <c r="EJ43" i="15"/>
  <c r="CY33" i="15"/>
  <c r="CU33" i="15"/>
  <c r="CX23" i="15"/>
  <c r="CU34" i="15"/>
  <c r="DC30" i="15"/>
  <c r="DC14" i="15"/>
  <c r="CY14" i="15"/>
  <c r="CP14" i="15"/>
  <c r="CZ13" i="15"/>
  <c r="CX10" i="15"/>
  <c r="AJ4" i="15"/>
  <c r="CZ12" i="15"/>
  <c r="CX7" i="15"/>
  <c r="AJ13" i="15"/>
  <c r="CX5" i="15"/>
  <c r="CX11" i="15"/>
  <c r="CP12" i="15"/>
  <c r="CR7" i="15"/>
  <c r="CU11" i="15"/>
  <c r="CW5" i="15"/>
  <c r="CX3" i="15"/>
  <c r="CQ6" i="15"/>
  <c r="DB10" i="15"/>
  <c r="EJ9" i="15"/>
  <c r="DD9" i="15" s="1"/>
  <c r="AJ8" i="15"/>
  <c r="DT4" i="15"/>
  <c r="CW3" i="15"/>
  <c r="CZ10" i="15"/>
  <c r="EE26" i="23"/>
  <c r="EU26" i="23"/>
  <c r="EE56" i="23"/>
  <c r="AB50" i="23"/>
  <c r="AM50" i="23" s="1"/>
  <c r="AM57" i="23"/>
  <c r="DJ30" i="23"/>
  <c r="EK51" i="23"/>
  <c r="AB51" i="23"/>
  <c r="AM54" i="23"/>
  <c r="AM55" i="23"/>
  <c r="EC51" i="23"/>
  <c r="DM51" i="23" s="1"/>
  <c r="DU51" i="23"/>
  <c r="DE51" i="23" s="1"/>
  <c r="DU50" i="23"/>
  <c r="DE50" i="23" s="1"/>
  <c r="X46" i="23"/>
  <c r="EE46" i="23" s="1"/>
  <c r="EC56" i="23"/>
  <c r="DM56" i="23" s="1"/>
  <c r="DJ43" i="23"/>
  <c r="EH36" i="23"/>
  <c r="EE32" i="23"/>
  <c r="EU30" i="23"/>
  <c r="DA43" i="23"/>
  <c r="EI35" i="23"/>
  <c r="DB23" i="23"/>
  <c r="DK16" i="23"/>
  <c r="EO49" i="23"/>
  <c r="DI10" i="23"/>
  <c r="EE4" i="23"/>
  <c r="DD3" i="23"/>
  <c r="EE43" i="23"/>
  <c r="DL10" i="23"/>
  <c r="DI26" i="23"/>
  <c r="DI13" i="23"/>
  <c r="EE9" i="23"/>
  <c r="DU48" i="23"/>
  <c r="DE48" i="23" s="1"/>
  <c r="DE4" i="23"/>
  <c r="DA12" i="23"/>
  <c r="DE6" i="23"/>
  <c r="EU8" i="23"/>
  <c r="DK11" i="23"/>
  <c r="DY56" i="23"/>
  <c r="DI56" i="23" s="1"/>
  <c r="DG8" i="23"/>
  <c r="EU29" i="23"/>
  <c r="EU52" i="23"/>
  <c r="DH56" i="23"/>
  <c r="DE56" i="23"/>
  <c r="AB48" i="23"/>
  <c r="DF43" i="23"/>
  <c r="EE34" i="23"/>
  <c r="DM43" i="23"/>
  <c r="DS35" i="23"/>
  <c r="DC35" i="23" s="1"/>
  <c r="DI45" i="23"/>
  <c r="DC23" i="23"/>
  <c r="DI6" i="23"/>
  <c r="DH55" i="23"/>
  <c r="ES51" i="23"/>
  <c r="X50" i="23"/>
  <c r="EE50" i="23" s="1"/>
  <c r="DY52" i="23"/>
  <c r="DI52" i="23" s="1"/>
  <c r="EG46" i="23"/>
  <c r="DA46" i="23" s="1"/>
  <c r="EC45" i="23"/>
  <c r="DM45" i="23" s="1"/>
  <c r="DE27" i="23"/>
  <c r="DL32" i="23"/>
  <c r="DH31" i="23"/>
  <c r="DL30" i="23"/>
  <c r="DL28" i="23"/>
  <c r="DD28" i="23"/>
  <c r="DK25" i="23"/>
  <c r="DF15" i="23"/>
  <c r="DK10" i="23"/>
  <c r="DI57" i="23"/>
  <c r="DE16" i="23"/>
  <c r="DC13" i="23"/>
  <c r="DA13" i="23"/>
  <c r="DF3" i="23"/>
  <c r="EU12" i="23"/>
  <c r="DI4" i="23"/>
  <c r="DA8" i="23"/>
  <c r="DG56" i="23"/>
  <c r="EE55" i="23"/>
  <c r="EU55" i="23"/>
  <c r="EU34" i="23"/>
  <c r="AK25" i="23"/>
  <c r="ED25" i="23"/>
  <c r="DN25" i="23" s="1"/>
  <c r="ET25" i="23"/>
  <c r="Y24" i="23"/>
  <c r="AM24" i="23" s="1"/>
  <c r="DR24" i="23"/>
  <c r="DB24" i="23" s="1"/>
  <c r="EH24" i="23"/>
  <c r="AL24" i="23"/>
  <c r="EE24" i="23" s="1"/>
  <c r="Y33" i="23"/>
  <c r="AM33" i="23" s="1"/>
  <c r="DR33" i="23"/>
  <c r="DB33" i="23" s="1"/>
  <c r="EH33" i="23"/>
  <c r="DJ4" i="23"/>
  <c r="AM53" i="23"/>
  <c r="AL53" i="23"/>
  <c r="EE53" i="23" s="1"/>
  <c r="AL54" i="23"/>
  <c r="DR54" i="23"/>
  <c r="DB54" i="23" s="1"/>
  <c r="DI51" i="23"/>
  <c r="DG45" i="23"/>
  <c r="DT53" i="23"/>
  <c r="DD53" i="23" s="1"/>
  <c r="Z48" i="23"/>
  <c r="DS48" i="23"/>
  <c r="DC48" i="23" s="1"/>
  <c r="DN56" i="23"/>
  <c r="DG54" i="23"/>
  <c r="DC43" i="23"/>
  <c r="EE29" i="23"/>
  <c r="DD33" i="23"/>
  <c r="DH30" i="23"/>
  <c r="Y28" i="23"/>
  <c r="AM28" i="23" s="1"/>
  <c r="DR28" i="23"/>
  <c r="DB28" i="23" s="1"/>
  <c r="EH28" i="23"/>
  <c r="AG25" i="23"/>
  <c r="DZ25" i="23"/>
  <c r="EP25" i="23"/>
  <c r="DL16" i="23"/>
  <c r="DG23" i="23"/>
  <c r="AD13" i="23"/>
  <c r="AM13" i="23" s="1"/>
  <c r="DW13" i="23"/>
  <c r="EM13" i="23"/>
  <c r="DF25" i="23"/>
  <c r="DA6" i="23"/>
  <c r="DB3" i="23"/>
  <c r="EU53" i="23"/>
  <c r="AL44" i="23"/>
  <c r="EE44" i="23" s="1"/>
  <c r="DK48" i="23"/>
  <c r="DH36" i="23"/>
  <c r="DD56" i="23"/>
  <c r="DA56" i="23"/>
  <c r="AM46" i="23"/>
  <c r="EU45" i="23"/>
  <c r="DN43" i="23"/>
  <c r="DN36" i="23"/>
  <c r="DF36" i="23"/>
  <c r="AL33" i="23"/>
  <c r="EE33" i="23" s="1"/>
  <c r="EU31" i="23"/>
  <c r="EE30" i="23"/>
  <c r="EU27" i="23"/>
  <c r="DA36" i="23"/>
  <c r="AJ23" i="23"/>
  <c r="ES23" i="23"/>
  <c r="EU36" i="23"/>
  <c r="DO36" i="23" s="1"/>
  <c r="Y26" i="23"/>
  <c r="AM26" i="23" s="1"/>
  <c r="EH26" i="23"/>
  <c r="DR26" i="23"/>
  <c r="DB26" i="23" s="1"/>
  <c r="DE25" i="23"/>
  <c r="DK17" i="23"/>
  <c r="DL13" i="23"/>
  <c r="EU9" i="23"/>
  <c r="DI9" i="23"/>
  <c r="DA9" i="23"/>
  <c r="DB35" i="23"/>
  <c r="DK31" i="23"/>
  <c r="DD26" i="23"/>
  <c r="DK24" i="23"/>
  <c r="DJ12" i="23"/>
  <c r="DA11" i="23"/>
  <c r="DJ31" i="23"/>
  <c r="Y31" i="23"/>
  <c r="AM31" i="23" s="1"/>
  <c r="DR31" i="23"/>
  <c r="DB31" i="23" s="1"/>
  <c r="EH31" i="23"/>
  <c r="DI16" i="23"/>
  <c r="DJ10" i="23"/>
  <c r="AM9" i="23"/>
  <c r="EE7" i="23"/>
  <c r="DA5" i="23"/>
  <c r="DL43" i="23"/>
  <c r="DJ32" i="23"/>
  <c r="Y32" i="23"/>
  <c r="AM32" i="23" s="1"/>
  <c r="DR32" i="23"/>
  <c r="DB32" i="23" s="1"/>
  <c r="EH32" i="23"/>
  <c r="DH8" i="23"/>
  <c r="DJ8" i="23"/>
  <c r="DE26" i="23"/>
  <c r="EC23" i="23"/>
  <c r="EE13" i="23"/>
  <c r="DO13" i="23" s="1"/>
  <c r="EU5" i="23"/>
  <c r="AL48" i="23"/>
  <c r="AM14" i="23"/>
  <c r="DD6" i="23"/>
  <c r="DL5" i="23"/>
  <c r="DH6" i="23"/>
  <c r="DJ7" i="23"/>
  <c r="AM7" i="23"/>
  <c r="DC5" i="23"/>
  <c r="DJ3" i="23"/>
  <c r="AM3" i="23"/>
  <c r="EI55" i="23"/>
  <c r="DS55" i="23"/>
  <c r="DC55" i="23" s="1"/>
  <c r="DR51" i="23"/>
  <c r="DB51" i="23" s="1"/>
  <c r="Y51" i="23"/>
  <c r="AL51" i="23"/>
  <c r="Y47" i="23"/>
  <c r="AM47" i="23" s="1"/>
  <c r="DR47" i="23"/>
  <c r="DB47" i="23" s="1"/>
  <c r="AL47" i="23"/>
  <c r="EE47" i="23" s="1"/>
  <c r="Y44" i="23"/>
  <c r="AM44" i="23" s="1"/>
  <c r="DR44" i="23"/>
  <c r="DB44" i="23" s="1"/>
  <c r="EK23" i="23"/>
  <c r="AB23" i="23"/>
  <c r="AL23" i="23"/>
  <c r="DU23" i="23"/>
  <c r="DG34" i="23"/>
  <c r="DH3" i="23"/>
  <c r="DD5" i="23"/>
  <c r="EH54" i="23"/>
  <c r="AM49" i="23"/>
  <c r="DF56" i="23"/>
  <c r="EE49" i="23"/>
  <c r="DL33" i="23"/>
  <c r="DD31" i="23"/>
  <c r="DH28" i="23"/>
  <c r="DD27" i="23"/>
  <c r="X23" i="23"/>
  <c r="DQ23" i="23"/>
  <c r="EG23" i="23"/>
  <c r="DA25" i="23"/>
  <c r="Y27" i="23"/>
  <c r="AM27" i="23" s="1"/>
  <c r="DR27" i="23"/>
  <c r="DB27" i="23" s="1"/>
  <c r="EH27" i="23"/>
  <c r="DI11" i="23"/>
  <c r="DK44" i="23"/>
  <c r="DM13" i="23"/>
  <c r="DI48" i="23"/>
  <c r="DK12" i="23"/>
  <c r="DL4" i="23"/>
  <c r="DA4" i="23"/>
  <c r="DA55" i="23"/>
  <c r="EE52" i="23"/>
  <c r="EI48" i="23"/>
  <c r="DA44" i="23"/>
  <c r="DD36" i="23"/>
  <c r="DL48" i="23"/>
  <c r="DE45" i="23"/>
  <c r="AM56" i="23"/>
  <c r="DK43" i="23"/>
  <c r="EU32" i="23"/>
  <c r="EU28" i="23"/>
  <c r="DM36" i="23"/>
  <c r="DL24" i="23"/>
  <c r="DY23" i="23"/>
  <c r="AF23" i="23"/>
  <c r="DR36" i="23"/>
  <c r="DK30" i="23"/>
  <c r="AL25" i="23"/>
  <c r="DJ16" i="23"/>
  <c r="EK57" i="23"/>
  <c r="DU57" i="23"/>
  <c r="DE57" i="23" s="1"/>
  <c r="AL57" i="23"/>
  <c r="DD23" i="23"/>
  <c r="DF12" i="23"/>
  <c r="DN30" i="23"/>
  <c r="Y29" i="23"/>
  <c r="AM29" i="23" s="1"/>
  <c r="DR29" i="23"/>
  <c r="DB29" i="23" s="1"/>
  <c r="EH29" i="23"/>
  <c r="DK23" i="23"/>
  <c r="Y30" i="23"/>
  <c r="AM30" i="23" s="1"/>
  <c r="DR30" i="23"/>
  <c r="DB30" i="23" s="1"/>
  <c r="EH30" i="23"/>
  <c r="EO23" i="23"/>
  <c r="DI8" i="23"/>
  <c r="DM48" i="23"/>
  <c r="DA48" i="23"/>
  <c r="DM16" i="23"/>
  <c r="DG11" i="23"/>
  <c r="DE8" i="23"/>
  <c r="DF7" i="23"/>
  <c r="DG7" i="23"/>
  <c r="DL8" i="23"/>
  <c r="DD8" i="23"/>
  <c r="DC7" i="23"/>
  <c r="ED17" i="21"/>
  <c r="DN17" i="21" s="1"/>
  <c r="CZ12" i="21"/>
  <c r="DJ17" i="21"/>
  <c r="X36" i="21"/>
  <c r="ED36" i="21" s="1"/>
  <c r="DP36" i="21"/>
  <c r="EF36" i="21"/>
  <c r="EO34" i="21"/>
  <c r="DW34" i="21"/>
  <c r="DG34" i="21" s="1"/>
  <c r="DY34" i="21"/>
  <c r="DI34" i="21" s="1"/>
  <c r="DJ36" i="21"/>
  <c r="EM34" i="21"/>
  <c r="DU34" i="21"/>
  <c r="DK36" i="21"/>
  <c r="DD16" i="21"/>
  <c r="DJ16" i="21"/>
  <c r="CZ16" i="21"/>
  <c r="DC16" i="21"/>
  <c r="DF16" i="21"/>
  <c r="DD56" i="21"/>
  <c r="DK56" i="21"/>
  <c r="DC56" i="21"/>
  <c r="CZ56" i="21"/>
  <c r="DA56" i="21"/>
  <c r="DM57" i="21"/>
  <c r="DL56" i="21"/>
  <c r="DM56" i="21"/>
  <c r="ET57" i="21"/>
  <c r="ET55" i="21"/>
  <c r="DI56" i="21"/>
  <c r="DE56" i="21"/>
  <c r="DQ57" i="21"/>
  <c r="DA57" i="21" s="1"/>
  <c r="EG57" i="21"/>
  <c r="DL14" i="21"/>
  <c r="DI14" i="21"/>
  <c r="DM14" i="21"/>
  <c r="AJ54" i="17"/>
  <c r="AG49" i="17"/>
  <c r="DX28" i="17"/>
  <c r="DX52" i="17"/>
  <c r="EB54" i="17"/>
  <c r="DL54" i="17" s="1"/>
  <c r="EA52" i="17"/>
  <c r="DK52" i="17" s="1"/>
  <c r="DU51" i="17"/>
  <c r="DE51" i="17" s="1"/>
  <c r="DX34" i="17"/>
  <c r="ER31" i="17"/>
  <c r="DV44" i="17"/>
  <c r="DF44" i="17" s="1"/>
  <c r="DY43" i="17"/>
  <c r="DI43" i="17" s="1"/>
  <c r="AG29" i="17"/>
  <c r="EQ25" i="17"/>
  <c r="DS31" i="17"/>
  <c r="DC31" i="17" s="1"/>
  <c r="DU24" i="17"/>
  <c r="DE24" i="17" s="1"/>
  <c r="DP44" i="17"/>
  <c r="CZ44" i="17" s="1"/>
  <c r="DP28" i="17"/>
  <c r="CZ28" i="17" s="1"/>
  <c r="ED13" i="17"/>
  <c r="DN13" i="17" s="1"/>
  <c r="DP5" i="17"/>
  <c r="CZ5" i="17" s="1"/>
  <c r="DP4" i="17"/>
  <c r="CZ4" i="17" s="1"/>
  <c r="EA23" i="17"/>
  <c r="EC14" i="17"/>
  <c r="DM14" i="17" s="1"/>
  <c r="AD11" i="17"/>
  <c r="EF5" i="17"/>
  <c r="DR34" i="17"/>
  <c r="EK24" i="17"/>
  <c r="EQ27" i="17"/>
  <c r="EG12" i="17"/>
  <c r="EI12" i="17"/>
  <c r="DS8" i="17"/>
  <c r="AG52" i="17"/>
  <c r="DV28" i="17"/>
  <c r="DT7" i="17"/>
  <c r="AF31" i="17"/>
  <c r="DT3" i="17"/>
  <c r="DD3" i="17" s="1"/>
  <c r="DV12" i="17"/>
  <c r="AB14" i="17"/>
  <c r="X10" i="17"/>
  <c r="EP52" i="17"/>
  <c r="EH48" i="17"/>
  <c r="DQ29" i="17"/>
  <c r="EA25" i="17"/>
  <c r="DK25" i="17" s="1"/>
  <c r="AB44" i="17"/>
  <c r="EF6" i="17"/>
  <c r="EM3" i="17"/>
  <c r="DG3" i="17" s="1"/>
  <c r="EQ52" i="17"/>
  <c r="EI6" i="17"/>
  <c r="DC6" i="17" s="1"/>
  <c r="AH12" i="17"/>
  <c r="EN54" i="17"/>
  <c r="DH54" i="17" s="1"/>
  <c r="EP49" i="17"/>
  <c r="ER34" i="17"/>
  <c r="DL34" i="17" s="1"/>
  <c r="DX31" i="17"/>
  <c r="AI54" i="17"/>
  <c r="EL46" i="17"/>
  <c r="EO28" i="17"/>
  <c r="ER30" i="17"/>
  <c r="X45" i="17"/>
  <c r="AH50" i="17"/>
  <c r="AI34" i="17"/>
  <c r="DS47" i="17"/>
  <c r="DC47" i="17" s="1"/>
  <c r="DW14" i="17"/>
  <c r="EF10" i="17"/>
  <c r="EQ7" i="17"/>
  <c r="AI5" i="17"/>
  <c r="AE3" i="17"/>
  <c r="EH23" i="17"/>
  <c r="DB23" i="17" s="1"/>
  <c r="DV11" i="17"/>
  <c r="DF11" i="17" s="1"/>
  <c r="EK6" i="17"/>
  <c r="AF4" i="17"/>
  <c r="Z34" i="17"/>
  <c r="EQ5" i="17"/>
  <c r="EM8" i="17"/>
  <c r="EL7" i="17"/>
  <c r="AA12" i="17"/>
  <c r="AH32" i="17"/>
  <c r="EJ49" i="15"/>
  <c r="DB54" i="15"/>
  <c r="CP54" i="15"/>
  <c r="DT53" i="15"/>
  <c r="DD53" i="15" s="1"/>
  <c r="DT45" i="15"/>
  <c r="DD45" i="15" s="1"/>
  <c r="AJ47" i="15"/>
  <c r="AI34" i="15"/>
  <c r="DT34" i="15" s="1"/>
  <c r="EJ44" i="15"/>
  <c r="EJ25" i="15"/>
  <c r="CV23" i="15"/>
  <c r="DT50" i="15"/>
  <c r="CY24" i="15"/>
  <c r="AI14" i="15"/>
  <c r="EJ14" i="15" s="1"/>
  <c r="DA13" i="15"/>
  <c r="CW10" i="15"/>
  <c r="CU8" i="15"/>
  <c r="AJ10" i="15"/>
  <c r="CY3" i="15"/>
  <c r="CP27" i="15"/>
  <c r="AI26" i="15"/>
  <c r="CW23" i="15"/>
  <c r="CQ14" i="15"/>
  <c r="CY12" i="15"/>
  <c r="EJ10" i="15"/>
  <c r="DA7" i="15"/>
  <c r="CS28" i="15"/>
  <c r="AI30" i="15"/>
  <c r="DT30" i="15" s="1"/>
  <c r="CX47" i="15"/>
  <c r="DA34" i="15"/>
  <c r="CV10" i="15"/>
  <c r="EJ8" i="15"/>
  <c r="CY52" i="15"/>
  <c r="DT54" i="15"/>
  <c r="CQ43" i="15"/>
  <c r="CX30" i="15"/>
  <c r="CP43" i="15"/>
  <c r="DI30" i="15"/>
  <c r="CS30" i="15" s="1"/>
  <c r="CV27" i="15"/>
  <c r="EJ32" i="15"/>
  <c r="CV29" i="15"/>
  <c r="EJ4" i="15"/>
  <c r="DG48" i="15"/>
  <c r="CQ48" i="15" s="1"/>
  <c r="CX27" i="15"/>
  <c r="CP6" i="15"/>
  <c r="DT6" i="15"/>
  <c r="DM47" i="19"/>
  <c r="AL23" i="19"/>
  <c r="DA14" i="19"/>
  <c r="DU44" i="19"/>
  <c r="DE44" i="19" s="1"/>
  <c r="CZ52" i="19"/>
  <c r="ED50" i="19"/>
  <c r="AK52" i="19"/>
  <c r="AM52" i="19" s="1"/>
  <c r="AL48" i="19"/>
  <c r="ED48" i="19" s="1"/>
  <c r="DV34" i="19"/>
  <c r="DG32" i="19"/>
  <c r="CZ28" i="19"/>
  <c r="DZ50" i="19"/>
  <c r="DJ50" i="19" s="1"/>
  <c r="ES44" i="19"/>
  <c r="DM44" i="19" s="1"/>
  <c r="EQ30" i="19"/>
  <c r="DK30" i="19" s="1"/>
  <c r="AL49" i="19"/>
  <c r="DX47" i="19"/>
  <c r="DH47" i="19" s="1"/>
  <c r="DD43" i="19"/>
  <c r="DE31" i="19"/>
  <c r="DM12" i="19"/>
  <c r="ED4" i="19"/>
  <c r="DN4" i="19" s="1"/>
  <c r="DC4" i="19"/>
  <c r="DH12" i="19"/>
  <c r="DG10" i="19"/>
  <c r="DD8" i="19"/>
  <c r="AL46" i="19"/>
  <c r="ED46" i="19" s="1"/>
  <c r="DE29" i="19"/>
  <c r="DJ11" i="19"/>
  <c r="DR11" i="19"/>
  <c r="DB11" i="19" s="1"/>
  <c r="DZ26" i="19"/>
  <c r="DJ26" i="19" s="1"/>
  <c r="AL7" i="19"/>
  <c r="ET7" i="19" s="1"/>
  <c r="CZ9" i="19"/>
  <c r="EP4" i="19"/>
  <c r="DC43" i="19"/>
  <c r="EC52" i="19"/>
  <c r="DM52" i="19" s="1"/>
  <c r="DZ4" i="19"/>
  <c r="DP31" i="19"/>
  <c r="CZ31" i="19" s="1"/>
  <c r="DS7" i="19"/>
  <c r="DC7" i="19" s="1"/>
  <c r="AI5" i="19"/>
  <c r="AM5" i="19" s="1"/>
  <c r="AM44" i="19"/>
  <c r="DI12" i="19"/>
  <c r="DM50" i="19"/>
  <c r="AL54" i="19"/>
  <c r="ED54" i="19" s="1"/>
  <c r="DD48" i="19"/>
  <c r="DH28" i="19"/>
  <c r="DI44" i="19"/>
  <c r="ER27" i="19"/>
  <c r="DG14" i="19"/>
  <c r="DF27" i="19"/>
  <c r="DD14" i="19"/>
  <c r="DC12" i="19"/>
  <c r="DG9" i="19"/>
  <c r="DI7" i="19"/>
  <c r="EA5" i="19"/>
  <c r="DK5" i="19" s="1"/>
  <c r="DM4" i="19"/>
  <c r="EM3" i="19"/>
  <c r="AL11" i="19"/>
  <c r="ED11" i="19" s="1"/>
  <c r="EI9" i="19"/>
  <c r="DC9" i="19" s="1"/>
  <c r="DH5" i="19"/>
  <c r="AL3" i="19"/>
  <c r="ET3" i="19" s="1"/>
  <c r="AH26" i="19"/>
  <c r="DH13" i="19"/>
  <c r="DG4" i="19"/>
  <c r="AL8" i="19"/>
  <c r="ET8" i="19" s="1"/>
  <c r="EQ11" i="19"/>
  <c r="X51" i="19"/>
  <c r="EN31" i="19"/>
  <c r="DH31" i="19" s="1"/>
  <c r="EA11" i="19"/>
  <c r="DK11" i="19" s="1"/>
  <c r="DW3" i="19"/>
  <c r="DC6" i="21"/>
  <c r="CZ3" i="21"/>
  <c r="CZ52" i="21"/>
  <c r="ER47" i="21"/>
  <c r="AL47" i="21"/>
  <c r="ED47" i="21" s="1"/>
  <c r="DY46" i="21"/>
  <c r="DI46" i="21" s="1"/>
  <c r="AL30" i="21"/>
  <c r="ET30" i="21" s="1"/>
  <c r="DW51" i="21"/>
  <c r="DG51" i="21" s="1"/>
  <c r="EL43" i="21"/>
  <c r="DF43" i="21" s="1"/>
  <c r="X43" i="21"/>
  <c r="ED43" i="21" s="1"/>
  <c r="DY31" i="21"/>
  <c r="EF10" i="21"/>
  <c r="EB25" i="21"/>
  <c r="DL25" i="21" s="1"/>
  <c r="EJ3" i="21"/>
  <c r="DG11" i="21"/>
  <c r="DZ51" i="21"/>
  <c r="DJ51" i="21" s="1"/>
  <c r="AL51" i="21"/>
  <c r="ET51" i="21" s="1"/>
  <c r="ER45" i="21"/>
  <c r="AE51" i="21"/>
  <c r="EN47" i="21"/>
  <c r="DW46" i="21"/>
  <c r="DG46" i="21" s="1"/>
  <c r="DX44" i="21"/>
  <c r="DH44" i="21" s="1"/>
  <c r="X48" i="21"/>
  <c r="DP48" i="21"/>
  <c r="CZ48" i="21" s="1"/>
  <c r="EK46" i="21"/>
  <c r="DS43" i="21"/>
  <c r="DC43" i="21" s="1"/>
  <c r="EP34" i="21"/>
  <c r="EF30" i="21"/>
  <c r="CZ30" i="21" s="1"/>
  <c r="Z43" i="21"/>
  <c r="EM29" i="21"/>
  <c r="EC50" i="21"/>
  <c r="DM50" i="21" s="1"/>
  <c r="EI46" i="21"/>
  <c r="EF43" i="21"/>
  <c r="CZ43" i="21" s="1"/>
  <c r="EB43" i="21"/>
  <c r="DL43" i="21" s="1"/>
  <c r="EO31" i="21"/>
  <c r="EC27" i="21"/>
  <c r="DM27" i="21" s="1"/>
  <c r="EC25" i="21"/>
  <c r="DM25" i="21" s="1"/>
  <c r="DP10" i="21"/>
  <c r="DQ28" i="21"/>
  <c r="DA28" i="21" s="1"/>
  <c r="DF27" i="21"/>
  <c r="CZ13" i="21"/>
  <c r="DG10" i="21"/>
  <c r="EF6" i="21"/>
  <c r="CZ6" i="21" s="1"/>
  <c r="DF54" i="21"/>
  <c r="EL52" i="21"/>
  <c r="AJ25" i="21"/>
  <c r="EK34" i="21"/>
  <c r="EM33" i="21"/>
  <c r="EC31" i="21"/>
  <c r="DM31" i="21" s="1"/>
  <c r="DS30" i="21"/>
  <c r="DC30" i="21" s="1"/>
  <c r="EP24" i="21"/>
  <c r="DJ24" i="21" s="1"/>
  <c r="EJ14" i="21"/>
  <c r="DX11" i="21"/>
  <c r="DH11" i="21" s="1"/>
  <c r="AF7" i="21"/>
  <c r="DE28" i="21"/>
  <c r="EP25" i="21"/>
  <c r="DJ25" i="21" s="1"/>
  <c r="EP23" i="21"/>
  <c r="DJ23" i="21" s="1"/>
  <c r="DK7" i="21"/>
  <c r="AH25" i="21"/>
  <c r="X8" i="21"/>
  <c r="AF3" i="21"/>
  <c r="EB45" i="21"/>
  <c r="DL45" i="21" s="1"/>
  <c r="AL11" i="21"/>
  <c r="ET11" i="21" s="1"/>
  <c r="DK28" i="21"/>
  <c r="EK7" i="21"/>
  <c r="DE7" i="21" s="1"/>
  <c r="EO51" i="21"/>
  <c r="EB30" i="21"/>
  <c r="DL30" i="21" s="1"/>
  <c r="AB47" i="21"/>
  <c r="DX14" i="21"/>
  <c r="EF26" i="21"/>
  <c r="CZ26" i="21" s="1"/>
  <c r="DX47" i="21"/>
  <c r="DH47" i="21" s="1"/>
  <c r="AE27" i="21"/>
  <c r="EM27" i="21"/>
  <c r="AG51" i="21"/>
  <c r="EH47" i="21"/>
  <c r="DV48" i="21"/>
  <c r="DF48" i="21" s="1"/>
  <c r="AL48" i="21"/>
  <c r="AA43" i="21"/>
  <c r="DW29" i="21"/>
  <c r="DG29" i="21" s="1"/>
  <c r="DE45" i="21"/>
  <c r="EF53" i="21"/>
  <c r="DC13" i="21"/>
  <c r="AD30" i="21"/>
  <c r="ER26" i="21"/>
  <c r="DG3" i="21"/>
  <c r="EN14" i="21"/>
  <c r="ES51" i="21"/>
  <c r="DT3" i="21"/>
  <c r="AJ47" i="21"/>
  <c r="DI10" i="21"/>
  <c r="AL52" i="21"/>
  <c r="ED52" i="21" s="1"/>
  <c r="ER50" i="21"/>
  <c r="EP47" i="21"/>
  <c r="AI45" i="21"/>
  <c r="AD48" i="21"/>
  <c r="AM48" i="21" s="1"/>
  <c r="DF34" i="21"/>
  <c r="DL48" i="21"/>
  <c r="DD48" i="21"/>
  <c r="EB46" i="21"/>
  <c r="DL46" i="21" s="1"/>
  <c r="DR33" i="21"/>
  <c r="CZ28" i="21"/>
  <c r="EB26" i="21"/>
  <c r="DL26" i="21" s="1"/>
  <c r="AL44" i="21"/>
  <c r="ED44" i="21" s="1"/>
  <c r="EG31" i="21"/>
  <c r="DU23" i="21"/>
  <c r="AL29" i="21"/>
  <c r="ET29" i="21" s="1"/>
  <c r="EJ26" i="21"/>
  <c r="DD26" i="21" s="1"/>
  <c r="AB11" i="21"/>
  <c r="AM11" i="21" s="1"/>
  <c r="ES8" i="21"/>
  <c r="DT14" i="21"/>
  <c r="ES13" i="21"/>
  <c r="ES11" i="21"/>
  <c r="EC8" i="21"/>
  <c r="DT30" i="21"/>
  <c r="DD30" i="21" s="1"/>
  <c r="AL50" i="21"/>
  <c r="ET50" i="21" s="1"/>
  <c r="CZ44" i="21"/>
  <c r="CZ27" i="21"/>
  <c r="CZ34" i="21"/>
  <c r="CZ31" i="21"/>
  <c r="EG54" i="21"/>
  <c r="AM46" i="21"/>
  <c r="DD43" i="21"/>
  <c r="AL25" i="21"/>
  <c r="ET25" i="21" s="1"/>
  <c r="AB33" i="21"/>
  <c r="DT33" i="21"/>
  <c r="DD33" i="21" s="1"/>
  <c r="AG30" i="21"/>
  <c r="EO30" i="21"/>
  <c r="DH30" i="21"/>
  <c r="ED26" i="21"/>
  <c r="ET26" i="21"/>
  <c r="CZ54" i="21"/>
  <c r="DQ23" i="21"/>
  <c r="AL23" i="21"/>
  <c r="ET23" i="21" s="1"/>
  <c r="DD25" i="21"/>
  <c r="DJ5" i="21"/>
  <c r="DB13" i="21"/>
  <c r="DJ12" i="21"/>
  <c r="DH5" i="21"/>
  <c r="AC10" i="21"/>
  <c r="DU10" i="21"/>
  <c r="DE10" i="21" s="1"/>
  <c r="DU8" i="21"/>
  <c r="DE8" i="21" s="1"/>
  <c r="AC8" i="21"/>
  <c r="AM8" i="21" s="1"/>
  <c r="ES7" i="21"/>
  <c r="AL7" i="21"/>
  <c r="ET7" i="21" s="1"/>
  <c r="EH33" i="21"/>
  <c r="AG3" i="21"/>
  <c r="DY3" i="21"/>
  <c r="DI3" i="21" s="1"/>
  <c r="EK43" i="21"/>
  <c r="EN26" i="21"/>
  <c r="EN7" i="21"/>
  <c r="DH7" i="21" s="1"/>
  <c r="EF14" i="21"/>
  <c r="AM53" i="21"/>
  <c r="AL45" i="21"/>
  <c r="ED45" i="21" s="1"/>
  <c r="EA45" i="21"/>
  <c r="DK45" i="21" s="1"/>
  <c r="AF50" i="21"/>
  <c r="AM50" i="21" s="1"/>
  <c r="AK47" i="21"/>
  <c r="DX26" i="21"/>
  <c r="DH26" i="21" s="1"/>
  <c r="AM44" i="21"/>
  <c r="DQ31" i="21"/>
  <c r="DA31" i="21" s="1"/>
  <c r="AL12" i="21"/>
  <c r="AL8" i="21"/>
  <c r="AM14" i="21"/>
  <c r="DP53" i="21"/>
  <c r="DH25" i="21"/>
  <c r="EA33" i="21"/>
  <c r="DK33" i="21" s="1"/>
  <c r="DC33" i="21"/>
  <c r="DQ24" i="21"/>
  <c r="DA24" i="21" s="1"/>
  <c r="DU11" i="21"/>
  <c r="DE11" i="21" s="1"/>
  <c r="DF5" i="21"/>
  <c r="EI26" i="21"/>
  <c r="EC13" i="21"/>
  <c r="DI13" i="21"/>
  <c r="DX12" i="21"/>
  <c r="DH12" i="21" s="1"/>
  <c r="DH3" i="21"/>
  <c r="ET3" i="21"/>
  <c r="AB45" i="21"/>
  <c r="DT45" i="21"/>
  <c r="DD45" i="21" s="1"/>
  <c r="AE32" i="21"/>
  <c r="DW32" i="21"/>
  <c r="DG32" i="21" s="1"/>
  <c r="DU12" i="21"/>
  <c r="DE12" i="21" s="1"/>
  <c r="AC12" i="21"/>
  <c r="DX34" i="21"/>
  <c r="DH34" i="21" s="1"/>
  <c r="AL28" i="21"/>
  <c r="AL31" i="21"/>
  <c r="ED24" i="21"/>
  <c r="AM13" i="21"/>
  <c r="AF29" i="21"/>
  <c r="AM29" i="21" s="1"/>
  <c r="EN29" i="21"/>
  <c r="DH29" i="21" s="1"/>
  <c r="AK6" i="21"/>
  <c r="EC6" i="21"/>
  <c r="DM6" i="21" s="1"/>
  <c r="EC4" i="21"/>
  <c r="AK4" i="21"/>
  <c r="AM4" i="21" s="1"/>
  <c r="DP14" i="21"/>
  <c r="X14" i="21"/>
  <c r="ET14" i="21" s="1"/>
  <c r="EQ53" i="21"/>
  <c r="ED53" i="21"/>
  <c r="DW45" i="21"/>
  <c r="DG45" i="21" s="1"/>
  <c r="DU43" i="21"/>
  <c r="DF45" i="21"/>
  <c r="AL33" i="21"/>
  <c r="DD31" i="21"/>
  <c r="DM48" i="21"/>
  <c r="DX46" i="21"/>
  <c r="DH46" i="21" s="1"/>
  <c r="AL46" i="21"/>
  <c r="ET46" i="21" s="1"/>
  <c r="EJ30" i="21"/>
  <c r="DC27" i="21"/>
  <c r="DV28" i="21"/>
  <c r="DF28" i="21" s="1"/>
  <c r="AL10" i="21"/>
  <c r="AL6" i="21"/>
  <c r="ED6" i="21" s="1"/>
  <c r="EK10" i="21"/>
  <c r="ES6" i="21"/>
  <c r="DW33" i="21"/>
  <c r="DG33" i="21" s="1"/>
  <c r="CZ23" i="21"/>
  <c r="EJ6" i="21"/>
  <c r="DL5" i="21"/>
  <c r="DT4" i="21"/>
  <c r="DD4" i="21" s="1"/>
  <c r="DL3" i="21"/>
  <c r="DF12" i="21"/>
  <c r="CZ5" i="21"/>
  <c r="AK10" i="21"/>
  <c r="EC10" i="21"/>
  <c r="DM10" i="21" s="1"/>
  <c r="AC6" i="21"/>
  <c r="DU6" i="21"/>
  <c r="DE6" i="21" s="1"/>
  <c r="DU47" i="21"/>
  <c r="DE47" i="21" s="1"/>
  <c r="DT6" i="21"/>
  <c r="DE31" i="21"/>
  <c r="EG28" i="21"/>
  <c r="AI25" i="21"/>
  <c r="EQ25" i="21"/>
  <c r="DH43" i="21"/>
  <c r="ED54" i="21"/>
  <c r="ET54" i="21"/>
  <c r="ED49" i="21"/>
  <c r="ET49" i="21"/>
  <c r="DV31" i="21"/>
  <c r="AD31" i="21"/>
  <c r="EL31" i="21"/>
  <c r="AC30" i="21"/>
  <c r="DU30" i="21"/>
  <c r="DE30" i="21" s="1"/>
  <c r="EK30" i="21"/>
  <c r="EO27" i="21"/>
  <c r="AG27" i="21"/>
  <c r="DY27" i="21"/>
  <c r="Z25" i="21"/>
  <c r="DR25" i="21"/>
  <c r="EH25" i="21"/>
  <c r="ED13" i="21"/>
  <c r="DF3" i="21"/>
  <c r="ET32" i="21"/>
  <c r="ED32" i="21"/>
  <c r="AJ33" i="21"/>
  <c r="EB33" i="21"/>
  <c r="DL33" i="21" s="1"/>
  <c r="DJ11" i="21"/>
  <c r="Y34" i="21"/>
  <c r="AM34" i="21" s="1"/>
  <c r="EG34" i="21"/>
  <c r="DQ34" i="21"/>
  <c r="DA34" i="21" s="1"/>
  <c r="AL34" i="21"/>
  <c r="AF33" i="21"/>
  <c r="DX33" i="21"/>
  <c r="EN33" i="21"/>
  <c r="DL31" i="21"/>
  <c r="EG27" i="21"/>
  <c r="Y27" i="21"/>
  <c r="AJ51" i="21"/>
  <c r="EB51" i="21"/>
  <c r="DL51" i="21" s="1"/>
  <c r="ER51" i="21"/>
  <c r="EH31" i="21"/>
  <c r="Z31" i="21"/>
  <c r="DR31" i="21"/>
  <c r="DB31" i="21" s="1"/>
  <c r="Y30" i="21"/>
  <c r="DQ30" i="21"/>
  <c r="DA30" i="21" s="1"/>
  <c r="EG30" i="21"/>
  <c r="AJ32" i="21"/>
  <c r="ER32" i="21"/>
  <c r="EB32" i="21"/>
  <c r="DL32" i="21" s="1"/>
  <c r="EA25" i="21"/>
  <c r="DQ27" i="21"/>
  <c r="DA27" i="21" s="1"/>
  <c r="DE13" i="21"/>
  <c r="ED27" i="21"/>
  <c r="DK8" i="21"/>
  <c r="DD12" i="21"/>
  <c r="AM54" i="21"/>
  <c r="DQ54" i="21"/>
  <c r="DA54" i="21" s="1"/>
  <c r="AK49" i="21"/>
  <c r="AM49" i="21" s="1"/>
  <c r="ES49" i="21"/>
  <c r="CZ51" i="21"/>
  <c r="DH31" i="21"/>
  <c r="EC49" i="21"/>
  <c r="DM49" i="21" s="1"/>
  <c r="CZ46" i="21"/>
  <c r="AK30" i="21"/>
  <c r="ES30" i="21"/>
  <c r="AE25" i="21"/>
  <c r="EM25" i="21"/>
  <c r="DG25" i="21" s="1"/>
  <c r="DM44" i="21"/>
  <c r="DI32" i="21"/>
  <c r="AA26" i="21"/>
  <c r="AM26" i="21" s="1"/>
  <c r="DS26" i="21"/>
  <c r="DE25" i="21"/>
  <c r="EO23" i="21"/>
  <c r="DI23" i="21" s="1"/>
  <c r="AG23" i="21"/>
  <c r="EK23" i="21"/>
  <c r="EC30" i="21"/>
  <c r="DK12" i="21"/>
  <c r="DK4" i="21"/>
  <c r="DI28" i="21"/>
  <c r="DC31" i="21"/>
  <c r="CZ29" i="21"/>
  <c r="DI26" i="21"/>
  <c r="DF13" i="21"/>
  <c r="DB5" i="21"/>
  <c r="ED3" i="21"/>
  <c r="DR47" i="21"/>
  <c r="ET4" i="21"/>
  <c r="DN4" i="21" s="1"/>
  <c r="CZ4" i="21"/>
  <c r="DJ13" i="21"/>
  <c r="DH9" i="21"/>
  <c r="CZ9" i="21"/>
  <c r="DF8" i="21"/>
  <c r="EI24" i="21"/>
  <c r="AA24" i="21"/>
  <c r="AM24" i="21" s="1"/>
  <c r="DS24" i="21"/>
  <c r="DC24" i="21" s="1"/>
  <c r="ES23" i="21"/>
  <c r="ET13" i="21"/>
  <c r="DB7" i="21"/>
  <c r="DK30" i="21"/>
  <c r="DK10" i="21"/>
  <c r="ET24" i="21"/>
  <c r="DD8" i="21"/>
  <c r="AM52" i="21"/>
  <c r="EH52" i="21"/>
  <c r="DR52" i="21"/>
  <c r="DB52" i="21" s="1"/>
  <c r="DI52" i="21"/>
  <c r="DI43" i="21"/>
  <c r="DR45" i="21"/>
  <c r="DB45" i="21" s="1"/>
  <c r="Z45" i="21"/>
  <c r="X33" i="21"/>
  <c r="DH48" i="21"/>
  <c r="AH31" i="21"/>
  <c r="DZ31" i="21"/>
  <c r="DJ31" i="21" s="1"/>
  <c r="EG23" i="21"/>
  <c r="Y23" i="21"/>
  <c r="DB43" i="21"/>
  <c r="EF33" i="21"/>
  <c r="CZ33" i="21" s="1"/>
  <c r="AA25" i="21"/>
  <c r="EI25" i="21"/>
  <c r="DC25" i="21" s="1"/>
  <c r="DG43" i="21"/>
  <c r="EI28" i="21"/>
  <c r="AA28" i="21"/>
  <c r="AM28" i="21" s="1"/>
  <c r="DS28" i="21"/>
  <c r="ES27" i="21"/>
  <c r="DU27" i="21"/>
  <c r="DE27" i="21" s="1"/>
  <c r="EC23" i="21"/>
  <c r="DY30" i="21"/>
  <c r="ET27" i="21"/>
  <c r="DJ7" i="21"/>
  <c r="CZ25" i="21"/>
  <c r="DD32" i="21"/>
  <c r="DG8" i="21"/>
  <c r="CZ32" i="21"/>
  <c r="DI24" i="21"/>
  <c r="DL8" i="21"/>
  <c r="DH4" i="21"/>
  <c r="DJ10" i="21"/>
  <c r="DJ8" i="21"/>
  <c r="DE3" i="21"/>
  <c r="DA44" i="19"/>
  <c r="ED13" i="19"/>
  <c r="DN13" i="19" s="1"/>
  <c r="DA4" i="19"/>
  <c r="AL52" i="19"/>
  <c r="EG52" i="19"/>
  <c r="AM33" i="19"/>
  <c r="CZ26" i="19"/>
  <c r="AM32" i="19"/>
  <c r="Y30" i="19"/>
  <c r="AM30" i="19" s="1"/>
  <c r="DB27" i="19"/>
  <c r="DC24" i="19"/>
  <c r="DH10" i="19"/>
  <c r="DF10" i="19"/>
  <c r="DH30" i="19"/>
  <c r="CZ46" i="19"/>
  <c r="CZ44" i="19"/>
  <c r="DQ34" i="19"/>
  <c r="DA34" i="19" s="1"/>
  <c r="ET13" i="19"/>
  <c r="AM49" i="19"/>
  <c r="DD47" i="19"/>
  <c r="DR34" i="19"/>
  <c r="DB34" i="19" s="1"/>
  <c r="DG25" i="19"/>
  <c r="DF24" i="19"/>
  <c r="DK14" i="19"/>
  <c r="DC32" i="19"/>
  <c r="DE48" i="19"/>
  <c r="DK33" i="19"/>
  <c r="DJ10" i="19"/>
  <c r="DH6" i="19"/>
  <c r="DL32" i="19"/>
  <c r="DE8" i="19"/>
  <c r="DI26" i="19"/>
  <c r="CZ12" i="19"/>
  <c r="DH9" i="19"/>
  <c r="ED5" i="19"/>
  <c r="AL30" i="19"/>
  <c r="ET30" i="19" s="1"/>
  <c r="DI29" i="19"/>
  <c r="DG24" i="19"/>
  <c r="ED10" i="19"/>
  <c r="DI5" i="19"/>
  <c r="DH4" i="19"/>
  <c r="DC3" i="19"/>
  <c r="DJ3" i="19"/>
  <c r="DB3" i="19"/>
  <c r="EH28" i="19"/>
  <c r="DJ12" i="19"/>
  <c r="CZ10" i="19"/>
  <c r="DB9" i="19"/>
  <c r="DL12" i="19"/>
  <c r="CZ8" i="19"/>
  <c r="DB8" i="19"/>
  <c r="DH7" i="19"/>
  <c r="DD11" i="19"/>
  <c r="DJ14" i="19"/>
  <c r="AM4" i="19"/>
  <c r="DC6" i="19"/>
  <c r="DF44" i="19"/>
  <c r="EG54" i="19"/>
  <c r="DF7" i="19"/>
  <c r="DI8" i="19"/>
  <c r="DD12" i="19"/>
  <c r="CZ7" i="19"/>
  <c r="AM10" i="19"/>
  <c r="DD54" i="19"/>
  <c r="DH50" i="19"/>
  <c r="DJ48" i="19"/>
  <c r="DK43" i="19"/>
  <c r="DL43" i="19"/>
  <c r="AL31" i="19"/>
  <c r="ET31" i="19" s="1"/>
  <c r="DE54" i="19"/>
  <c r="DK50" i="19"/>
  <c r="DF43" i="19"/>
  <c r="DF32" i="19"/>
  <c r="DJ44" i="19"/>
  <c r="DF54" i="19"/>
  <c r="DC34" i="19"/>
  <c r="DL14" i="19"/>
  <c r="DG12" i="19"/>
  <c r="DG8" i="19"/>
  <c r="DM7" i="19"/>
  <c r="ET6" i="19"/>
  <c r="CZ6" i="19"/>
  <c r="DF5" i="19"/>
  <c r="DL3" i="19"/>
  <c r="DD32" i="19"/>
  <c r="DJ31" i="19"/>
  <c r="DE9" i="19"/>
  <c r="DH25" i="19"/>
  <c r="DE5" i="19"/>
  <c r="CZ4" i="19"/>
  <c r="DI11" i="19"/>
  <c r="DB4" i="19"/>
  <c r="DM34" i="19"/>
  <c r="DH33" i="19"/>
  <c r="ED33" i="19"/>
  <c r="DN33" i="19" s="1"/>
  <c r="AM8" i="19"/>
  <c r="AM3" i="19"/>
  <c r="DB31" i="19"/>
  <c r="AM11" i="19"/>
  <c r="DM43" i="19"/>
  <c r="DG27" i="19"/>
  <c r="ED44" i="19"/>
  <c r="Z54" i="19"/>
  <c r="EH54" i="19"/>
  <c r="DR54" i="19"/>
  <c r="AL53" i="19"/>
  <c r="ED53" i="19" s="1"/>
  <c r="Y53" i="19"/>
  <c r="AM53" i="19" s="1"/>
  <c r="DQ53" i="19"/>
  <c r="DA53" i="19" s="1"/>
  <c r="EG53" i="19"/>
  <c r="AG27" i="19"/>
  <c r="EO27" i="19"/>
  <c r="AL27" i="19"/>
  <c r="DL50" i="19"/>
  <c r="CZ50" i="19"/>
  <c r="EP34" i="19"/>
  <c r="AM50" i="19"/>
  <c r="ET47" i="19"/>
  <c r="AM45" i="19"/>
  <c r="AD25" i="19"/>
  <c r="DV25" i="19"/>
  <c r="EL25" i="19"/>
  <c r="AG24" i="19"/>
  <c r="EO24" i="19"/>
  <c r="DY24" i="19"/>
  <c r="DK34" i="19"/>
  <c r="AM28" i="19"/>
  <c r="DQ25" i="19"/>
  <c r="DA25" i="19" s="1"/>
  <c r="AM47" i="19"/>
  <c r="CZ32" i="19"/>
  <c r="DI34" i="19"/>
  <c r="AM46" i="19"/>
  <c r="DI13" i="19"/>
  <c r="EL28" i="19"/>
  <c r="DD10" i="19"/>
  <c r="DD3" i="19"/>
  <c r="DF8" i="19"/>
  <c r="DF4" i="19"/>
  <c r="AM9" i="19"/>
  <c r="DB6" i="19"/>
  <c r="DG48" i="19"/>
  <c r="DW54" i="19"/>
  <c r="DG54" i="19" s="1"/>
  <c r="AE54" i="19"/>
  <c r="X49" i="19"/>
  <c r="EF49" i="19"/>
  <c r="DP49" i="19"/>
  <c r="CZ49" i="19" s="1"/>
  <c r="CZ34" i="19"/>
  <c r="DZ34" i="19"/>
  <c r="AM31" i="19"/>
  <c r="DM54" i="19"/>
  <c r="DD27" i="19"/>
  <c r="CZ47" i="19"/>
  <c r="DJ43" i="19"/>
  <c r="DB43" i="19"/>
  <c r="EG31" i="19"/>
  <c r="DF30" i="19"/>
  <c r="CZ29" i="19"/>
  <c r="AE26" i="19"/>
  <c r="DW26" i="19"/>
  <c r="DG26" i="19" s="1"/>
  <c r="EM26" i="19"/>
  <c r="ET33" i="19"/>
  <c r="DQ31" i="19"/>
  <c r="DA31" i="19" s="1"/>
  <c r="Z25" i="19"/>
  <c r="EH25" i="19"/>
  <c r="DR25" i="19"/>
  <c r="DB25" i="19" s="1"/>
  <c r="AC24" i="19"/>
  <c r="DU24" i="19"/>
  <c r="EK24" i="19"/>
  <c r="DJ23" i="19"/>
  <c r="DB23" i="19"/>
  <c r="CZ43" i="19"/>
  <c r="DE25" i="19"/>
  <c r="DI25" i="19"/>
  <c r="EG25" i="19"/>
  <c r="AF23" i="19"/>
  <c r="EN23" i="19"/>
  <c r="DX23" i="19"/>
  <c r="AM14" i="19"/>
  <c r="DN14" i="19"/>
  <c r="Z12" i="19"/>
  <c r="AM12" i="19" s="1"/>
  <c r="DR12" i="19"/>
  <c r="DB12" i="19" s="1"/>
  <c r="DJ8" i="19"/>
  <c r="DE7" i="19"/>
  <c r="DJ5" i="19"/>
  <c r="ET32" i="19"/>
  <c r="DN32" i="19" s="1"/>
  <c r="DF26" i="19"/>
  <c r="DB7" i="19"/>
  <c r="Y51" i="19"/>
  <c r="AM51" i="19" s="1"/>
  <c r="AL51" i="19"/>
  <c r="DG34" i="19"/>
  <c r="DA29" i="19"/>
  <c r="CZ25" i="19"/>
  <c r="DF11" i="19"/>
  <c r="DD4" i="19"/>
  <c r="DF3" i="19"/>
  <c r="DV28" i="19"/>
  <c r="DF9" i="19"/>
  <c r="DE3" i="19"/>
  <c r="Y34" i="19"/>
  <c r="AM34" i="19" s="1"/>
  <c r="AL34" i="19"/>
  <c r="DF31" i="19"/>
  <c r="DI28" i="19"/>
  <c r="DQ28" i="19"/>
  <c r="DA28" i="19" s="1"/>
  <c r="DH8" i="19"/>
  <c r="CZ3" i="19"/>
  <c r="ET9" i="19"/>
  <c r="AM6" i="19"/>
  <c r="AH25" i="19"/>
  <c r="EP25" i="19"/>
  <c r="DZ25" i="19"/>
  <c r="AK24" i="19"/>
  <c r="EC24" i="19"/>
  <c r="ES24" i="19"/>
  <c r="X23" i="19"/>
  <c r="EF23" i="19"/>
  <c r="DP23" i="19"/>
  <c r="AL25" i="19"/>
  <c r="ET25" i="19" s="1"/>
  <c r="EP28" i="19"/>
  <c r="AA54" i="19"/>
  <c r="EI54" i="19"/>
  <c r="DS54" i="19"/>
  <c r="DL54" i="19"/>
  <c r="DF48" i="19"/>
  <c r="DE47" i="19"/>
  <c r="DI54" i="19"/>
  <c r="Y43" i="19"/>
  <c r="AM43" i="19" s="1"/>
  <c r="AL43" i="19"/>
  <c r="EM29" i="19"/>
  <c r="DW29" i="19"/>
  <c r="AE29" i="19"/>
  <c r="AI26" i="19"/>
  <c r="EA26" i="19"/>
  <c r="DK26" i="19" s="1"/>
  <c r="EQ26" i="19"/>
  <c r="DM31" i="19"/>
  <c r="CZ24" i="19"/>
  <c r="AJ23" i="19"/>
  <c r="EB23" i="19"/>
  <c r="ER23" i="19"/>
  <c r="DH14" i="19"/>
  <c r="AM13" i="19"/>
  <c r="DC8" i="19"/>
  <c r="DD6" i="19"/>
  <c r="DH32" i="19"/>
  <c r="DG30" i="19"/>
  <c r="AL29" i="19"/>
  <c r="ET29" i="19" s="1"/>
  <c r="AK27" i="19"/>
  <c r="EC27" i="19"/>
  <c r="ES27" i="19"/>
  <c r="DL10" i="19"/>
  <c r="DK54" i="19"/>
  <c r="DD44" i="19"/>
  <c r="AH54" i="19"/>
  <c r="EP54" i="19"/>
  <c r="DZ54" i="19"/>
  <c r="DL34" i="19"/>
  <c r="DB52" i="19"/>
  <c r="CZ48" i="19"/>
  <c r="EG43" i="19"/>
  <c r="DA43" i="19" s="1"/>
  <c r="EL34" i="19"/>
  <c r="DQ54" i="19"/>
  <c r="DM32" i="19"/>
  <c r="DG31" i="19"/>
  <c r="AL28" i="19"/>
  <c r="AA26" i="19"/>
  <c r="EI26" i="19"/>
  <c r="DS26" i="19"/>
  <c r="DG23" i="19"/>
  <c r="DC14" i="19"/>
  <c r="AM48" i="19"/>
  <c r="Y24" i="19"/>
  <c r="EG24" i="19"/>
  <c r="DQ24" i="19"/>
  <c r="DA24" i="19" s="1"/>
  <c r="AL24" i="19"/>
  <c r="ET24" i="19" s="1"/>
  <c r="AB23" i="19"/>
  <c r="DT23" i="19"/>
  <c r="EJ23" i="19"/>
  <c r="CZ14" i="19"/>
  <c r="DI10" i="19"/>
  <c r="DZ28" i="19"/>
  <c r="AL26" i="19"/>
  <c r="ET26" i="19" s="1"/>
  <c r="DI23" i="19"/>
  <c r="DE34" i="19"/>
  <c r="Z29" i="19"/>
  <c r="DR29" i="19"/>
  <c r="DB29" i="19" s="1"/>
  <c r="CZ27" i="19"/>
  <c r="AL12" i="19"/>
  <c r="DF6" i="19"/>
  <c r="DF14" i="19"/>
  <c r="DK3" i="19"/>
  <c r="DR28" i="19"/>
  <c r="DB28" i="19" s="1"/>
  <c r="DY27" i="19"/>
  <c r="DM11" i="19"/>
  <c r="DE11" i="19"/>
  <c r="DA3" i="19"/>
  <c r="EG28" i="19"/>
  <c r="DA9" i="19"/>
  <c r="AM7" i="19"/>
  <c r="DB14" i="19"/>
  <c r="DH11" i="19"/>
  <c r="EF30" i="17"/>
  <c r="Z28" i="17"/>
  <c r="AG44" i="17"/>
  <c r="AH23" i="17"/>
  <c r="EL5" i="17"/>
  <c r="DF5" i="17" s="1"/>
  <c r="DW45" i="17"/>
  <c r="DG45" i="17" s="1"/>
  <c r="EK50" i="17"/>
  <c r="X54" i="17"/>
  <c r="EH51" i="17"/>
  <c r="EH52" i="17"/>
  <c r="DB52" i="17" s="1"/>
  <c r="EP28" i="17"/>
  <c r="AE43" i="17"/>
  <c r="Y32" i="17"/>
  <c r="X32" i="17"/>
  <c r="X27" i="17"/>
  <c r="EP50" i="17"/>
  <c r="EB44" i="17"/>
  <c r="DL44" i="17" s="1"/>
  <c r="DZ34" i="17"/>
  <c r="EP24" i="17"/>
  <c r="EM31" i="17"/>
  <c r="DG31" i="17" s="1"/>
  <c r="Y27" i="17"/>
  <c r="EB4" i="17"/>
  <c r="DL4" i="17" s="1"/>
  <c r="EM9" i="17"/>
  <c r="DT6" i="17"/>
  <c r="EL23" i="17"/>
  <c r="DF23" i="17" s="1"/>
  <c r="DY6" i="17"/>
  <c r="DI6" i="17" s="1"/>
  <c r="DU5" i="17"/>
  <c r="EB26" i="17"/>
  <c r="DL26" i="17" s="1"/>
  <c r="ES12" i="17"/>
  <c r="DM12" i="17" s="1"/>
  <c r="DY9" i="17"/>
  <c r="DI9" i="17" s="1"/>
  <c r="ES28" i="17"/>
  <c r="EJ7" i="17"/>
  <c r="AA6" i="17"/>
  <c r="ES43" i="17"/>
  <c r="DM43" i="17" s="1"/>
  <c r="DZ44" i="17"/>
  <c r="DJ44" i="17" s="1"/>
  <c r="AL10" i="17"/>
  <c r="DY27" i="17"/>
  <c r="DY8" i="17"/>
  <c r="DI8" i="17" s="1"/>
  <c r="DR51" i="17"/>
  <c r="DB51" i="17" s="1"/>
  <c r="DP50" i="17"/>
  <c r="EH28" i="17"/>
  <c r="DT49" i="17"/>
  <c r="DD49" i="17" s="1"/>
  <c r="DR44" i="17"/>
  <c r="DB44" i="17" s="1"/>
  <c r="EB46" i="17"/>
  <c r="DL46" i="17" s="1"/>
  <c r="DU44" i="17"/>
  <c r="DE44" i="17" s="1"/>
  <c r="EM27" i="17"/>
  <c r="DG27" i="17" s="1"/>
  <c r="DP27" i="17"/>
  <c r="CZ27" i="17" s="1"/>
  <c r="ER32" i="17"/>
  <c r="EH32" i="17"/>
  <c r="DB32" i="17" s="1"/>
  <c r="DW9" i="17"/>
  <c r="DG9" i="17" s="1"/>
  <c r="EK5" i="17"/>
  <c r="DS5" i="17"/>
  <c r="DC5" i="17" s="1"/>
  <c r="X12" i="17"/>
  <c r="EF50" i="17"/>
  <c r="DX29" i="17"/>
  <c r="DH29" i="17" s="1"/>
  <c r="ES50" i="17"/>
  <c r="Z52" i="17"/>
  <c r="DW46" i="17"/>
  <c r="DG46" i="17" s="1"/>
  <c r="AJ50" i="17"/>
  <c r="AL50" i="17"/>
  <c r="ET50" i="17" s="1"/>
  <c r="EO46" i="17"/>
  <c r="EF34" i="17"/>
  <c r="CZ34" i="17" s="1"/>
  <c r="ER26" i="17"/>
  <c r="DX46" i="17"/>
  <c r="DH46" i="17" s="1"/>
  <c r="DU43" i="17"/>
  <c r="DE43" i="17" s="1"/>
  <c r="DR25" i="17"/>
  <c r="DB25" i="17" s="1"/>
  <c r="EC30" i="17"/>
  <c r="DM30" i="17" s="1"/>
  <c r="ES32" i="17"/>
  <c r="AE27" i="17"/>
  <c r="EA34" i="17"/>
  <c r="DK34" i="17" s="1"/>
  <c r="EN28" i="17"/>
  <c r="DP51" i="17"/>
  <c r="CZ51" i="17" s="1"/>
  <c r="X44" i="17"/>
  <c r="AA34" i="17"/>
  <c r="AJ32" i="17"/>
  <c r="AE31" i="17"/>
  <c r="EI47" i="17"/>
  <c r="AK14" i="17"/>
  <c r="EA11" i="17"/>
  <c r="DK11" i="17" s="1"/>
  <c r="EB8" i="17"/>
  <c r="DL8" i="17" s="1"/>
  <c r="EB23" i="17"/>
  <c r="EH4" i="17"/>
  <c r="Z23" i="17"/>
  <c r="DL13" i="17"/>
  <c r="DZ12" i="17"/>
  <c r="DJ12" i="17" s="1"/>
  <c r="EH7" i="17"/>
  <c r="DR4" i="17"/>
  <c r="DB4" i="17" s="1"/>
  <c r="EP8" i="17"/>
  <c r="DQ12" i="17"/>
  <c r="DA12" i="17" s="1"/>
  <c r="EL3" i="17"/>
  <c r="ES7" i="17"/>
  <c r="DM7" i="17" s="1"/>
  <c r="Y5" i="17"/>
  <c r="EM45" i="17"/>
  <c r="AD7" i="17"/>
  <c r="X6" i="17"/>
  <c r="AL5" i="17"/>
  <c r="ED5" i="17" s="1"/>
  <c r="AC9" i="17"/>
  <c r="EB5" i="17"/>
  <c r="DL5" i="17" s="1"/>
  <c r="EN52" i="17"/>
  <c r="EL51" i="17"/>
  <c r="DS50" i="17"/>
  <c r="DC50" i="17" s="1"/>
  <c r="EL49" i="17"/>
  <c r="DY46" i="17"/>
  <c r="DI46" i="17" s="1"/>
  <c r="DS44" i="17"/>
  <c r="DC44" i="17" s="1"/>
  <c r="EB31" i="17"/>
  <c r="DL31" i="17" s="1"/>
  <c r="EL28" i="17"/>
  <c r="EN49" i="17"/>
  <c r="AK30" i="17"/>
  <c r="DY29" i="17"/>
  <c r="DI29" i="17" s="1"/>
  <c r="DY28" i="17"/>
  <c r="EP25" i="17"/>
  <c r="AD52" i="17"/>
  <c r="EN30" i="17"/>
  <c r="DH30" i="17" s="1"/>
  <c r="EK32" i="17"/>
  <c r="Y28" i="17"/>
  <c r="DS34" i="17"/>
  <c r="DC34" i="17" s="1"/>
  <c r="AD30" i="17"/>
  <c r="EF28" i="17"/>
  <c r="DZ24" i="17"/>
  <c r="EQ30" i="17"/>
  <c r="AF25" i="17"/>
  <c r="EO9" i="17"/>
  <c r="EN25" i="17"/>
  <c r="DH25" i="17" s="1"/>
  <c r="DQ11" i="17"/>
  <c r="DA11" i="17" s="1"/>
  <c r="DQ6" i="17"/>
  <c r="DA6" i="17" s="1"/>
  <c r="EJ5" i="17"/>
  <c r="EI8" i="17"/>
  <c r="AC7" i="17"/>
  <c r="EF12" i="17"/>
  <c r="CZ12" i="17" s="1"/>
  <c r="EA54" i="17"/>
  <c r="AJ34" i="17"/>
  <c r="EI10" i="17"/>
  <c r="AF3" i="17"/>
  <c r="EI4" i="17"/>
  <c r="AA4" i="17"/>
  <c r="EM10" i="17"/>
  <c r="AE10" i="17"/>
  <c r="ER25" i="17"/>
  <c r="AJ25" i="17"/>
  <c r="EC4" i="17"/>
  <c r="ES4" i="17"/>
  <c r="AJ3" i="17"/>
  <c r="EB3" i="17"/>
  <c r="EG43" i="17"/>
  <c r="DQ43" i="17"/>
  <c r="DA43" i="17" s="1"/>
  <c r="EL25" i="17"/>
  <c r="DV25" i="17"/>
  <c r="AD25" i="17"/>
  <c r="DW54" i="17"/>
  <c r="EM54" i="17"/>
  <c r="AC52" i="17"/>
  <c r="DU52" i="17"/>
  <c r="EK52" i="17"/>
  <c r="EK46" i="17"/>
  <c r="AC46" i="17"/>
  <c r="DU46" i="17"/>
  <c r="EO32" i="17"/>
  <c r="DY32" i="17"/>
  <c r="AG32" i="17"/>
  <c r="AA52" i="17"/>
  <c r="DS52" i="17"/>
  <c r="DC52" i="17" s="1"/>
  <c r="AI46" i="17"/>
  <c r="EQ46" i="17"/>
  <c r="AD32" i="17"/>
  <c r="EL32" i="17"/>
  <c r="AH9" i="17"/>
  <c r="DZ9" i="17"/>
  <c r="DJ9" i="17" s="1"/>
  <c r="EP9" i="17"/>
  <c r="AJ47" i="17"/>
  <c r="ER47" i="17"/>
  <c r="EB47" i="17"/>
  <c r="DL47" i="17" s="1"/>
  <c r="AG25" i="17"/>
  <c r="EO25" i="17"/>
  <c r="AL46" i="17"/>
  <c r="EA46" i="17"/>
  <c r="DK46" i="17" s="1"/>
  <c r="EN10" i="17"/>
  <c r="DH10" i="17" s="1"/>
  <c r="AF10" i="17"/>
  <c r="EO50" i="17"/>
  <c r="AG50" i="17"/>
  <c r="DY50" i="17"/>
  <c r="AG5" i="17"/>
  <c r="EO5" i="17"/>
  <c r="DI5" i="17" s="1"/>
  <c r="DV32" i="17"/>
  <c r="EC10" i="17"/>
  <c r="DW10" i="17"/>
  <c r="AC47" i="17"/>
  <c r="EK47" i="17"/>
  <c r="EC45" i="17"/>
  <c r="DM45" i="17" s="1"/>
  <c r="ES45" i="17"/>
  <c r="AK45" i="17"/>
  <c r="AH43" i="17"/>
  <c r="DZ43" i="17"/>
  <c r="DJ43" i="17" s="1"/>
  <c r="EI52" i="17"/>
  <c r="DY25" i="17"/>
  <c r="EP3" i="17"/>
  <c r="EL12" i="17"/>
  <c r="DF12" i="17" s="1"/>
  <c r="DS4" i="17"/>
  <c r="EI49" i="17"/>
  <c r="DS49" i="17"/>
  <c r="DC49" i="17" s="1"/>
  <c r="AB50" i="17"/>
  <c r="DT50" i="17"/>
  <c r="EJ50" i="17"/>
  <c r="AC49" i="17"/>
  <c r="DU49" i="17"/>
  <c r="DE49" i="17" s="1"/>
  <c r="AI45" i="17"/>
  <c r="EQ45" i="17"/>
  <c r="EF31" i="17"/>
  <c r="DP31" i="17"/>
  <c r="X31" i="17"/>
  <c r="DU27" i="17"/>
  <c r="DE27" i="17" s="1"/>
  <c r="AC27" i="17"/>
  <c r="DW25" i="17"/>
  <c r="DG25" i="17" s="1"/>
  <c r="AE25" i="17"/>
  <c r="EI14" i="17"/>
  <c r="DC14" i="17" s="1"/>
  <c r="AA14" i="17"/>
  <c r="DP14" i="17"/>
  <c r="X14" i="17"/>
  <c r="EF14" i="17"/>
  <c r="DZ5" i="17"/>
  <c r="EP5" i="17"/>
  <c r="AH5" i="17"/>
  <c r="DW5" i="17"/>
  <c r="DG5" i="17" s="1"/>
  <c r="AE5" i="17"/>
  <c r="DV48" i="17"/>
  <c r="AB54" i="17"/>
  <c r="EF52" i="17"/>
  <c r="CZ52" i="17" s="1"/>
  <c r="EJ54" i="17"/>
  <c r="DD54" i="17" s="1"/>
  <c r="AH52" i="17"/>
  <c r="DW51" i="17"/>
  <c r="DG51" i="17" s="1"/>
  <c r="DQ47" i="17"/>
  <c r="DA47" i="17" s="1"/>
  <c r="ER44" i="17"/>
  <c r="DX49" i="17"/>
  <c r="DH49" i="17" s="1"/>
  <c r="EI54" i="17"/>
  <c r="DC54" i="17" s="1"/>
  <c r="DV52" i="17"/>
  <c r="DF52" i="17" s="1"/>
  <c r="ES29" i="17"/>
  <c r="EJ27" i="17"/>
  <c r="DD27" i="17" s="1"/>
  <c r="DV26" i="17"/>
  <c r="DF26" i="17" s="1"/>
  <c r="DX45" i="17"/>
  <c r="DH45" i="17" s="1"/>
  <c r="EL43" i="17"/>
  <c r="DW34" i="17"/>
  <c r="DG34" i="17" s="1"/>
  <c r="EC44" i="17"/>
  <c r="DM44" i="17" s="1"/>
  <c r="EP34" i="17"/>
  <c r="Z32" i="17"/>
  <c r="DR24" i="17"/>
  <c r="DB24" i="17" s="1"/>
  <c r="EQ47" i="17"/>
  <c r="AG4" i="17"/>
  <c r="EH12" i="17"/>
  <c r="AL6" i="17"/>
  <c r="EO4" i="17"/>
  <c r="DI4" i="17" s="1"/>
  <c r="EO10" i="17"/>
  <c r="EJ9" i="17"/>
  <c r="EJ10" i="17"/>
  <c r="EC8" i="17"/>
  <c r="EM6" i="17"/>
  <c r="EA8" i="17"/>
  <c r="DK8" i="17" s="1"/>
  <c r="AE46" i="17"/>
  <c r="DX11" i="17"/>
  <c r="EH44" i="17"/>
  <c r="AB27" i="17"/>
  <c r="AA54" i="17"/>
  <c r="EG49" i="17"/>
  <c r="AG6" i="17"/>
  <c r="X52" i="17"/>
  <c r="EM51" i="17"/>
  <c r="AL49" i="17"/>
  <c r="EL48" i="17"/>
  <c r="AJ46" i="17"/>
  <c r="EC31" i="17"/>
  <c r="EC29" i="17"/>
  <c r="DM29" i="17" s="1"/>
  <c r="AK44" i="17"/>
  <c r="EK25" i="17"/>
  <c r="DJ32" i="17"/>
  <c r="ER14" i="17"/>
  <c r="DL14" i="17" s="1"/>
  <c r="DY10" i="17"/>
  <c r="EG6" i="17"/>
  <c r="DT10" i="17"/>
  <c r="EI5" i="17"/>
  <c r="EP46" i="17"/>
  <c r="EO51" i="17"/>
  <c r="EB30" i="17"/>
  <c r="DL30" i="17" s="1"/>
  <c r="DX3" i="17"/>
  <c r="DH3" i="17" s="1"/>
  <c r="AB4" i="17"/>
  <c r="DD33" i="17"/>
  <c r="EG11" i="17"/>
  <c r="AL31" i="17"/>
  <c r="DT25" i="17"/>
  <c r="DD25" i="17" s="1"/>
  <c r="EK49" i="17"/>
  <c r="AL11" i="17"/>
  <c r="ET11" i="17" s="1"/>
  <c r="EL47" i="17"/>
  <c r="AD47" i="17"/>
  <c r="DV47" i="17"/>
  <c r="DF47" i="17" s="1"/>
  <c r="AB52" i="17"/>
  <c r="DT52" i="17"/>
  <c r="DD52" i="17" s="1"/>
  <c r="EJ52" i="17"/>
  <c r="AE50" i="17"/>
  <c r="EM50" i="17"/>
  <c r="DW50" i="17"/>
  <c r="EH46" i="17"/>
  <c r="AA28" i="17"/>
  <c r="EI28" i="17"/>
  <c r="AK11" i="17"/>
  <c r="ES11" i="17"/>
  <c r="EG4" i="17"/>
  <c r="DQ4" i="17"/>
  <c r="DA4" i="17" s="1"/>
  <c r="X3" i="17"/>
  <c r="DP3" i="17"/>
  <c r="AK49" i="17"/>
  <c r="ES49" i="17"/>
  <c r="AC48" i="17"/>
  <c r="EK48" i="17"/>
  <c r="AF44" i="17"/>
  <c r="DX44" i="17"/>
  <c r="DH44" i="17" s="1"/>
  <c r="AD34" i="17"/>
  <c r="DV34" i="17"/>
  <c r="DU29" i="17"/>
  <c r="DE29" i="17" s="1"/>
  <c r="EK29" i="17"/>
  <c r="AI14" i="17"/>
  <c r="EQ14" i="17"/>
  <c r="AF14" i="17"/>
  <c r="DX14" i="17"/>
  <c r="EN14" i="17"/>
  <c r="Z5" i="17"/>
  <c r="DR5" i="17"/>
  <c r="DB5" i="17" s="1"/>
  <c r="EQ3" i="17"/>
  <c r="AI3" i="17"/>
  <c r="EN44" i="17"/>
  <c r="DR46" i="17"/>
  <c r="DB46" i="17" s="1"/>
  <c r="ED33" i="17"/>
  <c r="DN33" i="17" s="1"/>
  <c r="EJ46" i="17"/>
  <c r="EL34" i="17"/>
  <c r="DW29" i="17"/>
  <c r="DG29" i="17" s="1"/>
  <c r="EA3" i="17"/>
  <c r="DK3" i="17" s="1"/>
  <c r="EA14" i="17"/>
  <c r="EH5" i="17"/>
  <c r="DD13" i="17"/>
  <c r="ES6" i="17"/>
  <c r="AG48" i="17"/>
  <c r="EO48" i="17"/>
  <c r="AB23" i="17"/>
  <c r="DT23" i="17"/>
  <c r="DK54" i="17"/>
  <c r="ES3" i="17"/>
  <c r="AK3" i="17"/>
  <c r="AH6" i="17"/>
  <c r="EP6" i="17"/>
  <c r="EH54" i="17"/>
  <c r="DR54" i="17"/>
  <c r="AH51" i="17"/>
  <c r="EP51" i="17"/>
  <c r="AE4" i="17"/>
  <c r="DW4" i="17"/>
  <c r="DG4" i="17" s="1"/>
  <c r="EM4" i="17"/>
  <c r="EF3" i="17"/>
  <c r="DX50" i="17"/>
  <c r="DH50" i="17" s="1"/>
  <c r="EN50" i="17"/>
  <c r="AB31" i="17"/>
  <c r="EJ31" i="17"/>
  <c r="AE49" i="17"/>
  <c r="DW49" i="17"/>
  <c r="DG49" i="17" s="1"/>
  <c r="AB46" i="17"/>
  <c r="Y45" i="17"/>
  <c r="EG45" i="17"/>
  <c r="AI43" i="17"/>
  <c r="EA43" i="17"/>
  <c r="DK43" i="17" s="1"/>
  <c r="AG30" i="17"/>
  <c r="DY30" i="17"/>
  <c r="DI30" i="17" s="1"/>
  <c r="AD24" i="17"/>
  <c r="AL24" i="17"/>
  <c r="ET24" i="17" s="1"/>
  <c r="DV24" i="17"/>
  <c r="DF24" i="17" s="1"/>
  <c r="DU12" i="17"/>
  <c r="EK12" i="17"/>
  <c r="AH11" i="17"/>
  <c r="DZ11" i="17"/>
  <c r="DJ11" i="17" s="1"/>
  <c r="EC49" i="17"/>
  <c r="DM49" i="17" s="1"/>
  <c r="DS28" i="17"/>
  <c r="AL45" i="17"/>
  <c r="ED45" i="17" s="1"/>
  <c r="EM29" i="17"/>
  <c r="EC6" i="17"/>
  <c r="DM6" i="17" s="1"/>
  <c r="DQ27" i="17"/>
  <c r="DA27" i="17" s="1"/>
  <c r="EC11" i="17"/>
  <c r="AA51" i="17"/>
  <c r="EI51" i="17"/>
  <c r="AK47" i="17"/>
  <c r="ES47" i="17"/>
  <c r="AA46" i="17"/>
  <c r="DS46" i="17"/>
  <c r="DC46" i="17" s="1"/>
  <c r="AG31" i="17"/>
  <c r="DY31" i="17"/>
  <c r="DI31" i="17" s="1"/>
  <c r="EO31" i="17"/>
  <c r="AK54" i="17"/>
  <c r="EC54" i="17"/>
  <c r="AE26" i="17"/>
  <c r="EM26" i="17"/>
  <c r="AB12" i="17"/>
  <c r="DT12" i="17"/>
  <c r="EJ12" i="17"/>
  <c r="Z29" i="17"/>
  <c r="DR29" i="17"/>
  <c r="DB29" i="17" s="1"/>
  <c r="EH29" i="17"/>
  <c r="AK51" i="17"/>
  <c r="ES51" i="17"/>
  <c r="ER48" i="17"/>
  <c r="AJ48" i="17"/>
  <c r="AE44" i="17"/>
  <c r="DW44" i="17"/>
  <c r="DG44" i="17" s="1"/>
  <c r="AB43" i="17"/>
  <c r="DT43" i="17"/>
  <c r="DD43" i="17" s="1"/>
  <c r="AI31" i="17"/>
  <c r="EA31" i="17"/>
  <c r="DK31" i="17" s="1"/>
  <c r="DS23" i="17"/>
  <c r="EI23" i="17"/>
  <c r="DQ14" i="17"/>
  <c r="DA14" i="17" s="1"/>
  <c r="Y14" i="17"/>
  <c r="EA10" i="17"/>
  <c r="AI10" i="17"/>
  <c r="EQ10" i="17"/>
  <c r="AF5" i="17"/>
  <c r="EN5" i="17"/>
  <c r="DX5" i="17"/>
  <c r="DV51" i="17"/>
  <c r="DF51" i="17" s="1"/>
  <c r="EJ44" i="17"/>
  <c r="DD44" i="17" s="1"/>
  <c r="ED53" i="17"/>
  <c r="EJ49" i="17"/>
  <c r="AK43" i="17"/>
  <c r="DU30" i="17"/>
  <c r="EH25" i="17"/>
  <c r="AJ45" i="17"/>
  <c r="DS29" i="17"/>
  <c r="DC29" i="17" s="1"/>
  <c r="AL29" i="17"/>
  <c r="ET29" i="17" s="1"/>
  <c r="DY44" i="17"/>
  <c r="DI44" i="17" s="1"/>
  <c r="EI29" i="17"/>
  <c r="EM30" i="17"/>
  <c r="EJ4" i="17"/>
  <c r="DD4" i="17" s="1"/>
  <c r="EJ25" i="17"/>
  <c r="EQ26" i="17"/>
  <c r="DY11" i="17"/>
  <c r="DI11" i="17" s="1"/>
  <c r="DW6" i="17"/>
  <c r="DQ5" i="17"/>
  <c r="DA5" i="17" s="1"/>
  <c r="DY51" i="17"/>
  <c r="DI51" i="17" s="1"/>
  <c r="ER45" i="17"/>
  <c r="EP44" i="17"/>
  <c r="EH30" i="17"/>
  <c r="DI33" i="17"/>
  <c r="DL33" i="17"/>
  <c r="DT5" i="17"/>
  <c r="DD5" i="17" s="1"/>
  <c r="DR48" i="17"/>
  <c r="DB48" i="17" s="1"/>
  <c r="EI44" i="17"/>
  <c r="DV46" i="17"/>
  <c r="DF46" i="17" s="1"/>
  <c r="EG29" i="17"/>
  <c r="DM28" i="17"/>
  <c r="EK30" i="17"/>
  <c r="EM48" i="17"/>
  <c r="ER8" i="17"/>
  <c r="EJ6" i="17"/>
  <c r="DR8" i="17"/>
  <c r="DB8" i="17" s="1"/>
  <c r="DG12" i="17"/>
  <c r="AL51" i="17"/>
  <c r="ED51" i="17" s="1"/>
  <c r="EN7" i="17"/>
  <c r="AC50" i="17"/>
  <c r="AL43" i="17"/>
  <c r="DX7" i="17"/>
  <c r="AM53" i="17"/>
  <c r="AL9" i="17"/>
  <c r="ED9" i="17" s="1"/>
  <c r="AL12" i="17"/>
  <c r="EA12" i="17"/>
  <c r="DK12" i="17" s="1"/>
  <c r="AD6" i="17"/>
  <c r="EL6" i="17"/>
  <c r="AE24" i="17"/>
  <c r="EM24" i="17"/>
  <c r="AJ12" i="17"/>
  <c r="EB12" i="17"/>
  <c r="DL12" i="17" s="1"/>
  <c r="ER12" i="17"/>
  <c r="EM11" i="17"/>
  <c r="AE11" i="17"/>
  <c r="DV9" i="17"/>
  <c r="DF9" i="17" s="1"/>
  <c r="AD9" i="17"/>
  <c r="DX27" i="17"/>
  <c r="DH27" i="17" s="1"/>
  <c r="AF27" i="17"/>
  <c r="Z11" i="17"/>
  <c r="DR11" i="17"/>
  <c r="DB11" i="17" s="1"/>
  <c r="AA7" i="17"/>
  <c r="DS7" i="17"/>
  <c r="Y3" i="17"/>
  <c r="DQ3" i="17"/>
  <c r="EG3" i="17"/>
  <c r="DQ8" i="17"/>
  <c r="DA8" i="17" s="1"/>
  <c r="Y8" i="17"/>
  <c r="X7" i="17"/>
  <c r="DP7" i="17"/>
  <c r="EF7" i="17"/>
  <c r="AJ6" i="17"/>
  <c r="EB6" i="17"/>
  <c r="DL6" i="17" s="1"/>
  <c r="EA4" i="17"/>
  <c r="DK4" i="17" s="1"/>
  <c r="EQ4" i="17"/>
  <c r="DR47" i="17"/>
  <c r="DB47" i="17" s="1"/>
  <c r="Y30" i="17"/>
  <c r="DQ30" i="17"/>
  <c r="DA30" i="17" s="1"/>
  <c r="EJ8" i="17"/>
  <c r="DT8" i="17"/>
  <c r="AK4" i="17"/>
  <c r="DZ8" i="17"/>
  <c r="AK7" i="17"/>
  <c r="AB26" i="17"/>
  <c r="EJ26" i="17"/>
  <c r="EC9" i="17"/>
  <c r="DM9" i="17" s="1"/>
  <c r="ES9" i="17"/>
  <c r="AH7" i="17"/>
  <c r="DZ7" i="17"/>
  <c r="DJ7" i="17" s="1"/>
  <c r="Z6" i="17"/>
  <c r="DR6" i="17"/>
  <c r="DB6" i="17" s="1"/>
  <c r="DV50" i="17"/>
  <c r="DF50" i="17" s="1"/>
  <c r="EL50" i="17"/>
  <c r="AD50" i="17"/>
  <c r="EF25" i="17"/>
  <c r="CZ25" i="17" s="1"/>
  <c r="X25" i="17"/>
  <c r="DJ54" i="17"/>
  <c r="EO45" i="17"/>
  <c r="AG45" i="17"/>
  <c r="AH30" i="17"/>
  <c r="DZ30" i="17"/>
  <c r="AI28" i="17"/>
  <c r="EQ28" i="17"/>
  <c r="EA28" i="17"/>
  <c r="DK28" i="17" s="1"/>
  <c r="AA26" i="17"/>
  <c r="DS26" i="17"/>
  <c r="EI26" i="17"/>
  <c r="AA24" i="17"/>
  <c r="DS24" i="17"/>
  <c r="EI24" i="17"/>
  <c r="AF12" i="17"/>
  <c r="EN12" i="17"/>
  <c r="DH12" i="17" s="1"/>
  <c r="AA11" i="17"/>
  <c r="DS11" i="17"/>
  <c r="DC11" i="17" s="1"/>
  <c r="X49" i="17"/>
  <c r="EF49" i="17"/>
  <c r="EP30" i="17"/>
  <c r="AJ7" i="17"/>
  <c r="ER7" i="17"/>
  <c r="EB7" i="17"/>
  <c r="DL7" i="17" s="1"/>
  <c r="EA6" i="17"/>
  <c r="DK6" i="17" s="1"/>
  <c r="AI6" i="17"/>
  <c r="AF6" i="17"/>
  <c r="DX6" i="17"/>
  <c r="DH6" i="17" s="1"/>
  <c r="EN6" i="17"/>
  <c r="ER3" i="17"/>
  <c r="AI32" i="17"/>
  <c r="EQ32" i="17"/>
  <c r="ER51" i="17"/>
  <c r="AJ51" i="17"/>
  <c r="DP26" i="17"/>
  <c r="EF26" i="17"/>
  <c r="EF23" i="17"/>
  <c r="DP23" i="17"/>
  <c r="AF9" i="17"/>
  <c r="EN9" i="17"/>
  <c r="DX9" i="17"/>
  <c r="DH9" i="17" s="1"/>
  <c r="EG9" i="17"/>
  <c r="DQ9" i="17"/>
  <c r="AG3" i="17"/>
  <c r="EO3" i="17"/>
  <c r="AJ52" i="17"/>
  <c r="EB52" i="17"/>
  <c r="DL52" i="17" s="1"/>
  <c r="ER52" i="17"/>
  <c r="Z50" i="17"/>
  <c r="EH50" i="17"/>
  <c r="DQ44" i="17"/>
  <c r="DA44" i="17" s="1"/>
  <c r="AL44" i="17"/>
  <c r="AD54" i="17"/>
  <c r="EL54" i="17"/>
  <c r="DF54" i="17" s="1"/>
  <c r="AB45" i="17"/>
  <c r="EJ45" i="17"/>
  <c r="AC45" i="17"/>
  <c r="DU45" i="17"/>
  <c r="DE45" i="17" s="1"/>
  <c r="DR43" i="17"/>
  <c r="Z43" i="17"/>
  <c r="AI29" i="17"/>
  <c r="EQ29" i="17"/>
  <c r="EA29" i="17"/>
  <c r="DK29" i="17" s="1"/>
  <c r="AE28" i="17"/>
  <c r="EM28" i="17"/>
  <c r="DG28" i="17" s="1"/>
  <c r="EA50" i="17"/>
  <c r="DK50" i="17" s="1"/>
  <c r="AI50" i="17"/>
  <c r="AJ49" i="17"/>
  <c r="EB49" i="17"/>
  <c r="DL49" i="17" s="1"/>
  <c r="ER49" i="17"/>
  <c r="AH29" i="17"/>
  <c r="DZ29" i="17"/>
  <c r="DJ29" i="17" s="1"/>
  <c r="EP29" i="17"/>
  <c r="AK25" i="17"/>
  <c r="ES25" i="17"/>
  <c r="Z10" i="17"/>
  <c r="DR10" i="17"/>
  <c r="DB10" i="17" s="1"/>
  <c r="DQ28" i="17"/>
  <c r="DA28" i="17" s="1"/>
  <c r="EA26" i="17"/>
  <c r="DK26" i="17" s="1"/>
  <c r="DZ46" i="17"/>
  <c r="DJ46" i="17" s="1"/>
  <c r="DR50" i="17"/>
  <c r="DB50" i="17" s="1"/>
  <c r="EH43" i="17"/>
  <c r="EK45" i="17"/>
  <c r="Y44" i="17"/>
  <c r="DW48" i="17"/>
  <c r="AM33" i="17"/>
  <c r="DW11" i="17"/>
  <c r="EI7" i="17"/>
  <c r="X26" i="17"/>
  <c r="DR7" i="17"/>
  <c r="EO27" i="17"/>
  <c r="EB25" i="17"/>
  <c r="DL25" i="17" s="1"/>
  <c r="AG11" i="17"/>
  <c r="DY3" i="17"/>
  <c r="EQ51" i="17"/>
  <c r="EA51" i="17"/>
  <c r="DK51" i="17" s="1"/>
  <c r="AB51" i="17"/>
  <c r="EJ51" i="17"/>
  <c r="AB32" i="17"/>
  <c r="DT32" i="17"/>
  <c r="EK3" i="17"/>
  <c r="DU3" i="17"/>
  <c r="EK44" i="17"/>
  <c r="EH10" i="17"/>
  <c r="AJ10" i="17"/>
  <c r="ER10" i="17"/>
  <c r="EB10" i="17"/>
  <c r="AI48" i="17"/>
  <c r="EQ48" i="17"/>
  <c r="EA48" i="17"/>
  <c r="DK48" i="17" s="1"/>
  <c r="AA45" i="17"/>
  <c r="DS45" i="17"/>
  <c r="DC45" i="17" s="1"/>
  <c r="EB27" i="17"/>
  <c r="DL27" i="17" s="1"/>
  <c r="AJ27" i="17"/>
  <c r="EN8" i="17"/>
  <c r="DH8" i="17" s="1"/>
  <c r="AF8" i="17"/>
  <c r="EM7" i="17"/>
  <c r="DG7" i="17" s="1"/>
  <c r="AE7" i="17"/>
  <c r="AL32" i="17"/>
  <c r="EL29" i="17"/>
  <c r="DF29" i="17" s="1"/>
  <c r="AD29" i="17"/>
  <c r="DJ50" i="17"/>
  <c r="EK26" i="17"/>
  <c r="DZ10" i="17"/>
  <c r="DJ10" i="17" s="1"/>
  <c r="DS10" i="17"/>
  <c r="DC10" i="17" s="1"/>
  <c r="EO54" i="17"/>
  <c r="EN23" i="17"/>
  <c r="EK28" i="17"/>
  <c r="AC28" i="17"/>
  <c r="DY47" i="17"/>
  <c r="DI47" i="17" s="1"/>
  <c r="DX26" i="17"/>
  <c r="DH26" i="17" s="1"/>
  <c r="EH47" i="17"/>
  <c r="DW30" i="17"/>
  <c r="EL8" i="17"/>
  <c r="AG7" i="17"/>
  <c r="EJ23" i="17"/>
  <c r="AJ11" i="17"/>
  <c r="EB11" i="17"/>
  <c r="DL11" i="17" s="1"/>
  <c r="AD4" i="17"/>
  <c r="DV4" i="17"/>
  <c r="DT51" i="17"/>
  <c r="DD51" i="17" s="1"/>
  <c r="ET53" i="17"/>
  <c r="AI51" i="17"/>
  <c r="DU47" i="17"/>
  <c r="EF46" i="17"/>
  <c r="CZ46" i="17" s="1"/>
  <c r="DZ31" i="17"/>
  <c r="DJ31" i="17" s="1"/>
  <c r="EJ47" i="17"/>
  <c r="EJ32" i="17"/>
  <c r="AL28" i="17"/>
  <c r="ET28" i="17" s="1"/>
  <c r="DP48" i="17"/>
  <c r="EI30" i="17"/>
  <c r="DX23" i="17"/>
  <c r="DP9" i="17"/>
  <c r="AL8" i="17"/>
  <c r="DT26" i="17"/>
  <c r="AL7" i="17"/>
  <c r="DR3" i="17"/>
  <c r="ES26" i="17"/>
  <c r="EH8" i="17"/>
  <c r="DU7" i="17"/>
  <c r="DE7" i="17" s="1"/>
  <c r="EC3" i="17"/>
  <c r="AI12" i="17"/>
  <c r="AF43" i="17"/>
  <c r="EN43" i="17"/>
  <c r="DX43" i="17"/>
  <c r="DU54" i="17"/>
  <c r="AH14" i="17"/>
  <c r="DZ14" i="17"/>
  <c r="DJ14" i="17" s="1"/>
  <c r="EN11" i="17"/>
  <c r="EB51" i="17"/>
  <c r="DL51" i="17" s="1"/>
  <c r="DZ48" i="17"/>
  <c r="DV14" i="17"/>
  <c r="DR30" i="17"/>
  <c r="DB30" i="17" s="1"/>
  <c r="DT9" i="17"/>
  <c r="DD9" i="17" s="1"/>
  <c r="DV8" i="17"/>
  <c r="AF32" i="17"/>
  <c r="DX32" i="17"/>
  <c r="AH26" i="17"/>
  <c r="DZ26" i="17"/>
  <c r="DJ26" i="17" s="1"/>
  <c r="DP11" i="17"/>
  <c r="EF11" i="17"/>
  <c r="DR14" i="17"/>
  <c r="AL34" i="17"/>
  <c r="EK31" i="17"/>
  <c r="DT47" i="17"/>
  <c r="DD47" i="17" s="1"/>
  <c r="AL48" i="17"/>
  <c r="ED48" i="17" s="1"/>
  <c r="AL4" i="17"/>
  <c r="DZ4" i="17"/>
  <c r="EH3" i="17"/>
  <c r="EK54" i="17"/>
  <c r="ER11" i="17"/>
  <c r="EM52" i="17"/>
  <c r="EH14" i="17"/>
  <c r="AJ9" i="17"/>
  <c r="EB9" i="17"/>
  <c r="DL9" i="17" s="1"/>
  <c r="DY54" i="17"/>
  <c r="DW52" i="17"/>
  <c r="EP48" i="17"/>
  <c r="EO47" i="17"/>
  <c r="DH31" i="17"/>
  <c r="EN26" i="17"/>
  <c r="X46" i="17"/>
  <c r="DU31" i="17"/>
  <c r="DU28" i="17"/>
  <c r="DP47" i="17"/>
  <c r="DS30" i="17"/>
  <c r="DC30" i="17" s="1"/>
  <c r="EP4" i="17"/>
  <c r="EF9" i="17"/>
  <c r="AL3" i="17"/>
  <c r="DU26" i="17"/>
  <c r="DE26" i="17" s="1"/>
  <c r="AL14" i="17"/>
  <c r="EL4" i="17"/>
  <c r="ES54" i="17"/>
  <c r="ER23" i="17"/>
  <c r="AB11" i="17"/>
  <c r="DT11" i="17"/>
  <c r="DD11" i="17" s="1"/>
  <c r="AD10" i="17"/>
  <c r="DV10" i="17"/>
  <c r="DF10" i="17" s="1"/>
  <c r="EJ11" i="17"/>
  <c r="EN32" i="17"/>
  <c r="EL14" i="17"/>
  <c r="DZ6" i="17"/>
  <c r="EI46" i="17"/>
  <c r="DV6" i="17"/>
  <c r="Y54" i="17"/>
  <c r="DQ54" i="17"/>
  <c r="DA54" i="17" s="1"/>
  <c r="Z49" i="17"/>
  <c r="DR49" i="17"/>
  <c r="DB49" i="17" s="1"/>
  <c r="Z27" i="17"/>
  <c r="EH27" i="17"/>
  <c r="DR27" i="17"/>
  <c r="EC34" i="17"/>
  <c r="DP29" i="17"/>
  <c r="Y25" i="17"/>
  <c r="DQ25" i="17"/>
  <c r="DA25" i="17" s="1"/>
  <c r="DI13" i="17"/>
  <c r="AL25" i="17"/>
  <c r="AL54" i="17"/>
  <c r="ET54" i="17" s="1"/>
  <c r="EG54" i="17"/>
  <c r="AG34" i="17"/>
  <c r="DY34" i="17"/>
  <c r="DT48" i="17"/>
  <c r="DD48" i="17" s="1"/>
  <c r="AL47" i="17"/>
  <c r="ET47" i="17" s="1"/>
  <c r="EG26" i="17"/>
  <c r="DE14" i="17"/>
  <c r="EC26" i="17"/>
  <c r="DM26" i="17" s="1"/>
  <c r="DQ50" i="17"/>
  <c r="DA50" i="17" s="1"/>
  <c r="EG50" i="17"/>
  <c r="CZ54" i="17"/>
  <c r="AA43" i="17"/>
  <c r="EI43" i="17"/>
  <c r="DS43" i="17"/>
  <c r="DC43" i="17" s="1"/>
  <c r="AC34" i="17"/>
  <c r="EK34" i="17"/>
  <c r="AH27" i="17"/>
  <c r="DZ27" i="17"/>
  <c r="DJ27" i="17" s="1"/>
  <c r="EA32" i="17"/>
  <c r="DK32" i="17" s="1"/>
  <c r="DX47" i="17"/>
  <c r="EF47" i="17"/>
  <c r="DW32" i="17"/>
  <c r="DG32" i="17" s="1"/>
  <c r="AE32" i="17"/>
  <c r="EN29" i="17"/>
  <c r="AB28" i="17"/>
  <c r="EJ28" i="17"/>
  <c r="DT28" i="17"/>
  <c r="Y23" i="17"/>
  <c r="EG23" i="17"/>
  <c r="DQ23" i="17"/>
  <c r="EG25" i="17"/>
  <c r="EN48" i="17"/>
  <c r="EF48" i="17"/>
  <c r="EJ48" i="17"/>
  <c r="AK23" i="17"/>
  <c r="ES23" i="17"/>
  <c r="EC23" i="17"/>
  <c r="DY26" i="17"/>
  <c r="DI26" i="17" s="1"/>
  <c r="AL23" i="17"/>
  <c r="EH49" i="17"/>
  <c r="EL31" i="17"/>
  <c r="DF31" i="17" s="1"/>
  <c r="AD31" i="17"/>
  <c r="DQ26" i="17"/>
  <c r="DA26" i="17" s="1"/>
  <c r="AC23" i="17"/>
  <c r="DU23" i="17"/>
  <c r="EK23" i="17"/>
  <c r="EO34" i="17"/>
  <c r="ER29" i="17"/>
  <c r="EB29" i="17"/>
  <c r="DL29" i="17" s="1"/>
  <c r="AJ29" i="17"/>
  <c r="EN47" i="17"/>
  <c r="AJ28" i="17"/>
  <c r="EB28" i="17"/>
  <c r="DL28" i="17" s="1"/>
  <c r="ER28" i="17"/>
  <c r="Z31" i="17"/>
  <c r="DR31" i="17"/>
  <c r="DB31" i="17" s="1"/>
  <c r="DX48" i="17"/>
  <c r="DH48" i="17" s="1"/>
  <c r="Y52" i="17"/>
  <c r="DQ52" i="17"/>
  <c r="DA52" i="17" s="1"/>
  <c r="AL52" i="17"/>
  <c r="Z45" i="17"/>
  <c r="DR45" i="17"/>
  <c r="DB45" i="17" s="1"/>
  <c r="Y34" i="17"/>
  <c r="EG34" i="17"/>
  <c r="DQ34" i="17"/>
  <c r="EL27" i="17"/>
  <c r="DV27" i="17"/>
  <c r="DF27" i="17" s="1"/>
  <c r="AD27" i="17"/>
  <c r="AL26" i="17"/>
  <c r="ES34" i="17"/>
  <c r="EG30" i="17"/>
  <c r="AL30" i="17"/>
  <c r="AB29" i="17"/>
  <c r="EJ29" i="17"/>
  <c r="DU34" i="17"/>
  <c r="EI32" i="17"/>
  <c r="DS32" i="17"/>
  <c r="AA32" i="17"/>
  <c r="DT29" i="17"/>
  <c r="DD29" i="17" s="1"/>
  <c r="EF29" i="17"/>
  <c r="AL27" i="17"/>
  <c r="DM24" i="17"/>
  <c r="EP31" i="17"/>
  <c r="CZ6" i="17"/>
  <c r="AG23" i="17"/>
  <c r="EO23" i="17"/>
  <c r="DY23" i="17"/>
  <c r="DB34" i="17"/>
  <c r="EO26" i="17"/>
  <c r="CZ10" i="17"/>
  <c r="CZ24" i="17"/>
  <c r="DG23" i="17"/>
  <c r="DC12" i="17"/>
  <c r="AJ5" i="15"/>
  <c r="CY13" i="15"/>
  <c r="CT7" i="15"/>
  <c r="CP52" i="15"/>
  <c r="DB50" i="15"/>
  <c r="CY43" i="15"/>
  <c r="AJ53" i="15"/>
  <c r="AI27" i="15"/>
  <c r="EJ27" i="15" s="1"/>
  <c r="CS14" i="15"/>
  <c r="DT47" i="15"/>
  <c r="CZ50" i="15"/>
  <c r="CP44" i="15"/>
  <c r="CW28" i="15"/>
  <c r="CW24" i="15"/>
  <c r="CR11" i="15"/>
  <c r="CS32" i="15"/>
  <c r="CV26" i="15"/>
  <c r="CY25" i="15"/>
  <c r="EJ6" i="15"/>
  <c r="DT10" i="15"/>
  <c r="AI48" i="15"/>
  <c r="DT48" i="15" s="1"/>
  <c r="DT31" i="15"/>
  <c r="DT32" i="15"/>
  <c r="DG28" i="15"/>
  <c r="CQ28" i="15" s="1"/>
  <c r="CX24" i="15"/>
  <c r="DT13" i="15"/>
  <c r="DD13" i="15" s="1"/>
  <c r="CR12" i="15"/>
  <c r="CW4" i="15"/>
  <c r="AJ7" i="15"/>
  <c r="CP3" i="15"/>
  <c r="CT27" i="15"/>
  <c r="CW11" i="15"/>
  <c r="AJ9" i="15"/>
  <c r="DT8" i="15"/>
  <c r="AJ3" i="15"/>
  <c r="CV53" i="15"/>
  <c r="EJ50" i="15"/>
  <c r="AJ51" i="15"/>
  <c r="EJ51" i="15"/>
  <c r="CV47" i="15"/>
  <c r="CY47" i="15"/>
  <c r="EF34" i="15"/>
  <c r="CP25" i="15"/>
  <c r="DT44" i="15"/>
  <c r="DT43" i="15"/>
  <c r="AJ30" i="15"/>
  <c r="CW30" i="15"/>
  <c r="CX25" i="15"/>
  <c r="CY10" i="15"/>
  <c r="DG24" i="15"/>
  <c r="CQ24" i="15" s="1"/>
  <c r="CS13" i="15"/>
  <c r="DA12" i="15"/>
  <c r="CY6" i="15"/>
  <c r="CY5" i="15"/>
  <c r="CU4" i="15"/>
  <c r="CP11" i="15"/>
  <c r="DT7" i="15"/>
  <c r="DD7" i="15" s="1"/>
  <c r="DT29" i="15"/>
  <c r="DB14" i="15"/>
  <c r="EJ5" i="15"/>
  <c r="DD5" i="15" s="1"/>
  <c r="DC7" i="15"/>
  <c r="CY26" i="15"/>
  <c r="AJ6" i="15"/>
  <c r="CT23" i="15"/>
  <c r="DT46" i="15"/>
  <c r="EJ46" i="15"/>
  <c r="AE28" i="15"/>
  <c r="EF28" i="15"/>
  <c r="DP28" i="15"/>
  <c r="AH27" i="15"/>
  <c r="DS27" i="15"/>
  <c r="EI27" i="15"/>
  <c r="AE24" i="15"/>
  <c r="EF24" i="15"/>
  <c r="DP24" i="15"/>
  <c r="AH23" i="15"/>
  <c r="DS23" i="15"/>
  <c r="EI23" i="15"/>
  <c r="AJ45" i="15"/>
  <c r="AJ25" i="15"/>
  <c r="AI24" i="15"/>
  <c r="DT24" i="15" s="1"/>
  <c r="AJ50" i="15"/>
  <c r="DA48" i="15"/>
  <c r="CT54" i="15"/>
  <c r="V34" i="15"/>
  <c r="DG34" i="15"/>
  <c r="CQ34" i="15" s="1"/>
  <c r="CX44" i="15"/>
  <c r="CU32" i="15"/>
  <c r="CV30" i="15"/>
  <c r="AA28" i="15"/>
  <c r="DL28" i="15"/>
  <c r="EB28" i="15"/>
  <c r="AD27" i="15"/>
  <c r="EE27" i="15"/>
  <c r="DO27" i="15"/>
  <c r="AA24" i="15"/>
  <c r="DL24" i="15"/>
  <c r="EB24" i="15"/>
  <c r="AD23" i="15"/>
  <c r="EE23" i="15"/>
  <c r="DO23" i="15"/>
  <c r="CY44" i="15"/>
  <c r="CP23" i="15"/>
  <c r="AA14" i="15"/>
  <c r="DL14" i="15"/>
  <c r="EB14" i="15"/>
  <c r="CS27" i="15"/>
  <c r="AJ48" i="15"/>
  <c r="DT3" i="15"/>
  <c r="DD3" i="15" s="1"/>
  <c r="AC26" i="15"/>
  <c r="ED26" i="15"/>
  <c r="DN26" i="15"/>
  <c r="CX14" i="15"/>
  <c r="CT9" i="15"/>
  <c r="CP28" i="15"/>
  <c r="DA8" i="15"/>
  <c r="CX31" i="15"/>
  <c r="EJ53" i="15"/>
  <c r="CW52" i="15"/>
  <c r="CX50" i="15"/>
  <c r="CP50" i="15"/>
  <c r="CX54" i="15"/>
  <c r="AA34" i="15"/>
  <c r="DL34" i="15"/>
  <c r="EJ33" i="15"/>
  <c r="DA47" i="15"/>
  <c r="CT34" i="15"/>
  <c r="CP34" i="15"/>
  <c r="V31" i="15"/>
  <c r="AJ31" i="15" s="1"/>
  <c r="DG31" i="15"/>
  <c r="CQ31" i="15" s="1"/>
  <c r="DB30" i="15"/>
  <c r="CP29" i="15"/>
  <c r="CS54" i="15"/>
  <c r="DB43" i="15"/>
  <c r="AJ43" i="15"/>
  <c r="DA30" i="15"/>
  <c r="CW26" i="15"/>
  <c r="EB34" i="15"/>
  <c r="CX32" i="15"/>
  <c r="W28" i="15"/>
  <c r="DX28" i="15"/>
  <c r="DH28" i="15"/>
  <c r="Z27" i="15"/>
  <c r="DK27" i="15"/>
  <c r="CU27" i="15" s="1"/>
  <c r="EA27" i="15"/>
  <c r="W24" i="15"/>
  <c r="DX24" i="15"/>
  <c r="DH24" i="15"/>
  <c r="Z23" i="15"/>
  <c r="DK23" i="15"/>
  <c r="EA23" i="15"/>
  <c r="V54" i="15"/>
  <c r="AJ54" i="15" s="1"/>
  <c r="DG54" i="15"/>
  <c r="CQ54" i="15" s="1"/>
  <c r="V44" i="15"/>
  <c r="AJ44" i="15" s="1"/>
  <c r="DG44" i="15"/>
  <c r="CQ44" i="15" s="1"/>
  <c r="AJ29" i="15"/>
  <c r="CU25" i="15"/>
  <c r="W14" i="15"/>
  <c r="DX14" i="15"/>
  <c r="DH14" i="15"/>
  <c r="DC8" i="15"/>
  <c r="CU5" i="15"/>
  <c r="CZ3" i="15"/>
  <c r="DW11" i="15"/>
  <c r="AI11" i="15"/>
  <c r="EJ11" i="15" s="1"/>
  <c r="DG11" i="15"/>
  <c r="CQ11" i="15" s="1"/>
  <c r="V11" i="15"/>
  <c r="CQ3" i="15"/>
  <c r="DB7" i="15"/>
  <c r="Y26" i="15"/>
  <c r="DJ26" i="15"/>
  <c r="DZ26" i="15"/>
  <c r="DB24" i="15"/>
  <c r="CP24" i="15"/>
  <c r="DA23" i="15"/>
  <c r="CS23" i="15"/>
  <c r="CT14" i="15"/>
  <c r="EJ13" i="15"/>
  <c r="CV6" i="15"/>
  <c r="DA4" i="15"/>
  <c r="CS4" i="15"/>
  <c r="EJ31" i="15"/>
  <c r="CP31" i="15"/>
  <c r="CT13" i="15"/>
  <c r="CP7" i="15"/>
  <c r="DB3" i="15"/>
  <c r="CS3" i="15"/>
  <c r="V52" i="15"/>
  <c r="AJ52" i="15" s="1"/>
  <c r="DG52" i="15"/>
  <c r="CQ52" i="15" s="1"/>
  <c r="V46" i="15"/>
  <c r="AJ46" i="15" s="1"/>
  <c r="DW46" i="15"/>
  <c r="DG46" i="15"/>
  <c r="AG26" i="15"/>
  <c r="DR26" i="15"/>
  <c r="DB26" i="15" s="1"/>
  <c r="EH26" i="15"/>
  <c r="CS48" i="15"/>
  <c r="EJ54" i="15"/>
  <c r="CV43" i="15"/>
  <c r="CP47" i="15"/>
  <c r="CS34" i="15"/>
  <c r="DP34" i="15"/>
  <c r="CU14" i="15"/>
  <c r="CY54" i="15"/>
  <c r="CY46" i="15"/>
  <c r="CW12" i="15"/>
  <c r="AH11" i="15"/>
  <c r="DS11" i="15"/>
  <c r="DC11" i="15" s="1"/>
  <c r="EI11" i="15"/>
  <c r="CY7" i="15"/>
  <c r="CT31" i="15"/>
  <c r="DW28" i="15"/>
  <c r="CU24" i="15"/>
  <c r="CS8" i="15"/>
  <c r="DC3" i="15"/>
  <c r="CV12" i="15"/>
  <c r="CU6" i="15"/>
  <c r="CX52" i="15"/>
  <c r="AI52" i="15"/>
  <c r="EJ52" i="15" s="1"/>
  <c r="CW48" i="15"/>
  <c r="CZ43" i="15"/>
  <c r="CR43" i="15"/>
  <c r="W34" i="15"/>
  <c r="DX34" i="15"/>
  <c r="DH34" i="15"/>
  <c r="DB34" i="15"/>
  <c r="DW31" i="15"/>
  <c r="CY32" i="15"/>
  <c r="EJ29" i="15"/>
  <c r="CV11" i="15"/>
  <c r="DC50" i="15"/>
  <c r="CX43" i="15"/>
  <c r="CS33" i="15"/>
  <c r="V27" i="15"/>
  <c r="DW27" i="15"/>
  <c r="DG27" i="15"/>
  <c r="CQ27" i="15" s="1"/>
  <c r="V23" i="15"/>
  <c r="DW23" i="15"/>
  <c r="DG23" i="15"/>
  <c r="DC54" i="15"/>
  <c r="CU54" i="15"/>
  <c r="CZ54" i="15"/>
  <c r="CV54" i="15"/>
  <c r="CZ44" i="15"/>
  <c r="AI23" i="15"/>
  <c r="EJ23" i="15" s="1"/>
  <c r="X12" i="15"/>
  <c r="AJ12" i="15" s="1"/>
  <c r="DI12" i="15"/>
  <c r="CS12" i="15" s="1"/>
  <c r="CW6" i="15"/>
  <c r="DC4" i="15"/>
  <c r="CW27" i="15"/>
  <c r="CQ12" i="15"/>
  <c r="AI12" i="15"/>
  <c r="U26" i="15"/>
  <c r="DV26" i="15"/>
  <c r="DF26" i="15"/>
  <c r="CU10" i="15"/>
  <c r="CP9" i="15"/>
  <c r="CR6" i="15"/>
  <c r="CP5" i="15"/>
  <c r="CX28" i="15"/>
  <c r="AI28" i="15"/>
  <c r="DT28" i="15" s="1"/>
  <c r="DA14" i="15"/>
  <c r="CW8" i="15"/>
  <c r="CU3" i="15"/>
  <c r="CX12" i="15"/>
  <c r="CT3" i="15"/>
  <c r="CS7" i="15"/>
  <c r="DA5" i="15"/>
  <c r="CX13" i="15"/>
  <c r="CW7" i="15"/>
  <c r="DA3" i="15"/>
  <c r="CT11" i="15"/>
  <c r="DH28" i="17" l="1"/>
  <c r="DG6" i="17"/>
  <c r="ET45" i="17"/>
  <c r="DE25" i="17"/>
  <c r="ET6" i="17"/>
  <c r="CZ31" i="17"/>
  <c r="DH34" i="17"/>
  <c r="DE11" i="17"/>
  <c r="DI24" i="17"/>
  <c r="DK30" i="17"/>
  <c r="DF43" i="17"/>
  <c r="DJ3" i="17"/>
  <c r="DJ25" i="17"/>
  <c r="DD7" i="17"/>
  <c r="CZ30" i="17"/>
  <c r="DK23" i="17"/>
  <c r="DG14" i="17"/>
  <c r="DF3" i="17"/>
  <c r="DI28" i="17"/>
  <c r="DD34" i="17"/>
  <c r="DG47" i="17"/>
  <c r="DE10" i="17"/>
  <c r="ET54" i="19"/>
  <c r="DA54" i="19"/>
  <c r="DM32" i="17"/>
  <c r="DM10" i="17"/>
  <c r="DD12" i="17"/>
  <c r="DL43" i="17"/>
  <c r="ED50" i="17"/>
  <c r="DG48" i="17"/>
  <c r="ET25" i="17"/>
  <c r="DK7" i="17"/>
  <c r="CZ47" i="17"/>
  <c r="DB12" i="17"/>
  <c r="ED32" i="17"/>
  <c r="DM4" i="17"/>
  <c r="ET8" i="17"/>
  <c r="DE6" i="17"/>
  <c r="DF48" i="17"/>
  <c r="DK27" i="17"/>
  <c r="ED3" i="17"/>
  <c r="DM8" i="17"/>
  <c r="ET5" i="17"/>
  <c r="DN5" i="17" s="1"/>
  <c r="DM31" i="17"/>
  <c r="DJ6" i="17"/>
  <c r="ET34" i="17"/>
  <c r="DJ8" i="17"/>
  <c r="AM5" i="17"/>
  <c r="CZ3" i="17"/>
  <c r="ET52" i="17"/>
  <c r="ET10" i="17"/>
  <c r="DC8" i="17"/>
  <c r="DF4" i="17"/>
  <c r="ET4" i="17"/>
  <c r="ET43" i="17"/>
  <c r="DA29" i="17"/>
  <c r="DG8" i="17"/>
  <c r="DF28" i="17"/>
  <c r="DH52" i="17"/>
  <c r="AM25" i="23"/>
  <c r="AM51" i="23"/>
  <c r="AM48" i="23"/>
  <c r="DO16" i="23"/>
  <c r="DN10" i="19"/>
  <c r="DO5" i="23"/>
  <c r="DO14" i="23"/>
  <c r="DB36" i="23"/>
  <c r="ET53" i="19"/>
  <c r="ED9" i="21"/>
  <c r="DN9" i="21" s="1"/>
  <c r="DM4" i="21"/>
  <c r="ED5" i="21"/>
  <c r="DN5" i="21" s="1"/>
  <c r="EU10" i="23"/>
  <c r="DO10" i="23" s="1"/>
  <c r="DN4" i="23"/>
  <c r="EU33" i="23"/>
  <c r="DO33" i="23" s="1"/>
  <c r="DM3" i="21"/>
  <c r="EU44" i="23"/>
  <c r="AM12" i="21"/>
  <c r="EU6" i="23"/>
  <c r="DO6" i="23" s="1"/>
  <c r="DN3" i="23"/>
  <c r="DO27" i="23"/>
  <c r="EE3" i="23"/>
  <c r="DO3" i="23" s="1"/>
  <c r="AM7" i="21"/>
  <c r="DO34" i="23"/>
  <c r="EE11" i="23"/>
  <c r="EU11" i="23"/>
  <c r="DO4" i="23"/>
  <c r="DO31" i="23"/>
  <c r="DO8" i="23"/>
  <c r="DO26" i="23"/>
  <c r="DO29" i="23"/>
  <c r="DO12" i="23"/>
  <c r="AM23" i="23"/>
  <c r="DO28" i="23"/>
  <c r="DO9" i="23"/>
  <c r="DE34" i="21"/>
  <c r="DA23" i="23"/>
  <c r="DO7" i="23"/>
  <c r="EU23" i="23"/>
  <c r="DO30" i="23"/>
  <c r="EU50" i="23"/>
  <c r="EU24" i="23"/>
  <c r="DO24" i="23" s="1"/>
  <c r="CR14" i="15"/>
  <c r="DD25" i="15"/>
  <c r="CZ34" i="15"/>
  <c r="AJ14" i="15"/>
  <c r="EJ34" i="15"/>
  <c r="DD34" i="15" s="1"/>
  <c r="DN6" i="19"/>
  <c r="AM45" i="21"/>
  <c r="CZ14" i="21"/>
  <c r="ED50" i="21"/>
  <c r="ED30" i="21"/>
  <c r="DN30" i="21" s="1"/>
  <c r="ET52" i="21"/>
  <c r="ED48" i="21"/>
  <c r="ET6" i="21"/>
  <c r="DN6" i="21" s="1"/>
  <c r="DT27" i="15"/>
  <c r="DD27" i="15" s="1"/>
  <c r="DC26" i="21"/>
  <c r="AM3" i="21"/>
  <c r="AM10" i="21"/>
  <c r="ET48" i="21"/>
  <c r="CZ53" i="21"/>
  <c r="ET33" i="21"/>
  <c r="ED8" i="21"/>
  <c r="ED25" i="21"/>
  <c r="DN25" i="21" s="1"/>
  <c r="CZ10" i="21"/>
  <c r="ED7" i="21"/>
  <c r="DN7" i="21" s="1"/>
  <c r="ET46" i="19"/>
  <c r="DE23" i="21"/>
  <c r="ET47" i="21"/>
  <c r="DA23" i="21"/>
  <c r="DD3" i="21"/>
  <c r="AM30" i="21"/>
  <c r="ED29" i="21"/>
  <c r="DN29" i="21" s="1"/>
  <c r="DB47" i="21"/>
  <c r="ED23" i="21"/>
  <c r="DN23" i="21" s="1"/>
  <c r="ED46" i="21"/>
  <c r="AM51" i="21"/>
  <c r="ET45" i="21"/>
  <c r="AM32" i="21"/>
  <c r="AM33" i="21"/>
  <c r="AM47" i="21"/>
  <c r="AM43" i="21"/>
  <c r="ET36" i="21"/>
  <c r="DN36" i="21" s="1"/>
  <c r="AM31" i="21"/>
  <c r="ET43" i="21"/>
  <c r="DI31" i="21"/>
  <c r="DD31" i="15"/>
  <c r="AM23" i="19"/>
  <c r="DD10" i="15"/>
  <c r="DN5" i="19"/>
  <c r="ED8" i="19"/>
  <c r="DN8" i="19" s="1"/>
  <c r="DD32" i="15"/>
  <c r="DH23" i="19"/>
  <c r="ET11" i="19"/>
  <c r="DN11" i="19" s="1"/>
  <c r="DI24" i="19"/>
  <c r="ET48" i="19"/>
  <c r="DE24" i="19"/>
  <c r="DJ34" i="19"/>
  <c r="ED24" i="19"/>
  <c r="DN24" i="19" s="1"/>
  <c r="AM26" i="19"/>
  <c r="DN9" i="19"/>
  <c r="ET23" i="19"/>
  <c r="DD43" i="15"/>
  <c r="DD47" i="15"/>
  <c r="DT52" i="15"/>
  <c r="DD52" i="15" s="1"/>
  <c r="DD44" i="15"/>
  <c r="DD29" i="15"/>
  <c r="AJ26" i="15"/>
  <c r="DD46" i="15"/>
  <c r="CQ23" i="15"/>
  <c r="EJ24" i="15"/>
  <c r="DD24" i="15" s="1"/>
  <c r="CR24" i="15"/>
  <c r="AJ28" i="15"/>
  <c r="EJ26" i="15"/>
  <c r="AJ23" i="15"/>
  <c r="CR28" i="15"/>
  <c r="DD6" i="15"/>
  <c r="DD4" i="15"/>
  <c r="DT11" i="15"/>
  <c r="DD11" i="15" s="1"/>
  <c r="DD8" i="15"/>
  <c r="EU46" i="23"/>
  <c r="EE23" i="23"/>
  <c r="DO32" i="23"/>
  <c r="DI23" i="23"/>
  <c r="EE54" i="23"/>
  <c r="EU54" i="23"/>
  <c r="EE57" i="23"/>
  <c r="EU57" i="23"/>
  <c r="DE23" i="23"/>
  <c r="DM23" i="23"/>
  <c r="DG13" i="23"/>
  <c r="EU47" i="23"/>
  <c r="EU25" i="23"/>
  <c r="EE25" i="23"/>
  <c r="EU48" i="23"/>
  <c r="EE48" i="23"/>
  <c r="EU51" i="23"/>
  <c r="EE51" i="23"/>
  <c r="DJ25" i="23"/>
  <c r="ED14" i="21"/>
  <c r="DN14" i="21" s="1"/>
  <c r="ED11" i="21"/>
  <c r="DN11" i="21" s="1"/>
  <c r="CZ36" i="21"/>
  <c r="DD14" i="21"/>
  <c r="DH14" i="21"/>
  <c r="AM4" i="17"/>
  <c r="ED46" i="17"/>
  <c r="ET12" i="17"/>
  <c r="ED6" i="17"/>
  <c r="DN6" i="17" s="1"/>
  <c r="DD50" i="17"/>
  <c r="DC4" i="17"/>
  <c r="DI25" i="17"/>
  <c r="DG54" i="17"/>
  <c r="DE5" i="17"/>
  <c r="DJ24" i="17"/>
  <c r="DD10" i="17"/>
  <c r="CZ14" i="17"/>
  <c r="DI50" i="17"/>
  <c r="DE46" i="17"/>
  <c r="DJ4" i="17"/>
  <c r="DI27" i="17"/>
  <c r="DD6" i="17"/>
  <c r="DC28" i="17"/>
  <c r="DI10" i="17"/>
  <c r="DJ34" i="17"/>
  <c r="DJ5" i="17"/>
  <c r="DF25" i="17"/>
  <c r="ED10" i="17"/>
  <c r="DD50" i="15"/>
  <c r="DT14" i="15"/>
  <c r="DD14" i="15" s="1"/>
  <c r="EJ48" i="15"/>
  <c r="DD48" i="15" s="1"/>
  <c r="EJ30" i="15"/>
  <c r="DD30" i="15" s="1"/>
  <c r="DD54" i="15"/>
  <c r="DC54" i="19"/>
  <c r="ED23" i="19"/>
  <c r="ED30" i="19"/>
  <c r="DN30" i="19" s="1"/>
  <c r="ED3" i="19"/>
  <c r="DN3" i="19" s="1"/>
  <c r="ED7" i="19"/>
  <c r="DN7" i="19" s="1"/>
  <c r="DJ4" i="19"/>
  <c r="DG3" i="19"/>
  <c r="DJ28" i="19"/>
  <c r="DF34" i="19"/>
  <c r="CZ23" i="19"/>
  <c r="DF28" i="19"/>
  <c r="DM13" i="21"/>
  <c r="DN27" i="21"/>
  <c r="ED51" i="21"/>
  <c r="DD6" i="21"/>
  <c r="AM6" i="21"/>
  <c r="DB33" i="21"/>
  <c r="ET44" i="21"/>
  <c r="DM8" i="21"/>
  <c r="ET28" i="21"/>
  <c r="ED28" i="21"/>
  <c r="DH33" i="21"/>
  <c r="ED12" i="21"/>
  <c r="ET12" i="21"/>
  <c r="DI30" i="21"/>
  <c r="ET8" i="21"/>
  <c r="DK25" i="21"/>
  <c r="AM25" i="21"/>
  <c r="DN26" i="21"/>
  <c r="ED33" i="21"/>
  <c r="AM27" i="21"/>
  <c r="DN3" i="21"/>
  <c r="DN32" i="21"/>
  <c r="DF31" i="21"/>
  <c r="ET10" i="21"/>
  <c r="ED10" i="21"/>
  <c r="DE43" i="21"/>
  <c r="DN24" i="21"/>
  <c r="ED31" i="21"/>
  <c r="ET31" i="21"/>
  <c r="DC28" i="21"/>
  <c r="AM23" i="21"/>
  <c r="ET34" i="21"/>
  <c r="ED34" i="21"/>
  <c r="DB25" i="21"/>
  <c r="DM23" i="21"/>
  <c r="DM30" i="21"/>
  <c r="DN13" i="21"/>
  <c r="DI27" i="21"/>
  <c r="AM29" i="19"/>
  <c r="AM25" i="19"/>
  <c r="AM27" i="19"/>
  <c r="AM54" i="19"/>
  <c r="ED31" i="19"/>
  <c r="DN31" i="19" s="1"/>
  <c r="ED52" i="19"/>
  <c r="ET52" i="19"/>
  <c r="DJ54" i="19"/>
  <c r="DL23" i="19"/>
  <c r="DG29" i="19"/>
  <c r="ED12" i="19"/>
  <c r="ET12" i="19"/>
  <c r="AM24" i="19"/>
  <c r="DC26" i="19"/>
  <c r="DM27" i="19"/>
  <c r="ET43" i="19"/>
  <c r="ED43" i="19"/>
  <c r="ED26" i="19"/>
  <c r="DN26" i="19" s="1"/>
  <c r="ET49" i="19"/>
  <c r="ED49" i="19"/>
  <c r="ED27" i="19"/>
  <c r="ET27" i="19"/>
  <c r="ED25" i="19"/>
  <c r="DN25" i="19" s="1"/>
  <c r="DD23" i="19"/>
  <c r="ED29" i="19"/>
  <c r="DN29" i="19" s="1"/>
  <c r="DM24" i="19"/>
  <c r="DF25" i="19"/>
  <c r="DI27" i="19"/>
  <c r="ET28" i="19"/>
  <c r="ED28" i="19"/>
  <c r="DJ25" i="19"/>
  <c r="ED34" i="19"/>
  <c r="ET34" i="19"/>
  <c r="ET51" i="19"/>
  <c r="ED51" i="19"/>
  <c r="DB54" i="19"/>
  <c r="DH5" i="17"/>
  <c r="DE12" i="17"/>
  <c r="DL23" i="17"/>
  <c r="DE47" i="17"/>
  <c r="ET32" i="17"/>
  <c r="DI3" i="17"/>
  <c r="DB7" i="17"/>
  <c r="DH14" i="17"/>
  <c r="CZ50" i="17"/>
  <c r="DA3" i="17"/>
  <c r="ED11" i="17"/>
  <c r="DN11" i="17" s="1"/>
  <c r="ET27" i="17"/>
  <c r="AM28" i="17"/>
  <c r="AM32" i="17"/>
  <c r="DH11" i="17"/>
  <c r="DM3" i="17"/>
  <c r="ET51" i="17"/>
  <c r="DA9" i="17"/>
  <c r="DC7" i="17"/>
  <c r="CZ9" i="17"/>
  <c r="AM31" i="17"/>
  <c r="AM54" i="17"/>
  <c r="CZ48" i="17"/>
  <c r="AM30" i="17"/>
  <c r="DG50" i="17"/>
  <c r="AM27" i="17"/>
  <c r="AM23" i="17"/>
  <c r="AM43" i="17"/>
  <c r="ET3" i="17"/>
  <c r="DG30" i="17"/>
  <c r="DL3" i="17"/>
  <c r="DC26" i="17"/>
  <c r="AM24" i="17"/>
  <c r="DC23" i="17"/>
  <c r="AM47" i="17"/>
  <c r="ED31" i="17"/>
  <c r="DG10" i="17"/>
  <c r="DF32" i="17"/>
  <c r="DE52" i="17"/>
  <c r="AM9" i="17"/>
  <c r="AM8" i="17"/>
  <c r="DB54" i="17"/>
  <c r="AM52" i="17"/>
  <c r="AM49" i="17"/>
  <c r="ED34" i="17"/>
  <c r="DF14" i="17"/>
  <c r="AM14" i="17"/>
  <c r="DL10" i="17"/>
  <c r="AM50" i="17"/>
  <c r="AM7" i="17"/>
  <c r="AM12" i="17"/>
  <c r="DH7" i="17"/>
  <c r="AM46" i="17"/>
  <c r="AM51" i="17"/>
  <c r="AM48" i="17"/>
  <c r="ET31" i="17"/>
  <c r="ET7" i="17"/>
  <c r="CZ26" i="17"/>
  <c r="AM3" i="17"/>
  <c r="DF34" i="17"/>
  <c r="ET26" i="17"/>
  <c r="DA34" i="17"/>
  <c r="ED8" i="17"/>
  <c r="DN8" i="17" s="1"/>
  <c r="AM25" i="17"/>
  <c r="ED12" i="17"/>
  <c r="ET14" i="17"/>
  <c r="AM44" i="17"/>
  <c r="AM10" i="17"/>
  <c r="AM6" i="17"/>
  <c r="ET49" i="17"/>
  <c r="DD8" i="17"/>
  <c r="DG11" i="17"/>
  <c r="AM26" i="17"/>
  <c r="AM11" i="17"/>
  <c r="DD23" i="17"/>
  <c r="DI32" i="17"/>
  <c r="AM45" i="17"/>
  <c r="ED29" i="17"/>
  <c r="DN29" i="17" s="1"/>
  <c r="ED24" i="17"/>
  <c r="DN24" i="17" s="1"/>
  <c r="AM29" i="17"/>
  <c r="DM34" i="17"/>
  <c r="DJ48" i="17"/>
  <c r="ED43" i="17"/>
  <c r="DE28" i="17"/>
  <c r="DI54" i="17"/>
  <c r="DD26" i="17"/>
  <c r="DD32" i="17"/>
  <c r="CZ23" i="17"/>
  <c r="CZ7" i="17"/>
  <c r="DK10" i="17"/>
  <c r="DE30" i="17"/>
  <c r="DI23" i="17"/>
  <c r="ED14" i="17"/>
  <c r="DM54" i="17"/>
  <c r="ED28" i="17"/>
  <c r="DN28" i="17" s="1"/>
  <c r="ET9" i="17"/>
  <c r="DN9" i="17" s="1"/>
  <c r="DC24" i="17"/>
  <c r="DM11" i="17"/>
  <c r="DK14" i="17"/>
  <c r="DF8" i="17"/>
  <c r="DF6" i="17"/>
  <c r="DB14" i="17"/>
  <c r="ET44" i="17"/>
  <c r="ED44" i="17"/>
  <c r="DE34" i="17"/>
  <c r="DE31" i="17"/>
  <c r="DE54" i="17"/>
  <c r="DB43" i="17"/>
  <c r="DJ30" i="17"/>
  <c r="ED49" i="17"/>
  <c r="DH43" i="17"/>
  <c r="DE3" i="17"/>
  <c r="ET48" i="17"/>
  <c r="ED7" i="17"/>
  <c r="DE23" i="17"/>
  <c r="CZ11" i="17"/>
  <c r="ET46" i="17"/>
  <c r="DH32" i="17"/>
  <c r="DB3" i="17"/>
  <c r="DA23" i="17"/>
  <c r="DD28" i="17"/>
  <c r="ED25" i="17"/>
  <c r="DN25" i="17" s="1"/>
  <c r="CZ29" i="17"/>
  <c r="DG52" i="17"/>
  <c r="DH23" i="17"/>
  <c r="ED4" i="17"/>
  <c r="ED47" i="17"/>
  <c r="ED26" i="17"/>
  <c r="DC32" i="17"/>
  <c r="AM34" i="17"/>
  <c r="ED52" i="17"/>
  <c r="DI34" i="17"/>
  <c r="ED54" i="17"/>
  <c r="ED27" i="17"/>
  <c r="DB27" i="17"/>
  <c r="ED30" i="17"/>
  <c r="ET30" i="17"/>
  <c r="ET23" i="17"/>
  <c r="ED23" i="17"/>
  <c r="DM23" i="17"/>
  <c r="DH47" i="17"/>
  <c r="DT26" i="15"/>
  <c r="CQ46" i="15"/>
  <c r="CU23" i="15"/>
  <c r="AJ24" i="15"/>
  <c r="CT26" i="15"/>
  <c r="CV14" i="15"/>
  <c r="EJ28" i="15"/>
  <c r="DD28" i="15" s="1"/>
  <c r="DT23" i="15"/>
  <c r="DD23" i="15" s="1"/>
  <c r="AJ27" i="15"/>
  <c r="CY23" i="15"/>
  <c r="CV24" i="15"/>
  <c r="AJ34" i="15"/>
  <c r="DC23" i="15"/>
  <c r="CZ28" i="15"/>
  <c r="CP26" i="15"/>
  <c r="DT12" i="15"/>
  <c r="EJ12" i="15"/>
  <c r="CR34" i="15"/>
  <c r="AJ11" i="15"/>
  <c r="CV34" i="15"/>
  <c r="CX26" i="15"/>
  <c r="CY27" i="15"/>
  <c r="CV28" i="15"/>
  <c r="CZ24" i="15"/>
  <c r="DC27" i="15"/>
  <c r="DN26" i="17" l="1"/>
  <c r="DN32" i="17"/>
  <c r="DN3" i="17"/>
  <c r="DN4" i="17"/>
  <c r="DN34" i="17"/>
  <c r="DN7" i="17"/>
  <c r="DN10" i="17"/>
  <c r="DO11" i="23"/>
  <c r="DO23" i="23"/>
  <c r="DO25" i="23"/>
  <c r="DN33" i="21"/>
  <c r="DN10" i="21"/>
  <c r="DN8" i="21"/>
  <c r="DD26" i="15"/>
  <c r="DN23" i="19"/>
  <c r="DN28" i="19"/>
  <c r="DN12" i="17"/>
  <c r="DN27" i="17"/>
  <c r="DN12" i="21"/>
  <c r="DN28" i="21"/>
  <c r="DN34" i="21"/>
  <c r="DN31" i="21"/>
  <c r="DN34" i="19"/>
  <c r="DN27" i="19"/>
  <c r="DN12" i="19"/>
  <c r="DN31" i="17"/>
  <c r="DN14" i="17"/>
  <c r="DN30" i="17"/>
  <c r="DN23" i="17"/>
  <c r="DD12" i="15"/>
</calcChain>
</file>

<file path=xl/sharedStrings.xml><?xml version="1.0" encoding="utf-8"?>
<sst xmlns="http://schemas.openxmlformats.org/spreadsheetml/2006/main" count="8329" uniqueCount="414">
  <si>
    <t>70～74</t>
  </si>
  <si>
    <t>65～69</t>
  </si>
  <si>
    <t>60～64</t>
  </si>
  <si>
    <t>55～59</t>
  </si>
  <si>
    <t>50～54</t>
  </si>
  <si>
    <t>45～49</t>
  </si>
  <si>
    <t>40～44</t>
  </si>
  <si>
    <t>35～39</t>
  </si>
  <si>
    <t>30～34</t>
  </si>
  <si>
    <t>25～29</t>
  </si>
  <si>
    <t>20～24</t>
  </si>
  <si>
    <t>女</t>
    <rPh sb="0" eb="1">
      <t>オンナ</t>
    </rPh>
    <phoneticPr fontId="1"/>
  </si>
  <si>
    <t>男</t>
    <rPh sb="0" eb="1">
      <t>オトコ</t>
    </rPh>
    <phoneticPr fontId="1"/>
  </si>
  <si>
    <t>総数</t>
    <rPh sb="0" eb="2">
      <t>ソウスウ</t>
    </rPh>
    <phoneticPr fontId="1"/>
  </si>
  <si>
    <t>年齢調整</t>
    <rPh sb="0" eb="2">
      <t>ネンレイ</t>
    </rPh>
    <rPh sb="2" eb="4">
      <t>チョウセイ</t>
    </rPh>
    <phoneticPr fontId="1"/>
  </si>
  <si>
    <t>左側</t>
    <rPh sb="0" eb="2">
      <t>ヒダリガワ</t>
    </rPh>
    <phoneticPr fontId="1"/>
  </si>
  <si>
    <t>右側</t>
    <rPh sb="0" eb="2">
      <t>ミギガワ</t>
    </rPh>
    <phoneticPr fontId="1"/>
  </si>
  <si>
    <t>検定結果</t>
    <rPh sb="0" eb="2">
      <t>ケンテイ</t>
    </rPh>
    <rPh sb="2" eb="4">
      <t>ケッカ</t>
    </rPh>
    <phoneticPr fontId="1"/>
  </si>
  <si>
    <t>全国自殺者数</t>
    <rPh sb="0" eb="2">
      <t>ゼンコク</t>
    </rPh>
    <rPh sb="2" eb="5">
      <t>ジサツシャ</t>
    </rPh>
    <rPh sb="5" eb="6">
      <t>スウ</t>
    </rPh>
    <phoneticPr fontId="1"/>
  </si>
  <si>
    <t>自殺率</t>
    <rPh sb="0" eb="2">
      <t>ジサツ</t>
    </rPh>
    <rPh sb="2" eb="3">
      <t>リツ</t>
    </rPh>
    <phoneticPr fontId="1"/>
  </si>
  <si>
    <t>自殺者数</t>
    <rPh sb="0" eb="3">
      <t>ジサツシャ</t>
    </rPh>
    <rPh sb="3" eb="4">
      <t>スウ</t>
    </rPh>
    <phoneticPr fontId="1"/>
  </si>
  <si>
    <t>福島県</t>
    <rPh sb="0" eb="3">
      <t>フクシマケン</t>
    </rPh>
    <phoneticPr fontId="1"/>
  </si>
  <si>
    <t>就業者総数Employed</t>
  </si>
  <si>
    <t>Ａ専門的・技術的職業従事者</t>
  </si>
  <si>
    <t>Ｂ管理的職業従事者</t>
  </si>
  <si>
    <t>Ｃ事務従事者</t>
  </si>
  <si>
    <t>Ｄ販売従事者</t>
  </si>
  <si>
    <t>Ｅサービス職業従事者</t>
  </si>
  <si>
    <t>Ｆ保安職業従事者</t>
  </si>
  <si>
    <t>Ｇ農林漁業作業者</t>
  </si>
  <si>
    <t>Ｈ運輸・通信従事者</t>
  </si>
  <si>
    <t>Ｉ技能工，採掘・製造・建設作業者及び労務作業者</t>
  </si>
  <si>
    <t>Ｊ分類不能の職業</t>
  </si>
  <si>
    <t>不詳Notstated</t>
  </si>
  <si>
    <t>Ｊ建設・採掘従事者</t>
  </si>
  <si>
    <t>Ｋ運搬・清掃・包装等従事者</t>
  </si>
  <si>
    <t>Ｌ職業不詳</t>
  </si>
  <si>
    <t>…</t>
  </si>
  <si>
    <t>死亡者数（全死因）</t>
    <rPh sb="0" eb="3">
      <t>シボウシャ</t>
    </rPh>
    <rPh sb="3" eb="4">
      <t>スウ</t>
    </rPh>
    <rPh sb="5" eb="6">
      <t>ゼン</t>
    </rPh>
    <rPh sb="6" eb="8">
      <t>シイン</t>
    </rPh>
    <phoneticPr fontId="1"/>
  </si>
  <si>
    <t>死亡率（全死因）</t>
    <rPh sb="0" eb="3">
      <t>シボウリツ</t>
    </rPh>
    <rPh sb="4" eb="5">
      <t>ゼン</t>
    </rPh>
    <rPh sb="5" eb="7">
      <t>シイン</t>
    </rPh>
    <phoneticPr fontId="1"/>
  </si>
  <si>
    <t>人口（全死因死亡者数と死亡率から逆算）</t>
    <rPh sb="0" eb="2">
      <t>ジンコウ</t>
    </rPh>
    <rPh sb="3" eb="4">
      <t>ゼン</t>
    </rPh>
    <rPh sb="4" eb="6">
      <t>シイン</t>
    </rPh>
    <rPh sb="6" eb="9">
      <t>シボウシャ</t>
    </rPh>
    <rPh sb="9" eb="10">
      <t>スウ</t>
    </rPh>
    <rPh sb="11" eb="14">
      <t>シボウリツ</t>
    </rPh>
    <rPh sb="16" eb="18">
      <t>ギャクサン</t>
    </rPh>
    <phoneticPr fontId="1"/>
  </si>
  <si>
    <t>全国</t>
    <rPh sb="0" eb="2">
      <t>ゼンコク</t>
    </rPh>
    <phoneticPr fontId="1"/>
  </si>
  <si>
    <t>標準化死亡比</t>
    <rPh sb="0" eb="3">
      <t>ヒョウジュンカ</t>
    </rPh>
    <rPh sb="3" eb="5">
      <t>シボウ</t>
    </rPh>
    <rPh sb="5" eb="6">
      <t>ヒ</t>
    </rPh>
    <phoneticPr fontId="1"/>
  </si>
  <si>
    <t>総　数</t>
  </si>
  <si>
    <t>15～19歳</t>
  </si>
  <si>
    <t>75～</t>
  </si>
  <si>
    <t>不　詳</t>
  </si>
  <si>
    <t>全死因</t>
  </si>
  <si>
    <t>総数</t>
  </si>
  <si>
    <t>　就　業　者　総　数</t>
  </si>
  <si>
    <t>　　Ａ　専門的・技術的職業従事者</t>
  </si>
  <si>
    <t>　　Ｂ　管理的職業従事者</t>
  </si>
  <si>
    <t>　　Ｃ　事務従事者</t>
  </si>
  <si>
    <t>　　Ｄ　販売従事者</t>
  </si>
  <si>
    <t>　　Ｅ　サービス職業従事者</t>
  </si>
  <si>
    <t>　　Ｆ　保安職業従事者</t>
  </si>
  <si>
    <t>　　Ｇ　農林漁業作業者</t>
  </si>
  <si>
    <t>　　Ｈ　運輸・通信従事者</t>
  </si>
  <si>
    <t>　　Ｉ　生産工程・労務作業者</t>
  </si>
  <si>
    <t>　　Ｊ　分類不能の職業</t>
  </si>
  <si>
    <t>　無　　　　　　　職</t>
  </si>
  <si>
    <t>・</t>
  </si>
  <si>
    <t>福島</t>
    <rPh sb="0" eb="2">
      <t>フクシマ</t>
    </rPh>
    <phoneticPr fontId="1"/>
  </si>
  <si>
    <t>総　数</t>
    <phoneticPr fontId="1"/>
  </si>
  <si>
    <t>年齢調整死亡率</t>
    <rPh sb="0" eb="2">
      <t>ネンレイ</t>
    </rPh>
    <rPh sb="2" eb="4">
      <t>チョウセイ</t>
    </rPh>
    <rPh sb="4" eb="7">
      <t>シボウリツ</t>
    </rPh>
    <phoneticPr fontId="1"/>
  </si>
  <si>
    <t>不詳</t>
  </si>
  <si>
    <t>Se34自殺</t>
  </si>
  <si>
    <t>就業者総数</t>
  </si>
  <si>
    <t>Ｉ生産工程・労務作業者</t>
  </si>
  <si>
    <t>無職</t>
  </si>
  <si>
    <t>）</t>
    <phoneticPr fontId="1"/>
  </si>
  <si>
    <t>(年齢調整）</t>
    <rPh sb="1" eb="3">
      <t>ネンレイ</t>
    </rPh>
    <rPh sb="3" eb="5">
      <t>チョウセイ</t>
    </rPh>
    <phoneticPr fontId="1"/>
  </si>
  <si>
    <t>標準化死亡比</t>
    <rPh sb="0" eb="6">
      <t>ヒョウジュンカシボウヒ</t>
    </rPh>
    <phoneticPr fontId="1"/>
  </si>
  <si>
    <t>H12</t>
    <phoneticPr fontId="1"/>
  </si>
  <si>
    <t>H7</t>
    <phoneticPr fontId="1"/>
  </si>
  <si>
    <t>H12</t>
    <phoneticPr fontId="1"/>
  </si>
  <si>
    <t>H7</t>
    <phoneticPr fontId="1"/>
  </si>
  <si>
    <t>　</t>
    <phoneticPr fontId="1"/>
  </si>
  <si>
    <t>年齢調整自殺率</t>
    <rPh sb="0" eb="2">
      <t>ネンレイ</t>
    </rPh>
    <rPh sb="2" eb="4">
      <t>チョウセイ</t>
    </rPh>
    <rPh sb="4" eb="6">
      <t>ジサツ</t>
    </rPh>
    <rPh sb="6" eb="7">
      <t>リツ</t>
    </rPh>
    <phoneticPr fontId="1"/>
  </si>
  <si>
    <t>H17</t>
    <phoneticPr fontId="1"/>
  </si>
  <si>
    <t>H22</t>
    <phoneticPr fontId="1"/>
  </si>
  <si>
    <t>H22</t>
    <phoneticPr fontId="1"/>
  </si>
  <si>
    <t>職業別自殺者についての統計表</t>
    <rPh sb="0" eb="2">
      <t>ショクギョウ</t>
    </rPh>
    <rPh sb="2" eb="3">
      <t>ベツ</t>
    </rPh>
    <rPh sb="3" eb="6">
      <t>ジサツシャ</t>
    </rPh>
    <rPh sb="11" eb="14">
      <t>トウケイヒョウ</t>
    </rPh>
    <phoneticPr fontId="1"/>
  </si>
  <si>
    <t>〇</t>
    <phoneticPr fontId="1"/>
  </si>
  <si>
    <t>国勢調査に合わせて実施される人口動態職業・産業別統計をもとに集計したものです</t>
    <rPh sb="0" eb="2">
      <t>コクセイ</t>
    </rPh>
    <rPh sb="2" eb="4">
      <t>チョウサ</t>
    </rPh>
    <rPh sb="5" eb="6">
      <t>ア</t>
    </rPh>
    <rPh sb="9" eb="11">
      <t>ジッシ</t>
    </rPh>
    <rPh sb="14" eb="16">
      <t>ジンコウ</t>
    </rPh>
    <rPh sb="16" eb="18">
      <t>ドウタイ</t>
    </rPh>
    <rPh sb="18" eb="20">
      <t>ショクギョウ</t>
    </rPh>
    <rPh sb="21" eb="23">
      <t>サンギョウ</t>
    </rPh>
    <rPh sb="23" eb="24">
      <t>ベツ</t>
    </rPh>
    <rPh sb="24" eb="26">
      <t>トウケイ</t>
    </rPh>
    <rPh sb="30" eb="32">
      <t>シュウケイ</t>
    </rPh>
    <phoneticPr fontId="1"/>
  </si>
  <si>
    <t>以下の数値・指標を計算しています</t>
    <rPh sb="0" eb="2">
      <t>イカ</t>
    </rPh>
    <rPh sb="3" eb="5">
      <t>スウチ</t>
    </rPh>
    <rPh sb="6" eb="8">
      <t>シヒョウ</t>
    </rPh>
    <rPh sb="9" eb="11">
      <t>ケイサン</t>
    </rPh>
    <phoneticPr fontId="1"/>
  </si>
  <si>
    <t>・職業別年齢別自殺率</t>
    <rPh sb="1" eb="3">
      <t>ショクギョウ</t>
    </rPh>
    <rPh sb="3" eb="4">
      <t>ベツ</t>
    </rPh>
    <rPh sb="4" eb="6">
      <t>ネンレイ</t>
    </rPh>
    <rPh sb="6" eb="7">
      <t>ベツ</t>
    </rPh>
    <rPh sb="7" eb="9">
      <t>ジサツ</t>
    </rPh>
    <rPh sb="9" eb="10">
      <t>リツ</t>
    </rPh>
    <phoneticPr fontId="1"/>
  </si>
  <si>
    <t>・職業別年齢調整自殺率</t>
    <rPh sb="1" eb="3">
      <t>ショクギョウ</t>
    </rPh>
    <rPh sb="3" eb="4">
      <t>ベツ</t>
    </rPh>
    <rPh sb="4" eb="6">
      <t>ネンレイ</t>
    </rPh>
    <rPh sb="6" eb="8">
      <t>チョウセイ</t>
    </rPh>
    <rPh sb="8" eb="10">
      <t>ジサツ</t>
    </rPh>
    <rPh sb="10" eb="11">
      <t>リツ</t>
    </rPh>
    <phoneticPr fontId="1"/>
  </si>
  <si>
    <t>・職業別標準化死亡比（自殺）</t>
    <rPh sb="1" eb="3">
      <t>ショクギョウ</t>
    </rPh>
    <rPh sb="3" eb="4">
      <t>ベツ</t>
    </rPh>
    <rPh sb="4" eb="6">
      <t>ヒョウジュン</t>
    </rPh>
    <rPh sb="6" eb="7">
      <t>カ</t>
    </rPh>
    <rPh sb="7" eb="9">
      <t>シボウ</t>
    </rPh>
    <rPh sb="9" eb="10">
      <t>ヒ</t>
    </rPh>
    <rPh sb="11" eb="13">
      <t>ジサツ</t>
    </rPh>
    <phoneticPr fontId="1"/>
  </si>
  <si>
    <t>※</t>
    <phoneticPr fontId="1"/>
  </si>
  <si>
    <t>作成手順（作成者用）</t>
    <rPh sb="0" eb="2">
      <t>サクセイ</t>
    </rPh>
    <rPh sb="2" eb="4">
      <t>テジュン</t>
    </rPh>
    <rPh sb="5" eb="9">
      <t>サクセイシャヨウ</t>
    </rPh>
    <phoneticPr fontId="1"/>
  </si>
  <si>
    <t>※平成27年分は平成29年4月以降に公表予定です。</t>
    <rPh sb="1" eb="3">
      <t>ヘイセイ</t>
    </rPh>
    <rPh sb="5" eb="6">
      <t>ネン</t>
    </rPh>
    <rPh sb="6" eb="7">
      <t>ブン</t>
    </rPh>
    <rPh sb="8" eb="10">
      <t>ヘイセイ</t>
    </rPh>
    <rPh sb="12" eb="13">
      <t>ネン</t>
    </rPh>
    <rPh sb="14" eb="17">
      <t>ガツイコウ</t>
    </rPh>
    <rPh sb="18" eb="20">
      <t>コウヒョウ</t>
    </rPh>
    <rPh sb="20" eb="22">
      <t>ヨテイ</t>
    </rPh>
    <phoneticPr fontId="1"/>
  </si>
  <si>
    <t>Ａ管理的職業従事者</t>
  </si>
  <si>
    <t>Ｂ専門的・技術的職業従事者</t>
  </si>
  <si>
    <t>Ｇ農林漁業従事者</t>
  </si>
  <si>
    <t>Ｈ生産工程従事者</t>
  </si>
  <si>
    <t>Ｉ輸送・機械運転従事者</t>
  </si>
  <si>
    <t>無職Nonemployed</t>
  </si>
  <si>
    <t>A専門・技術職</t>
  </si>
  <si>
    <t>B管理職</t>
  </si>
  <si>
    <t>C事務職</t>
  </si>
  <si>
    <t>D販売職</t>
  </si>
  <si>
    <t>Eサービス職</t>
  </si>
  <si>
    <t>F保安職</t>
  </si>
  <si>
    <t>G農林漁業職</t>
  </si>
  <si>
    <t>H運輸・通信職</t>
  </si>
  <si>
    <t>I生産工程・労務職</t>
  </si>
  <si>
    <t>J職業不詳</t>
  </si>
  <si>
    <t>※行挿入等の処理は行わないこと！！</t>
    <rPh sb="1" eb="2">
      <t>ギョウ</t>
    </rPh>
    <rPh sb="2" eb="4">
      <t>ソウニュウ</t>
    </rPh>
    <rPh sb="4" eb="5">
      <t>トウ</t>
    </rPh>
    <rPh sb="6" eb="8">
      <t>ショリ</t>
    </rPh>
    <rPh sb="9" eb="10">
      <t>オコナ</t>
    </rPh>
    <phoneticPr fontId="1"/>
  </si>
  <si>
    <t>「table」シートに集計結果が示されているので、それぞれをコピーし、シート名を変更する</t>
    <rPh sb="11" eb="13">
      <t>シュウケイ</t>
    </rPh>
    <rPh sb="13" eb="15">
      <t>ケッカ</t>
    </rPh>
    <rPh sb="16" eb="17">
      <t>シメ</t>
    </rPh>
    <rPh sb="38" eb="39">
      <t>メイ</t>
    </rPh>
    <rPh sb="40" eb="42">
      <t>ヘンコウ</t>
    </rPh>
    <phoneticPr fontId="1"/>
  </si>
  <si>
    <t>※平成22から職業の並び方が変更されていますので注意してください</t>
    <rPh sb="1" eb="3">
      <t>ヘイセイ</t>
    </rPh>
    <rPh sb="7" eb="9">
      <t>ショクギョウ</t>
    </rPh>
    <rPh sb="10" eb="11">
      <t>ナラ</t>
    </rPh>
    <rPh sb="12" eb="13">
      <t>カタ</t>
    </rPh>
    <rPh sb="14" eb="16">
      <t>ヘンコウ</t>
    </rPh>
    <rPh sb="24" eb="26">
      <t>チュウイ</t>
    </rPh>
    <phoneticPr fontId="1"/>
  </si>
  <si>
    <t>H17</t>
    <phoneticPr fontId="1"/>
  </si>
  <si>
    <t>　　Ｌ 分類不能の職業</t>
  </si>
  <si>
    <t>syoL.0012</t>
  </si>
  <si>
    <t>nen651.0001</t>
  </si>
  <si>
    <t>d</t>
  </si>
  <si>
    <t>　　Ｋ 運搬・清掃・包装等従事者</t>
  </si>
  <si>
    <t>syoL.0011</t>
  </si>
  <si>
    <t>　　Ｊ 建設・採掘従事者</t>
  </si>
  <si>
    <t>syoL.0010</t>
  </si>
  <si>
    <t>　　Ｉ 輸送・機械運転従事者</t>
  </si>
  <si>
    <t>syoL.0009</t>
  </si>
  <si>
    <t>　　Ｈ 生産工程従事者</t>
  </si>
  <si>
    <t>syoL.0008</t>
  </si>
  <si>
    <t>　　Ｇ 農林漁業従事者</t>
  </si>
  <si>
    <t>syoL.0007</t>
  </si>
  <si>
    <t>　　Ｆ 保安職業従事者</t>
  </si>
  <si>
    <t>syoL.0006</t>
  </si>
  <si>
    <t>　　Ｅ サービス職業従事者</t>
  </si>
  <si>
    <t>syoL.0005</t>
  </si>
  <si>
    <t>　　Ｄ 販売従事者</t>
  </si>
  <si>
    <t>syoL.0004</t>
  </si>
  <si>
    <t>　　Ｃ 事務従事者</t>
  </si>
  <si>
    <t>syoL.0003</t>
  </si>
  <si>
    <t>　　Ｂ 専門的・技術的職業従事者</t>
  </si>
  <si>
    <t>syoL.0002</t>
  </si>
  <si>
    <t>　　Ａ 管理的職業従事者</t>
  </si>
  <si>
    <t>syoL.0001</t>
  </si>
  <si>
    <t>　（再掲）65歳以上</t>
  </si>
  <si>
    <t>syoL.0000</t>
  </si>
  <si>
    <t>nen5F.0018</t>
  </si>
  <si>
    <t>　100歳以上</t>
  </si>
  <si>
    <t>nen5F.0017</t>
  </si>
  <si>
    <t>　95～99歳</t>
  </si>
  <si>
    <t>nen5F.0016</t>
  </si>
  <si>
    <t>　90～94歳</t>
  </si>
  <si>
    <t>nen5F.0015</t>
  </si>
  <si>
    <t>　85～89歳</t>
  </si>
  <si>
    <t>nen5F.0014</t>
  </si>
  <si>
    <t>　80～84歳</t>
  </si>
  <si>
    <t>nen5F.0013</t>
  </si>
  <si>
    <t>　75～79歳</t>
  </si>
  <si>
    <t>nen5F.0012</t>
  </si>
  <si>
    <t>　70～74歳</t>
  </si>
  <si>
    <t>nen5F.0011</t>
  </si>
  <si>
    <t>　65～69歳</t>
  </si>
  <si>
    <t>nen5F.0010</t>
  </si>
  <si>
    <t>　60～64歳</t>
  </si>
  <si>
    <t>nen5F.0009</t>
  </si>
  <si>
    <t>　55～59歳</t>
  </si>
  <si>
    <t>nen5F.0008</t>
  </si>
  <si>
    <t>　50～54歳</t>
  </si>
  <si>
    <t>nen5F.0007</t>
  </si>
  <si>
    <t>　45～49歳</t>
  </si>
  <si>
    <t>nen5F.0006</t>
  </si>
  <si>
    <t>　40～44歳</t>
  </si>
  <si>
    <t>nen5F.0005</t>
  </si>
  <si>
    <t>　35～39歳</t>
  </si>
  <si>
    <t>nen5F.0004</t>
  </si>
  <si>
    <t>　30～34歳</t>
  </si>
  <si>
    <t>nen5F.0003</t>
  </si>
  <si>
    <t>　25～29歳</t>
  </si>
  <si>
    <t>nen5F.0002</t>
  </si>
  <si>
    <t>　20～24歳</t>
  </si>
  <si>
    <t>nen5F.0001</t>
  </si>
  <si>
    <t>　15～19歳</t>
  </si>
  <si>
    <t>nen5F.0000</t>
  </si>
  <si>
    <t>総数（15歳以上年齢）</t>
  </si>
  <si>
    <t>07 福島県　人口集中地区</t>
  </si>
  <si>
    <t>a</t>
  </si>
  <si>
    <t>07 福島県</t>
  </si>
  <si>
    <t>休業者</t>
  </si>
  <si>
    <t>通学のかたわら仕事</t>
  </si>
  <si>
    <t>家事のほか仕事</t>
  </si>
  <si>
    <t>主に仕事</t>
  </si>
  <si>
    <t>総数（就業の状態）</t>
  </si>
  <si>
    <t>地域識別コード</t>
  </si>
  <si>
    <t>地域コード</t>
  </si>
  <si>
    <t>※大項目</t>
  </si>
  <si>
    <t>女</t>
  </si>
  <si>
    <t>男</t>
  </si>
  <si>
    <t>総数（男女別）</t>
  </si>
  <si>
    <t>rodo4A.0004</t>
  </si>
  <si>
    <t>rodo4A.0003</t>
  </si>
  <si>
    <t>rodo4A.0002</t>
  </si>
  <si>
    <t>rodo4A.0001</t>
  </si>
  <si>
    <t>rodo4A.0000</t>
  </si>
  <si>
    <t>danjo.0002</t>
  </si>
  <si>
    <t>danjo.0001</t>
  </si>
  <si>
    <t>danjo.0000</t>
  </si>
  <si>
    <t>平成22年国勢調査職業等基本集計（総務省統計局）</t>
  </si>
  <si>
    <t>無職</t>
    <rPh sb="0" eb="2">
      <t>ムショク</t>
    </rPh>
    <phoneticPr fontId="1"/>
  </si>
  <si>
    <t>75～</t>
    <phoneticPr fontId="1"/>
  </si>
  <si>
    <t>第1表　職業（大分類），就業の状態（4区分），年齢</t>
    <phoneticPr fontId="15"/>
  </si>
  <si>
    <t xml:space="preserve">Table 1. Employed Persons 15 Years of Age and Over, by Occupation (Major Groups), </t>
    <phoneticPr fontId="15"/>
  </si>
  <si>
    <t>Both sexes</t>
    <phoneticPr fontId="15"/>
  </si>
  <si>
    <t>男</t>
    <rPh sb="0" eb="1">
      <t>オトコ</t>
    </rPh>
    <phoneticPr fontId="15"/>
  </si>
  <si>
    <t>Male</t>
    <phoneticPr fontId="15"/>
  </si>
  <si>
    <r>
      <t xml:space="preserve">女        </t>
    </r>
    <r>
      <rPr>
        <sz val="10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Female</t>
    </r>
    <phoneticPr fontId="15"/>
  </si>
  <si>
    <t>年  齢 （ 5 歳 階 級 ),</t>
    <phoneticPr fontId="15"/>
  </si>
  <si>
    <t>家 事 の
ほか仕事</t>
    <phoneticPr fontId="15"/>
  </si>
  <si>
    <t>通学のかた</t>
    <phoneticPr fontId="15"/>
  </si>
  <si>
    <t xml:space="preserve">職   業  （ 大 分 類 ）  </t>
    <phoneticPr fontId="15"/>
  </si>
  <si>
    <t>わら仕事</t>
    <phoneticPr fontId="15"/>
  </si>
  <si>
    <t>Age (five-year groups)
and occupation (major groups)</t>
    <phoneticPr fontId="21"/>
  </si>
  <si>
    <t xml:space="preserve">
Total</t>
    <phoneticPr fontId="15"/>
  </si>
  <si>
    <t xml:space="preserve">
Mostly 
worked</t>
    <phoneticPr fontId="15"/>
  </si>
  <si>
    <t xml:space="preserve">
(a)</t>
    <phoneticPr fontId="15"/>
  </si>
  <si>
    <t xml:space="preserve">
(b)</t>
    <phoneticPr fontId="15"/>
  </si>
  <si>
    <t xml:space="preserve">
Absent
 from work</t>
    <phoneticPr fontId="15"/>
  </si>
  <si>
    <t>07  福　　　島　　　県　Fukushima-ken</t>
    <phoneticPr fontId="15"/>
  </si>
  <si>
    <t>75～</t>
    <phoneticPr fontId="1"/>
  </si>
  <si>
    <t xml:space="preserve">001  </t>
  </si>
  <si>
    <t xml:space="preserve">07000**     </t>
  </si>
  <si>
    <t xml:space="preserve">            </t>
  </si>
  <si>
    <t xml:space="preserve">  </t>
  </si>
  <si>
    <t xml:space="preserve">総数   </t>
    <phoneticPr fontId="15"/>
  </si>
  <si>
    <t>Total</t>
    <phoneticPr fontId="15"/>
  </si>
  <si>
    <t xml:space="preserve">Ａ     </t>
    <phoneticPr fontId="15"/>
  </si>
  <si>
    <t>専門的・技術的職業従事者</t>
    <phoneticPr fontId="15"/>
  </si>
  <si>
    <t xml:space="preserve">Ｂ     </t>
    <phoneticPr fontId="15"/>
  </si>
  <si>
    <t xml:space="preserve">管理的職業従事者     </t>
    <phoneticPr fontId="15"/>
  </si>
  <si>
    <t xml:space="preserve">Ｃ     </t>
    <phoneticPr fontId="15"/>
  </si>
  <si>
    <t xml:space="preserve">事務従事者     </t>
    <phoneticPr fontId="15"/>
  </si>
  <si>
    <t xml:space="preserve">Ｄ     </t>
    <phoneticPr fontId="15"/>
  </si>
  <si>
    <t xml:space="preserve">販売従事者     </t>
    <phoneticPr fontId="15"/>
  </si>
  <si>
    <t xml:space="preserve">Ｅ    </t>
    <phoneticPr fontId="15"/>
  </si>
  <si>
    <t xml:space="preserve">サービス職業従事者     </t>
    <phoneticPr fontId="15"/>
  </si>
  <si>
    <t xml:space="preserve">Ｆ     </t>
    <phoneticPr fontId="15"/>
  </si>
  <si>
    <t xml:space="preserve">保安職業従事者     </t>
    <phoneticPr fontId="15"/>
  </si>
  <si>
    <t xml:space="preserve">Ｇ     </t>
    <phoneticPr fontId="15"/>
  </si>
  <si>
    <t xml:space="preserve">農林漁業作業者     </t>
    <phoneticPr fontId="15"/>
  </si>
  <si>
    <t xml:space="preserve">Ｈ     </t>
    <phoneticPr fontId="15"/>
  </si>
  <si>
    <t xml:space="preserve">運輸・通信従事者     </t>
    <phoneticPr fontId="15"/>
  </si>
  <si>
    <t xml:space="preserve">Ｉ     </t>
    <phoneticPr fontId="15"/>
  </si>
  <si>
    <t xml:space="preserve">生産工程・労務作業者     </t>
    <phoneticPr fontId="15"/>
  </si>
  <si>
    <t xml:space="preserve">Ｊ     </t>
    <phoneticPr fontId="15"/>
  </si>
  <si>
    <t xml:space="preserve">分類不能の職業     </t>
    <phoneticPr fontId="15"/>
  </si>
  <si>
    <t xml:space="preserve">15 ～ 19歳    </t>
    <phoneticPr fontId="15"/>
  </si>
  <si>
    <t>years old</t>
    <phoneticPr fontId="15"/>
  </si>
  <si>
    <t xml:space="preserve">Ａ     </t>
    <phoneticPr fontId="15"/>
  </si>
  <si>
    <t>専門的・技術的職業従事者</t>
    <phoneticPr fontId="15"/>
  </si>
  <si>
    <t xml:space="preserve">Ｆ     </t>
    <phoneticPr fontId="15"/>
  </si>
  <si>
    <t xml:space="preserve">保安職業従事者     </t>
    <phoneticPr fontId="15"/>
  </si>
  <si>
    <t xml:space="preserve">Ｇ     </t>
    <phoneticPr fontId="15"/>
  </si>
  <si>
    <t xml:space="preserve">農林漁業作業者     </t>
    <phoneticPr fontId="15"/>
  </si>
  <si>
    <t xml:space="preserve">Ｈ     </t>
    <phoneticPr fontId="15"/>
  </si>
  <si>
    <t xml:space="preserve">運輸・通信従事者     </t>
    <phoneticPr fontId="15"/>
  </si>
  <si>
    <t xml:space="preserve">Ｉ     </t>
    <phoneticPr fontId="15"/>
  </si>
  <si>
    <t xml:space="preserve">生産工程・労務作業者     </t>
    <phoneticPr fontId="15"/>
  </si>
  <si>
    <t xml:space="preserve">Ｊ     </t>
    <phoneticPr fontId="15"/>
  </si>
  <si>
    <t xml:space="preserve">分類不能の職業     </t>
    <phoneticPr fontId="15"/>
  </si>
  <si>
    <t xml:space="preserve">20 ～ 24 歳    </t>
    <rPh sb="8" eb="9">
      <t>サイ</t>
    </rPh>
    <phoneticPr fontId="15"/>
  </si>
  <si>
    <t>years old</t>
    <phoneticPr fontId="15"/>
  </si>
  <si>
    <t xml:space="preserve">Ａ     </t>
    <phoneticPr fontId="15"/>
  </si>
  <si>
    <t>専門的・技術的職業従事者</t>
    <phoneticPr fontId="15"/>
  </si>
  <si>
    <t xml:space="preserve">Ｂ     </t>
    <phoneticPr fontId="15"/>
  </si>
  <si>
    <t xml:space="preserve">管理的職業従事者     </t>
    <phoneticPr fontId="15"/>
  </si>
  <si>
    <t xml:space="preserve">Ｃ     </t>
    <phoneticPr fontId="15"/>
  </si>
  <si>
    <t xml:space="preserve">事務従事者     </t>
    <phoneticPr fontId="15"/>
  </si>
  <si>
    <t xml:space="preserve">Ｄ     </t>
    <phoneticPr fontId="15"/>
  </si>
  <si>
    <t xml:space="preserve">販売従事者     </t>
    <phoneticPr fontId="15"/>
  </si>
  <si>
    <t xml:space="preserve">Ｅ    </t>
    <phoneticPr fontId="15"/>
  </si>
  <si>
    <t xml:space="preserve">サービス職業従事者     </t>
    <phoneticPr fontId="15"/>
  </si>
  <si>
    <t xml:space="preserve">Ｆ     </t>
    <phoneticPr fontId="15"/>
  </si>
  <si>
    <t xml:space="preserve">保安職業従事者     </t>
    <phoneticPr fontId="15"/>
  </si>
  <si>
    <t xml:space="preserve">Ｇ     </t>
    <phoneticPr fontId="15"/>
  </si>
  <si>
    <t xml:space="preserve">農林漁業作業者     </t>
    <phoneticPr fontId="15"/>
  </si>
  <si>
    <t xml:space="preserve">Ｈ     </t>
    <phoneticPr fontId="15"/>
  </si>
  <si>
    <t xml:space="preserve">運輸・通信従事者     </t>
    <phoneticPr fontId="15"/>
  </si>
  <si>
    <t xml:space="preserve">Ｉ     </t>
    <phoneticPr fontId="15"/>
  </si>
  <si>
    <t xml:space="preserve">生産工程・労務作業者     </t>
    <phoneticPr fontId="15"/>
  </si>
  <si>
    <t xml:space="preserve">Ｊ     </t>
    <phoneticPr fontId="15"/>
  </si>
  <si>
    <t xml:space="preserve">分類不能の職業     </t>
    <phoneticPr fontId="15"/>
  </si>
  <si>
    <t xml:space="preserve">25 ～ 29歳    </t>
    <rPh sb="7" eb="8">
      <t>サイ</t>
    </rPh>
    <phoneticPr fontId="15"/>
  </si>
  <si>
    <t xml:space="preserve">30 ～ 34 歳    </t>
    <rPh sb="8" eb="9">
      <t>サイ</t>
    </rPh>
    <phoneticPr fontId="15"/>
  </si>
  <si>
    <t xml:space="preserve">35 ～ 39歳     </t>
    <rPh sb="7" eb="8">
      <t>サイ</t>
    </rPh>
    <phoneticPr fontId="15"/>
  </si>
  <si>
    <t xml:space="preserve">Ｄ     </t>
    <phoneticPr fontId="15"/>
  </si>
  <si>
    <t xml:space="preserve">販売従事者     </t>
    <phoneticPr fontId="15"/>
  </si>
  <si>
    <t xml:space="preserve">Ｅ    </t>
    <phoneticPr fontId="15"/>
  </si>
  <si>
    <t xml:space="preserve">サービス職業従事者     </t>
    <phoneticPr fontId="15"/>
  </si>
  <si>
    <t xml:space="preserve">Ｆ     </t>
    <phoneticPr fontId="15"/>
  </si>
  <si>
    <t xml:space="preserve">保安職業従事者     </t>
    <phoneticPr fontId="15"/>
  </si>
  <si>
    <t xml:space="preserve">Ｇ     </t>
    <phoneticPr fontId="15"/>
  </si>
  <si>
    <t xml:space="preserve">農林漁業作業者     </t>
    <phoneticPr fontId="15"/>
  </si>
  <si>
    <t xml:space="preserve">Ｈ     </t>
    <phoneticPr fontId="15"/>
  </si>
  <si>
    <t xml:space="preserve">運輸・通信従事者     </t>
    <phoneticPr fontId="15"/>
  </si>
  <si>
    <t xml:space="preserve">Ｉ     </t>
    <phoneticPr fontId="15"/>
  </si>
  <si>
    <t xml:space="preserve">生産工程・労務作業者     </t>
    <phoneticPr fontId="15"/>
  </si>
  <si>
    <t xml:space="preserve">Ｊ     </t>
    <phoneticPr fontId="15"/>
  </si>
  <si>
    <t xml:space="preserve">分類不能の職業     </t>
    <phoneticPr fontId="15"/>
  </si>
  <si>
    <t xml:space="preserve">40 ～ 44歳     </t>
    <rPh sb="7" eb="8">
      <t>サイ</t>
    </rPh>
    <phoneticPr fontId="15"/>
  </si>
  <si>
    <t>years old</t>
    <phoneticPr fontId="15"/>
  </si>
  <si>
    <t xml:space="preserve">Ａ     </t>
    <phoneticPr fontId="15"/>
  </si>
  <si>
    <t>専門的・技術的職業従事者</t>
    <phoneticPr fontId="15"/>
  </si>
  <si>
    <t xml:space="preserve">Ｂ     </t>
    <phoneticPr fontId="15"/>
  </si>
  <si>
    <t xml:space="preserve">管理的職業従事者     </t>
    <phoneticPr fontId="15"/>
  </si>
  <si>
    <t xml:space="preserve">Ｃ     </t>
    <phoneticPr fontId="15"/>
  </si>
  <si>
    <t xml:space="preserve">事務従事者     </t>
    <phoneticPr fontId="15"/>
  </si>
  <si>
    <t xml:space="preserve">45 ～ 49歳    </t>
    <rPh sb="7" eb="8">
      <t>サイ</t>
    </rPh>
    <phoneticPr fontId="15"/>
  </si>
  <si>
    <t xml:space="preserve">50 ～ 54歳     </t>
    <rPh sb="7" eb="8">
      <t>サイ</t>
    </rPh>
    <phoneticPr fontId="15"/>
  </si>
  <si>
    <t xml:space="preserve">55 ～ 59歳    </t>
    <rPh sb="7" eb="8">
      <t>サイ</t>
    </rPh>
    <phoneticPr fontId="15"/>
  </si>
  <si>
    <t xml:space="preserve">60 ～ 64歳     </t>
    <rPh sb="7" eb="8">
      <t>サイ</t>
    </rPh>
    <phoneticPr fontId="15"/>
  </si>
  <si>
    <t xml:space="preserve">65 ～ 69歳     </t>
    <rPh sb="7" eb="8">
      <t>サイ</t>
    </rPh>
    <phoneticPr fontId="15"/>
  </si>
  <si>
    <t xml:space="preserve">70 ～ 74歳     </t>
    <rPh sb="7" eb="8">
      <t>サイ</t>
    </rPh>
    <phoneticPr fontId="15"/>
  </si>
  <si>
    <t xml:space="preserve">75 ～ 79歳     </t>
    <rPh sb="7" eb="8">
      <t>サイ</t>
    </rPh>
    <phoneticPr fontId="15"/>
  </si>
  <si>
    <t xml:space="preserve">80 ～ 84歳     </t>
    <rPh sb="7" eb="8">
      <t>サイ</t>
    </rPh>
    <phoneticPr fontId="15"/>
  </si>
  <si>
    <t xml:space="preserve">85歳以上    </t>
    <phoneticPr fontId="15"/>
  </si>
  <si>
    <t>and over</t>
  </si>
  <si>
    <t>（再掲）</t>
    <rPh sb="1" eb="3">
      <t>サイケイ</t>
    </rPh>
    <phoneticPr fontId="15"/>
  </si>
  <si>
    <t>(Recount)</t>
    <phoneticPr fontId="15"/>
  </si>
  <si>
    <t xml:space="preserve">65歳以上    </t>
    <phoneticPr fontId="15"/>
  </si>
  <si>
    <t>(a)</t>
    <phoneticPr fontId="15"/>
  </si>
  <si>
    <t>Worked besides doing housework</t>
    <phoneticPr fontId="15"/>
  </si>
  <si>
    <t>(b)</t>
    <phoneticPr fontId="15"/>
  </si>
  <si>
    <t>Worked besides attending school</t>
    <phoneticPr fontId="15"/>
  </si>
  <si>
    <t>For the English presentation of the "Occupational classification", see "Explanation of Terms".</t>
    <phoneticPr fontId="15"/>
  </si>
  <si>
    <t>第1表　職業（大分類），就業の状態（4区分），年齢</t>
    <phoneticPr fontId="15"/>
  </si>
  <si>
    <t xml:space="preserve">Table 1.      Employed Persons 15 Years of Age and Over, by Occupation (Major Groups), </t>
    <phoneticPr fontId="15"/>
  </si>
  <si>
    <t>Both sexes</t>
    <phoneticPr fontId="15"/>
  </si>
  <si>
    <r>
      <t xml:space="preserve">女        </t>
    </r>
    <r>
      <rPr>
        <sz val="10"/>
        <color indexed="8"/>
        <rFont val="Times New Roman"/>
        <family val="1"/>
      </rPr>
      <t xml:space="preserve"> Female</t>
    </r>
    <phoneticPr fontId="15"/>
  </si>
  <si>
    <t>年    齢   （  5    歳    階   級   ),</t>
    <phoneticPr fontId="15"/>
  </si>
  <si>
    <t xml:space="preserve">職 業 （大分類）  </t>
    <phoneticPr fontId="15"/>
  </si>
  <si>
    <t>わ ら 仕 事</t>
    <phoneticPr fontId="15"/>
  </si>
  <si>
    <t>07   福　　  島　　  県</t>
    <phoneticPr fontId="15"/>
  </si>
  <si>
    <t>75～</t>
    <phoneticPr fontId="1"/>
  </si>
  <si>
    <t xml:space="preserve">0700000     </t>
  </si>
  <si>
    <t xml:space="preserve">総数   </t>
    <phoneticPr fontId="15"/>
  </si>
  <si>
    <t>Total</t>
    <phoneticPr fontId="15"/>
  </si>
  <si>
    <t xml:space="preserve">Ａ     </t>
    <phoneticPr fontId="15"/>
  </si>
  <si>
    <t>専門的・技術的職業従事者</t>
    <phoneticPr fontId="15"/>
  </si>
  <si>
    <t xml:space="preserve">Ｂ     </t>
    <phoneticPr fontId="15"/>
  </si>
  <si>
    <t xml:space="preserve">管理的職業従事者     </t>
    <phoneticPr fontId="15"/>
  </si>
  <si>
    <t xml:space="preserve">Ｃ     </t>
    <phoneticPr fontId="15"/>
  </si>
  <si>
    <t xml:space="preserve">事務従事者     </t>
    <phoneticPr fontId="15"/>
  </si>
  <si>
    <t xml:space="preserve">Ｄ     </t>
    <phoneticPr fontId="15"/>
  </si>
  <si>
    <t xml:space="preserve">販売従事者     </t>
    <phoneticPr fontId="15"/>
  </si>
  <si>
    <t xml:space="preserve">Ｅ    </t>
    <phoneticPr fontId="15"/>
  </si>
  <si>
    <t xml:space="preserve">サービス職業従事者     </t>
    <phoneticPr fontId="15"/>
  </si>
  <si>
    <t xml:space="preserve">Ｆ     </t>
    <phoneticPr fontId="15"/>
  </si>
  <si>
    <t xml:space="preserve">保安職業従事者     </t>
    <phoneticPr fontId="15"/>
  </si>
  <si>
    <t xml:space="preserve">Ｇ     </t>
    <phoneticPr fontId="15"/>
  </si>
  <si>
    <t xml:space="preserve">農林漁業作業者     </t>
    <phoneticPr fontId="15"/>
  </si>
  <si>
    <t xml:space="preserve">Ｈ     </t>
    <phoneticPr fontId="15"/>
  </si>
  <si>
    <t xml:space="preserve">運輸・通信従事者     </t>
    <phoneticPr fontId="15"/>
  </si>
  <si>
    <t xml:space="preserve">Ｉ     </t>
    <phoneticPr fontId="15"/>
  </si>
  <si>
    <t xml:space="preserve">生産工程・労務作業者     </t>
    <phoneticPr fontId="15"/>
  </si>
  <si>
    <t xml:space="preserve">Ｊ     </t>
    <phoneticPr fontId="15"/>
  </si>
  <si>
    <t xml:space="preserve">分類不能の職業     </t>
    <phoneticPr fontId="15"/>
  </si>
  <si>
    <t xml:space="preserve">15 ～ 19歳    </t>
    <phoneticPr fontId="15"/>
  </si>
  <si>
    <t>years old</t>
    <phoneticPr fontId="15"/>
  </si>
  <si>
    <t xml:space="preserve">Ｊ     </t>
    <phoneticPr fontId="15"/>
  </si>
  <si>
    <t xml:space="preserve">分類不能の職業     </t>
    <phoneticPr fontId="15"/>
  </si>
  <si>
    <t xml:space="preserve">Ｉ     </t>
    <phoneticPr fontId="15"/>
  </si>
  <si>
    <t xml:space="preserve">生産工程・労務作業者     </t>
    <phoneticPr fontId="15"/>
  </si>
  <si>
    <t xml:space="preserve">Ｊ     </t>
    <phoneticPr fontId="15"/>
  </si>
  <si>
    <t xml:space="preserve">分類不能の職業     </t>
    <phoneticPr fontId="15"/>
  </si>
  <si>
    <t>years old</t>
    <phoneticPr fontId="15"/>
  </si>
  <si>
    <t xml:space="preserve">Ａ     </t>
    <phoneticPr fontId="15"/>
  </si>
  <si>
    <t>専門的・技術的職業従事者</t>
    <phoneticPr fontId="15"/>
  </si>
  <si>
    <t xml:space="preserve">Ｂ     </t>
    <phoneticPr fontId="15"/>
  </si>
  <si>
    <t xml:space="preserve">管理的職業従事者     </t>
    <phoneticPr fontId="15"/>
  </si>
  <si>
    <t xml:space="preserve">Ｃ     </t>
    <phoneticPr fontId="15"/>
  </si>
  <si>
    <t xml:space="preserve">事務従事者     </t>
    <phoneticPr fontId="15"/>
  </si>
  <si>
    <t xml:space="preserve">Ｄ     </t>
    <phoneticPr fontId="15"/>
  </si>
  <si>
    <t xml:space="preserve">販売従事者     </t>
    <phoneticPr fontId="15"/>
  </si>
  <si>
    <t xml:space="preserve">Ｅ    </t>
    <phoneticPr fontId="15"/>
  </si>
  <si>
    <t xml:space="preserve">サービス職業従事者     </t>
    <phoneticPr fontId="15"/>
  </si>
  <si>
    <t xml:space="preserve">Ｆ     </t>
    <phoneticPr fontId="15"/>
  </si>
  <si>
    <t xml:space="preserve">保安職業従事者     </t>
    <phoneticPr fontId="15"/>
  </si>
  <si>
    <t xml:space="preserve">Ｇ     </t>
    <phoneticPr fontId="15"/>
  </si>
  <si>
    <t xml:space="preserve">農林漁業作業者     </t>
    <phoneticPr fontId="15"/>
  </si>
  <si>
    <t xml:space="preserve">Ｈ     </t>
    <phoneticPr fontId="15"/>
  </si>
  <si>
    <t xml:space="preserve">運輸・通信従事者     </t>
    <phoneticPr fontId="15"/>
  </si>
  <si>
    <t xml:space="preserve">85歳以上    </t>
    <phoneticPr fontId="15"/>
  </si>
  <si>
    <t>(a)</t>
    <phoneticPr fontId="15"/>
  </si>
  <si>
    <t>Worked besides doing housework</t>
    <phoneticPr fontId="15"/>
  </si>
  <si>
    <t>(b)</t>
    <phoneticPr fontId="15"/>
  </si>
  <si>
    <t>Worked besides attending school</t>
    <phoneticPr fontId="15"/>
  </si>
  <si>
    <t>For the English presentation of the "Occupational classification", see "Explanation of Terms".</t>
    <phoneticPr fontId="15"/>
  </si>
  <si>
    <t>（5歳階級），男女別15歳以上就業者数  都道府県，13大都市　</t>
  </si>
  <si>
    <t xml:space="preserve">Type of Activity (4 Groups), Age (FiveYear Groups) and Sex  Prefecture and 13 Major Cities </t>
  </si>
  <si>
    <t>Fukushimaken</t>
  </si>
  <si>
    <t>（5歳階級），男女別15歳以上就業者数  都道府県，15大都市　</t>
  </si>
  <si>
    <t xml:space="preserve">Type of Activity (4 Groups), Age (FiveYear Groups) and Sex  Prefecture and 15 Major Cities </t>
  </si>
  <si>
    <t xml:space="preserve">第1表　職業(大分類)，就業の状態(4区分)，年齢(5歳階級)，男女別15歳以上就業者数  全国※，都道府県※ </t>
  </si>
  <si>
    <t xml:space="preserve">Table 1. Employed Persons 15 Years of Age and Over, by Occupation (Major Groups), Type of Activity (4 Groups), Age (FiveYear Groups) and Sex  Japan* and Prefectures* </t>
  </si>
  <si>
    <t>5枚のシートをダウンロードします</t>
    <rPh sb="1" eb="2">
      <t>マイ</t>
    </rPh>
    <phoneticPr fontId="1"/>
  </si>
  <si>
    <t>・就業状態別および職業別年齢別人口（国勢調査）</t>
    <rPh sb="1" eb="3">
      <t>シュウギョウ</t>
    </rPh>
    <rPh sb="3" eb="5">
      <t>ジョウタイ</t>
    </rPh>
    <rPh sb="5" eb="6">
      <t>ベツ</t>
    </rPh>
    <rPh sb="9" eb="11">
      <t>ショクギョウ</t>
    </rPh>
    <rPh sb="11" eb="12">
      <t>ベツ</t>
    </rPh>
    <rPh sb="12" eb="14">
      <t>ネンレイ</t>
    </rPh>
    <rPh sb="14" eb="15">
      <t>ベツ</t>
    </rPh>
    <rPh sb="15" eb="17">
      <t>ジンコウ</t>
    </rPh>
    <rPh sb="18" eb="20">
      <t>コクセイ</t>
    </rPh>
    <rPh sb="20" eb="22">
      <t>チョウサ</t>
    </rPh>
    <phoneticPr fontId="1"/>
  </si>
  <si>
    <t>・都道府県別年齢別死因別死亡数および死亡率（福島県分）（人口動態統計）</t>
    <rPh sb="1" eb="5">
      <t>トドウフケン</t>
    </rPh>
    <rPh sb="5" eb="6">
      <t>ベツ</t>
    </rPh>
    <rPh sb="6" eb="8">
      <t>ネンレイ</t>
    </rPh>
    <rPh sb="8" eb="9">
      <t>ベツ</t>
    </rPh>
    <rPh sb="9" eb="11">
      <t>シイン</t>
    </rPh>
    <rPh sb="11" eb="12">
      <t>ベツ</t>
    </rPh>
    <rPh sb="12" eb="14">
      <t>シボウ</t>
    </rPh>
    <rPh sb="14" eb="15">
      <t>スウ</t>
    </rPh>
    <rPh sb="18" eb="21">
      <t>シボウリツ</t>
    </rPh>
    <rPh sb="22" eb="25">
      <t>フクシマケン</t>
    </rPh>
    <rPh sb="25" eb="26">
      <t>ブン</t>
    </rPh>
    <rPh sb="28" eb="30">
      <t>ジンコウ</t>
    </rPh>
    <rPh sb="30" eb="32">
      <t>ドウタイ</t>
    </rPh>
    <rPh sb="32" eb="34">
      <t>トウケイ</t>
    </rPh>
    <phoneticPr fontId="1"/>
  </si>
  <si>
    <t>・全国の年齢別死因別死亡数および死亡率（計2シート）（人口動態統計）</t>
    <rPh sb="1" eb="3">
      <t>ゼンコク</t>
    </rPh>
    <rPh sb="4" eb="6">
      <t>ネンレイ</t>
    </rPh>
    <rPh sb="6" eb="7">
      <t>ベツ</t>
    </rPh>
    <rPh sb="7" eb="9">
      <t>シイン</t>
    </rPh>
    <rPh sb="9" eb="10">
      <t>ベツ</t>
    </rPh>
    <rPh sb="10" eb="12">
      <t>シボウ</t>
    </rPh>
    <rPh sb="12" eb="13">
      <t>スウ</t>
    </rPh>
    <rPh sb="16" eb="19">
      <t>シボウリツ</t>
    </rPh>
    <rPh sb="20" eb="21">
      <t>ケイ</t>
    </rPh>
    <rPh sb="27" eb="29">
      <t>ジンコウ</t>
    </rPh>
    <rPh sb="29" eb="31">
      <t>ドウタイ</t>
    </rPh>
    <rPh sb="31" eb="33">
      <t>トウケイ</t>
    </rPh>
    <phoneticPr fontId="1"/>
  </si>
  <si>
    <t>（H7年については全都道府県についての年齢別死亡率（総計・男・女、計3シート））</t>
    <rPh sb="3" eb="4">
      <t>ネン</t>
    </rPh>
    <rPh sb="9" eb="10">
      <t>ゼン</t>
    </rPh>
    <rPh sb="10" eb="14">
      <t>トドウフケン</t>
    </rPh>
    <rPh sb="19" eb="21">
      <t>ネンレイ</t>
    </rPh>
    <rPh sb="21" eb="22">
      <t>ベツ</t>
    </rPh>
    <rPh sb="22" eb="24">
      <t>シボウ</t>
    </rPh>
    <rPh sb="24" eb="25">
      <t>リツ</t>
    </rPh>
    <rPh sb="26" eb="28">
      <t>ソウケイ</t>
    </rPh>
    <rPh sb="29" eb="30">
      <t>オトコ</t>
    </rPh>
    <rPh sb="31" eb="32">
      <t>オンナ</t>
    </rPh>
    <rPh sb="33" eb="34">
      <t>ケイ</t>
    </rPh>
    <phoneticPr fontId="1"/>
  </si>
  <si>
    <t>a</t>
    <phoneticPr fontId="1"/>
  </si>
  <si>
    <t>b</t>
    <phoneticPr fontId="1"/>
  </si>
  <si>
    <t>c</t>
    <phoneticPr fontId="1"/>
  </si>
  <si>
    <t>cのうち職業別シートに就業状態別シート上で求めた無職人口を追記し、「jinkou」シートとして保存</t>
    <rPh sb="4" eb="6">
      <t>ショクギョウ</t>
    </rPh>
    <rPh sb="6" eb="7">
      <t>ベツ</t>
    </rPh>
    <rPh sb="11" eb="13">
      <t>シュウギョウ</t>
    </rPh>
    <rPh sb="13" eb="15">
      <t>ジョウタイ</t>
    </rPh>
    <rPh sb="15" eb="16">
      <t>ベツ</t>
    </rPh>
    <rPh sb="19" eb="20">
      <t>ジョウ</t>
    </rPh>
    <rPh sb="21" eb="22">
      <t>モト</t>
    </rPh>
    <rPh sb="24" eb="26">
      <t>ムショク</t>
    </rPh>
    <rPh sb="26" eb="28">
      <t>ジンコウ</t>
    </rPh>
    <rPh sb="29" eb="31">
      <t>ツイキ</t>
    </rPh>
    <rPh sb="47" eb="49">
      <t>ホゾン</t>
    </rPh>
    <phoneticPr fontId="1"/>
  </si>
  <si>
    <t>「H7」～「H22」が閲覧用、「table」「raw」「jinkou」は作成用、その他は元データ用</t>
    <rPh sb="11" eb="14">
      <t>エツランヨウ</t>
    </rPh>
    <rPh sb="36" eb="39">
      <t>サクセイヨウ</t>
    </rPh>
    <rPh sb="42" eb="43">
      <t>タ</t>
    </rPh>
    <rPh sb="44" eb="45">
      <t>モト</t>
    </rPh>
    <rPh sb="48" eb="49">
      <t>ヨウ</t>
    </rPh>
    <phoneticPr fontId="1"/>
  </si>
  <si>
    <t>例：コピー後の「H22」シート（「raw」をコピーして名前を変えたもの）などで「raw⇒H22raw」と一括置換</t>
    <rPh sb="0" eb="1">
      <t>レイ</t>
    </rPh>
    <rPh sb="5" eb="6">
      <t>ゴ</t>
    </rPh>
    <rPh sb="27" eb="29">
      <t>ナマエ</t>
    </rPh>
    <rPh sb="30" eb="31">
      <t>カ</t>
    </rPh>
    <rPh sb="52" eb="54">
      <t>イッカツ</t>
    </rPh>
    <rPh sb="54" eb="56">
      <t>チカン</t>
    </rPh>
    <phoneticPr fontId="1"/>
  </si>
  <si>
    <t>人口</t>
    <rPh sb="0" eb="2">
      <t>ジンコウ</t>
    </rPh>
    <phoneticPr fontId="1"/>
  </si>
  <si>
    <t>a,bの各データを「raw」シートにコピーし、体裁を整える（H12以降の全死因のデータは不要）</t>
    <rPh sb="4" eb="5">
      <t>カク</t>
    </rPh>
    <rPh sb="23" eb="25">
      <t>テイサイ</t>
    </rPh>
    <rPh sb="26" eb="27">
      <t>トトノ</t>
    </rPh>
    <rPh sb="33" eb="35">
      <t>イコウ</t>
    </rPh>
    <rPh sb="36" eb="37">
      <t>ゼン</t>
    </rPh>
    <rPh sb="37" eb="39">
      <t>シイン</t>
    </rPh>
    <rPh sb="44" eb="46">
      <t>フヨウ</t>
    </rPh>
    <phoneticPr fontId="1"/>
  </si>
  <si>
    <t>H22</t>
    <phoneticPr fontId="1"/>
  </si>
  <si>
    <t>(基準人口）</t>
    <rPh sb="1" eb="3">
      <t>キジュン</t>
    </rPh>
    <rPh sb="3" eb="5">
      <t>ジンコウ</t>
    </rPh>
    <phoneticPr fontId="1"/>
  </si>
  <si>
    <t>自殺率</t>
    <rPh sb="0" eb="2">
      <t>ジサツ</t>
    </rPh>
    <rPh sb="2" eb="3">
      <t>リツ</t>
    </rPh>
    <phoneticPr fontId="1"/>
  </si>
  <si>
    <t>自殺者数</t>
    <rPh sb="0" eb="3">
      <t>ジサツシャ</t>
    </rPh>
    <rPh sb="3" eb="4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</si>
</sst>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##,###,##0;&quot;-&quot;##,###,##0"/>
  </numFmts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P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4"/>
      <color indexed="8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Times New Roman"/>
      <family val="1"/>
    </font>
    <font>
      <sz val="10"/>
      <color indexed="8"/>
      <name val="ＭＳ 明朝"/>
      <family val="1"/>
      <charset val="128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ｺﾞｼｯｸ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/>
    <xf numFmtId="0" fontId="10" fillId="0" borderId="0"/>
    <xf numFmtId="0" fontId="12" fillId="0" borderId="0"/>
  </cellStyleXfs>
  <cellXfs count="153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5" fillId="0" borderId="0" xfId="0" applyFo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5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5" fillId="0" borderId="0" xfId="0" applyFont="1" applyFill="1" applyProtection="1">
      <alignment vertical="center"/>
    </xf>
    <xf numFmtId="0" fontId="0" fillId="0" borderId="7" xfId="0" applyFill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Fill="1">
      <alignment vertical="center"/>
    </xf>
    <xf numFmtId="0" fontId="0" fillId="0" borderId="7" xfId="0" applyFill="1" applyBorder="1">
      <alignment vertical="center"/>
    </xf>
    <xf numFmtId="0" fontId="6" fillId="0" borderId="7" xfId="0" applyFont="1" applyBorder="1">
      <alignment vertical="center"/>
    </xf>
    <xf numFmtId="0" fontId="2" fillId="0" borderId="7" xfId="0" applyFont="1" applyFill="1" applyBorder="1">
      <alignment vertical="center"/>
    </xf>
    <xf numFmtId="0" fontId="5" fillId="0" borderId="7" xfId="0" applyFont="1" applyFill="1" applyBorder="1" applyProtection="1">
      <alignment vertical="center"/>
    </xf>
    <xf numFmtId="0" fontId="0" fillId="0" borderId="0" xfId="0" applyFill="1" applyBorder="1">
      <alignment vertical="center"/>
    </xf>
    <xf numFmtId="0" fontId="2" fillId="5" borderId="0" xfId="0" applyFont="1" applyFill="1" applyAlignment="1">
      <alignment vertical="center" wrapText="1"/>
    </xf>
    <xf numFmtId="0" fontId="0" fillId="5" borderId="7" xfId="0" applyFill="1" applyBorder="1">
      <alignment vertical="center"/>
    </xf>
    <xf numFmtId="0" fontId="0" fillId="6" borderId="0" xfId="0" applyFill="1">
      <alignment vertical="center"/>
    </xf>
    <xf numFmtId="0" fontId="2" fillId="0" borderId="0" xfId="0" applyFont="1">
      <alignment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2" fillId="6" borderId="0" xfId="0" applyFont="1" applyFill="1">
      <alignment vertical="center"/>
    </xf>
    <xf numFmtId="0" fontId="2" fillId="7" borderId="0" xfId="0" applyFont="1" applyFill="1" applyAlignment="1">
      <alignment vertical="center"/>
    </xf>
    <xf numFmtId="0" fontId="0" fillId="7" borderId="0" xfId="0" applyFill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2" fillId="0" borderId="0" xfId="0" applyFont="1" applyAlignme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49" fontId="11" fillId="0" borderId="0" xfId="2" applyNumberFormat="1" applyFont="1" applyFill="1" applyAlignment="1">
      <alignment vertical="top"/>
    </xf>
    <xf numFmtId="49" fontId="11" fillId="0" borderId="0" xfId="2" applyNumberFormat="1" applyFont="1" applyFill="1" applyBorder="1" applyAlignment="1">
      <alignment vertical="top"/>
    </xf>
    <xf numFmtId="49" fontId="11" fillId="0" borderId="0" xfId="2" applyNumberFormat="1" applyFont="1" applyAlignment="1">
      <alignment vertical="top"/>
    </xf>
    <xf numFmtId="49" fontId="11" fillId="8" borderId="0" xfId="2" applyNumberFormat="1" applyFont="1" applyFill="1" applyBorder="1" applyAlignment="1">
      <alignment vertical="top"/>
    </xf>
    <xf numFmtId="49" fontId="11" fillId="9" borderId="0" xfId="2" applyNumberFormat="1" applyFont="1" applyFill="1" applyBorder="1" applyAlignment="1">
      <alignment vertical="top"/>
    </xf>
    <xf numFmtId="49" fontId="11" fillId="0" borderId="0" xfId="2" applyNumberFormat="1" applyFont="1" applyBorder="1" applyAlignment="1">
      <alignment vertical="top"/>
    </xf>
    <xf numFmtId="0" fontId="12" fillId="0" borderId="0" xfId="3" applyFont="1"/>
    <xf numFmtId="0" fontId="12" fillId="0" borderId="0" xfId="3" applyFont="1" applyFill="1"/>
    <xf numFmtId="49" fontId="11" fillId="10" borderId="0" xfId="2" applyNumberFormat="1" applyFont="1" applyFill="1" applyBorder="1" applyAlignment="1">
      <alignment vertical="top"/>
    </xf>
    <xf numFmtId="0" fontId="13" fillId="0" borderId="0" xfId="2" applyNumberFormat="1" applyFont="1" applyFill="1" applyBorder="1" applyAlignment="1">
      <alignment horizontal="left" vertical="top"/>
    </xf>
    <xf numFmtId="0" fontId="14" fillId="0" borderId="0" xfId="2" applyNumberFormat="1" applyFont="1" applyFill="1" applyBorder="1" applyAlignment="1">
      <alignment horizontal="right"/>
    </xf>
    <xf numFmtId="0" fontId="14" fillId="0" borderId="0" xfId="2" applyNumberFormat="1" applyFont="1" applyFill="1" applyBorder="1" applyAlignment="1">
      <alignment horizontal="left"/>
    </xf>
    <xf numFmtId="0" fontId="11" fillId="0" borderId="0" xfId="2" applyNumberFormat="1" applyFont="1" applyFill="1" applyBorder="1" applyAlignment="1">
      <alignment horizontal="center" vertical="top" wrapText="1"/>
    </xf>
    <xf numFmtId="0" fontId="16" fillId="0" borderId="0" xfId="3" applyFont="1" applyFill="1" applyAlignment="1">
      <alignment horizontal="right" vertical="center"/>
    </xf>
    <xf numFmtId="0" fontId="16" fillId="0" borderId="0" xfId="2" applyNumberFormat="1" applyFont="1" applyFill="1" applyBorder="1" applyAlignment="1">
      <alignment vertical="center"/>
    </xf>
    <xf numFmtId="49" fontId="11" fillId="0" borderId="2" xfId="2" applyNumberFormat="1" applyFont="1" applyFill="1" applyBorder="1" applyAlignment="1">
      <alignment horizontal="left" vertical="top"/>
    </xf>
    <xf numFmtId="49" fontId="11" fillId="0" borderId="3" xfId="2" applyNumberFormat="1" applyFont="1" applyFill="1" applyBorder="1" applyAlignment="1">
      <alignment horizontal="left" vertical="top"/>
    </xf>
    <xf numFmtId="49" fontId="17" fillId="0" borderId="1" xfId="2" applyNumberFormat="1" applyFont="1" applyFill="1" applyBorder="1" applyAlignment="1">
      <alignment horizontal="center" vertical="top"/>
    </xf>
    <xf numFmtId="49" fontId="17" fillId="0" borderId="2" xfId="2" applyNumberFormat="1" applyFont="1" applyFill="1" applyBorder="1" applyAlignment="1">
      <alignment horizontal="center" vertical="top"/>
    </xf>
    <xf numFmtId="49" fontId="17" fillId="0" borderId="2" xfId="2" applyNumberFormat="1" applyFont="1" applyFill="1" applyBorder="1" applyAlignment="1">
      <alignment horizontal="center" vertical="center"/>
    </xf>
    <xf numFmtId="49" fontId="18" fillId="0" borderId="2" xfId="2" applyNumberFormat="1" applyFont="1" applyFill="1" applyBorder="1" applyAlignment="1">
      <alignment horizontal="center" vertical="center"/>
    </xf>
    <xf numFmtId="49" fontId="17" fillId="0" borderId="3" xfId="2" applyNumberFormat="1" applyFont="1" applyFill="1" applyBorder="1" applyAlignment="1">
      <alignment horizontal="center" vertical="top"/>
    </xf>
    <xf numFmtId="49" fontId="11" fillId="0" borderId="5" xfId="2" applyNumberFormat="1" applyFont="1" applyFill="1" applyBorder="1" applyAlignment="1">
      <alignment horizontal="left" vertical="top"/>
    </xf>
    <xf numFmtId="49" fontId="17" fillId="0" borderId="2" xfId="2" applyNumberFormat="1" applyFont="1" applyFill="1" applyBorder="1" applyAlignment="1">
      <alignment horizontal="center" wrapText="1"/>
    </xf>
    <xf numFmtId="0" fontId="20" fillId="0" borderId="0" xfId="3" applyFont="1" applyFill="1" applyAlignment="1">
      <alignment horizontal="center" vertical="top"/>
    </xf>
    <xf numFmtId="49" fontId="18" fillId="0" borderId="11" xfId="2" applyNumberFormat="1" applyFont="1" applyFill="1" applyBorder="1" applyAlignment="1">
      <alignment horizontal="center" vertical="top" wrapText="1"/>
    </xf>
    <xf numFmtId="49" fontId="18" fillId="0" borderId="8" xfId="2" applyNumberFormat="1" applyFont="1" applyFill="1" applyBorder="1" applyAlignment="1">
      <alignment horizontal="center" vertical="top" wrapText="1"/>
    </xf>
    <xf numFmtId="49" fontId="18" fillId="0" borderId="6" xfId="2" applyNumberFormat="1" applyFont="1" applyFill="1" applyBorder="1" applyAlignment="1">
      <alignment horizontal="center" vertical="top" wrapText="1"/>
    </xf>
    <xf numFmtId="49" fontId="11" fillId="0" borderId="2" xfId="2" applyNumberFormat="1" applyFont="1" applyFill="1" applyBorder="1" applyAlignment="1">
      <alignment vertical="top"/>
    </xf>
    <xf numFmtId="49" fontId="11" fillId="0" borderId="3" xfId="2" applyNumberFormat="1" applyFont="1" applyFill="1" applyBorder="1" applyAlignment="1">
      <alignment vertical="top"/>
    </xf>
    <xf numFmtId="176" fontId="22" fillId="0" borderId="1" xfId="2" applyNumberFormat="1" applyFont="1" applyFill="1" applyBorder="1" applyAlignment="1">
      <alignment horizontal="right" vertical="top"/>
    </xf>
    <xf numFmtId="176" fontId="22" fillId="0" borderId="0" xfId="2" applyNumberFormat="1" applyFont="1" applyFill="1" applyBorder="1" applyAlignment="1">
      <alignment horizontal="right" vertical="top"/>
    </xf>
    <xf numFmtId="0" fontId="12" fillId="3" borderId="0" xfId="3" applyFill="1" applyAlignment="1">
      <alignment vertical="center"/>
    </xf>
    <xf numFmtId="49" fontId="11" fillId="11" borderId="0" xfId="2" applyNumberFormat="1" applyFont="1" applyFill="1" applyBorder="1" applyAlignment="1">
      <alignment vertical="top"/>
    </xf>
    <xf numFmtId="49" fontId="23" fillId="0" borderId="0" xfId="2" applyNumberFormat="1" applyFont="1" applyFill="1" applyBorder="1" applyAlignment="1">
      <alignment vertical="top"/>
    </xf>
    <xf numFmtId="49" fontId="24" fillId="0" borderId="0" xfId="2" applyNumberFormat="1" applyFont="1" applyFill="1" applyBorder="1" applyAlignment="1">
      <alignment vertical="top"/>
    </xf>
    <xf numFmtId="49" fontId="24" fillId="0" borderId="0" xfId="2" applyNumberFormat="1" applyFont="1" applyFill="1" applyBorder="1" applyAlignment="1">
      <alignment horizontal="distributed" vertical="top"/>
    </xf>
    <xf numFmtId="49" fontId="23" fillId="0" borderId="0" xfId="2" applyNumberFormat="1" applyFont="1" applyFill="1" applyAlignment="1">
      <alignment vertical="top"/>
    </xf>
    <xf numFmtId="176" fontId="22" fillId="0" borderId="4" xfId="2" applyNumberFormat="1" applyFont="1" applyFill="1" applyBorder="1" applyAlignment="1">
      <alignment horizontal="right" vertical="top"/>
    </xf>
    <xf numFmtId="49" fontId="22" fillId="0" borderId="0" xfId="2" applyNumberFormat="1" applyFont="1" applyFill="1" applyAlignment="1">
      <alignment vertical="top"/>
    </xf>
    <xf numFmtId="49" fontId="23" fillId="0" borderId="0" xfId="2" applyNumberFormat="1" applyFont="1" applyFill="1" applyBorder="1" applyAlignment="1">
      <alignment horizontal="center" vertical="top"/>
    </xf>
    <xf numFmtId="49" fontId="18" fillId="0" borderId="0" xfId="2" applyNumberFormat="1" applyFont="1" applyFill="1" applyAlignment="1">
      <alignment vertical="top"/>
    </xf>
    <xf numFmtId="49" fontId="12" fillId="3" borderId="0" xfId="3" applyNumberFormat="1" applyFill="1" applyAlignment="1">
      <alignment vertical="center"/>
    </xf>
    <xf numFmtId="0" fontId="12" fillId="6" borderId="0" xfId="3" applyFill="1" applyAlignment="1">
      <alignment vertical="center"/>
    </xf>
    <xf numFmtId="49" fontId="18" fillId="0" borderId="0" xfId="2" applyNumberFormat="1" applyFont="1" applyFill="1" applyBorder="1" applyAlignment="1">
      <alignment vertical="top"/>
    </xf>
    <xf numFmtId="49" fontId="11" fillId="0" borderId="5" xfId="2" applyNumberFormat="1" applyFont="1" applyFill="1" applyBorder="1" applyAlignment="1">
      <alignment vertical="top"/>
    </xf>
    <xf numFmtId="49" fontId="17" fillId="0" borderId="0" xfId="2" applyNumberFormat="1" applyFont="1" applyFill="1" applyBorder="1" applyAlignment="1">
      <alignment vertical="top"/>
    </xf>
    <xf numFmtId="49" fontId="11" fillId="12" borderId="0" xfId="2" applyNumberFormat="1" applyFont="1" applyFill="1" applyBorder="1" applyAlignment="1">
      <alignment vertical="top"/>
    </xf>
    <xf numFmtId="49" fontId="11" fillId="0" borderId="7" xfId="2" applyNumberFormat="1" applyFont="1" applyFill="1" applyBorder="1" applyAlignment="1">
      <alignment vertical="top"/>
    </xf>
    <xf numFmtId="176" fontId="11" fillId="0" borderId="6" xfId="2" applyNumberFormat="1" applyFont="1" applyFill="1" applyBorder="1" applyAlignment="1">
      <alignment horizontal="right" vertical="top"/>
    </xf>
    <xf numFmtId="176" fontId="11" fillId="0" borderId="7" xfId="2" applyNumberFormat="1" applyFont="1" applyFill="1" applyBorder="1" applyAlignment="1">
      <alignment horizontal="right" vertical="top"/>
    </xf>
    <xf numFmtId="176" fontId="11" fillId="0" borderId="2" xfId="2" applyNumberFormat="1" applyFont="1" applyFill="1" applyBorder="1" applyAlignment="1">
      <alignment horizontal="right" vertical="top"/>
    </xf>
    <xf numFmtId="176" fontId="11" fillId="0" borderId="0" xfId="2" applyNumberFormat="1" applyFont="1" applyFill="1" applyBorder="1" applyAlignment="1">
      <alignment horizontal="right" vertical="top"/>
    </xf>
    <xf numFmtId="0" fontId="12" fillId="9" borderId="0" xfId="3" applyFont="1" applyFill="1"/>
    <xf numFmtId="0" fontId="12" fillId="0" borderId="0" xfId="3" applyFill="1" applyAlignment="1">
      <alignment horizontal="center" vertical="top"/>
    </xf>
    <xf numFmtId="176" fontId="11" fillId="0" borderId="1" xfId="2" applyNumberFormat="1" applyFont="1" applyFill="1" applyBorder="1" applyAlignment="1">
      <alignment horizontal="right" vertical="top"/>
    </xf>
    <xf numFmtId="176" fontId="11" fillId="0" borderId="4" xfId="2" applyNumberFormat="1" applyFont="1" applyFill="1" applyBorder="1" applyAlignment="1">
      <alignment horizontal="right" vertical="top"/>
    </xf>
    <xf numFmtId="49" fontId="24" fillId="0" borderId="0" xfId="2" applyNumberFormat="1" applyFont="1" applyFill="1" applyBorder="1" applyAlignment="1">
      <alignment horizontal="center" vertical="top"/>
    </xf>
    <xf numFmtId="0" fontId="8" fillId="0" borderId="0" xfId="0" applyFont="1" applyFill="1">
      <alignment vertical="center"/>
    </xf>
    <xf numFmtId="49" fontId="17" fillId="0" borderId="0" xfId="2" applyNumberFormat="1" applyFont="1" applyFill="1" applyBorder="1" applyAlignment="1">
      <alignment horizontal="distributed" vertical="center"/>
    </xf>
    <xf numFmtId="49" fontId="11" fillId="0" borderId="0" xfId="2" applyNumberFormat="1" applyFont="1" applyFill="1" applyBorder="1" applyAlignment="1">
      <alignment horizontal="distributed" vertical="center"/>
    </xf>
    <xf numFmtId="49" fontId="11" fillId="0" borderId="0" xfId="2" applyNumberFormat="1" applyFont="1" applyFill="1" applyAlignment="1">
      <alignment horizontal="distributed" vertical="top"/>
    </xf>
    <xf numFmtId="0" fontId="12" fillId="0" borderId="0" xfId="3" applyFill="1" applyAlignment="1">
      <alignment horizontal="distributed"/>
    </xf>
    <xf numFmtId="0" fontId="12" fillId="0" borderId="0" xfId="3" applyFill="1" applyAlignment="1">
      <alignment horizontal="distributed" vertical="center"/>
    </xf>
    <xf numFmtId="49" fontId="11" fillId="0" borderId="0" xfId="2" applyNumberFormat="1" applyFont="1" applyFill="1" applyBorder="1" applyAlignment="1">
      <alignment horizontal="distributed" vertical="center" justifyLastLine="1"/>
    </xf>
    <xf numFmtId="0" fontId="12" fillId="0" borderId="0" xfId="3" applyFill="1" applyAlignment="1">
      <alignment horizontal="distributed" vertical="center" justifyLastLine="1"/>
    </xf>
    <xf numFmtId="0" fontId="12" fillId="0" borderId="5" xfId="3" applyFill="1" applyBorder="1" applyAlignment="1">
      <alignment horizontal="distributed" vertical="center" justifyLastLine="1"/>
    </xf>
    <xf numFmtId="49" fontId="18" fillId="0" borderId="7" xfId="2" applyNumberFormat="1" applyFont="1" applyFill="1" applyBorder="1" applyAlignment="1">
      <alignment horizontal="center" vertical="center" wrapText="1"/>
    </xf>
    <xf numFmtId="0" fontId="12" fillId="0" borderId="7" xfId="3" applyFill="1" applyBorder="1" applyAlignment="1">
      <alignment horizontal="center" vertical="center"/>
    </xf>
    <xf numFmtId="0" fontId="12" fillId="0" borderId="8" xfId="3" applyFill="1" applyBorder="1" applyAlignment="1">
      <alignment horizontal="center" vertical="center"/>
    </xf>
    <xf numFmtId="0" fontId="17" fillId="0" borderId="0" xfId="3" applyFont="1" applyFill="1" applyAlignment="1">
      <alignment horizontal="distributed" vertical="center"/>
    </xf>
    <xf numFmtId="49" fontId="17" fillId="0" borderId="9" xfId="2" applyNumberFormat="1" applyFont="1" applyFill="1" applyBorder="1" applyAlignment="1">
      <alignment horizontal="center" vertical="center" wrapText="1"/>
    </xf>
    <xf numFmtId="0" fontId="12" fillId="0" borderId="10" xfId="3" applyFill="1" applyBorder="1" applyAlignment="1">
      <alignment vertical="center"/>
    </xf>
    <xf numFmtId="0" fontId="12" fillId="0" borderId="10" xfId="3" applyFill="1" applyBorder="1" applyAlignment="1">
      <alignment horizontal="center" vertical="center"/>
    </xf>
    <xf numFmtId="49" fontId="17" fillId="0" borderId="9" xfId="2" applyNumberFormat="1" applyFont="1" applyFill="1" applyBorder="1" applyAlignment="1">
      <alignment horizontal="distributed" vertical="center" wrapText="1" justifyLastLine="1"/>
    </xf>
    <xf numFmtId="0" fontId="12" fillId="0" borderId="10" xfId="3" applyFill="1" applyBorder="1" applyAlignment="1">
      <alignment horizontal="distributed" vertical="center" justifyLastLine="1"/>
    </xf>
    <xf numFmtId="49" fontId="17" fillId="0" borderId="1" xfId="2" applyNumberFormat="1" applyFont="1" applyFill="1" applyBorder="1" applyAlignment="1">
      <alignment horizontal="center" vertical="center" wrapText="1"/>
    </xf>
    <xf numFmtId="0" fontId="12" fillId="0" borderId="4" xfId="3" applyFill="1" applyBorder="1" applyAlignment="1">
      <alignment vertical="center"/>
    </xf>
    <xf numFmtId="0" fontId="12" fillId="0" borderId="4" xfId="3" applyFill="1" applyBorder="1" applyAlignment="1">
      <alignment horizontal="center" vertical="center"/>
    </xf>
    <xf numFmtId="49" fontId="17" fillId="0" borderId="12" xfId="2" applyNumberFormat="1" applyFont="1" applyFill="1" applyBorder="1" applyAlignment="1">
      <alignment horizontal="distributed" vertical="center" justifyLastLine="1"/>
    </xf>
    <xf numFmtId="0" fontId="12" fillId="0" borderId="13" xfId="3" applyFill="1" applyBorder="1" applyAlignment="1">
      <alignment horizontal="distributed" vertical="center" justifyLastLine="1"/>
    </xf>
    <xf numFmtId="49" fontId="18" fillId="0" borderId="13" xfId="2" applyNumberFormat="1" applyFont="1" applyFill="1" applyBorder="1" applyAlignment="1">
      <alignment horizontal="center" vertical="center"/>
    </xf>
    <xf numFmtId="0" fontId="12" fillId="0" borderId="14" xfId="3" applyFill="1" applyBorder="1" applyAlignment="1">
      <alignment horizontal="center" vertical="center"/>
    </xf>
    <xf numFmtId="49" fontId="17" fillId="0" borderId="12" xfId="2" applyNumberFormat="1" applyFont="1" applyFill="1" applyBorder="1" applyAlignment="1">
      <alignment horizontal="center" vertical="center" wrapText="1"/>
    </xf>
    <xf numFmtId="49" fontId="17" fillId="0" borderId="13" xfId="2" applyNumberFormat="1" applyFont="1" applyFill="1" applyBorder="1" applyAlignment="1">
      <alignment horizontal="center" vertical="center" wrapText="1"/>
    </xf>
    <xf numFmtId="49" fontId="11" fillId="0" borderId="0" xfId="2" applyNumberFormat="1" applyFont="1" applyFill="1" applyBorder="1" applyAlignment="1">
      <alignment horizontal="center" vertical="center"/>
    </xf>
    <xf numFmtId="49" fontId="17" fillId="0" borderId="3" xfId="2" applyNumberFormat="1" applyFont="1" applyFill="1" applyBorder="1" applyAlignment="1">
      <alignment horizontal="center" vertical="center" wrapText="1"/>
    </xf>
    <xf numFmtId="0" fontId="12" fillId="0" borderId="5" xfId="3" applyFill="1" applyBorder="1" applyAlignment="1">
      <alignment vertical="center"/>
    </xf>
    <xf numFmtId="49" fontId="17" fillId="0" borderId="0" xfId="2" applyNumberFormat="1" applyFont="1" applyFill="1" applyAlignment="1">
      <alignment horizontal="distributed" vertical="top"/>
    </xf>
    <xf numFmtId="0" fontId="20" fillId="0" borderId="0" xfId="3" applyFont="1" applyFill="1" applyAlignment="1">
      <alignment horizontal="distributed"/>
    </xf>
    <xf numFmtId="49" fontId="17" fillId="0" borderId="0" xfId="2" applyNumberFormat="1" applyFont="1" applyFill="1" applyBorder="1" applyAlignment="1">
      <alignment horizontal="center" vertical="center"/>
    </xf>
    <xf numFmtId="0" fontId="20" fillId="0" borderId="0" xfId="3" applyFont="1" applyFill="1" applyAlignment="1">
      <alignment horizontal="center" vertical="center"/>
    </xf>
    <xf numFmtId="0" fontId="20" fillId="0" borderId="5" xfId="3" applyFont="1" applyFill="1" applyBorder="1" applyAlignment="1">
      <alignment horizontal="center" vertical="center"/>
    </xf>
    <xf numFmtId="0" fontId="0" fillId="5" borderId="0" xfId="0" applyFill="1" applyBorder="1">
      <alignment vertical="center"/>
    </xf>
    <xf numFmtId="0" fontId="0" fillId="3" borderId="0" xfId="0" applyFill="1" applyBorder="1">
      <alignment vertical="center"/>
    </xf>
    <xf numFmtId="0" fontId="0" fillId="2" borderId="0" xfId="0" applyFill="1" applyBorder="1">
      <alignment vertical="center"/>
    </xf>
    <xf numFmtId="0" fontId="6" fillId="0" borderId="0" xfId="0" applyFont="1" applyBorder="1">
      <alignment vertical="center"/>
    </xf>
    <xf numFmtId="0" fontId="8" fillId="13" borderId="0" xfId="0" applyFont="1" applyFill="1" applyBorder="1">
      <alignment vertical="center"/>
    </xf>
    <xf numFmtId="0" fontId="2" fillId="13" borderId="0" xfId="0" applyFont="1" applyFill="1" applyBorder="1">
      <alignment vertical="center"/>
    </xf>
  </cellXfs>
  <cellStyles count="4">
    <cellStyle name="桁区切り 2" xfId="1"/>
    <cellStyle name="標準" xfId="0" builtinId="0"/>
    <cellStyle name="標準 2" xfId="3"/>
    <cellStyle name="標準_JB16" xfId="2"/>
  </cellStyles>
  <dxfs count="0"/>
  <tableStyles count="0" defaultTableStyle="TableStyleMedium2" defaultPivotStyle="PivotStyleLight16"/>
  <colors>
    <mruColors>
      <color rgb="FFFFCCFF"/>
      <color rgb="FFFF99FF"/>
      <color rgb="FFFFFF99"/>
      <color rgb="FFDDDDDD"/>
      <color rgb="FF969696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6"/>
  <sheetViews>
    <sheetView tabSelected="1" workbookViewId="0">
      <selection activeCell="B2" sqref="B2"/>
    </sheetView>
  </sheetViews>
  <sheetFormatPr defaultRowHeight="13.5"/>
  <cols>
    <col min="1" max="1" width="3.375" bestFit="1" customWidth="1"/>
  </cols>
  <sheetData>
    <row r="2" spans="1:2" ht="18.75">
      <c r="B2" s="45" t="s">
        <v>82</v>
      </c>
    </row>
    <row r="4" spans="1:2">
      <c r="A4" s="46" t="s">
        <v>83</v>
      </c>
      <c r="B4" t="s">
        <v>84</v>
      </c>
    </row>
    <row r="5" spans="1:2">
      <c r="A5" s="46" t="s">
        <v>83</v>
      </c>
      <c r="B5" t="s">
        <v>85</v>
      </c>
    </row>
    <row r="6" spans="1:2">
      <c r="A6" s="46"/>
      <c r="B6" t="s">
        <v>86</v>
      </c>
    </row>
    <row r="7" spans="1:2">
      <c r="B7" t="s">
        <v>88</v>
      </c>
    </row>
    <row r="8" spans="1:2">
      <c r="B8" t="s">
        <v>87</v>
      </c>
    </row>
    <row r="9" spans="1:2">
      <c r="A9" s="46" t="s">
        <v>83</v>
      </c>
      <c r="B9" t="s">
        <v>406</v>
      </c>
    </row>
    <row r="11" spans="1:2">
      <c r="B11" t="s">
        <v>91</v>
      </c>
    </row>
    <row r="12" spans="1:2">
      <c r="B12" t="s">
        <v>110</v>
      </c>
    </row>
    <row r="15" spans="1:2">
      <c r="A15" s="46" t="s">
        <v>89</v>
      </c>
      <c r="B15" t="s">
        <v>90</v>
      </c>
    </row>
    <row r="16" spans="1:2">
      <c r="A16" s="46" t="s">
        <v>83</v>
      </c>
      <c r="B16" t="s">
        <v>397</v>
      </c>
    </row>
    <row r="17" spans="1:2">
      <c r="A17" s="46" t="s">
        <v>402</v>
      </c>
      <c r="B17" t="s">
        <v>399</v>
      </c>
    </row>
    <row r="18" spans="1:2">
      <c r="A18" s="46" t="s">
        <v>403</v>
      </c>
      <c r="B18" s="47" t="s">
        <v>400</v>
      </c>
    </row>
    <row r="19" spans="1:2">
      <c r="A19" s="46" t="s">
        <v>404</v>
      </c>
      <c r="B19" s="47" t="s">
        <v>398</v>
      </c>
    </row>
    <row r="20" spans="1:2">
      <c r="A20" s="46"/>
      <c r="B20" s="47" t="s">
        <v>401</v>
      </c>
    </row>
    <row r="21" spans="1:2">
      <c r="A21" s="46" t="s">
        <v>83</v>
      </c>
      <c r="B21" s="47" t="s">
        <v>409</v>
      </c>
    </row>
    <row r="22" spans="1:2">
      <c r="A22" s="46" t="s">
        <v>83</v>
      </c>
      <c r="B22" s="47" t="s">
        <v>405</v>
      </c>
    </row>
    <row r="23" spans="1:2">
      <c r="A23" s="46" t="s">
        <v>83</v>
      </c>
      <c r="B23" s="47" t="s">
        <v>109</v>
      </c>
    </row>
    <row r="24" spans="1:2">
      <c r="B24" s="47" t="s">
        <v>407</v>
      </c>
    </row>
    <row r="26" spans="1:2">
      <c r="B26" s="47" t="s">
        <v>108</v>
      </c>
    </row>
  </sheetData>
  <phoneticPr fontId="1"/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4"/>
  <sheetViews>
    <sheetView topLeftCell="D1" workbookViewId="0">
      <selection activeCell="U12" sqref="U12"/>
    </sheetView>
  </sheetViews>
  <sheetFormatPr defaultRowHeight="13.5"/>
  <cols>
    <col min="1" max="1" width="4.5" customWidth="1"/>
    <col min="2" max="2" width="6.375" customWidth="1"/>
    <col min="3" max="29" width="4.5" customWidth="1"/>
    <col min="30" max="92" width="3.5" customWidth="1"/>
  </cols>
  <sheetData>
    <row r="1" spans="1:54">
      <c r="A1" s="3" t="s">
        <v>62</v>
      </c>
      <c r="B1" t="s">
        <v>75</v>
      </c>
      <c r="C1" t="s">
        <v>48</v>
      </c>
      <c r="D1" t="s">
        <v>44</v>
      </c>
      <c r="E1" t="s">
        <v>10</v>
      </c>
      <c r="F1" t="s">
        <v>9</v>
      </c>
      <c r="G1" t="s">
        <v>8</v>
      </c>
      <c r="H1" t="s">
        <v>7</v>
      </c>
      <c r="I1" t="s">
        <v>6</v>
      </c>
      <c r="J1" t="s">
        <v>5</v>
      </c>
      <c r="K1" t="s">
        <v>4</v>
      </c>
      <c r="L1" t="s">
        <v>3</v>
      </c>
      <c r="M1" t="s">
        <v>2</v>
      </c>
      <c r="N1" t="s">
        <v>1</v>
      </c>
      <c r="O1" t="s">
        <v>0</v>
      </c>
      <c r="P1" t="s">
        <v>45</v>
      </c>
      <c r="Q1" t="s">
        <v>65</v>
      </c>
      <c r="T1" s="20" t="s">
        <v>41</v>
      </c>
      <c r="U1" t="s">
        <v>48</v>
      </c>
      <c r="V1" t="s">
        <v>44</v>
      </c>
      <c r="W1" t="s">
        <v>10</v>
      </c>
      <c r="X1" t="s">
        <v>9</v>
      </c>
      <c r="Y1" t="s">
        <v>8</v>
      </c>
      <c r="Z1" t="s">
        <v>7</v>
      </c>
      <c r="AA1" t="s">
        <v>6</v>
      </c>
      <c r="AB1" t="s">
        <v>5</v>
      </c>
      <c r="AC1" t="s">
        <v>4</v>
      </c>
      <c r="AD1" t="s">
        <v>3</v>
      </c>
      <c r="AE1" t="s">
        <v>2</v>
      </c>
      <c r="AF1" t="s">
        <v>1</v>
      </c>
      <c r="AG1" t="s">
        <v>0</v>
      </c>
      <c r="AH1" t="s">
        <v>45</v>
      </c>
      <c r="AI1" t="s">
        <v>65</v>
      </c>
      <c r="AL1" s="20" t="s">
        <v>41</v>
      </c>
      <c r="AM1" t="s">
        <v>64</v>
      </c>
      <c r="AN1" t="s">
        <v>48</v>
      </c>
      <c r="AO1" t="s">
        <v>44</v>
      </c>
      <c r="AP1" t="s">
        <v>10</v>
      </c>
      <c r="AQ1" t="s">
        <v>9</v>
      </c>
      <c r="AR1" t="s">
        <v>8</v>
      </c>
      <c r="AS1" t="s">
        <v>7</v>
      </c>
      <c r="AT1" t="s">
        <v>6</v>
      </c>
      <c r="AU1" t="s">
        <v>5</v>
      </c>
      <c r="AV1" t="s">
        <v>4</v>
      </c>
      <c r="AW1" t="s">
        <v>3</v>
      </c>
      <c r="AX1" t="s">
        <v>2</v>
      </c>
      <c r="AY1" t="s">
        <v>1</v>
      </c>
      <c r="AZ1" t="s">
        <v>0</v>
      </c>
      <c r="BA1" t="s">
        <v>45</v>
      </c>
      <c r="BB1" t="s">
        <v>65</v>
      </c>
    </row>
    <row r="2" spans="1:54">
      <c r="A2" s="20" t="s">
        <v>413</v>
      </c>
      <c r="T2" s="17" t="s">
        <v>20</v>
      </c>
      <c r="AL2" s="17" t="s">
        <v>19</v>
      </c>
    </row>
    <row r="3" spans="1:54">
      <c r="B3" t="s">
        <v>67</v>
      </c>
      <c r="C3">
        <v>242</v>
      </c>
      <c r="D3">
        <v>4</v>
      </c>
      <c r="E3">
        <v>10</v>
      </c>
      <c r="F3">
        <v>9</v>
      </c>
      <c r="G3">
        <v>14</v>
      </c>
      <c r="H3">
        <v>23</v>
      </c>
      <c r="I3">
        <v>23</v>
      </c>
      <c r="J3">
        <v>24</v>
      </c>
      <c r="K3">
        <v>33</v>
      </c>
      <c r="L3">
        <v>52</v>
      </c>
      <c r="M3">
        <v>23</v>
      </c>
      <c r="N3">
        <v>10</v>
      </c>
      <c r="O3">
        <v>8</v>
      </c>
      <c r="P3">
        <v>9</v>
      </c>
      <c r="T3" t="s">
        <v>67</v>
      </c>
      <c r="U3">
        <v>14406</v>
      </c>
      <c r="V3">
        <v>119</v>
      </c>
      <c r="W3">
        <v>523</v>
      </c>
      <c r="X3">
        <v>946</v>
      </c>
      <c r="Y3">
        <v>1007</v>
      </c>
      <c r="Z3">
        <v>1049</v>
      </c>
      <c r="AA3">
        <v>1179</v>
      </c>
      <c r="AB3">
        <v>1678</v>
      </c>
      <c r="AC3">
        <v>2436</v>
      </c>
      <c r="AD3">
        <v>2169</v>
      </c>
      <c r="AE3">
        <v>1336</v>
      </c>
      <c r="AF3">
        <v>804</v>
      </c>
      <c r="AG3">
        <v>436</v>
      </c>
      <c r="AH3">
        <v>462</v>
      </c>
      <c r="AI3">
        <v>262</v>
      </c>
      <c r="AL3" t="s">
        <v>67</v>
      </c>
      <c r="AM3" t="s">
        <v>61</v>
      </c>
      <c r="AN3">
        <v>23.1</v>
      </c>
      <c r="AO3">
        <v>11.3</v>
      </c>
      <c r="AP3">
        <v>9.8000000000000007</v>
      </c>
      <c r="AQ3">
        <v>12.9</v>
      </c>
      <c r="AR3">
        <v>16.100000000000001</v>
      </c>
      <c r="AS3">
        <v>17.5</v>
      </c>
      <c r="AT3">
        <v>19.100000000000001</v>
      </c>
      <c r="AU3">
        <v>23.5</v>
      </c>
      <c r="AV3">
        <v>30</v>
      </c>
      <c r="AW3">
        <v>34.700000000000003</v>
      </c>
      <c r="AX3">
        <v>34.4</v>
      </c>
      <c r="AY3">
        <v>32.1</v>
      </c>
      <c r="AZ3">
        <v>30.9</v>
      </c>
      <c r="BA3">
        <v>48</v>
      </c>
    </row>
    <row r="4" spans="1:54">
      <c r="B4" t="s">
        <v>23</v>
      </c>
      <c r="C4">
        <v>34</v>
      </c>
      <c r="E4">
        <v>1</v>
      </c>
      <c r="F4">
        <v>1</v>
      </c>
      <c r="H4">
        <v>6</v>
      </c>
      <c r="I4">
        <v>2</v>
      </c>
      <c r="J4">
        <v>4</v>
      </c>
      <c r="K4">
        <v>4</v>
      </c>
      <c r="L4">
        <v>9</v>
      </c>
      <c r="M4">
        <v>3</v>
      </c>
      <c r="N4">
        <v>2</v>
      </c>
      <c r="O4">
        <v>1</v>
      </c>
      <c r="P4">
        <v>1</v>
      </c>
      <c r="T4" t="s">
        <v>23</v>
      </c>
      <c r="U4">
        <v>1926</v>
      </c>
      <c r="V4">
        <v>17</v>
      </c>
      <c r="W4">
        <v>77</v>
      </c>
      <c r="X4">
        <v>153</v>
      </c>
      <c r="Y4">
        <v>156</v>
      </c>
      <c r="Z4">
        <v>178</v>
      </c>
      <c r="AA4">
        <v>181</v>
      </c>
      <c r="AB4">
        <v>264</v>
      </c>
      <c r="AC4">
        <v>314</v>
      </c>
      <c r="AD4">
        <v>268</v>
      </c>
      <c r="AE4">
        <v>150</v>
      </c>
      <c r="AF4">
        <v>85</v>
      </c>
      <c r="AG4">
        <v>43</v>
      </c>
      <c r="AH4">
        <v>40</v>
      </c>
      <c r="AL4" t="s">
        <v>23</v>
      </c>
      <c r="AM4" t="s">
        <v>61</v>
      </c>
      <c r="AN4">
        <v>22.9</v>
      </c>
      <c r="AO4">
        <v>38.5</v>
      </c>
      <c r="AP4">
        <v>10.1</v>
      </c>
      <c r="AQ4">
        <v>12.3</v>
      </c>
      <c r="AR4">
        <v>13.6</v>
      </c>
      <c r="AS4">
        <v>15.6</v>
      </c>
      <c r="AT4">
        <v>16.600000000000001</v>
      </c>
      <c r="AU4">
        <v>26.9</v>
      </c>
      <c r="AV4">
        <v>36.700000000000003</v>
      </c>
      <c r="AW4">
        <v>51.1</v>
      </c>
      <c r="AX4">
        <v>56.8</v>
      </c>
      <c r="AY4">
        <v>50.7</v>
      </c>
      <c r="AZ4">
        <v>38.299999999999997</v>
      </c>
      <c r="BA4">
        <v>53.2</v>
      </c>
    </row>
    <row r="5" spans="1:54">
      <c r="B5" t="s">
        <v>24</v>
      </c>
      <c r="C5">
        <v>19</v>
      </c>
      <c r="H5">
        <v>1</v>
      </c>
      <c r="J5">
        <v>3</v>
      </c>
      <c r="K5">
        <v>5</v>
      </c>
      <c r="L5">
        <v>7</v>
      </c>
      <c r="M5">
        <v>2</v>
      </c>
      <c r="N5">
        <v>1</v>
      </c>
      <c r="T5" t="s">
        <v>24</v>
      </c>
      <c r="U5">
        <v>735</v>
      </c>
      <c r="W5">
        <v>3</v>
      </c>
      <c r="X5">
        <v>7</v>
      </c>
      <c r="Y5">
        <v>12</v>
      </c>
      <c r="Z5">
        <v>20</v>
      </c>
      <c r="AA5">
        <v>41</v>
      </c>
      <c r="AB5">
        <v>85</v>
      </c>
      <c r="AC5">
        <v>164</v>
      </c>
      <c r="AD5">
        <v>173</v>
      </c>
      <c r="AE5">
        <v>97</v>
      </c>
      <c r="AF5">
        <v>70</v>
      </c>
      <c r="AG5">
        <v>41</v>
      </c>
      <c r="AH5">
        <v>22</v>
      </c>
      <c r="AL5" t="s">
        <v>24</v>
      </c>
      <c r="AM5" t="s">
        <v>61</v>
      </c>
      <c r="AN5">
        <v>41.2</v>
      </c>
      <c r="AP5">
        <v>95.4</v>
      </c>
      <c r="AQ5">
        <v>39.799999999999997</v>
      </c>
      <c r="AR5">
        <v>28.9</v>
      </c>
      <c r="AS5">
        <v>24.8</v>
      </c>
      <c r="AT5">
        <v>31.2</v>
      </c>
      <c r="AU5">
        <v>40.5</v>
      </c>
      <c r="AV5">
        <v>46.5</v>
      </c>
      <c r="AW5">
        <v>48.6</v>
      </c>
      <c r="AX5">
        <v>39.5</v>
      </c>
      <c r="AY5">
        <v>43.7</v>
      </c>
      <c r="AZ5">
        <v>40.700000000000003</v>
      </c>
      <c r="BA5">
        <v>26.4</v>
      </c>
    </row>
    <row r="6" spans="1:54">
      <c r="B6" t="s">
        <v>25</v>
      </c>
      <c r="C6">
        <v>16</v>
      </c>
      <c r="D6">
        <v>2</v>
      </c>
      <c r="E6">
        <v>2</v>
      </c>
      <c r="G6">
        <v>4</v>
      </c>
      <c r="H6">
        <v>1</v>
      </c>
      <c r="I6">
        <v>3</v>
      </c>
      <c r="J6">
        <v>1</v>
      </c>
      <c r="K6">
        <v>1</v>
      </c>
      <c r="L6">
        <v>2</v>
      </c>
      <c r="T6" t="s">
        <v>25</v>
      </c>
      <c r="U6">
        <v>1163</v>
      </c>
      <c r="V6">
        <v>11</v>
      </c>
      <c r="W6">
        <v>65</v>
      </c>
      <c r="X6">
        <v>134</v>
      </c>
      <c r="Y6">
        <v>127</v>
      </c>
      <c r="Z6">
        <v>135</v>
      </c>
      <c r="AA6">
        <v>139</v>
      </c>
      <c r="AB6">
        <v>140</v>
      </c>
      <c r="AC6">
        <v>219</v>
      </c>
      <c r="AD6">
        <v>139</v>
      </c>
      <c r="AE6">
        <v>35</v>
      </c>
      <c r="AF6">
        <v>15</v>
      </c>
      <c r="AG6">
        <v>3</v>
      </c>
      <c r="AH6">
        <v>1</v>
      </c>
      <c r="AL6" t="s">
        <v>25</v>
      </c>
      <c r="AM6" t="s">
        <v>61</v>
      </c>
      <c r="AN6">
        <v>9.6999999999999993</v>
      </c>
      <c r="AO6">
        <v>7.6</v>
      </c>
      <c r="AP6">
        <v>5.7</v>
      </c>
      <c r="AQ6">
        <v>7.2</v>
      </c>
      <c r="AR6">
        <v>8.9</v>
      </c>
      <c r="AS6">
        <v>10.199999999999999</v>
      </c>
      <c r="AT6">
        <v>10.5</v>
      </c>
      <c r="AU6">
        <v>9.8000000000000007</v>
      </c>
      <c r="AV6">
        <v>14.5</v>
      </c>
      <c r="AW6">
        <v>13.8</v>
      </c>
      <c r="AX6">
        <v>7.6</v>
      </c>
      <c r="AY6">
        <v>6.5</v>
      </c>
      <c r="AZ6">
        <v>2.7</v>
      </c>
      <c r="BA6">
        <v>1.8</v>
      </c>
    </row>
    <row r="7" spans="1:54">
      <c r="B7" t="s">
        <v>26</v>
      </c>
      <c r="C7">
        <v>24</v>
      </c>
      <c r="E7">
        <v>1</v>
      </c>
      <c r="F7">
        <v>1</v>
      </c>
      <c r="G7">
        <v>2</v>
      </c>
      <c r="I7">
        <v>5</v>
      </c>
      <c r="J7">
        <v>1</v>
      </c>
      <c r="K7">
        <v>3</v>
      </c>
      <c r="L7">
        <v>5</v>
      </c>
      <c r="M7">
        <v>3</v>
      </c>
      <c r="N7">
        <v>1</v>
      </c>
      <c r="O7">
        <v>1</v>
      </c>
      <c r="P7">
        <v>1</v>
      </c>
      <c r="T7" t="s">
        <v>26</v>
      </c>
      <c r="U7">
        <v>1435</v>
      </c>
      <c r="V7">
        <v>6</v>
      </c>
      <c r="W7">
        <v>56</v>
      </c>
      <c r="X7">
        <v>92</v>
      </c>
      <c r="Y7">
        <v>89</v>
      </c>
      <c r="Z7">
        <v>106</v>
      </c>
      <c r="AA7">
        <v>124</v>
      </c>
      <c r="AB7">
        <v>187</v>
      </c>
      <c r="AC7">
        <v>266</v>
      </c>
      <c r="AD7">
        <v>245</v>
      </c>
      <c r="AE7">
        <v>138</v>
      </c>
      <c r="AF7">
        <v>71</v>
      </c>
      <c r="AG7">
        <v>32</v>
      </c>
      <c r="AH7">
        <v>23</v>
      </c>
      <c r="AL7" t="s">
        <v>26</v>
      </c>
      <c r="AM7" t="s">
        <v>61</v>
      </c>
      <c r="AN7">
        <v>15.2</v>
      </c>
      <c r="AO7">
        <v>3.2</v>
      </c>
      <c r="AP7">
        <v>6.7</v>
      </c>
      <c r="AQ7">
        <v>7.9</v>
      </c>
      <c r="AR7">
        <v>8.6999999999999993</v>
      </c>
      <c r="AS7">
        <v>11.1</v>
      </c>
      <c r="AT7">
        <v>13.3</v>
      </c>
      <c r="AU7">
        <v>18</v>
      </c>
      <c r="AV7">
        <v>21.6</v>
      </c>
      <c r="AW7">
        <v>27.8</v>
      </c>
      <c r="AX7">
        <v>27.4</v>
      </c>
      <c r="AY7">
        <v>22.4</v>
      </c>
      <c r="AZ7">
        <v>16.8</v>
      </c>
      <c r="BA7">
        <v>12.9</v>
      </c>
    </row>
    <row r="8" spans="1:54">
      <c r="B8" t="s">
        <v>27</v>
      </c>
      <c r="C8">
        <v>22</v>
      </c>
      <c r="E8">
        <v>1</v>
      </c>
      <c r="F8">
        <v>2</v>
      </c>
      <c r="H8">
        <v>1</v>
      </c>
      <c r="I8">
        <v>2</v>
      </c>
      <c r="J8">
        <v>3</v>
      </c>
      <c r="K8">
        <v>2</v>
      </c>
      <c r="L8">
        <v>6</v>
      </c>
      <c r="M8">
        <v>3</v>
      </c>
      <c r="N8">
        <v>1</v>
      </c>
      <c r="P8">
        <v>1</v>
      </c>
      <c r="T8" t="s">
        <v>27</v>
      </c>
      <c r="U8">
        <v>1290</v>
      </c>
      <c r="V8">
        <v>15</v>
      </c>
      <c r="W8">
        <v>58</v>
      </c>
      <c r="X8">
        <v>97</v>
      </c>
      <c r="Y8">
        <v>92</v>
      </c>
      <c r="Z8">
        <v>100</v>
      </c>
      <c r="AA8">
        <v>99</v>
      </c>
      <c r="AB8">
        <v>162</v>
      </c>
      <c r="AC8">
        <v>234</v>
      </c>
      <c r="AD8">
        <v>222</v>
      </c>
      <c r="AE8">
        <v>127</v>
      </c>
      <c r="AF8">
        <v>48</v>
      </c>
      <c r="AG8">
        <v>18</v>
      </c>
      <c r="AH8">
        <v>18</v>
      </c>
      <c r="AL8" t="s">
        <v>27</v>
      </c>
      <c r="AM8" t="s">
        <v>61</v>
      </c>
      <c r="AN8">
        <v>23.5</v>
      </c>
      <c r="AO8">
        <v>6.4</v>
      </c>
      <c r="AP8">
        <v>7.7</v>
      </c>
      <c r="AQ8">
        <v>17.3</v>
      </c>
      <c r="AR8">
        <v>22.3</v>
      </c>
      <c r="AS8">
        <v>24.8</v>
      </c>
      <c r="AT8">
        <v>21.9</v>
      </c>
      <c r="AU8">
        <v>27.6</v>
      </c>
      <c r="AV8">
        <v>31.7</v>
      </c>
      <c r="AW8">
        <v>37.299999999999997</v>
      </c>
      <c r="AX8">
        <v>32.299999999999997</v>
      </c>
      <c r="AY8">
        <v>22.9</v>
      </c>
      <c r="AZ8">
        <v>20.8</v>
      </c>
      <c r="BA8">
        <v>31.3</v>
      </c>
    </row>
    <row r="9" spans="1:54">
      <c r="B9" t="s">
        <v>28</v>
      </c>
      <c r="C9">
        <v>2</v>
      </c>
      <c r="G9">
        <v>1</v>
      </c>
      <c r="I9">
        <v>1</v>
      </c>
      <c r="T9" t="s">
        <v>28</v>
      </c>
      <c r="U9">
        <v>241</v>
      </c>
      <c r="V9">
        <v>1</v>
      </c>
      <c r="W9">
        <v>8</v>
      </c>
      <c r="X9">
        <v>18</v>
      </c>
      <c r="Y9">
        <v>26</v>
      </c>
      <c r="Z9">
        <v>22</v>
      </c>
      <c r="AA9">
        <v>35</v>
      </c>
      <c r="AB9">
        <v>43</v>
      </c>
      <c r="AC9">
        <v>32</v>
      </c>
      <c r="AD9">
        <v>26</v>
      </c>
      <c r="AE9">
        <v>19</v>
      </c>
      <c r="AF9">
        <v>6</v>
      </c>
      <c r="AG9">
        <v>3</v>
      </c>
      <c r="AH9">
        <v>2</v>
      </c>
      <c r="AL9" t="s">
        <v>28</v>
      </c>
      <c r="AM9" t="s">
        <v>61</v>
      </c>
      <c r="AN9">
        <v>24.2</v>
      </c>
      <c r="AO9">
        <v>5.6</v>
      </c>
      <c r="AP9">
        <v>8.3000000000000007</v>
      </c>
      <c r="AQ9">
        <v>14.6</v>
      </c>
      <c r="AR9">
        <v>27.6</v>
      </c>
      <c r="AS9">
        <v>22.5</v>
      </c>
      <c r="AT9">
        <v>33</v>
      </c>
      <c r="AU9">
        <v>34.5</v>
      </c>
      <c r="AV9">
        <v>24.4</v>
      </c>
      <c r="AW9">
        <v>29.3</v>
      </c>
      <c r="AX9">
        <v>31.8</v>
      </c>
      <c r="AY9">
        <v>15.3</v>
      </c>
      <c r="AZ9">
        <v>20.8</v>
      </c>
      <c r="BA9">
        <v>60.6</v>
      </c>
    </row>
    <row r="10" spans="1:54">
      <c r="B10" t="s">
        <v>29</v>
      </c>
      <c r="C10">
        <v>30</v>
      </c>
      <c r="H10">
        <v>2</v>
      </c>
      <c r="I10">
        <v>1</v>
      </c>
      <c r="J10">
        <v>2</v>
      </c>
      <c r="K10">
        <v>3</v>
      </c>
      <c r="L10">
        <v>3</v>
      </c>
      <c r="M10">
        <v>5</v>
      </c>
      <c r="N10">
        <v>3</v>
      </c>
      <c r="O10">
        <v>5</v>
      </c>
      <c r="P10">
        <v>6</v>
      </c>
      <c r="T10" t="s">
        <v>29</v>
      </c>
      <c r="U10">
        <v>1212</v>
      </c>
      <c r="V10">
        <v>2</v>
      </c>
      <c r="W10">
        <v>10</v>
      </c>
      <c r="X10">
        <v>18</v>
      </c>
      <c r="Y10">
        <v>36</v>
      </c>
      <c r="Z10">
        <v>41</v>
      </c>
      <c r="AA10">
        <v>56</v>
      </c>
      <c r="AB10">
        <v>103</v>
      </c>
      <c r="AC10">
        <v>125</v>
      </c>
      <c r="AD10">
        <v>120</v>
      </c>
      <c r="AE10">
        <v>190</v>
      </c>
      <c r="AF10">
        <v>196</v>
      </c>
      <c r="AG10">
        <v>142</v>
      </c>
      <c r="AH10">
        <v>173</v>
      </c>
      <c r="AL10" t="s">
        <v>29</v>
      </c>
      <c r="AM10" t="s">
        <v>61</v>
      </c>
      <c r="AN10">
        <v>38.5</v>
      </c>
      <c r="AO10">
        <v>18</v>
      </c>
      <c r="AP10">
        <v>22</v>
      </c>
      <c r="AQ10">
        <v>28.6</v>
      </c>
      <c r="AR10">
        <v>48.2</v>
      </c>
      <c r="AS10">
        <v>37.299999999999997</v>
      </c>
      <c r="AT10">
        <v>35.299999999999997</v>
      </c>
      <c r="AU10">
        <v>45</v>
      </c>
      <c r="AV10">
        <v>45.1</v>
      </c>
      <c r="AW10">
        <v>42.1</v>
      </c>
      <c r="AX10">
        <v>41.7</v>
      </c>
      <c r="AY10">
        <v>34.200000000000003</v>
      </c>
      <c r="AZ10">
        <v>28.3</v>
      </c>
      <c r="BA10">
        <v>47.7</v>
      </c>
    </row>
    <row r="11" spans="1:54">
      <c r="B11" t="s">
        <v>30</v>
      </c>
      <c r="C11">
        <v>19</v>
      </c>
      <c r="E11">
        <v>1</v>
      </c>
      <c r="G11">
        <v>4</v>
      </c>
      <c r="H11">
        <v>1</v>
      </c>
      <c r="I11">
        <v>4</v>
      </c>
      <c r="J11">
        <v>2</v>
      </c>
      <c r="K11">
        <v>2</v>
      </c>
      <c r="L11">
        <v>4</v>
      </c>
      <c r="M11">
        <v>1</v>
      </c>
      <c r="T11" t="s">
        <v>30</v>
      </c>
      <c r="U11">
        <v>784</v>
      </c>
      <c r="V11">
        <v>2</v>
      </c>
      <c r="W11">
        <v>24</v>
      </c>
      <c r="X11">
        <v>31</v>
      </c>
      <c r="Y11">
        <v>62</v>
      </c>
      <c r="Z11">
        <v>65</v>
      </c>
      <c r="AA11">
        <v>88</v>
      </c>
      <c r="AB11">
        <v>98</v>
      </c>
      <c r="AC11">
        <v>168</v>
      </c>
      <c r="AD11">
        <v>166</v>
      </c>
      <c r="AE11">
        <v>56</v>
      </c>
      <c r="AF11">
        <v>17</v>
      </c>
      <c r="AG11">
        <v>4</v>
      </c>
      <c r="AH11">
        <v>3</v>
      </c>
      <c r="AL11" t="s">
        <v>30</v>
      </c>
      <c r="AM11" t="s">
        <v>61</v>
      </c>
      <c r="AN11">
        <v>34.9</v>
      </c>
      <c r="AO11">
        <v>17.100000000000001</v>
      </c>
      <c r="AP11">
        <v>20.9</v>
      </c>
      <c r="AQ11">
        <v>13.1</v>
      </c>
      <c r="AR11">
        <v>24.8</v>
      </c>
      <c r="AS11">
        <v>28.3</v>
      </c>
      <c r="AT11">
        <v>40.5</v>
      </c>
      <c r="AU11">
        <v>36.200000000000003</v>
      </c>
      <c r="AV11">
        <v>45.2</v>
      </c>
      <c r="AW11">
        <v>53.2</v>
      </c>
      <c r="AX11">
        <v>36.4</v>
      </c>
      <c r="AY11">
        <v>26.6</v>
      </c>
      <c r="AZ11">
        <v>28.2</v>
      </c>
      <c r="BA11">
        <v>127.1</v>
      </c>
    </row>
    <row r="12" spans="1:54">
      <c r="B12" t="s">
        <v>68</v>
      </c>
      <c r="C12">
        <v>64</v>
      </c>
      <c r="D12">
        <v>1</v>
      </c>
      <c r="E12">
        <v>4</v>
      </c>
      <c r="F12">
        <v>4</v>
      </c>
      <c r="G12">
        <v>2</v>
      </c>
      <c r="H12">
        <v>9</v>
      </c>
      <c r="I12">
        <v>4</v>
      </c>
      <c r="J12">
        <v>8</v>
      </c>
      <c r="K12">
        <v>12</v>
      </c>
      <c r="L12">
        <v>15</v>
      </c>
      <c r="M12">
        <v>4</v>
      </c>
      <c r="N12">
        <v>1</v>
      </c>
      <c r="T12" t="s">
        <v>68</v>
      </c>
      <c r="U12">
        <v>2268</v>
      </c>
      <c r="V12">
        <v>18</v>
      </c>
      <c r="W12">
        <v>86</v>
      </c>
      <c r="X12">
        <v>153</v>
      </c>
      <c r="Y12">
        <v>171</v>
      </c>
      <c r="Z12">
        <v>175</v>
      </c>
      <c r="AA12">
        <v>197</v>
      </c>
      <c r="AB12">
        <v>283</v>
      </c>
      <c r="AC12">
        <v>435</v>
      </c>
      <c r="AD12">
        <v>370</v>
      </c>
      <c r="AE12">
        <v>213</v>
      </c>
      <c r="AF12">
        <v>118</v>
      </c>
      <c r="AG12">
        <v>25</v>
      </c>
      <c r="AH12">
        <v>24</v>
      </c>
      <c r="AL12" t="s">
        <v>68</v>
      </c>
      <c r="AM12" t="s">
        <v>61</v>
      </c>
      <c r="AN12">
        <v>12.5</v>
      </c>
      <c r="AO12">
        <v>5</v>
      </c>
      <c r="AP12">
        <v>5.9</v>
      </c>
      <c r="AQ12">
        <v>7.8</v>
      </c>
      <c r="AR12">
        <v>10</v>
      </c>
      <c r="AS12">
        <v>10.9</v>
      </c>
      <c r="AT12">
        <v>11.7</v>
      </c>
      <c r="AU12">
        <v>12.9</v>
      </c>
      <c r="AV12">
        <v>16.8</v>
      </c>
      <c r="AW12">
        <v>17.3</v>
      </c>
      <c r="AX12">
        <v>16.3</v>
      </c>
      <c r="AY12">
        <v>16.399999999999999</v>
      </c>
      <c r="AZ12">
        <v>9.3000000000000007</v>
      </c>
      <c r="BA12">
        <v>18.2</v>
      </c>
    </row>
    <row r="13" spans="1:54">
      <c r="B13" t="s">
        <v>32</v>
      </c>
      <c r="C13">
        <v>12</v>
      </c>
      <c r="D13">
        <v>1</v>
      </c>
      <c r="F13">
        <v>1</v>
      </c>
      <c r="G13">
        <v>1</v>
      </c>
      <c r="H13">
        <v>2</v>
      </c>
      <c r="I13">
        <v>1</v>
      </c>
      <c r="K13">
        <v>1</v>
      </c>
      <c r="L13">
        <v>1</v>
      </c>
      <c r="M13">
        <v>2</v>
      </c>
      <c r="N13">
        <v>1</v>
      </c>
      <c r="O13">
        <v>1</v>
      </c>
      <c r="T13" t="s">
        <v>32</v>
      </c>
      <c r="U13">
        <v>3352</v>
      </c>
      <c r="V13">
        <v>47</v>
      </c>
      <c r="W13">
        <v>136</v>
      </c>
      <c r="X13">
        <v>243</v>
      </c>
      <c r="Y13">
        <v>236</v>
      </c>
      <c r="Z13">
        <v>207</v>
      </c>
      <c r="AA13">
        <v>219</v>
      </c>
      <c r="AB13">
        <v>313</v>
      </c>
      <c r="AC13">
        <v>479</v>
      </c>
      <c r="AD13">
        <v>440</v>
      </c>
      <c r="AE13">
        <v>311</v>
      </c>
      <c r="AF13">
        <v>178</v>
      </c>
      <c r="AG13">
        <v>125</v>
      </c>
      <c r="AH13">
        <v>156</v>
      </c>
      <c r="AI13">
        <v>262</v>
      </c>
      <c r="AL13" s="19"/>
    </row>
    <row r="14" spans="1:54" s="19" customFormat="1">
      <c r="B14" s="19" t="s">
        <v>69</v>
      </c>
      <c r="C14" s="19">
        <v>255</v>
      </c>
      <c r="D14" s="19">
        <v>4</v>
      </c>
      <c r="E14" s="19">
        <v>10</v>
      </c>
      <c r="F14" s="19">
        <v>12</v>
      </c>
      <c r="G14" s="19">
        <v>10</v>
      </c>
      <c r="H14" s="19">
        <v>13</v>
      </c>
      <c r="I14" s="19">
        <v>17</v>
      </c>
      <c r="J14" s="19">
        <v>21</v>
      </c>
      <c r="K14" s="19">
        <v>24</v>
      </c>
      <c r="L14" s="19">
        <v>17</v>
      </c>
      <c r="M14" s="19">
        <v>25</v>
      </c>
      <c r="N14" s="19">
        <v>22</v>
      </c>
      <c r="O14" s="19">
        <v>23</v>
      </c>
      <c r="P14" s="19">
        <v>57</v>
      </c>
      <c r="T14" s="19" t="s">
        <v>69</v>
      </c>
      <c r="U14" s="19">
        <v>16285</v>
      </c>
      <c r="V14" s="19">
        <v>361</v>
      </c>
      <c r="W14" s="19">
        <v>822</v>
      </c>
      <c r="X14" s="19">
        <v>829</v>
      </c>
      <c r="Y14" s="19">
        <v>789</v>
      </c>
      <c r="Z14" s="19">
        <v>666</v>
      </c>
      <c r="AA14" s="19">
        <v>726</v>
      </c>
      <c r="AB14" s="19">
        <v>1054</v>
      </c>
      <c r="AC14">
        <v>479</v>
      </c>
      <c r="AD14" s="19">
        <v>1719</v>
      </c>
      <c r="AE14" s="19">
        <v>1665</v>
      </c>
      <c r="AF14" s="19">
        <v>1635</v>
      </c>
      <c r="AG14" s="19">
        <v>1363</v>
      </c>
      <c r="AH14" s="19">
        <v>3022</v>
      </c>
      <c r="AI14" s="19">
        <v>11</v>
      </c>
      <c r="AL14" s="19" t="s">
        <v>69</v>
      </c>
      <c r="AM14" t="s">
        <v>61</v>
      </c>
      <c r="AN14">
        <v>37.700000000000003</v>
      </c>
      <c r="AO14">
        <v>5.7</v>
      </c>
      <c r="AP14">
        <v>30.4</v>
      </c>
      <c r="AQ14">
        <v>40.700000000000003</v>
      </c>
      <c r="AR14">
        <v>35.799999999999997</v>
      </c>
      <c r="AS14">
        <v>35.9</v>
      </c>
      <c r="AT14">
        <v>49.6</v>
      </c>
      <c r="AU14">
        <v>64.7</v>
      </c>
      <c r="AV14">
        <v>74.900000000000006</v>
      </c>
      <c r="AW14">
        <v>72.8</v>
      </c>
      <c r="AX14">
        <v>44.7</v>
      </c>
      <c r="AY14">
        <v>36.6</v>
      </c>
      <c r="AZ14">
        <v>31.2</v>
      </c>
      <c r="BA14">
        <v>38.6</v>
      </c>
    </row>
    <row r="15" spans="1:54" s="19" customFormat="1"/>
    <row r="16" spans="1:54" s="19" customFormat="1"/>
    <row r="17" spans="2:53" s="19" customFormat="1"/>
    <row r="18" spans="2:53" s="19" customFormat="1"/>
    <row r="19" spans="2:53" s="19" customFormat="1"/>
    <row r="20" spans="2:53" s="19" customFormat="1"/>
    <row r="21" spans="2:53" s="19" customFormat="1"/>
    <row r="22" spans="2:53" s="18" customFormat="1"/>
    <row r="23" spans="2:53">
      <c r="B23" t="s">
        <v>67</v>
      </c>
      <c r="C23" s="19">
        <v>208</v>
      </c>
      <c r="D23" s="19">
        <v>1</v>
      </c>
      <c r="E23" s="19">
        <v>8</v>
      </c>
      <c r="F23" s="19">
        <v>7</v>
      </c>
      <c r="G23" s="19">
        <v>11</v>
      </c>
      <c r="H23" s="19">
        <v>23</v>
      </c>
      <c r="I23" s="19">
        <v>20</v>
      </c>
      <c r="J23" s="19">
        <v>21</v>
      </c>
      <c r="K23" s="19">
        <v>28</v>
      </c>
      <c r="L23" s="19">
        <v>46</v>
      </c>
      <c r="M23" s="19">
        <v>21</v>
      </c>
      <c r="N23" s="19">
        <v>7</v>
      </c>
      <c r="O23" s="19">
        <v>7</v>
      </c>
      <c r="P23" s="19">
        <v>8</v>
      </c>
      <c r="Q23" s="19"/>
      <c r="R23" s="19"/>
      <c r="S23" s="19"/>
      <c r="T23" s="19" t="s">
        <v>67</v>
      </c>
      <c r="U23" s="19">
        <v>12146</v>
      </c>
      <c r="V23" s="19">
        <v>81</v>
      </c>
      <c r="W23" s="19">
        <v>377</v>
      </c>
      <c r="X23" s="19">
        <v>717</v>
      </c>
      <c r="Y23" s="19">
        <v>830</v>
      </c>
      <c r="Z23" s="19">
        <v>925</v>
      </c>
      <c r="AA23" s="19">
        <v>1019</v>
      </c>
      <c r="AB23" s="19">
        <v>1478</v>
      </c>
      <c r="AC23" s="19">
        <v>2111</v>
      </c>
      <c r="AD23" s="19">
        <v>1915</v>
      </c>
      <c r="AE23" s="19">
        <v>1141</v>
      </c>
      <c r="AF23">
        <v>670</v>
      </c>
      <c r="AG23">
        <v>340</v>
      </c>
      <c r="AH23">
        <v>306</v>
      </c>
      <c r="AI23">
        <v>236</v>
      </c>
      <c r="AL23" s="19" t="s">
        <v>67</v>
      </c>
      <c r="AM23">
        <v>30.4</v>
      </c>
      <c r="AN23">
        <v>32.9</v>
      </c>
      <c r="AO23">
        <v>14.4</v>
      </c>
      <c r="AP23">
        <v>13.9</v>
      </c>
      <c r="AQ23">
        <v>16.899999999999999</v>
      </c>
      <c r="AR23">
        <v>21</v>
      </c>
      <c r="AS23">
        <v>24.8</v>
      </c>
      <c r="AT23">
        <v>28.2</v>
      </c>
      <c r="AU23">
        <v>36.1</v>
      </c>
      <c r="AV23">
        <v>44.4</v>
      </c>
      <c r="AW23">
        <v>50.6</v>
      </c>
      <c r="AX23">
        <v>47.5</v>
      </c>
      <c r="AY23">
        <v>41.9</v>
      </c>
      <c r="AZ23">
        <v>38.299999999999997</v>
      </c>
      <c r="BA23">
        <v>51.8</v>
      </c>
    </row>
    <row r="24" spans="2:53">
      <c r="B24" t="s">
        <v>23</v>
      </c>
      <c r="C24" s="19">
        <v>30</v>
      </c>
      <c r="D24" s="19"/>
      <c r="E24" s="19">
        <v>1</v>
      </c>
      <c r="F24" s="19"/>
      <c r="G24" s="19"/>
      <c r="H24" s="19">
        <v>6</v>
      </c>
      <c r="I24" s="19">
        <v>2</v>
      </c>
      <c r="J24" s="19">
        <v>4</v>
      </c>
      <c r="K24" s="19">
        <v>3</v>
      </c>
      <c r="L24" s="19">
        <v>8</v>
      </c>
      <c r="M24" s="19">
        <v>2</v>
      </c>
      <c r="N24" s="19">
        <v>2</v>
      </c>
      <c r="O24" s="19">
        <v>1</v>
      </c>
      <c r="P24" s="19">
        <v>1</v>
      </c>
      <c r="Q24" s="19"/>
      <c r="R24" s="19"/>
      <c r="S24" s="19"/>
      <c r="T24" s="19" t="s">
        <v>23</v>
      </c>
      <c r="U24" s="19">
        <v>1679</v>
      </c>
      <c r="V24" s="19">
        <v>13</v>
      </c>
      <c r="W24" s="19">
        <v>59</v>
      </c>
      <c r="X24" s="19">
        <v>122</v>
      </c>
      <c r="Y24" s="19">
        <v>141</v>
      </c>
      <c r="Z24" s="19">
        <v>151</v>
      </c>
      <c r="AA24" s="19">
        <v>149</v>
      </c>
      <c r="AB24" s="19">
        <v>232</v>
      </c>
      <c r="AC24" s="19">
        <v>283</v>
      </c>
      <c r="AD24" s="19">
        <v>248</v>
      </c>
      <c r="AE24" s="19">
        <v>137</v>
      </c>
      <c r="AF24">
        <v>75</v>
      </c>
      <c r="AG24">
        <v>39</v>
      </c>
      <c r="AH24">
        <v>30</v>
      </c>
      <c r="AL24" s="19" t="s">
        <v>23</v>
      </c>
      <c r="AM24">
        <v>42.8</v>
      </c>
      <c r="AN24">
        <v>35.6</v>
      </c>
      <c r="AO24">
        <v>82.9</v>
      </c>
      <c r="AP24">
        <v>23.7</v>
      </c>
      <c r="AQ24">
        <v>19.899999999999999</v>
      </c>
      <c r="AR24">
        <v>20.8</v>
      </c>
      <c r="AS24">
        <v>21.9</v>
      </c>
      <c r="AT24">
        <v>24.2</v>
      </c>
      <c r="AU24">
        <v>41.6</v>
      </c>
      <c r="AV24">
        <v>55.1</v>
      </c>
      <c r="AW24">
        <v>74.3</v>
      </c>
      <c r="AX24">
        <v>74.2</v>
      </c>
      <c r="AY24">
        <v>60</v>
      </c>
      <c r="AZ24">
        <v>45.3</v>
      </c>
      <c r="BA24">
        <v>52.5</v>
      </c>
    </row>
    <row r="25" spans="2:53">
      <c r="B25" t="s">
        <v>24</v>
      </c>
      <c r="C25" s="19">
        <v>19</v>
      </c>
      <c r="D25" s="19"/>
      <c r="E25" s="19"/>
      <c r="F25" s="19"/>
      <c r="G25" s="19"/>
      <c r="H25" s="19">
        <v>1</v>
      </c>
      <c r="I25" s="19"/>
      <c r="J25" s="19">
        <v>3</v>
      </c>
      <c r="K25" s="19">
        <v>5</v>
      </c>
      <c r="L25" s="19">
        <v>7</v>
      </c>
      <c r="M25" s="19">
        <v>2</v>
      </c>
      <c r="N25" s="19">
        <v>1</v>
      </c>
      <c r="O25" s="19"/>
      <c r="P25" s="19"/>
      <c r="Q25" s="19"/>
      <c r="R25" s="19"/>
      <c r="S25" s="19"/>
      <c r="T25" s="19" t="s">
        <v>24</v>
      </c>
      <c r="U25" s="19">
        <v>671</v>
      </c>
      <c r="V25" s="19"/>
      <c r="W25" s="19">
        <v>2</v>
      </c>
      <c r="X25" s="19">
        <v>7</v>
      </c>
      <c r="Y25" s="19">
        <v>9</v>
      </c>
      <c r="Z25" s="19">
        <v>18</v>
      </c>
      <c r="AA25" s="19">
        <v>38</v>
      </c>
      <c r="AB25" s="19">
        <v>79</v>
      </c>
      <c r="AC25" s="19">
        <v>146</v>
      </c>
      <c r="AD25" s="19">
        <v>165</v>
      </c>
      <c r="AE25" s="19">
        <v>90</v>
      </c>
      <c r="AF25">
        <v>66</v>
      </c>
      <c r="AG25">
        <v>32</v>
      </c>
      <c r="AH25">
        <v>19</v>
      </c>
      <c r="AL25" s="19" t="s">
        <v>24</v>
      </c>
      <c r="AM25">
        <v>38.700000000000003</v>
      </c>
      <c r="AN25">
        <v>42.3</v>
      </c>
      <c r="AP25">
        <v>85.7</v>
      </c>
      <c r="AQ25">
        <v>47</v>
      </c>
      <c r="AR25">
        <v>24.6</v>
      </c>
      <c r="AS25">
        <v>25.2</v>
      </c>
      <c r="AT25">
        <v>32.200000000000003</v>
      </c>
      <c r="AU25">
        <v>41.8</v>
      </c>
      <c r="AV25">
        <v>45.8</v>
      </c>
      <c r="AW25">
        <v>50.7</v>
      </c>
      <c r="AX25">
        <v>40.799999999999997</v>
      </c>
      <c r="AY25">
        <v>47.6</v>
      </c>
      <c r="AZ25">
        <v>38.200000000000003</v>
      </c>
      <c r="BA25">
        <v>29</v>
      </c>
    </row>
    <row r="26" spans="2:53">
      <c r="B26" t="s">
        <v>25</v>
      </c>
      <c r="C26" s="19">
        <v>9</v>
      </c>
      <c r="D26" s="19"/>
      <c r="E26" s="19"/>
      <c r="F26" s="19"/>
      <c r="G26" s="19">
        <v>3</v>
      </c>
      <c r="H26" s="19">
        <v>1</v>
      </c>
      <c r="I26" s="19">
        <v>2</v>
      </c>
      <c r="J26" s="19">
        <v>1</v>
      </c>
      <c r="K26" s="19">
        <v>1</v>
      </c>
      <c r="L26" s="19">
        <v>1</v>
      </c>
      <c r="M26" s="19"/>
      <c r="N26" s="19"/>
      <c r="O26" s="19"/>
      <c r="P26" s="19"/>
      <c r="Q26" s="19"/>
      <c r="R26" s="19"/>
      <c r="S26" s="19"/>
      <c r="T26" s="19" t="s">
        <v>25</v>
      </c>
      <c r="U26" s="19">
        <v>892</v>
      </c>
      <c r="V26" s="19">
        <v>6</v>
      </c>
      <c r="W26" s="19">
        <v>34</v>
      </c>
      <c r="X26" s="19">
        <v>74</v>
      </c>
      <c r="Y26" s="19">
        <v>87</v>
      </c>
      <c r="Z26" s="19">
        <v>119</v>
      </c>
      <c r="AA26" s="19">
        <v>112</v>
      </c>
      <c r="AB26" s="19">
        <v>120</v>
      </c>
      <c r="AC26" s="19">
        <v>180</v>
      </c>
      <c r="AD26" s="19">
        <v>116</v>
      </c>
      <c r="AE26" s="19">
        <v>31</v>
      </c>
      <c r="AF26">
        <v>10</v>
      </c>
      <c r="AG26">
        <v>3</v>
      </c>
      <c r="AL26" s="19" t="s">
        <v>25</v>
      </c>
      <c r="AM26">
        <v>17.5</v>
      </c>
      <c r="AN26">
        <v>19.7</v>
      </c>
      <c r="AO26">
        <v>20</v>
      </c>
      <c r="AP26">
        <v>14.6</v>
      </c>
      <c r="AQ26">
        <v>14</v>
      </c>
      <c r="AR26">
        <v>16.600000000000001</v>
      </c>
      <c r="AS26">
        <v>22</v>
      </c>
      <c r="AT26">
        <v>20.5</v>
      </c>
      <c r="AU26">
        <v>20.399999999999999</v>
      </c>
      <c r="AV26">
        <v>28</v>
      </c>
      <c r="AW26">
        <v>24.3</v>
      </c>
      <c r="AX26">
        <v>13.9</v>
      </c>
      <c r="AY26">
        <v>8.8000000000000007</v>
      </c>
      <c r="AZ26">
        <v>5.8</v>
      </c>
    </row>
    <row r="27" spans="2:53">
      <c r="B27" t="s">
        <v>26</v>
      </c>
      <c r="C27" s="19">
        <v>19</v>
      </c>
      <c r="D27" s="19"/>
      <c r="E27" s="19">
        <v>1</v>
      </c>
      <c r="F27" s="19">
        <v>1</v>
      </c>
      <c r="G27" s="19">
        <v>1</v>
      </c>
      <c r="H27" s="19"/>
      <c r="I27" s="19">
        <v>4</v>
      </c>
      <c r="J27" s="19">
        <v>1</v>
      </c>
      <c r="K27" s="19">
        <v>2</v>
      </c>
      <c r="L27" s="19">
        <v>4</v>
      </c>
      <c r="M27" s="19">
        <v>3</v>
      </c>
      <c r="N27" s="19"/>
      <c r="O27" s="19">
        <v>1</v>
      </c>
      <c r="P27" s="19">
        <v>1</v>
      </c>
      <c r="Q27" s="19"/>
      <c r="R27" s="19"/>
      <c r="S27" s="19"/>
      <c r="T27" s="19" t="s">
        <v>26</v>
      </c>
      <c r="U27" s="19">
        <v>1223</v>
      </c>
      <c r="V27" s="19">
        <v>4</v>
      </c>
      <c r="W27" s="19">
        <v>43</v>
      </c>
      <c r="X27" s="19">
        <v>69</v>
      </c>
      <c r="Y27" s="19">
        <v>76</v>
      </c>
      <c r="Z27" s="19">
        <v>94</v>
      </c>
      <c r="AA27" s="19">
        <v>109</v>
      </c>
      <c r="AB27" s="19">
        <v>164</v>
      </c>
      <c r="AC27" s="19">
        <v>234</v>
      </c>
      <c r="AD27" s="19">
        <v>219</v>
      </c>
      <c r="AE27" s="19">
        <v>116</v>
      </c>
      <c r="AF27">
        <v>57</v>
      </c>
      <c r="AG27">
        <v>25</v>
      </c>
      <c r="AH27">
        <v>13</v>
      </c>
      <c r="AL27" s="19" t="s">
        <v>26</v>
      </c>
      <c r="AM27">
        <v>18.899999999999999</v>
      </c>
      <c r="AN27">
        <v>20.3</v>
      </c>
      <c r="AO27">
        <v>5</v>
      </c>
      <c r="AP27">
        <v>10.199999999999999</v>
      </c>
      <c r="AQ27">
        <v>8.8000000000000007</v>
      </c>
      <c r="AR27">
        <v>10.1</v>
      </c>
      <c r="AS27">
        <v>13.5</v>
      </c>
      <c r="AT27">
        <v>17</v>
      </c>
      <c r="AU27">
        <v>25</v>
      </c>
      <c r="AV27">
        <v>30.9</v>
      </c>
      <c r="AW27">
        <v>40.200000000000003</v>
      </c>
      <c r="AX27">
        <v>37.799999999999997</v>
      </c>
      <c r="AY27">
        <v>29.9</v>
      </c>
      <c r="AZ27">
        <v>23.3</v>
      </c>
      <c r="BA27">
        <v>13.9</v>
      </c>
    </row>
    <row r="28" spans="2:53">
      <c r="B28" t="s">
        <v>27</v>
      </c>
      <c r="C28" s="19">
        <v>19</v>
      </c>
      <c r="D28" s="19"/>
      <c r="E28" s="19">
        <v>1</v>
      </c>
      <c r="F28" s="19">
        <v>1</v>
      </c>
      <c r="G28" s="19"/>
      <c r="H28" s="19">
        <v>1</v>
      </c>
      <c r="I28" s="19">
        <v>2</v>
      </c>
      <c r="J28" s="19">
        <v>2</v>
      </c>
      <c r="K28" s="19">
        <v>2</v>
      </c>
      <c r="L28" s="19">
        <v>6</v>
      </c>
      <c r="M28" s="19">
        <v>3</v>
      </c>
      <c r="N28" s="19"/>
      <c r="O28" s="19"/>
      <c r="P28" s="19">
        <v>1</v>
      </c>
      <c r="Q28" s="19"/>
      <c r="R28" s="19"/>
      <c r="S28" s="19"/>
      <c r="T28" s="19" t="s">
        <v>27</v>
      </c>
      <c r="U28" s="19">
        <v>988</v>
      </c>
      <c r="V28" s="19">
        <v>6</v>
      </c>
      <c r="W28" s="19">
        <v>34</v>
      </c>
      <c r="X28" s="19">
        <v>62</v>
      </c>
      <c r="Y28" s="19">
        <v>64</v>
      </c>
      <c r="Z28" s="19">
        <v>79</v>
      </c>
      <c r="AA28" s="19">
        <v>88</v>
      </c>
      <c r="AB28" s="19">
        <v>134</v>
      </c>
      <c r="AC28" s="19">
        <v>184</v>
      </c>
      <c r="AD28" s="19">
        <v>180</v>
      </c>
      <c r="AE28" s="19">
        <v>97</v>
      </c>
      <c r="AF28">
        <v>32</v>
      </c>
      <c r="AG28">
        <v>14</v>
      </c>
      <c r="AH28">
        <v>14</v>
      </c>
      <c r="AL28" s="19" t="s">
        <v>27</v>
      </c>
      <c r="AM28">
        <v>52.3</v>
      </c>
      <c r="AN28">
        <v>51.1</v>
      </c>
      <c r="AO28">
        <v>6.1</v>
      </c>
      <c r="AP28">
        <v>10.4</v>
      </c>
      <c r="AQ28">
        <v>24.7</v>
      </c>
      <c r="AR28">
        <v>35.799999999999997</v>
      </c>
      <c r="AS28">
        <v>55.4</v>
      </c>
      <c r="AT28">
        <v>65.099999999999994</v>
      </c>
      <c r="AU28">
        <v>84.2</v>
      </c>
      <c r="AV28">
        <v>95.3</v>
      </c>
      <c r="AW28">
        <v>112.6</v>
      </c>
      <c r="AX28">
        <v>71</v>
      </c>
      <c r="AY28">
        <v>36</v>
      </c>
      <c r="AZ28">
        <v>37.799999999999997</v>
      </c>
      <c r="BA28">
        <v>59.9</v>
      </c>
    </row>
    <row r="29" spans="2:53">
      <c r="B29" t="s">
        <v>28</v>
      </c>
      <c r="C29" s="19">
        <v>2</v>
      </c>
      <c r="D29" s="19"/>
      <c r="E29" s="19"/>
      <c r="F29" s="19"/>
      <c r="G29" s="19">
        <v>1</v>
      </c>
      <c r="H29" s="19"/>
      <c r="I29" s="19">
        <v>1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 t="s">
        <v>28</v>
      </c>
      <c r="U29" s="19">
        <v>230</v>
      </c>
      <c r="V29" s="19">
        <v>1</v>
      </c>
      <c r="W29" s="19">
        <v>7</v>
      </c>
      <c r="X29" s="19">
        <v>17</v>
      </c>
      <c r="Y29" s="19">
        <v>24</v>
      </c>
      <c r="Z29" s="19">
        <v>21</v>
      </c>
      <c r="AA29" s="19">
        <v>34</v>
      </c>
      <c r="AB29" s="19">
        <v>42</v>
      </c>
      <c r="AC29" s="19">
        <v>30</v>
      </c>
      <c r="AD29" s="19">
        <v>24</v>
      </c>
      <c r="AE29" s="19">
        <v>19</v>
      </c>
      <c r="AF29">
        <v>6</v>
      </c>
      <c r="AG29">
        <v>3</v>
      </c>
      <c r="AH29">
        <v>2</v>
      </c>
      <c r="AL29" s="19" t="s">
        <v>28</v>
      </c>
      <c r="AM29">
        <v>24.2</v>
      </c>
      <c r="AN29">
        <v>24.3</v>
      </c>
      <c r="AO29">
        <v>6.3</v>
      </c>
      <c r="AP29">
        <v>8.1999999999999993</v>
      </c>
      <c r="AQ29">
        <v>15.2</v>
      </c>
      <c r="AR29">
        <v>27</v>
      </c>
      <c r="AS29">
        <v>22.3</v>
      </c>
      <c r="AT29">
        <v>33.299999999999997</v>
      </c>
      <c r="AU29">
        <v>34.9</v>
      </c>
      <c r="AV29">
        <v>23.6</v>
      </c>
      <c r="AW29">
        <v>28</v>
      </c>
      <c r="AX29">
        <v>32.6</v>
      </c>
      <c r="AY29">
        <v>15.5</v>
      </c>
      <c r="AZ29">
        <v>21.1</v>
      </c>
      <c r="BA29">
        <v>61.8</v>
      </c>
    </row>
    <row r="30" spans="2:53">
      <c r="B30" t="s">
        <v>29</v>
      </c>
      <c r="C30" s="19">
        <v>25</v>
      </c>
      <c r="D30" s="19"/>
      <c r="E30" s="19"/>
      <c r="F30" s="19"/>
      <c r="G30" s="19"/>
      <c r="H30" s="19">
        <v>2</v>
      </c>
      <c r="I30" s="19">
        <v>1</v>
      </c>
      <c r="J30" s="19">
        <v>2</v>
      </c>
      <c r="K30" s="19">
        <v>2</v>
      </c>
      <c r="L30" s="19">
        <v>3</v>
      </c>
      <c r="M30" s="19">
        <v>4</v>
      </c>
      <c r="N30" s="19">
        <v>2</v>
      </c>
      <c r="O30" s="19">
        <v>4</v>
      </c>
      <c r="P30" s="19">
        <v>5</v>
      </c>
      <c r="Q30" s="19"/>
      <c r="R30" s="19"/>
      <c r="S30" s="19"/>
      <c r="T30" s="19" t="s">
        <v>29</v>
      </c>
      <c r="U30" s="19">
        <v>975</v>
      </c>
      <c r="V30" s="19">
        <v>2</v>
      </c>
      <c r="W30" s="19">
        <v>9</v>
      </c>
      <c r="X30" s="19">
        <v>17</v>
      </c>
      <c r="Y30" s="19">
        <v>34</v>
      </c>
      <c r="Z30" s="19">
        <v>38</v>
      </c>
      <c r="AA30" s="19">
        <v>47</v>
      </c>
      <c r="AB30" s="19">
        <v>91</v>
      </c>
      <c r="AC30" s="19">
        <v>102</v>
      </c>
      <c r="AD30" s="19">
        <v>87</v>
      </c>
      <c r="AE30" s="19">
        <v>151</v>
      </c>
      <c r="AF30">
        <v>159</v>
      </c>
      <c r="AG30">
        <v>112</v>
      </c>
      <c r="AH30">
        <v>126</v>
      </c>
      <c r="AL30" s="19" t="s">
        <v>29</v>
      </c>
      <c r="AM30">
        <v>51.7</v>
      </c>
      <c r="AN30">
        <v>54.2</v>
      </c>
      <c r="AO30">
        <v>21.7</v>
      </c>
      <c r="AP30">
        <v>24.6</v>
      </c>
      <c r="AQ30">
        <v>35.4</v>
      </c>
      <c r="AR30">
        <v>68.3</v>
      </c>
      <c r="AS30">
        <v>59.4</v>
      </c>
      <c r="AT30">
        <v>54.3</v>
      </c>
      <c r="AU30">
        <v>73.099999999999994</v>
      </c>
      <c r="AV30">
        <v>67.7</v>
      </c>
      <c r="AW30">
        <v>63.4</v>
      </c>
      <c r="AX30">
        <v>63.2</v>
      </c>
      <c r="AY30">
        <v>49.2</v>
      </c>
      <c r="AZ30">
        <v>37.200000000000003</v>
      </c>
      <c r="BA30">
        <v>54.9</v>
      </c>
    </row>
    <row r="31" spans="2:53">
      <c r="B31" t="s">
        <v>30</v>
      </c>
      <c r="C31" s="19">
        <v>19</v>
      </c>
      <c r="D31" s="19"/>
      <c r="E31" s="19">
        <v>1</v>
      </c>
      <c r="F31" s="19"/>
      <c r="G31" s="19">
        <v>4</v>
      </c>
      <c r="H31" s="19">
        <v>1</v>
      </c>
      <c r="I31" s="19">
        <v>4</v>
      </c>
      <c r="J31" s="19">
        <v>2</v>
      </c>
      <c r="K31" s="19">
        <v>2</v>
      </c>
      <c r="L31" s="19">
        <v>4</v>
      </c>
      <c r="M31" s="19">
        <v>1</v>
      </c>
      <c r="N31" s="19"/>
      <c r="O31" s="19"/>
      <c r="P31" s="19"/>
      <c r="Q31" s="19"/>
      <c r="R31" s="19"/>
      <c r="S31" s="19"/>
      <c r="T31" s="19" t="s">
        <v>30</v>
      </c>
      <c r="U31" s="19">
        <v>754</v>
      </c>
      <c r="V31" s="19">
        <v>2</v>
      </c>
      <c r="W31" s="19">
        <v>19</v>
      </c>
      <c r="X31" s="19">
        <v>30</v>
      </c>
      <c r="Y31" s="19">
        <v>61</v>
      </c>
      <c r="Z31" s="19">
        <v>63</v>
      </c>
      <c r="AA31" s="19">
        <v>84</v>
      </c>
      <c r="AB31" s="19">
        <v>97</v>
      </c>
      <c r="AC31" s="19">
        <v>161</v>
      </c>
      <c r="AD31" s="19">
        <v>162</v>
      </c>
      <c r="AE31" s="19">
        <v>55</v>
      </c>
      <c r="AF31">
        <v>16</v>
      </c>
      <c r="AG31">
        <v>3</v>
      </c>
      <c r="AH31">
        <v>1</v>
      </c>
      <c r="AL31" s="19" t="s">
        <v>30</v>
      </c>
      <c r="AM31">
        <v>31.2</v>
      </c>
      <c r="AN31">
        <v>35.200000000000003</v>
      </c>
      <c r="AO31">
        <v>22.7</v>
      </c>
      <c r="AP31">
        <v>18.399999999999999</v>
      </c>
      <c r="AQ31">
        <v>13.6</v>
      </c>
      <c r="AR31">
        <v>25.7</v>
      </c>
      <c r="AS31">
        <v>28.8</v>
      </c>
      <c r="AT31">
        <v>40.700000000000003</v>
      </c>
      <c r="AU31">
        <v>37.799999999999997</v>
      </c>
      <c r="AV31">
        <v>45.1</v>
      </c>
      <c r="AW31">
        <v>53.3</v>
      </c>
      <c r="AX31">
        <v>36.5</v>
      </c>
      <c r="AY31">
        <v>25.4</v>
      </c>
      <c r="AZ31">
        <v>21.4</v>
      </c>
      <c r="BA31">
        <v>42.8</v>
      </c>
    </row>
    <row r="32" spans="2:53">
      <c r="B32" t="s">
        <v>68</v>
      </c>
      <c r="C32" s="19">
        <v>56</v>
      </c>
      <c r="D32" s="19"/>
      <c r="E32" s="19">
        <v>4</v>
      </c>
      <c r="F32" s="19">
        <v>4</v>
      </c>
      <c r="G32" s="19">
        <v>2</v>
      </c>
      <c r="H32" s="19">
        <v>9</v>
      </c>
      <c r="I32" s="19">
        <v>4</v>
      </c>
      <c r="J32" s="19">
        <v>6</v>
      </c>
      <c r="K32" s="19">
        <v>10</v>
      </c>
      <c r="L32" s="19">
        <v>12</v>
      </c>
      <c r="M32" s="19">
        <v>4</v>
      </c>
      <c r="N32" s="19">
        <v>1</v>
      </c>
      <c r="O32" s="19"/>
      <c r="P32" s="19"/>
      <c r="Q32" s="19"/>
      <c r="R32" s="19"/>
      <c r="S32" s="19"/>
      <c r="T32" s="19" t="s">
        <v>68</v>
      </c>
      <c r="U32" s="19">
        <v>2086</v>
      </c>
      <c r="V32" s="19">
        <v>16</v>
      </c>
      <c r="W32" s="19">
        <v>79</v>
      </c>
      <c r="X32" s="19">
        <v>140</v>
      </c>
      <c r="Y32" s="19">
        <v>159</v>
      </c>
      <c r="Z32" s="19">
        <v>170</v>
      </c>
      <c r="AA32" s="19">
        <v>188</v>
      </c>
      <c r="AB32" s="19">
        <v>255</v>
      </c>
      <c r="AC32" s="19">
        <v>391</v>
      </c>
      <c r="AD32" s="19">
        <v>339</v>
      </c>
      <c r="AE32" s="19">
        <v>199</v>
      </c>
      <c r="AF32">
        <v>106</v>
      </c>
      <c r="AG32">
        <v>23</v>
      </c>
      <c r="AH32">
        <v>21</v>
      </c>
      <c r="AL32" s="19" t="s">
        <v>68</v>
      </c>
      <c r="AM32">
        <v>15.3</v>
      </c>
      <c r="AN32">
        <v>16.2</v>
      </c>
      <c r="AO32">
        <v>5.7</v>
      </c>
      <c r="AP32">
        <v>6.7</v>
      </c>
      <c r="AQ32">
        <v>8.6</v>
      </c>
      <c r="AR32">
        <v>11.6</v>
      </c>
      <c r="AS32">
        <v>14.5</v>
      </c>
      <c r="AT32">
        <v>16.600000000000001</v>
      </c>
      <c r="AU32">
        <v>18</v>
      </c>
      <c r="AV32">
        <v>23.6</v>
      </c>
      <c r="AW32">
        <v>24.4</v>
      </c>
      <c r="AX32">
        <v>23</v>
      </c>
      <c r="AY32">
        <v>21.1</v>
      </c>
      <c r="AZ32">
        <v>12.4</v>
      </c>
      <c r="BA32">
        <v>24.9</v>
      </c>
    </row>
    <row r="33" spans="2:53">
      <c r="B33" t="s">
        <v>32</v>
      </c>
      <c r="C33" s="19">
        <v>10</v>
      </c>
      <c r="D33" s="19">
        <v>1</v>
      </c>
      <c r="E33" s="19"/>
      <c r="F33" s="19">
        <v>1</v>
      </c>
      <c r="G33" s="19"/>
      <c r="H33" s="19">
        <v>2</v>
      </c>
      <c r="I33" s="19"/>
      <c r="J33" s="19"/>
      <c r="K33" s="19">
        <v>1</v>
      </c>
      <c r="L33" s="19">
        <v>1</v>
      </c>
      <c r="M33" s="19">
        <v>2</v>
      </c>
      <c r="N33" s="19">
        <v>1</v>
      </c>
      <c r="O33" s="19">
        <v>1</v>
      </c>
      <c r="P33" s="19"/>
      <c r="Q33" s="19"/>
      <c r="R33" s="19"/>
      <c r="S33" s="19"/>
      <c r="T33" s="19" t="s">
        <v>32</v>
      </c>
      <c r="U33" s="19">
        <v>2648</v>
      </c>
      <c r="V33" s="19">
        <v>31</v>
      </c>
      <c r="W33" s="19">
        <v>91</v>
      </c>
      <c r="X33" s="19">
        <v>179</v>
      </c>
      <c r="Y33" s="19">
        <v>175</v>
      </c>
      <c r="Z33" s="19">
        <v>172</v>
      </c>
      <c r="AA33" s="19">
        <v>170</v>
      </c>
      <c r="AB33" s="19">
        <v>264</v>
      </c>
      <c r="AC33" s="19">
        <v>400</v>
      </c>
      <c r="AD33" s="19">
        <v>375</v>
      </c>
      <c r="AE33" s="19">
        <v>246</v>
      </c>
      <c r="AF33">
        <v>143</v>
      </c>
      <c r="AG33">
        <v>86</v>
      </c>
      <c r="AH33">
        <v>80</v>
      </c>
      <c r="AI33">
        <v>236</v>
      </c>
      <c r="AL33" s="19"/>
    </row>
    <row r="34" spans="2:53" s="19" customFormat="1">
      <c r="B34" s="19" t="s">
        <v>69</v>
      </c>
      <c r="C34" s="19">
        <v>149</v>
      </c>
      <c r="D34" s="19">
        <v>3</v>
      </c>
      <c r="E34" s="19">
        <v>8</v>
      </c>
      <c r="F34" s="19">
        <v>8</v>
      </c>
      <c r="G34" s="19">
        <v>5</v>
      </c>
      <c r="H34" s="19">
        <v>9</v>
      </c>
      <c r="I34" s="19">
        <v>12</v>
      </c>
      <c r="J34" s="19">
        <v>14</v>
      </c>
      <c r="K34" s="19">
        <v>16</v>
      </c>
      <c r="L34" s="19">
        <v>12</v>
      </c>
      <c r="M34" s="19">
        <v>20</v>
      </c>
      <c r="N34" s="19">
        <v>11</v>
      </c>
      <c r="O34" s="19">
        <v>12</v>
      </c>
      <c r="P34" s="19">
        <v>19</v>
      </c>
      <c r="T34" s="19" t="s">
        <v>69</v>
      </c>
      <c r="U34" s="19">
        <v>9902</v>
      </c>
      <c r="V34" s="19">
        <v>260</v>
      </c>
      <c r="W34" s="19">
        <v>570</v>
      </c>
      <c r="X34" s="19">
        <v>514</v>
      </c>
      <c r="Y34" s="19">
        <v>444</v>
      </c>
      <c r="Z34" s="19">
        <v>422</v>
      </c>
      <c r="AA34" s="19">
        <v>475</v>
      </c>
      <c r="AB34" s="19">
        <v>695</v>
      </c>
      <c r="AC34" s="19">
        <v>1059</v>
      </c>
      <c r="AD34" s="19">
        <v>1161</v>
      </c>
      <c r="AE34" s="19">
        <v>1079</v>
      </c>
      <c r="AF34" s="19">
        <v>1024</v>
      </c>
      <c r="AG34" s="19">
        <v>786</v>
      </c>
      <c r="AH34" s="19">
        <v>1403</v>
      </c>
      <c r="AI34" s="19">
        <v>10</v>
      </c>
      <c r="AL34" s="19" t="s">
        <v>69</v>
      </c>
      <c r="AM34">
        <v>148.69999999999999</v>
      </c>
      <c r="AN34">
        <v>70.8</v>
      </c>
      <c r="AO34">
        <v>8.1</v>
      </c>
      <c r="AP34">
        <v>41.2</v>
      </c>
      <c r="AQ34">
        <v>108.5</v>
      </c>
      <c r="AR34">
        <v>149.5</v>
      </c>
      <c r="AS34">
        <v>186.9</v>
      </c>
      <c r="AT34">
        <v>229.9</v>
      </c>
      <c r="AU34">
        <v>258.8</v>
      </c>
      <c r="AV34">
        <v>300.39999999999998</v>
      </c>
      <c r="AW34">
        <v>273.7</v>
      </c>
      <c r="AX34">
        <v>85.5</v>
      </c>
      <c r="AY34">
        <v>61.1</v>
      </c>
      <c r="AZ34">
        <v>46</v>
      </c>
      <c r="BA34">
        <v>56.2</v>
      </c>
    </row>
    <row r="35" spans="2:53" s="19" customFormat="1"/>
    <row r="36" spans="2:53" s="19" customFormat="1"/>
    <row r="37" spans="2:53" s="19" customFormat="1"/>
    <row r="38" spans="2:53" s="19" customFormat="1"/>
    <row r="39" spans="2:53" s="19" customFormat="1"/>
    <row r="40" spans="2:53" s="19" customFormat="1"/>
    <row r="41" spans="2:53" s="19" customFormat="1"/>
    <row r="42" spans="2:53" s="18" customFormat="1"/>
    <row r="43" spans="2:53">
      <c r="B43" t="s">
        <v>67</v>
      </c>
      <c r="C43" s="19">
        <v>34</v>
      </c>
      <c r="D43" s="19">
        <v>3</v>
      </c>
      <c r="E43" s="19">
        <v>2</v>
      </c>
      <c r="F43" s="19">
        <v>2</v>
      </c>
      <c r="G43" s="19">
        <v>3</v>
      </c>
      <c r="H43" s="19"/>
      <c r="I43" s="19">
        <v>3</v>
      </c>
      <c r="J43" s="19">
        <v>3</v>
      </c>
      <c r="K43" s="19">
        <v>5</v>
      </c>
      <c r="L43" s="19">
        <v>6</v>
      </c>
      <c r="M43" s="19">
        <v>2</v>
      </c>
      <c r="N43" s="19">
        <v>3</v>
      </c>
      <c r="O43" s="19">
        <v>1</v>
      </c>
      <c r="P43" s="19">
        <v>1</v>
      </c>
      <c r="Q43" s="19"/>
      <c r="R43" s="19"/>
      <c r="S43" s="19"/>
      <c r="T43" s="19" t="s">
        <v>67</v>
      </c>
      <c r="U43" s="19">
        <v>2260</v>
      </c>
      <c r="V43" s="19">
        <v>38</v>
      </c>
      <c r="W43" s="19">
        <v>146</v>
      </c>
      <c r="X43" s="19">
        <v>229</v>
      </c>
      <c r="Y43" s="19">
        <v>177</v>
      </c>
      <c r="Z43" s="19">
        <v>124</v>
      </c>
      <c r="AA43" s="19">
        <v>160</v>
      </c>
      <c r="AB43" s="19">
        <v>200</v>
      </c>
      <c r="AC43" s="19">
        <v>325</v>
      </c>
      <c r="AD43" s="19">
        <v>254</v>
      </c>
      <c r="AE43" s="19">
        <v>195</v>
      </c>
      <c r="AF43">
        <v>134</v>
      </c>
      <c r="AG43">
        <v>96</v>
      </c>
      <c r="AH43">
        <v>156</v>
      </c>
      <c r="AI43">
        <v>26</v>
      </c>
      <c r="AL43" s="19" t="s">
        <v>67</v>
      </c>
      <c r="AM43">
        <v>10.1</v>
      </c>
      <c r="AN43">
        <v>8.9</v>
      </c>
      <c r="AO43">
        <v>7.8</v>
      </c>
      <c r="AP43">
        <v>5.5</v>
      </c>
      <c r="AQ43">
        <v>7.4</v>
      </c>
      <c r="AR43">
        <v>7.7</v>
      </c>
      <c r="AS43">
        <v>5.4</v>
      </c>
      <c r="AT43">
        <v>6.3</v>
      </c>
      <c r="AU43">
        <v>6.6</v>
      </c>
      <c r="AV43">
        <v>9.6999999999999993</v>
      </c>
      <c r="AW43">
        <v>10.3</v>
      </c>
      <c r="AX43">
        <v>13.2</v>
      </c>
      <c r="AY43">
        <v>14.8</v>
      </c>
      <c r="AZ43">
        <v>18.3</v>
      </c>
      <c r="BA43">
        <v>41.9</v>
      </c>
    </row>
    <row r="44" spans="2:53">
      <c r="B44" t="s">
        <v>23</v>
      </c>
      <c r="C44" s="19">
        <v>4</v>
      </c>
      <c r="D44" s="19"/>
      <c r="E44" s="19"/>
      <c r="F44" s="19">
        <v>1</v>
      </c>
      <c r="G44" s="19"/>
      <c r="H44" s="19"/>
      <c r="I44" s="19"/>
      <c r="J44" s="19"/>
      <c r="K44" s="19">
        <v>1</v>
      </c>
      <c r="L44" s="19">
        <v>1</v>
      </c>
      <c r="M44" s="19">
        <v>1</v>
      </c>
      <c r="N44" s="19"/>
      <c r="O44" s="19"/>
      <c r="P44" s="19"/>
      <c r="Q44" s="19"/>
      <c r="R44" s="19"/>
      <c r="S44" s="19"/>
      <c r="T44" s="19" t="s">
        <v>23</v>
      </c>
      <c r="U44" s="19">
        <v>247</v>
      </c>
      <c r="V44" s="19">
        <v>4</v>
      </c>
      <c r="W44" s="19">
        <v>18</v>
      </c>
      <c r="X44" s="19">
        <v>31</v>
      </c>
      <c r="Y44" s="19">
        <v>15</v>
      </c>
      <c r="Z44" s="19">
        <v>27</v>
      </c>
      <c r="AA44" s="19">
        <v>32</v>
      </c>
      <c r="AB44" s="19">
        <v>32</v>
      </c>
      <c r="AC44" s="19">
        <v>31</v>
      </c>
      <c r="AD44" s="19">
        <v>20</v>
      </c>
      <c r="AE44" s="19">
        <v>13</v>
      </c>
      <c r="AF44">
        <v>10</v>
      </c>
      <c r="AG44">
        <v>4</v>
      </c>
      <c r="AH44">
        <v>10</v>
      </c>
      <c r="AL44" s="19" t="s">
        <v>23</v>
      </c>
      <c r="AM44">
        <v>11</v>
      </c>
      <c r="AN44">
        <v>6.7</v>
      </c>
      <c r="AO44">
        <v>14.1</v>
      </c>
      <c r="AP44">
        <v>3.5</v>
      </c>
      <c r="AQ44">
        <v>4.9000000000000004</v>
      </c>
      <c r="AR44">
        <v>3.2</v>
      </c>
      <c r="AS44">
        <v>5.9</v>
      </c>
      <c r="AT44">
        <v>6.7</v>
      </c>
      <c r="AU44">
        <v>7.5</v>
      </c>
      <c r="AV44">
        <v>9</v>
      </c>
      <c r="AW44">
        <v>10.5</v>
      </c>
      <c r="AX44">
        <v>16.3</v>
      </c>
      <c r="AY44">
        <v>23.4</v>
      </c>
      <c r="AZ44">
        <v>15.3</v>
      </c>
      <c r="BA44">
        <v>55.2</v>
      </c>
    </row>
    <row r="45" spans="2:53">
      <c r="B45" t="s">
        <v>24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 t="s">
        <v>24</v>
      </c>
      <c r="U45" s="19">
        <v>64</v>
      </c>
      <c r="V45" s="19"/>
      <c r="W45" s="19">
        <v>1</v>
      </c>
      <c r="X45" s="19"/>
      <c r="Y45" s="19">
        <v>3</v>
      </c>
      <c r="Z45" s="19">
        <v>2</v>
      </c>
      <c r="AA45" s="19">
        <v>3</v>
      </c>
      <c r="AB45" s="19">
        <v>6</v>
      </c>
      <c r="AC45" s="19">
        <v>18</v>
      </c>
      <c r="AD45" s="19">
        <v>8</v>
      </c>
      <c r="AE45" s="19">
        <v>7</v>
      </c>
      <c r="AF45">
        <v>4</v>
      </c>
      <c r="AG45">
        <v>9</v>
      </c>
      <c r="AH45">
        <v>3</v>
      </c>
      <c r="AL45" s="19" t="s">
        <v>24</v>
      </c>
      <c r="AM45">
        <v>35.5</v>
      </c>
      <c r="AN45">
        <v>32.299999999999997</v>
      </c>
      <c r="AP45">
        <v>123.6</v>
      </c>
      <c r="AR45">
        <v>60.5</v>
      </c>
      <c r="AS45">
        <v>22.2</v>
      </c>
      <c r="AT45">
        <v>22.3</v>
      </c>
      <c r="AU45">
        <v>28.9</v>
      </c>
      <c r="AV45">
        <v>53.2</v>
      </c>
      <c r="AW45">
        <v>25.9</v>
      </c>
      <c r="AX45">
        <v>28.2</v>
      </c>
      <c r="AY45">
        <v>18.3</v>
      </c>
      <c r="AZ45">
        <v>52.6</v>
      </c>
      <c r="BA45">
        <v>16.8</v>
      </c>
    </row>
    <row r="46" spans="2:53">
      <c r="B46" t="s">
        <v>25</v>
      </c>
      <c r="C46" s="19">
        <v>7</v>
      </c>
      <c r="D46" s="19">
        <v>2</v>
      </c>
      <c r="E46" s="19">
        <v>2</v>
      </c>
      <c r="F46" s="19"/>
      <c r="G46" s="19">
        <v>1</v>
      </c>
      <c r="H46" s="19"/>
      <c r="I46" s="19">
        <v>1</v>
      </c>
      <c r="J46" s="19"/>
      <c r="K46" s="19"/>
      <c r="L46" s="19">
        <v>1</v>
      </c>
      <c r="M46" s="19"/>
      <c r="N46" s="19"/>
      <c r="O46" s="19"/>
      <c r="P46" s="19"/>
      <c r="Q46" s="19"/>
      <c r="R46" s="19"/>
      <c r="S46" s="19"/>
      <c r="T46" s="19" t="s">
        <v>25</v>
      </c>
      <c r="U46" s="19">
        <v>271</v>
      </c>
      <c r="V46" s="19">
        <v>5</v>
      </c>
      <c r="W46" s="19">
        <v>31</v>
      </c>
      <c r="X46" s="19">
        <v>60</v>
      </c>
      <c r="Y46" s="19">
        <v>40</v>
      </c>
      <c r="Z46" s="19">
        <v>16</v>
      </c>
      <c r="AA46" s="19">
        <v>27</v>
      </c>
      <c r="AB46" s="19">
        <v>20</v>
      </c>
      <c r="AC46" s="19">
        <v>39</v>
      </c>
      <c r="AD46" s="19">
        <v>23</v>
      </c>
      <c r="AE46" s="19">
        <v>4</v>
      </c>
      <c r="AF46">
        <v>5</v>
      </c>
      <c r="AH46">
        <v>1</v>
      </c>
      <c r="AL46" s="19" t="s">
        <v>25</v>
      </c>
      <c r="AM46">
        <v>3.4</v>
      </c>
      <c r="AN46">
        <v>3.6</v>
      </c>
      <c r="AO46">
        <v>4.3</v>
      </c>
      <c r="AP46">
        <v>3.4</v>
      </c>
      <c r="AQ46">
        <v>4.5</v>
      </c>
      <c r="AR46">
        <v>4.5</v>
      </c>
      <c r="AS46">
        <v>2</v>
      </c>
      <c r="AT46">
        <v>3.5</v>
      </c>
      <c r="AU46">
        <v>2.4</v>
      </c>
      <c r="AV46">
        <v>4.5</v>
      </c>
      <c r="AW46">
        <v>4.3</v>
      </c>
      <c r="AX46">
        <v>1.7</v>
      </c>
      <c r="AY46">
        <v>4.2</v>
      </c>
      <c r="BA46">
        <v>3.2</v>
      </c>
    </row>
    <row r="47" spans="2:53">
      <c r="B47" t="s">
        <v>26</v>
      </c>
      <c r="C47" s="19">
        <v>5</v>
      </c>
      <c r="D47" s="19"/>
      <c r="E47" s="19"/>
      <c r="F47" s="19"/>
      <c r="G47" s="19">
        <v>1</v>
      </c>
      <c r="H47" s="19"/>
      <c r="I47" s="19">
        <v>1</v>
      </c>
      <c r="J47" s="19"/>
      <c r="K47" s="19">
        <v>1</v>
      </c>
      <c r="L47" s="19">
        <v>1</v>
      </c>
      <c r="M47" s="19"/>
      <c r="N47" s="19">
        <v>1</v>
      </c>
      <c r="O47" s="19"/>
      <c r="P47" s="19"/>
      <c r="Q47" s="19"/>
      <c r="R47" s="19"/>
      <c r="S47" s="19"/>
      <c r="T47" s="19" t="s">
        <v>26</v>
      </c>
      <c r="U47" s="19">
        <v>212</v>
      </c>
      <c r="V47" s="19">
        <v>2</v>
      </c>
      <c r="W47" s="19">
        <v>13</v>
      </c>
      <c r="X47" s="19">
        <v>23</v>
      </c>
      <c r="Y47" s="19">
        <v>13</v>
      </c>
      <c r="Z47" s="19">
        <v>12</v>
      </c>
      <c r="AA47" s="19">
        <v>15</v>
      </c>
      <c r="AB47" s="19">
        <v>23</v>
      </c>
      <c r="AC47" s="19">
        <v>32</v>
      </c>
      <c r="AD47" s="19">
        <v>26</v>
      </c>
      <c r="AE47" s="19">
        <v>22</v>
      </c>
      <c r="AF47">
        <v>14</v>
      </c>
      <c r="AG47">
        <v>7</v>
      </c>
      <c r="AH47">
        <v>10</v>
      </c>
      <c r="AL47" s="19" t="s">
        <v>26</v>
      </c>
      <c r="AM47">
        <v>6.1</v>
      </c>
      <c r="AN47">
        <v>6.2</v>
      </c>
      <c r="AO47">
        <v>1.9</v>
      </c>
      <c r="AP47">
        <v>3.1</v>
      </c>
      <c r="AQ47">
        <v>6</v>
      </c>
      <c r="AR47">
        <v>4.8</v>
      </c>
      <c r="AS47">
        <v>4.5999999999999996</v>
      </c>
      <c r="AT47">
        <v>5.2</v>
      </c>
      <c r="AU47">
        <v>6</v>
      </c>
      <c r="AV47">
        <v>6.7</v>
      </c>
      <c r="AW47">
        <v>7.7</v>
      </c>
      <c r="AX47">
        <v>11.1</v>
      </c>
      <c r="AY47">
        <v>11.1</v>
      </c>
      <c r="AZ47">
        <v>8.4</v>
      </c>
      <c r="BA47">
        <v>11.9</v>
      </c>
    </row>
    <row r="48" spans="2:53">
      <c r="B48" t="s">
        <v>27</v>
      </c>
      <c r="C48" s="19">
        <v>3</v>
      </c>
      <c r="D48" s="19"/>
      <c r="E48" s="19"/>
      <c r="F48" s="19">
        <v>1</v>
      </c>
      <c r="G48" s="19"/>
      <c r="H48" s="19"/>
      <c r="I48" s="19"/>
      <c r="J48" s="19">
        <v>1</v>
      </c>
      <c r="K48" s="19"/>
      <c r="L48" s="19"/>
      <c r="M48" s="19"/>
      <c r="N48" s="19">
        <v>1</v>
      </c>
      <c r="O48" s="19"/>
      <c r="P48" s="19"/>
      <c r="Q48" s="19"/>
      <c r="R48" s="19"/>
      <c r="S48" s="19"/>
      <c r="T48" s="19" t="s">
        <v>27</v>
      </c>
      <c r="U48" s="19">
        <v>302</v>
      </c>
      <c r="V48" s="19">
        <v>9</v>
      </c>
      <c r="W48" s="19">
        <v>24</v>
      </c>
      <c r="X48" s="19">
        <v>35</v>
      </c>
      <c r="Y48" s="19">
        <v>28</v>
      </c>
      <c r="Z48" s="19">
        <v>21</v>
      </c>
      <c r="AA48" s="19">
        <v>11</v>
      </c>
      <c r="AB48" s="19">
        <v>28</v>
      </c>
      <c r="AC48" s="19">
        <v>50</v>
      </c>
      <c r="AD48" s="19">
        <v>42</v>
      </c>
      <c r="AE48" s="19">
        <v>30</v>
      </c>
      <c r="AF48">
        <v>16</v>
      </c>
      <c r="AG48">
        <v>4</v>
      </c>
      <c r="AH48">
        <v>4</v>
      </c>
      <c r="AL48" s="19" t="s">
        <v>27</v>
      </c>
      <c r="AM48">
        <v>8.6</v>
      </c>
      <c r="AN48">
        <v>8.5</v>
      </c>
      <c r="AO48">
        <v>6.7</v>
      </c>
      <c r="AP48">
        <v>5.6</v>
      </c>
      <c r="AQ48">
        <v>11.3</v>
      </c>
      <c r="AR48">
        <v>12</v>
      </c>
      <c r="AS48">
        <v>8.1</v>
      </c>
      <c r="AT48">
        <v>3.5</v>
      </c>
      <c r="AU48">
        <v>6.6</v>
      </c>
      <c r="AV48">
        <v>9.1999999999999993</v>
      </c>
      <c r="AW48">
        <v>9.6999999999999993</v>
      </c>
      <c r="AX48">
        <v>11.7</v>
      </c>
      <c r="AY48">
        <v>13.3</v>
      </c>
      <c r="AZ48">
        <v>8.1</v>
      </c>
      <c r="BA48">
        <v>11.7</v>
      </c>
    </row>
    <row r="49" spans="2:53">
      <c r="B49" t="s">
        <v>28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 t="s">
        <v>28</v>
      </c>
      <c r="U49" s="19">
        <v>11</v>
      </c>
      <c r="V49" s="19"/>
      <c r="W49" s="19">
        <v>1</v>
      </c>
      <c r="X49" s="19">
        <v>1</v>
      </c>
      <c r="Y49" s="19">
        <v>2</v>
      </c>
      <c r="Z49" s="19">
        <v>1</v>
      </c>
      <c r="AA49" s="19">
        <v>1</v>
      </c>
      <c r="AB49" s="19">
        <v>1</v>
      </c>
      <c r="AC49" s="19">
        <v>2</v>
      </c>
      <c r="AD49" s="19">
        <v>2</v>
      </c>
      <c r="AE49" s="19"/>
      <c r="AL49" s="19" t="s">
        <v>28</v>
      </c>
      <c r="AM49">
        <v>20.8</v>
      </c>
      <c r="AN49">
        <v>21.6</v>
      </c>
      <c r="AP49">
        <v>9.5</v>
      </c>
      <c r="AQ49">
        <v>8.9</v>
      </c>
      <c r="AR49">
        <v>37.6</v>
      </c>
      <c r="AS49">
        <v>26.7</v>
      </c>
      <c r="AT49">
        <v>26.4</v>
      </c>
      <c r="AU49">
        <v>22.6</v>
      </c>
      <c r="AV49">
        <v>47.4</v>
      </c>
      <c r="AW49">
        <v>64.900000000000006</v>
      </c>
    </row>
    <row r="50" spans="2:53">
      <c r="B50" t="s">
        <v>29</v>
      </c>
      <c r="C50" s="19">
        <v>5</v>
      </c>
      <c r="D50" s="19"/>
      <c r="E50" s="19"/>
      <c r="F50" s="19"/>
      <c r="G50" s="19"/>
      <c r="H50" s="19"/>
      <c r="I50" s="19"/>
      <c r="J50" s="19"/>
      <c r="K50" s="19">
        <v>1</v>
      </c>
      <c r="L50" s="19"/>
      <c r="M50" s="19">
        <v>1</v>
      </c>
      <c r="N50" s="19">
        <v>1</v>
      </c>
      <c r="O50" s="19">
        <v>1</v>
      </c>
      <c r="P50" s="19">
        <v>1</v>
      </c>
      <c r="Q50" s="19"/>
      <c r="R50" s="19"/>
      <c r="S50" s="19"/>
      <c r="T50" s="19" t="s">
        <v>29</v>
      </c>
      <c r="U50" s="19">
        <v>237</v>
      </c>
      <c r="V50" s="19"/>
      <c r="W50" s="19">
        <v>1</v>
      </c>
      <c r="X50" s="19">
        <v>1</v>
      </c>
      <c r="Y50" s="19">
        <v>2</v>
      </c>
      <c r="Z50" s="19">
        <v>3</v>
      </c>
      <c r="AA50" s="19">
        <v>9</v>
      </c>
      <c r="AB50" s="19">
        <v>12</v>
      </c>
      <c r="AC50" s="19">
        <v>23</v>
      </c>
      <c r="AD50" s="19">
        <v>33</v>
      </c>
      <c r="AE50" s="19">
        <v>39</v>
      </c>
      <c r="AF50">
        <v>37</v>
      </c>
      <c r="AG50">
        <v>30</v>
      </c>
      <c r="AH50">
        <v>47</v>
      </c>
      <c r="AL50" s="19" t="s">
        <v>29</v>
      </c>
      <c r="AM50">
        <v>12.3</v>
      </c>
      <c r="AN50">
        <v>17.600000000000001</v>
      </c>
      <c r="AP50">
        <v>11.3</v>
      </c>
      <c r="AQ50">
        <v>6.7</v>
      </c>
      <c r="AR50">
        <v>8</v>
      </c>
      <c r="AS50">
        <v>6.5</v>
      </c>
      <c r="AT50">
        <v>12.5</v>
      </c>
      <c r="AU50">
        <v>11.5</v>
      </c>
      <c r="AV50">
        <v>18.100000000000001</v>
      </c>
      <c r="AW50">
        <v>22.4</v>
      </c>
      <c r="AX50">
        <v>18</v>
      </c>
      <c r="AY50">
        <v>14.8</v>
      </c>
      <c r="AZ50">
        <v>14.9</v>
      </c>
      <c r="BA50">
        <v>35.299999999999997</v>
      </c>
    </row>
    <row r="51" spans="2:53">
      <c r="B51" t="s">
        <v>30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 t="s">
        <v>30</v>
      </c>
      <c r="U51" s="19">
        <v>30</v>
      </c>
      <c r="V51" s="19"/>
      <c r="W51" s="19">
        <v>5</v>
      </c>
      <c r="X51" s="19">
        <v>1</v>
      </c>
      <c r="Y51" s="19">
        <v>1</v>
      </c>
      <c r="Z51" s="19">
        <v>2</v>
      </c>
      <c r="AA51" s="19">
        <v>4</v>
      </c>
      <c r="AB51" s="19">
        <v>1</v>
      </c>
      <c r="AC51" s="19">
        <v>7</v>
      </c>
      <c r="AD51" s="19">
        <v>4</v>
      </c>
      <c r="AE51" s="19">
        <v>1</v>
      </c>
      <c r="AF51">
        <v>1</v>
      </c>
      <c r="AG51">
        <v>1</v>
      </c>
      <c r="AH51">
        <v>2</v>
      </c>
      <c r="AL51" s="19" t="s">
        <v>30</v>
      </c>
      <c r="AM51">
        <v>476.9</v>
      </c>
      <c r="AN51">
        <v>27.9</v>
      </c>
      <c r="AP51">
        <v>42.1</v>
      </c>
      <c r="AQ51">
        <v>5.7</v>
      </c>
      <c r="AR51">
        <v>7.7</v>
      </c>
      <c r="AS51">
        <v>18.5</v>
      </c>
      <c r="AT51">
        <v>36.299999999999997</v>
      </c>
      <c r="AU51">
        <v>7.2</v>
      </c>
      <c r="AV51">
        <v>47.7</v>
      </c>
      <c r="AW51">
        <v>49.9</v>
      </c>
      <c r="AX51">
        <v>34.200000000000003</v>
      </c>
      <c r="AY51">
        <v>106.3</v>
      </c>
      <c r="AZ51">
        <v>805.5</v>
      </c>
      <c r="BA51">
        <v>8682.4</v>
      </c>
    </row>
    <row r="52" spans="2:53">
      <c r="B52" t="s">
        <v>68</v>
      </c>
      <c r="C52" s="19">
        <v>8</v>
      </c>
      <c r="D52" s="19">
        <v>1</v>
      </c>
      <c r="E52" s="19"/>
      <c r="F52" s="19"/>
      <c r="G52" s="19"/>
      <c r="H52" s="19"/>
      <c r="I52" s="19"/>
      <c r="J52" s="19">
        <v>2</v>
      </c>
      <c r="K52" s="19">
        <v>2</v>
      </c>
      <c r="L52" s="19">
        <v>3</v>
      </c>
      <c r="M52" s="19"/>
      <c r="N52" s="19"/>
      <c r="O52" s="19"/>
      <c r="P52" s="19"/>
      <c r="Q52" s="19"/>
      <c r="R52" s="19"/>
      <c r="S52" s="19"/>
      <c r="T52" s="19" t="s">
        <v>68</v>
      </c>
      <c r="U52" s="19">
        <v>182</v>
      </c>
      <c r="V52" s="19">
        <v>2</v>
      </c>
      <c r="W52" s="19">
        <v>7</v>
      </c>
      <c r="X52" s="19">
        <v>13</v>
      </c>
      <c r="Y52" s="19">
        <v>12</v>
      </c>
      <c r="Z52" s="19">
        <v>5</v>
      </c>
      <c r="AA52" s="19">
        <v>9</v>
      </c>
      <c r="AB52" s="19">
        <v>28</v>
      </c>
      <c r="AC52" s="19">
        <v>44</v>
      </c>
      <c r="AD52" s="19">
        <v>31</v>
      </c>
      <c r="AE52" s="19">
        <v>14</v>
      </c>
      <c r="AF52">
        <v>12</v>
      </c>
      <c r="AG52">
        <v>2</v>
      </c>
      <c r="AH52">
        <v>3</v>
      </c>
      <c r="AL52" s="19" t="s">
        <v>68</v>
      </c>
      <c r="AM52">
        <v>3.3</v>
      </c>
      <c r="AN52">
        <v>3.4</v>
      </c>
      <c r="AO52">
        <v>2.6</v>
      </c>
      <c r="AP52">
        <v>2.5</v>
      </c>
      <c r="AQ52">
        <v>3.7</v>
      </c>
      <c r="AR52">
        <v>3.5</v>
      </c>
      <c r="AS52">
        <v>1.2</v>
      </c>
      <c r="AT52">
        <v>1.6</v>
      </c>
      <c r="AU52">
        <v>3.6</v>
      </c>
      <c r="AV52">
        <v>4.8</v>
      </c>
      <c r="AW52">
        <v>4.0999999999999996</v>
      </c>
      <c r="AX52">
        <v>3.2</v>
      </c>
      <c r="AY52">
        <v>5.5</v>
      </c>
      <c r="AZ52">
        <v>2.4</v>
      </c>
      <c r="BA52">
        <v>6.3</v>
      </c>
    </row>
    <row r="53" spans="2:53">
      <c r="B53" t="s">
        <v>32</v>
      </c>
      <c r="C53">
        <v>2</v>
      </c>
      <c r="G53">
        <v>1</v>
      </c>
      <c r="I53">
        <v>1</v>
      </c>
      <c r="T53" t="s">
        <v>32</v>
      </c>
      <c r="U53">
        <v>704</v>
      </c>
      <c r="V53">
        <v>16</v>
      </c>
      <c r="W53">
        <v>45</v>
      </c>
      <c r="X53">
        <v>64</v>
      </c>
      <c r="Y53">
        <v>61</v>
      </c>
      <c r="Z53">
        <v>35</v>
      </c>
      <c r="AA53">
        <v>49</v>
      </c>
      <c r="AB53">
        <v>49</v>
      </c>
      <c r="AC53">
        <v>79</v>
      </c>
      <c r="AD53">
        <v>65</v>
      </c>
      <c r="AE53">
        <v>65</v>
      </c>
      <c r="AF53">
        <v>35</v>
      </c>
      <c r="AG53">
        <v>39</v>
      </c>
      <c r="AH53">
        <v>76</v>
      </c>
      <c r="AI53">
        <v>26</v>
      </c>
    </row>
    <row r="54" spans="2:53">
      <c r="B54" t="s">
        <v>69</v>
      </c>
      <c r="C54">
        <v>106</v>
      </c>
      <c r="D54">
        <v>1</v>
      </c>
      <c r="E54">
        <v>2</v>
      </c>
      <c r="F54">
        <v>4</v>
      </c>
      <c r="G54">
        <v>5</v>
      </c>
      <c r="H54">
        <v>4</v>
      </c>
      <c r="I54">
        <v>5</v>
      </c>
      <c r="J54">
        <v>7</v>
      </c>
      <c r="K54">
        <v>8</v>
      </c>
      <c r="L54">
        <v>5</v>
      </c>
      <c r="M54">
        <v>5</v>
      </c>
      <c r="N54">
        <v>11</v>
      </c>
      <c r="O54">
        <v>11</v>
      </c>
      <c r="P54">
        <v>38</v>
      </c>
      <c r="T54" t="s">
        <v>69</v>
      </c>
      <c r="U54">
        <v>6383</v>
      </c>
      <c r="V54">
        <v>101</v>
      </c>
      <c r="W54">
        <v>252</v>
      </c>
      <c r="X54">
        <v>315</v>
      </c>
      <c r="Y54">
        <v>345</v>
      </c>
      <c r="Z54">
        <v>244</v>
      </c>
      <c r="AA54">
        <v>251</v>
      </c>
      <c r="AB54">
        <v>359</v>
      </c>
      <c r="AC54">
        <v>564</v>
      </c>
      <c r="AD54">
        <v>558</v>
      </c>
      <c r="AE54">
        <v>586</v>
      </c>
      <c r="AF54">
        <v>611</v>
      </c>
      <c r="AG54">
        <v>577</v>
      </c>
      <c r="AH54">
        <v>1619</v>
      </c>
      <c r="AI54">
        <v>1</v>
      </c>
      <c r="AL54" t="s">
        <v>69</v>
      </c>
      <c r="AM54">
        <v>20.7</v>
      </c>
      <c r="AN54">
        <v>21.9</v>
      </c>
      <c r="AO54">
        <v>3.2</v>
      </c>
      <c r="AP54">
        <v>19</v>
      </c>
      <c r="AQ54">
        <v>20.100000000000001</v>
      </c>
      <c r="AR54">
        <v>18.100000000000001</v>
      </c>
      <c r="AS54">
        <v>15</v>
      </c>
      <c r="AT54">
        <v>20</v>
      </c>
      <c r="AU54">
        <v>26.4</v>
      </c>
      <c r="AV54">
        <v>31.1</v>
      </c>
      <c r="AW54">
        <v>28.8</v>
      </c>
      <c r="AX54">
        <v>23.8</v>
      </c>
      <c r="AY54">
        <v>21.8</v>
      </c>
      <c r="AZ54">
        <v>21.7</v>
      </c>
      <c r="BA54">
        <v>30.4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5"/>
  <sheetViews>
    <sheetView workbookViewId="0"/>
  </sheetViews>
  <sheetFormatPr defaultRowHeight="13.5"/>
  <cols>
    <col min="1" max="1" width="4.5" customWidth="1"/>
    <col min="2" max="2" width="6.375" customWidth="1"/>
    <col min="3" max="29" width="4.5" customWidth="1"/>
    <col min="30" max="92" width="3.5" customWidth="1"/>
  </cols>
  <sheetData>
    <row r="1" spans="1:54">
      <c r="A1" s="3" t="s">
        <v>62</v>
      </c>
      <c r="B1" t="s">
        <v>111</v>
      </c>
      <c r="C1" t="s">
        <v>48</v>
      </c>
      <c r="D1" t="s">
        <v>44</v>
      </c>
      <c r="E1" t="s">
        <v>10</v>
      </c>
      <c r="F1" t="s">
        <v>9</v>
      </c>
      <c r="G1" t="s">
        <v>8</v>
      </c>
      <c r="H1" t="s">
        <v>7</v>
      </c>
      <c r="I1" t="s">
        <v>6</v>
      </c>
      <c r="J1" t="s">
        <v>5</v>
      </c>
      <c r="K1" t="s">
        <v>4</v>
      </c>
      <c r="L1" t="s">
        <v>3</v>
      </c>
      <c r="M1" t="s">
        <v>2</v>
      </c>
      <c r="N1" t="s">
        <v>1</v>
      </c>
      <c r="O1" t="s">
        <v>0</v>
      </c>
      <c r="P1" t="s">
        <v>45</v>
      </c>
      <c r="Q1" t="s">
        <v>65</v>
      </c>
      <c r="T1" s="20" t="s">
        <v>41</v>
      </c>
      <c r="U1" t="s">
        <v>48</v>
      </c>
      <c r="V1" t="s">
        <v>44</v>
      </c>
      <c r="W1" t="s">
        <v>10</v>
      </c>
      <c r="X1" t="s">
        <v>9</v>
      </c>
      <c r="Y1" t="s">
        <v>8</v>
      </c>
      <c r="Z1" t="s">
        <v>7</v>
      </c>
      <c r="AA1" t="s">
        <v>6</v>
      </c>
      <c r="AB1" t="s">
        <v>5</v>
      </c>
      <c r="AC1" t="s">
        <v>4</v>
      </c>
      <c r="AD1" t="s">
        <v>3</v>
      </c>
      <c r="AE1" t="s">
        <v>2</v>
      </c>
      <c r="AF1" t="s">
        <v>1</v>
      </c>
      <c r="AG1" t="s">
        <v>0</v>
      </c>
      <c r="AH1" t="s">
        <v>45</v>
      </c>
      <c r="AI1" t="s">
        <v>65</v>
      </c>
      <c r="AL1" s="20" t="s">
        <v>41</v>
      </c>
      <c r="AM1" t="s">
        <v>64</v>
      </c>
      <c r="AN1" t="s">
        <v>48</v>
      </c>
      <c r="AO1" t="s">
        <v>44</v>
      </c>
      <c r="AP1" t="s">
        <v>10</v>
      </c>
      <c r="AQ1" t="s">
        <v>9</v>
      </c>
      <c r="AR1" t="s">
        <v>8</v>
      </c>
      <c r="AS1" t="s">
        <v>7</v>
      </c>
      <c r="AT1" t="s">
        <v>6</v>
      </c>
      <c r="AU1" t="s">
        <v>5</v>
      </c>
      <c r="AV1" t="s">
        <v>4</v>
      </c>
      <c r="AW1" t="s">
        <v>3</v>
      </c>
      <c r="AX1" t="s">
        <v>2</v>
      </c>
      <c r="AY1" t="s">
        <v>1</v>
      </c>
      <c r="AZ1" t="s">
        <v>0</v>
      </c>
      <c r="BA1" t="s">
        <v>45</v>
      </c>
      <c r="BB1" t="s">
        <v>65</v>
      </c>
    </row>
    <row r="2" spans="1:54">
      <c r="A2" s="20" t="s">
        <v>413</v>
      </c>
      <c r="T2" s="17" t="s">
        <v>20</v>
      </c>
      <c r="AL2" s="17" t="s">
        <v>19</v>
      </c>
    </row>
    <row r="3" spans="1:54">
      <c r="B3" t="s">
        <v>67</v>
      </c>
      <c r="C3">
        <v>255</v>
      </c>
      <c r="D3">
        <v>1</v>
      </c>
      <c r="E3">
        <v>13</v>
      </c>
      <c r="F3">
        <v>16</v>
      </c>
      <c r="G3">
        <v>25</v>
      </c>
      <c r="H3">
        <v>20</v>
      </c>
      <c r="I3">
        <v>25</v>
      </c>
      <c r="J3">
        <v>31</v>
      </c>
      <c r="K3">
        <v>39</v>
      </c>
      <c r="L3">
        <v>41</v>
      </c>
      <c r="M3">
        <v>19</v>
      </c>
      <c r="N3">
        <v>10</v>
      </c>
      <c r="O3">
        <v>6</v>
      </c>
      <c r="P3">
        <v>9</v>
      </c>
      <c r="T3" t="s">
        <v>67</v>
      </c>
      <c r="U3">
        <v>10648</v>
      </c>
      <c r="V3">
        <v>81</v>
      </c>
      <c r="W3">
        <v>410</v>
      </c>
      <c r="X3">
        <v>758</v>
      </c>
      <c r="Y3">
        <v>922</v>
      </c>
      <c r="Z3">
        <v>945</v>
      </c>
      <c r="AA3">
        <v>1090</v>
      </c>
      <c r="AB3">
        <v>1298</v>
      </c>
      <c r="AC3">
        <v>1426</v>
      </c>
      <c r="AD3">
        <v>1760</v>
      </c>
      <c r="AE3">
        <v>859</v>
      </c>
      <c r="AF3">
        <v>478</v>
      </c>
      <c r="AG3">
        <v>301</v>
      </c>
      <c r="AH3">
        <v>319</v>
      </c>
      <c r="AI3">
        <v>1</v>
      </c>
      <c r="AL3" t="s">
        <v>67</v>
      </c>
      <c r="AM3" t="s">
        <v>61</v>
      </c>
      <c r="AN3">
        <v>17.5</v>
      </c>
      <c r="AO3">
        <v>8.6</v>
      </c>
      <c r="AP3">
        <v>9.5</v>
      </c>
      <c r="AQ3">
        <v>12.7</v>
      </c>
      <c r="AR3">
        <v>13.4</v>
      </c>
      <c r="AS3">
        <v>15</v>
      </c>
      <c r="AT3">
        <v>17.5</v>
      </c>
      <c r="AU3">
        <v>21.2</v>
      </c>
      <c r="AV3">
        <v>21.1</v>
      </c>
      <c r="AW3">
        <v>23.9</v>
      </c>
      <c r="AX3">
        <v>19.3</v>
      </c>
      <c r="AY3">
        <v>18.3</v>
      </c>
      <c r="AZ3">
        <v>19.5</v>
      </c>
      <c r="BA3">
        <v>25.9</v>
      </c>
    </row>
    <row r="4" spans="1:54">
      <c r="B4" t="s">
        <v>98</v>
      </c>
      <c r="C4">
        <v>46</v>
      </c>
      <c r="D4">
        <v>1</v>
      </c>
      <c r="E4">
        <v>3</v>
      </c>
      <c r="F4">
        <v>7</v>
      </c>
      <c r="G4">
        <v>1</v>
      </c>
      <c r="H4">
        <v>3</v>
      </c>
      <c r="I4">
        <v>5</v>
      </c>
      <c r="J4">
        <v>4</v>
      </c>
      <c r="K4">
        <v>8</v>
      </c>
      <c r="L4">
        <v>9</v>
      </c>
      <c r="M4">
        <v>3</v>
      </c>
      <c r="N4">
        <v>1</v>
      </c>
      <c r="P4">
        <v>1</v>
      </c>
      <c r="T4" t="s">
        <v>98</v>
      </c>
      <c r="U4">
        <v>1713</v>
      </c>
      <c r="V4">
        <v>16</v>
      </c>
      <c r="W4">
        <v>65</v>
      </c>
      <c r="X4">
        <v>144</v>
      </c>
      <c r="Y4">
        <v>160</v>
      </c>
      <c r="Z4">
        <v>182</v>
      </c>
      <c r="AA4">
        <v>187</v>
      </c>
      <c r="AB4">
        <v>210</v>
      </c>
      <c r="AC4">
        <v>211</v>
      </c>
      <c r="AD4">
        <v>277</v>
      </c>
      <c r="AE4">
        <v>128</v>
      </c>
      <c r="AF4">
        <v>59</v>
      </c>
      <c r="AG4">
        <v>33</v>
      </c>
      <c r="AH4">
        <v>41</v>
      </c>
      <c r="AL4" t="s">
        <v>98</v>
      </c>
      <c r="AM4" t="s">
        <v>61</v>
      </c>
      <c r="AN4">
        <v>20.5</v>
      </c>
      <c r="AO4">
        <v>41.6</v>
      </c>
      <c r="AP4">
        <v>10.3</v>
      </c>
      <c r="AQ4">
        <v>13.1</v>
      </c>
      <c r="AR4">
        <v>14.1</v>
      </c>
      <c r="AS4">
        <v>16.8</v>
      </c>
      <c r="AT4">
        <v>17</v>
      </c>
      <c r="AU4">
        <v>20.6</v>
      </c>
      <c r="AV4">
        <v>24.4</v>
      </c>
      <c r="AW4">
        <v>39.1</v>
      </c>
      <c r="AX4">
        <v>40.4</v>
      </c>
      <c r="AY4">
        <v>35.9</v>
      </c>
      <c r="AZ4">
        <v>32.700000000000003</v>
      </c>
      <c r="BA4">
        <v>40.1</v>
      </c>
    </row>
    <row r="5" spans="1:54">
      <c r="B5" t="s">
        <v>99</v>
      </c>
      <c r="C5">
        <v>9</v>
      </c>
      <c r="H5">
        <v>1</v>
      </c>
      <c r="I5">
        <v>1</v>
      </c>
      <c r="J5">
        <v>1</v>
      </c>
      <c r="K5">
        <v>2</v>
      </c>
      <c r="L5">
        <v>3</v>
      </c>
      <c r="N5">
        <v>1</v>
      </c>
      <c r="T5" t="s">
        <v>99</v>
      </c>
      <c r="U5">
        <v>520</v>
      </c>
      <c r="V5">
        <v>2</v>
      </c>
      <c r="W5">
        <v>4</v>
      </c>
      <c r="X5">
        <v>6</v>
      </c>
      <c r="Y5">
        <v>18</v>
      </c>
      <c r="Z5">
        <v>22</v>
      </c>
      <c r="AA5">
        <v>40</v>
      </c>
      <c r="AB5">
        <v>55</v>
      </c>
      <c r="AC5">
        <v>93</v>
      </c>
      <c r="AD5">
        <v>131</v>
      </c>
      <c r="AE5">
        <v>59</v>
      </c>
      <c r="AF5">
        <v>38</v>
      </c>
      <c r="AG5">
        <v>25</v>
      </c>
      <c r="AH5">
        <v>26</v>
      </c>
      <c r="AI5">
        <v>1</v>
      </c>
      <c r="AL5" t="s">
        <v>99</v>
      </c>
      <c r="AM5" t="s">
        <v>61</v>
      </c>
      <c r="AN5">
        <v>35.700000000000003</v>
      </c>
      <c r="AO5">
        <v>2247.1999999999998</v>
      </c>
      <c r="AP5">
        <v>200.8</v>
      </c>
      <c r="AQ5">
        <v>54.3</v>
      </c>
      <c r="AR5">
        <v>50.1</v>
      </c>
      <c r="AS5">
        <v>34.4</v>
      </c>
      <c r="AT5">
        <v>37.9</v>
      </c>
      <c r="AU5">
        <v>37</v>
      </c>
      <c r="AV5">
        <v>42.9</v>
      </c>
      <c r="AW5">
        <v>39.9</v>
      </c>
      <c r="AX5">
        <v>25.5</v>
      </c>
      <c r="AY5">
        <v>28.2</v>
      </c>
      <c r="AZ5">
        <v>27.6</v>
      </c>
      <c r="BA5">
        <v>29.9</v>
      </c>
    </row>
    <row r="6" spans="1:54">
      <c r="B6" t="s">
        <v>100</v>
      </c>
      <c r="C6">
        <v>9</v>
      </c>
      <c r="E6">
        <v>1</v>
      </c>
      <c r="F6">
        <v>1</v>
      </c>
      <c r="G6">
        <v>3</v>
      </c>
      <c r="K6">
        <v>2</v>
      </c>
      <c r="L6">
        <v>1</v>
      </c>
      <c r="M6">
        <v>1</v>
      </c>
      <c r="T6" t="s">
        <v>100</v>
      </c>
      <c r="U6">
        <v>980</v>
      </c>
      <c r="V6">
        <v>4</v>
      </c>
      <c r="W6">
        <v>50</v>
      </c>
      <c r="X6">
        <v>104</v>
      </c>
      <c r="Y6">
        <v>122</v>
      </c>
      <c r="Z6">
        <v>116</v>
      </c>
      <c r="AA6">
        <v>143</v>
      </c>
      <c r="AB6">
        <v>140</v>
      </c>
      <c r="AC6">
        <v>129</v>
      </c>
      <c r="AD6">
        <v>126</v>
      </c>
      <c r="AE6">
        <v>27</v>
      </c>
      <c r="AF6">
        <v>9</v>
      </c>
      <c r="AG6">
        <v>6</v>
      </c>
      <c r="AH6">
        <v>4</v>
      </c>
      <c r="AL6" t="s">
        <v>100</v>
      </c>
      <c r="AM6" t="s">
        <v>61</v>
      </c>
      <c r="AN6">
        <v>8.3000000000000007</v>
      </c>
      <c r="AO6">
        <v>3.2</v>
      </c>
      <c r="AP6">
        <v>6.4</v>
      </c>
      <c r="AQ6">
        <v>7.7</v>
      </c>
      <c r="AR6">
        <v>7.5</v>
      </c>
      <c r="AS6">
        <v>8</v>
      </c>
      <c r="AT6">
        <v>9.9</v>
      </c>
      <c r="AU6">
        <v>10.4</v>
      </c>
      <c r="AV6">
        <v>9.6999999999999993</v>
      </c>
      <c r="AW6">
        <v>9.6999999999999993</v>
      </c>
      <c r="AX6">
        <v>4.5</v>
      </c>
      <c r="AY6">
        <v>3.5</v>
      </c>
      <c r="AZ6">
        <v>4.8</v>
      </c>
      <c r="BA6">
        <v>4.9000000000000004</v>
      </c>
    </row>
    <row r="7" spans="1:54">
      <c r="B7" t="s">
        <v>101</v>
      </c>
      <c r="C7">
        <v>20</v>
      </c>
      <c r="E7">
        <v>1</v>
      </c>
      <c r="G7">
        <v>2</v>
      </c>
      <c r="H7">
        <v>6</v>
      </c>
      <c r="I7">
        <v>1</v>
      </c>
      <c r="J7">
        <v>3</v>
      </c>
      <c r="K7">
        <v>3</v>
      </c>
      <c r="L7">
        <v>3</v>
      </c>
      <c r="P7">
        <v>1</v>
      </c>
      <c r="T7" t="s">
        <v>101</v>
      </c>
      <c r="U7">
        <v>1139</v>
      </c>
      <c r="V7">
        <v>5</v>
      </c>
      <c r="W7">
        <v>30</v>
      </c>
      <c r="X7">
        <v>66</v>
      </c>
      <c r="Y7">
        <v>104</v>
      </c>
      <c r="Z7">
        <v>92</v>
      </c>
      <c r="AA7">
        <v>118</v>
      </c>
      <c r="AB7">
        <v>143</v>
      </c>
      <c r="AC7">
        <v>159</v>
      </c>
      <c r="AD7">
        <v>201</v>
      </c>
      <c r="AE7">
        <v>108</v>
      </c>
      <c r="AF7">
        <v>48</v>
      </c>
      <c r="AG7">
        <v>35</v>
      </c>
      <c r="AH7">
        <v>30</v>
      </c>
      <c r="AL7" t="s">
        <v>101</v>
      </c>
      <c r="AM7" t="s">
        <v>61</v>
      </c>
      <c r="AN7">
        <v>12.8</v>
      </c>
      <c r="AO7">
        <v>2.6</v>
      </c>
      <c r="AP7">
        <v>4.0999999999999996</v>
      </c>
      <c r="AQ7">
        <v>7.3</v>
      </c>
      <c r="AR7">
        <v>9.9</v>
      </c>
      <c r="AS7">
        <v>9.6</v>
      </c>
      <c r="AT7">
        <v>12.9</v>
      </c>
      <c r="AU7">
        <v>16.3</v>
      </c>
      <c r="AV7">
        <v>17.2</v>
      </c>
      <c r="AW7">
        <v>19.7</v>
      </c>
      <c r="AX7">
        <v>18.8</v>
      </c>
      <c r="AY7">
        <v>14.5</v>
      </c>
      <c r="AZ7">
        <v>17.3</v>
      </c>
      <c r="BA7">
        <v>15.3</v>
      </c>
    </row>
    <row r="8" spans="1:54">
      <c r="B8" t="s">
        <v>102</v>
      </c>
      <c r="C8">
        <v>23</v>
      </c>
      <c r="E8">
        <v>1</v>
      </c>
      <c r="F8">
        <v>1</v>
      </c>
      <c r="G8">
        <v>5</v>
      </c>
      <c r="H8">
        <v>3</v>
      </c>
      <c r="I8">
        <v>3</v>
      </c>
      <c r="J8">
        <v>1</v>
      </c>
      <c r="K8">
        <v>3</v>
      </c>
      <c r="L8">
        <v>2</v>
      </c>
      <c r="M8">
        <v>3</v>
      </c>
      <c r="P8">
        <v>1</v>
      </c>
      <c r="T8" t="s">
        <v>102</v>
      </c>
      <c r="U8">
        <v>1285</v>
      </c>
      <c r="V8">
        <v>13</v>
      </c>
      <c r="W8">
        <v>71</v>
      </c>
      <c r="X8">
        <v>112</v>
      </c>
      <c r="Y8">
        <v>116</v>
      </c>
      <c r="Z8">
        <v>104</v>
      </c>
      <c r="AA8">
        <v>128</v>
      </c>
      <c r="AB8">
        <v>161</v>
      </c>
      <c r="AC8">
        <v>158</v>
      </c>
      <c r="AD8">
        <v>211</v>
      </c>
      <c r="AE8">
        <v>117</v>
      </c>
      <c r="AF8">
        <v>50</v>
      </c>
      <c r="AG8">
        <v>24</v>
      </c>
      <c r="AH8">
        <v>20</v>
      </c>
      <c r="AL8" t="s">
        <v>102</v>
      </c>
      <c r="AM8" t="s">
        <v>61</v>
      </c>
      <c r="AN8">
        <v>21.2</v>
      </c>
      <c r="AO8">
        <v>5.2</v>
      </c>
      <c r="AP8">
        <v>9.3000000000000007</v>
      </c>
      <c r="AQ8">
        <v>18.8</v>
      </c>
      <c r="AR8">
        <v>21.3</v>
      </c>
      <c r="AS8">
        <v>21.3</v>
      </c>
      <c r="AT8">
        <v>25.5</v>
      </c>
      <c r="AU8">
        <v>30.3</v>
      </c>
      <c r="AV8">
        <v>24.5</v>
      </c>
      <c r="AW8">
        <v>27.8</v>
      </c>
      <c r="AX8">
        <v>23</v>
      </c>
      <c r="AY8">
        <v>18.100000000000001</v>
      </c>
      <c r="AZ8">
        <v>19.899999999999999</v>
      </c>
      <c r="BA8">
        <v>29.3</v>
      </c>
    </row>
    <row r="9" spans="1:54">
      <c r="B9" t="s">
        <v>103</v>
      </c>
      <c r="C9">
        <v>11</v>
      </c>
      <c r="E9">
        <v>1</v>
      </c>
      <c r="F9">
        <v>1</v>
      </c>
      <c r="H9">
        <v>1</v>
      </c>
      <c r="I9">
        <v>1</v>
      </c>
      <c r="J9">
        <v>4</v>
      </c>
      <c r="K9">
        <v>2</v>
      </c>
      <c r="L9">
        <v>1</v>
      </c>
      <c r="T9" t="s">
        <v>103</v>
      </c>
      <c r="U9">
        <v>338</v>
      </c>
      <c r="V9">
        <v>5</v>
      </c>
      <c r="W9">
        <v>23</v>
      </c>
      <c r="X9">
        <v>32</v>
      </c>
      <c r="Y9">
        <v>30</v>
      </c>
      <c r="Z9">
        <v>42</v>
      </c>
      <c r="AA9">
        <v>22</v>
      </c>
      <c r="AB9">
        <v>58</v>
      </c>
      <c r="AC9">
        <v>51</v>
      </c>
      <c r="AD9">
        <v>48</v>
      </c>
      <c r="AE9">
        <v>20</v>
      </c>
      <c r="AF9">
        <v>5</v>
      </c>
      <c r="AG9">
        <v>2</v>
      </c>
      <c r="AL9" t="s">
        <v>103</v>
      </c>
      <c r="AM9" t="s">
        <v>61</v>
      </c>
      <c r="AN9">
        <v>32.200000000000003</v>
      </c>
      <c r="AO9">
        <v>26.8</v>
      </c>
      <c r="AP9">
        <v>25.6</v>
      </c>
      <c r="AQ9">
        <v>27.3</v>
      </c>
      <c r="AR9">
        <v>26</v>
      </c>
      <c r="AS9">
        <v>46.8</v>
      </c>
      <c r="AT9">
        <v>22.4</v>
      </c>
      <c r="AU9">
        <v>53.2</v>
      </c>
      <c r="AV9">
        <v>38.9</v>
      </c>
      <c r="AW9">
        <v>36.299999999999997</v>
      </c>
      <c r="AX9">
        <v>24.6</v>
      </c>
      <c r="AY9">
        <v>10.8</v>
      </c>
      <c r="AZ9">
        <v>12.2</v>
      </c>
    </row>
    <row r="10" spans="1:54">
      <c r="B10" t="s">
        <v>104</v>
      </c>
      <c r="C10">
        <v>38</v>
      </c>
      <c r="G10">
        <v>2</v>
      </c>
      <c r="H10">
        <v>1</v>
      </c>
      <c r="I10">
        <v>1</v>
      </c>
      <c r="J10">
        <v>3</v>
      </c>
      <c r="K10">
        <v>3</v>
      </c>
      <c r="L10">
        <v>5</v>
      </c>
      <c r="M10">
        <v>6</v>
      </c>
      <c r="N10">
        <v>6</v>
      </c>
      <c r="O10">
        <v>5</v>
      </c>
      <c r="P10">
        <v>6</v>
      </c>
      <c r="T10" t="s">
        <v>104</v>
      </c>
      <c r="U10">
        <v>1028</v>
      </c>
      <c r="V10">
        <v>2</v>
      </c>
      <c r="W10">
        <v>15</v>
      </c>
      <c r="X10">
        <v>11</v>
      </c>
      <c r="Y10">
        <v>33</v>
      </c>
      <c r="Z10">
        <v>32</v>
      </c>
      <c r="AA10">
        <v>53</v>
      </c>
      <c r="AB10">
        <v>66</v>
      </c>
      <c r="AC10">
        <v>124</v>
      </c>
      <c r="AD10">
        <v>145</v>
      </c>
      <c r="AE10">
        <v>121</v>
      </c>
      <c r="AF10">
        <v>151</v>
      </c>
      <c r="AG10">
        <v>109</v>
      </c>
      <c r="AH10">
        <v>166</v>
      </c>
      <c r="AL10" t="s">
        <v>104</v>
      </c>
      <c r="AM10" t="s">
        <v>61</v>
      </c>
      <c r="AN10">
        <v>35.1</v>
      </c>
      <c r="AO10">
        <v>23.4</v>
      </c>
      <c r="AP10">
        <v>35.200000000000003</v>
      </c>
      <c r="AQ10">
        <v>17.899999999999999</v>
      </c>
      <c r="AR10">
        <v>43.7</v>
      </c>
      <c r="AS10">
        <v>37.200000000000003</v>
      </c>
      <c r="AT10">
        <v>45.4</v>
      </c>
      <c r="AU10">
        <v>40.299999999999997</v>
      </c>
      <c r="AV10">
        <v>51.1</v>
      </c>
      <c r="AW10">
        <v>46.9</v>
      </c>
      <c r="AX10">
        <v>33.5</v>
      </c>
      <c r="AY10">
        <v>31.8</v>
      </c>
      <c r="AZ10">
        <v>22.3</v>
      </c>
      <c r="BA10">
        <v>33.299999999999997</v>
      </c>
    </row>
    <row r="11" spans="1:54">
      <c r="B11" t="s">
        <v>105</v>
      </c>
      <c r="C11">
        <v>22</v>
      </c>
      <c r="E11">
        <v>1</v>
      </c>
      <c r="F11">
        <v>2</v>
      </c>
      <c r="G11">
        <v>1</v>
      </c>
      <c r="H11">
        <v>2</v>
      </c>
      <c r="I11">
        <v>4</v>
      </c>
      <c r="J11">
        <v>6</v>
      </c>
      <c r="K11">
        <v>4</v>
      </c>
      <c r="L11">
        <v>1</v>
      </c>
      <c r="M11">
        <v>1</v>
      </c>
      <c r="T11" t="s">
        <v>105</v>
      </c>
      <c r="U11">
        <v>721</v>
      </c>
      <c r="V11">
        <v>4</v>
      </c>
      <c r="W11">
        <v>17</v>
      </c>
      <c r="X11">
        <v>38</v>
      </c>
      <c r="Y11">
        <v>62</v>
      </c>
      <c r="Z11">
        <v>77</v>
      </c>
      <c r="AA11">
        <v>98</v>
      </c>
      <c r="AB11">
        <v>98</v>
      </c>
      <c r="AC11">
        <v>92</v>
      </c>
      <c r="AD11">
        <v>163</v>
      </c>
      <c r="AE11">
        <v>46</v>
      </c>
      <c r="AF11">
        <v>16</v>
      </c>
      <c r="AG11">
        <v>7</v>
      </c>
      <c r="AH11">
        <v>3</v>
      </c>
      <c r="AL11" t="s">
        <v>105</v>
      </c>
      <c r="AM11" t="s">
        <v>61</v>
      </c>
      <c r="AN11">
        <v>34.9</v>
      </c>
      <c r="AO11">
        <v>56.7</v>
      </c>
      <c r="AP11">
        <v>25.3</v>
      </c>
      <c r="AQ11">
        <v>26.7</v>
      </c>
      <c r="AR11">
        <v>27.5</v>
      </c>
      <c r="AS11">
        <v>32.9</v>
      </c>
      <c r="AT11">
        <v>44.9</v>
      </c>
      <c r="AU11">
        <v>46.7</v>
      </c>
      <c r="AV11">
        <v>34.9</v>
      </c>
      <c r="AW11">
        <v>46.1</v>
      </c>
      <c r="AX11">
        <v>20.8</v>
      </c>
      <c r="AY11">
        <v>17.399999999999999</v>
      </c>
      <c r="AZ11">
        <v>28</v>
      </c>
      <c r="BA11">
        <v>67.099999999999994</v>
      </c>
    </row>
    <row r="12" spans="1:54">
      <c r="B12" t="s">
        <v>106</v>
      </c>
      <c r="C12">
        <v>73</v>
      </c>
      <c r="E12">
        <v>4</v>
      </c>
      <c r="F12">
        <v>4</v>
      </c>
      <c r="G12">
        <v>11</v>
      </c>
      <c r="H12">
        <v>3</v>
      </c>
      <c r="I12">
        <v>9</v>
      </c>
      <c r="J12">
        <v>8</v>
      </c>
      <c r="K12">
        <v>11</v>
      </c>
      <c r="L12">
        <v>16</v>
      </c>
      <c r="M12">
        <v>5</v>
      </c>
      <c r="N12">
        <v>1</v>
      </c>
      <c r="O12">
        <v>1</v>
      </c>
      <c r="T12" t="s">
        <v>106</v>
      </c>
      <c r="U12">
        <v>2179</v>
      </c>
      <c r="V12">
        <v>19</v>
      </c>
      <c r="W12">
        <v>108</v>
      </c>
      <c r="X12">
        <v>158</v>
      </c>
      <c r="Y12">
        <v>201</v>
      </c>
      <c r="Z12">
        <v>208</v>
      </c>
      <c r="AA12">
        <v>226</v>
      </c>
      <c r="AB12">
        <v>263</v>
      </c>
      <c r="AC12">
        <v>319</v>
      </c>
      <c r="AD12">
        <v>360</v>
      </c>
      <c r="AE12">
        <v>185</v>
      </c>
      <c r="AF12">
        <v>78</v>
      </c>
      <c r="AG12">
        <v>40</v>
      </c>
      <c r="AH12">
        <v>14</v>
      </c>
      <c r="AL12" s="19" t="s">
        <v>106</v>
      </c>
      <c r="AM12" t="s">
        <v>61</v>
      </c>
      <c r="AN12">
        <v>12.8</v>
      </c>
      <c r="AO12">
        <v>6.9</v>
      </c>
      <c r="AP12">
        <v>9.6999999999999993</v>
      </c>
      <c r="AQ12">
        <v>10.1</v>
      </c>
      <c r="AR12">
        <v>10.4</v>
      </c>
      <c r="AS12">
        <v>12</v>
      </c>
      <c r="AT12">
        <v>14</v>
      </c>
      <c r="AU12">
        <v>16</v>
      </c>
      <c r="AV12">
        <v>15.5</v>
      </c>
      <c r="AW12">
        <v>15.3</v>
      </c>
      <c r="AX12">
        <v>12.6</v>
      </c>
      <c r="AY12">
        <v>10</v>
      </c>
      <c r="AZ12">
        <v>11.7</v>
      </c>
      <c r="BA12">
        <v>9.1999999999999993</v>
      </c>
    </row>
    <row r="13" spans="1:54">
      <c r="B13" t="s">
        <v>107</v>
      </c>
      <c r="C13">
        <v>4</v>
      </c>
      <c r="E13">
        <v>1</v>
      </c>
      <c r="J13">
        <v>1</v>
      </c>
      <c r="K13">
        <v>1</v>
      </c>
      <c r="N13">
        <v>1</v>
      </c>
      <c r="T13" t="s">
        <v>107</v>
      </c>
      <c r="U13">
        <v>745</v>
      </c>
      <c r="V13">
        <v>11</v>
      </c>
      <c r="W13">
        <v>27</v>
      </c>
      <c r="X13">
        <v>87</v>
      </c>
      <c r="Y13">
        <v>76</v>
      </c>
      <c r="Z13">
        <v>70</v>
      </c>
      <c r="AA13">
        <v>75</v>
      </c>
      <c r="AB13">
        <v>104</v>
      </c>
      <c r="AC13">
        <v>90</v>
      </c>
      <c r="AD13">
        <v>98</v>
      </c>
      <c r="AE13">
        <v>48</v>
      </c>
      <c r="AF13">
        <v>24</v>
      </c>
      <c r="AG13">
        <v>20</v>
      </c>
      <c r="AH13">
        <v>15</v>
      </c>
      <c r="AL13" s="19"/>
    </row>
    <row r="14" spans="1:54" s="19" customFormat="1">
      <c r="B14" s="19" t="s">
        <v>69</v>
      </c>
      <c r="C14" s="19">
        <v>324</v>
      </c>
      <c r="D14" s="19">
        <v>7</v>
      </c>
      <c r="E14" s="19">
        <v>15</v>
      </c>
      <c r="F14" s="19">
        <v>10</v>
      </c>
      <c r="G14" s="19">
        <v>17</v>
      </c>
      <c r="H14" s="19">
        <v>16</v>
      </c>
      <c r="I14" s="19">
        <v>16</v>
      </c>
      <c r="J14" s="19">
        <v>29</v>
      </c>
      <c r="K14" s="19">
        <v>32</v>
      </c>
      <c r="L14" s="19">
        <v>38</v>
      </c>
      <c r="M14" s="19">
        <v>27</v>
      </c>
      <c r="N14" s="19">
        <v>31</v>
      </c>
      <c r="O14" s="19">
        <v>25</v>
      </c>
      <c r="P14" s="19">
        <v>61</v>
      </c>
      <c r="T14" s="19" t="s">
        <v>69</v>
      </c>
      <c r="U14" s="19">
        <v>15666</v>
      </c>
      <c r="V14" s="19">
        <v>355</v>
      </c>
      <c r="W14" s="19">
        <v>742</v>
      </c>
      <c r="X14" s="19">
        <v>747</v>
      </c>
      <c r="Y14" s="19">
        <v>943</v>
      </c>
      <c r="Z14" s="19">
        <v>839</v>
      </c>
      <c r="AA14" s="19">
        <v>855</v>
      </c>
      <c r="AB14" s="19">
        <v>925</v>
      </c>
      <c r="AC14" s="19">
        <v>1184</v>
      </c>
      <c r="AD14" s="19">
        <v>1740</v>
      </c>
      <c r="AE14" s="19">
        <v>1591</v>
      </c>
      <c r="AF14" s="19">
        <v>1419</v>
      </c>
      <c r="AG14" s="19">
        <v>1382</v>
      </c>
      <c r="AH14" s="19">
        <v>2939</v>
      </c>
      <c r="AI14" s="19">
        <v>5</v>
      </c>
      <c r="AL14" s="19" t="s">
        <v>69</v>
      </c>
      <c r="AM14" t="s">
        <v>61</v>
      </c>
      <c r="AN14">
        <v>35.299999999999997</v>
      </c>
      <c r="AO14">
        <v>6.6</v>
      </c>
      <c r="AP14">
        <v>30.8</v>
      </c>
      <c r="AQ14">
        <v>46</v>
      </c>
      <c r="AR14">
        <v>42</v>
      </c>
      <c r="AS14">
        <v>43.1</v>
      </c>
      <c r="AT14">
        <v>57.3</v>
      </c>
      <c r="AU14">
        <v>70.099999999999994</v>
      </c>
      <c r="AV14">
        <v>66.900000000000006</v>
      </c>
      <c r="AW14">
        <v>65.8</v>
      </c>
      <c r="AX14">
        <v>40.799999999999997</v>
      </c>
      <c r="AY14">
        <v>30.6</v>
      </c>
      <c r="AZ14">
        <v>28</v>
      </c>
      <c r="BA14">
        <v>29.1</v>
      </c>
    </row>
    <row r="15" spans="1:54" s="19" customFormat="1">
      <c r="B15" s="19" t="s">
        <v>65</v>
      </c>
      <c r="C15" s="19">
        <v>22</v>
      </c>
      <c r="D15" s="19">
        <v>1</v>
      </c>
      <c r="E15" s="19">
        <v>1</v>
      </c>
      <c r="G15" s="19">
        <v>1</v>
      </c>
      <c r="H15" s="19">
        <v>2</v>
      </c>
      <c r="I15" s="19">
        <v>3</v>
      </c>
      <c r="J15" s="19">
        <v>4</v>
      </c>
      <c r="K15" s="19">
        <v>1</v>
      </c>
      <c r="L15" s="19">
        <v>6</v>
      </c>
      <c r="O15" s="19">
        <v>1</v>
      </c>
      <c r="P15" s="19">
        <v>2</v>
      </c>
      <c r="T15" s="19" t="s">
        <v>65</v>
      </c>
      <c r="U15" s="19">
        <v>3731</v>
      </c>
      <c r="V15" s="19">
        <v>67</v>
      </c>
      <c r="W15" s="19">
        <v>206</v>
      </c>
      <c r="X15" s="19">
        <v>267</v>
      </c>
      <c r="Y15" s="19">
        <v>325</v>
      </c>
      <c r="Z15" s="19">
        <v>295</v>
      </c>
      <c r="AA15" s="19">
        <v>315</v>
      </c>
      <c r="AB15" s="19">
        <v>328</v>
      </c>
      <c r="AC15" s="19">
        <v>382</v>
      </c>
      <c r="AD15" s="19">
        <v>469</v>
      </c>
      <c r="AE15" s="19">
        <v>346</v>
      </c>
      <c r="AF15" s="19">
        <v>203</v>
      </c>
      <c r="AG15" s="19">
        <v>157</v>
      </c>
      <c r="AH15" s="19">
        <v>222</v>
      </c>
      <c r="AI15" s="19">
        <v>149</v>
      </c>
    </row>
    <row r="16" spans="1:54" s="19" customFormat="1"/>
    <row r="17" spans="2:53" s="19" customFormat="1"/>
    <row r="18" spans="2:53" s="19" customFormat="1"/>
    <row r="19" spans="2:53" s="19" customFormat="1"/>
    <row r="20" spans="2:53" s="19" customFormat="1"/>
    <row r="21" spans="2:53" s="19" customFormat="1"/>
    <row r="22" spans="2:53" s="18" customFormat="1"/>
    <row r="23" spans="2:53">
      <c r="B23" t="s">
        <v>67</v>
      </c>
      <c r="C23" s="19">
        <v>227</v>
      </c>
      <c r="D23" s="19"/>
      <c r="E23" s="19">
        <v>12</v>
      </c>
      <c r="F23" s="19">
        <v>15</v>
      </c>
      <c r="G23" s="19">
        <v>22</v>
      </c>
      <c r="H23" s="19">
        <v>19</v>
      </c>
      <c r="I23" s="19">
        <v>23</v>
      </c>
      <c r="J23" s="19">
        <v>30</v>
      </c>
      <c r="K23" s="19">
        <v>36</v>
      </c>
      <c r="L23" s="19">
        <v>37</v>
      </c>
      <c r="M23" s="19">
        <v>16</v>
      </c>
      <c r="N23" s="19">
        <v>7</v>
      </c>
      <c r="O23" s="19">
        <v>5</v>
      </c>
      <c r="P23" s="19">
        <v>5</v>
      </c>
      <c r="Q23" s="19"/>
      <c r="R23" s="19"/>
      <c r="S23" s="19"/>
      <c r="T23" s="19" t="s">
        <v>67</v>
      </c>
      <c r="U23" s="19">
        <v>9205</v>
      </c>
      <c r="V23" s="19">
        <v>60</v>
      </c>
      <c r="W23" s="19">
        <v>302</v>
      </c>
      <c r="X23" s="19">
        <v>634</v>
      </c>
      <c r="Y23" s="19">
        <v>767</v>
      </c>
      <c r="Z23" s="19">
        <v>820</v>
      </c>
      <c r="AA23" s="19">
        <v>958</v>
      </c>
      <c r="AB23" s="19">
        <v>1171</v>
      </c>
      <c r="AC23" s="19">
        <v>1284</v>
      </c>
      <c r="AD23" s="19">
        <v>1575</v>
      </c>
      <c r="AE23" s="19">
        <v>763</v>
      </c>
      <c r="AF23">
        <v>397</v>
      </c>
      <c r="AG23">
        <v>243</v>
      </c>
      <c r="AH23">
        <v>230</v>
      </c>
      <c r="AI23">
        <v>1</v>
      </c>
      <c r="AL23" s="19" t="s">
        <v>67</v>
      </c>
      <c r="AM23">
        <v>24.1</v>
      </c>
      <c r="AN23">
        <v>26.1</v>
      </c>
      <c r="AO23">
        <v>12.4</v>
      </c>
      <c r="AP23">
        <v>13.8</v>
      </c>
      <c r="AQ23">
        <v>19</v>
      </c>
      <c r="AR23">
        <v>18.399999999999999</v>
      </c>
      <c r="AS23">
        <v>21.6</v>
      </c>
      <c r="AT23">
        <v>26.8</v>
      </c>
      <c r="AU23">
        <v>34</v>
      </c>
      <c r="AV23">
        <v>33.200000000000003</v>
      </c>
      <c r="AW23">
        <v>36</v>
      </c>
      <c r="AX23">
        <v>27.9</v>
      </c>
      <c r="AY23">
        <v>24.3</v>
      </c>
      <c r="AZ23">
        <v>25.1</v>
      </c>
      <c r="BA23">
        <v>30.3</v>
      </c>
    </row>
    <row r="24" spans="2:53">
      <c r="B24" t="s">
        <v>98</v>
      </c>
      <c r="C24" s="19">
        <v>38</v>
      </c>
      <c r="D24" s="19"/>
      <c r="E24" s="19">
        <v>3</v>
      </c>
      <c r="F24" s="19">
        <v>6</v>
      </c>
      <c r="G24" s="19">
        <v>1</v>
      </c>
      <c r="H24" s="19">
        <v>3</v>
      </c>
      <c r="I24" s="19">
        <v>3</v>
      </c>
      <c r="J24" s="19">
        <v>4</v>
      </c>
      <c r="K24" s="19">
        <v>8</v>
      </c>
      <c r="L24" s="19">
        <v>8</v>
      </c>
      <c r="M24" s="19">
        <v>2</v>
      </c>
      <c r="N24" s="19"/>
      <c r="O24" s="19"/>
      <c r="P24" s="19"/>
      <c r="Q24" s="19"/>
      <c r="R24" s="19"/>
      <c r="S24" s="19"/>
      <c r="T24" s="19" t="s">
        <v>98</v>
      </c>
      <c r="U24" s="19">
        <v>1470</v>
      </c>
      <c r="V24" s="19">
        <v>12</v>
      </c>
      <c r="W24" s="19">
        <v>47</v>
      </c>
      <c r="X24" s="19">
        <v>112</v>
      </c>
      <c r="Y24" s="19">
        <v>127</v>
      </c>
      <c r="Z24" s="19">
        <v>150</v>
      </c>
      <c r="AA24" s="19">
        <v>156</v>
      </c>
      <c r="AB24" s="19">
        <v>190</v>
      </c>
      <c r="AC24" s="19">
        <v>193</v>
      </c>
      <c r="AD24" s="19">
        <v>252</v>
      </c>
      <c r="AE24" s="19">
        <v>120</v>
      </c>
      <c r="AF24">
        <v>49</v>
      </c>
      <c r="AG24">
        <v>29</v>
      </c>
      <c r="AH24">
        <v>33</v>
      </c>
      <c r="AL24" s="19" t="s">
        <v>98</v>
      </c>
      <c r="AM24">
        <v>38.1</v>
      </c>
      <c r="AN24">
        <v>33.6</v>
      </c>
      <c r="AO24">
        <v>77.2</v>
      </c>
      <c r="AP24">
        <v>24.2</v>
      </c>
      <c r="AQ24">
        <v>22.8</v>
      </c>
      <c r="AR24">
        <v>21.1</v>
      </c>
      <c r="AS24">
        <v>25</v>
      </c>
      <c r="AT24">
        <v>26.1</v>
      </c>
      <c r="AU24">
        <v>36.4</v>
      </c>
      <c r="AV24">
        <v>42</v>
      </c>
      <c r="AW24">
        <v>60.5</v>
      </c>
      <c r="AX24">
        <v>57.5</v>
      </c>
      <c r="AY24">
        <v>42.3</v>
      </c>
      <c r="AZ24">
        <v>39.200000000000003</v>
      </c>
      <c r="BA24">
        <v>42.7</v>
      </c>
    </row>
    <row r="25" spans="2:53">
      <c r="B25" t="s">
        <v>99</v>
      </c>
      <c r="C25" s="19">
        <v>9</v>
      </c>
      <c r="D25" s="19"/>
      <c r="E25" s="19"/>
      <c r="F25" s="19"/>
      <c r="G25" s="19"/>
      <c r="H25" s="19">
        <v>1</v>
      </c>
      <c r="I25" s="19">
        <v>1</v>
      </c>
      <c r="J25" s="19">
        <v>1</v>
      </c>
      <c r="K25" s="19">
        <v>2</v>
      </c>
      <c r="L25" s="19">
        <v>3</v>
      </c>
      <c r="M25" s="19"/>
      <c r="N25" s="19">
        <v>1</v>
      </c>
      <c r="O25" s="19"/>
      <c r="P25" s="19"/>
      <c r="Q25" s="19"/>
      <c r="R25" s="19"/>
      <c r="S25" s="19"/>
      <c r="T25" s="19" t="s">
        <v>99</v>
      </c>
      <c r="U25" s="19">
        <v>478</v>
      </c>
      <c r="V25" s="19">
        <v>1</v>
      </c>
      <c r="W25" s="19">
        <v>1</v>
      </c>
      <c r="X25" s="19">
        <v>6</v>
      </c>
      <c r="Y25" s="19">
        <v>17</v>
      </c>
      <c r="Z25" s="19">
        <v>21</v>
      </c>
      <c r="AA25" s="19">
        <v>38</v>
      </c>
      <c r="AB25" s="19">
        <v>53</v>
      </c>
      <c r="AC25" s="19">
        <v>86</v>
      </c>
      <c r="AD25" s="19">
        <v>120</v>
      </c>
      <c r="AE25" s="19">
        <v>53</v>
      </c>
      <c r="AF25">
        <v>38</v>
      </c>
      <c r="AG25">
        <v>22</v>
      </c>
      <c r="AH25">
        <v>21</v>
      </c>
      <c r="AI25">
        <v>1</v>
      </c>
      <c r="AL25" s="19" t="s">
        <v>99</v>
      </c>
      <c r="AN25">
        <v>37.200000000000003</v>
      </c>
      <c r="AO25">
        <v>1666.7</v>
      </c>
      <c r="AP25">
        <v>67.599999999999994</v>
      </c>
      <c r="AQ25">
        <v>64.900000000000006</v>
      </c>
      <c r="AR25">
        <v>54.4</v>
      </c>
      <c r="AS25">
        <v>37.200000000000003</v>
      </c>
      <c r="AT25">
        <v>40.6</v>
      </c>
      <c r="AU25">
        <v>40.1</v>
      </c>
      <c r="AV25">
        <v>44.2</v>
      </c>
      <c r="AW25">
        <v>40.6</v>
      </c>
      <c r="AX25">
        <v>25.6</v>
      </c>
      <c r="AY25">
        <v>32.4</v>
      </c>
      <c r="AZ25">
        <v>29</v>
      </c>
      <c r="BA25">
        <v>30.6</v>
      </c>
    </row>
    <row r="26" spans="2:53">
      <c r="B26" t="s">
        <v>100</v>
      </c>
      <c r="C26" s="19">
        <v>8</v>
      </c>
      <c r="D26" s="19"/>
      <c r="E26" s="19">
        <v>1</v>
      </c>
      <c r="F26" s="19">
        <v>1</v>
      </c>
      <c r="G26" s="19">
        <v>3</v>
      </c>
      <c r="H26" s="19"/>
      <c r="I26" s="19"/>
      <c r="J26" s="19"/>
      <c r="K26" s="19">
        <v>1</v>
      </c>
      <c r="L26" s="19">
        <v>1</v>
      </c>
      <c r="M26" s="19">
        <v>1</v>
      </c>
      <c r="N26" s="19"/>
      <c r="O26" s="19"/>
      <c r="P26" s="19"/>
      <c r="Q26" s="19"/>
      <c r="R26" s="19"/>
      <c r="S26" s="19"/>
      <c r="T26" s="19" t="s">
        <v>100</v>
      </c>
      <c r="U26" s="19">
        <v>758</v>
      </c>
      <c r="V26" s="19">
        <v>2</v>
      </c>
      <c r="W26" s="19">
        <v>29</v>
      </c>
      <c r="X26" s="19">
        <v>75</v>
      </c>
      <c r="Y26" s="19">
        <v>88</v>
      </c>
      <c r="Z26" s="19">
        <v>84</v>
      </c>
      <c r="AA26" s="19">
        <v>114</v>
      </c>
      <c r="AB26" s="19">
        <v>115</v>
      </c>
      <c r="AC26" s="19">
        <v>111</v>
      </c>
      <c r="AD26" s="19">
        <v>107</v>
      </c>
      <c r="AE26" s="19">
        <v>22</v>
      </c>
      <c r="AF26">
        <v>7</v>
      </c>
      <c r="AG26">
        <v>3</v>
      </c>
      <c r="AH26">
        <v>1</v>
      </c>
      <c r="AL26" s="19" t="s">
        <v>100</v>
      </c>
      <c r="AM26">
        <v>14.6</v>
      </c>
      <c r="AN26">
        <v>16.8</v>
      </c>
      <c r="AO26">
        <v>6.5</v>
      </c>
      <c r="AP26">
        <v>15.9</v>
      </c>
      <c r="AQ26">
        <v>20</v>
      </c>
      <c r="AR26">
        <v>16.100000000000001</v>
      </c>
      <c r="AS26">
        <v>15.4</v>
      </c>
      <c r="AT26">
        <v>20.2</v>
      </c>
      <c r="AU26">
        <v>20.6</v>
      </c>
      <c r="AV26">
        <v>18.899999999999999</v>
      </c>
      <c r="AW26">
        <v>17.7</v>
      </c>
      <c r="AX26">
        <v>7.6</v>
      </c>
      <c r="AY26">
        <v>5.9</v>
      </c>
      <c r="AZ26">
        <v>5.3</v>
      </c>
      <c r="BA26">
        <v>2.8</v>
      </c>
    </row>
    <row r="27" spans="2:53">
      <c r="B27" t="s">
        <v>101</v>
      </c>
      <c r="C27" s="19">
        <v>16</v>
      </c>
      <c r="D27" s="19"/>
      <c r="E27" s="19">
        <v>1</v>
      </c>
      <c r="F27" s="19"/>
      <c r="G27" s="19">
        <v>1</v>
      </c>
      <c r="H27" s="19">
        <v>6</v>
      </c>
      <c r="I27" s="19">
        <v>1</v>
      </c>
      <c r="J27" s="19">
        <v>2</v>
      </c>
      <c r="K27" s="19">
        <v>2</v>
      </c>
      <c r="L27" s="19">
        <v>3</v>
      </c>
      <c r="M27" s="19"/>
      <c r="N27" s="19"/>
      <c r="O27" s="19"/>
      <c r="P27" s="19"/>
      <c r="Q27" s="19"/>
      <c r="R27" s="19"/>
      <c r="S27" s="19"/>
      <c r="T27" s="19" t="s">
        <v>101</v>
      </c>
      <c r="U27" s="19">
        <v>977</v>
      </c>
      <c r="V27" s="19">
        <v>3</v>
      </c>
      <c r="W27" s="19">
        <v>20</v>
      </c>
      <c r="X27" s="19">
        <v>56</v>
      </c>
      <c r="Y27" s="19">
        <v>82</v>
      </c>
      <c r="Z27" s="19">
        <v>84</v>
      </c>
      <c r="AA27" s="19">
        <v>103</v>
      </c>
      <c r="AB27" s="19">
        <v>123</v>
      </c>
      <c r="AC27" s="19">
        <v>138</v>
      </c>
      <c r="AD27" s="19">
        <v>181</v>
      </c>
      <c r="AE27" s="19">
        <v>97</v>
      </c>
      <c r="AF27">
        <v>41</v>
      </c>
      <c r="AG27">
        <v>29</v>
      </c>
      <c r="AH27">
        <v>20</v>
      </c>
      <c r="AL27" s="19" t="s">
        <v>101</v>
      </c>
      <c r="AM27">
        <v>16.100000000000001</v>
      </c>
      <c r="AN27">
        <v>17.7</v>
      </c>
      <c r="AO27">
        <v>3.9</v>
      </c>
      <c r="AP27">
        <v>5.7</v>
      </c>
      <c r="AQ27">
        <v>10.199999999999999</v>
      </c>
      <c r="AR27">
        <v>11.2</v>
      </c>
      <c r="AS27">
        <v>12.3</v>
      </c>
      <c r="AT27">
        <v>16.5</v>
      </c>
      <c r="AU27">
        <v>21.8</v>
      </c>
      <c r="AV27">
        <v>24.6</v>
      </c>
      <c r="AW27">
        <v>29.3</v>
      </c>
      <c r="AX27">
        <v>28</v>
      </c>
      <c r="AY27">
        <v>20.7</v>
      </c>
      <c r="AZ27">
        <v>24.5</v>
      </c>
      <c r="BA27">
        <v>19.3</v>
      </c>
    </row>
    <row r="28" spans="2:53">
      <c r="B28" t="s">
        <v>102</v>
      </c>
      <c r="C28" s="19">
        <v>17</v>
      </c>
      <c r="D28" s="19"/>
      <c r="E28" s="19"/>
      <c r="F28" s="19">
        <v>1</v>
      </c>
      <c r="G28" s="19">
        <v>3</v>
      </c>
      <c r="H28" s="19">
        <v>2</v>
      </c>
      <c r="I28" s="19">
        <v>3</v>
      </c>
      <c r="J28" s="19">
        <v>1</v>
      </c>
      <c r="K28" s="19">
        <v>3</v>
      </c>
      <c r="L28" s="19">
        <v>1</v>
      </c>
      <c r="M28" s="19">
        <v>2</v>
      </c>
      <c r="N28" s="19"/>
      <c r="O28" s="19"/>
      <c r="P28" s="19">
        <v>1</v>
      </c>
      <c r="Q28" s="19"/>
      <c r="R28" s="19"/>
      <c r="S28" s="19"/>
      <c r="T28" s="19" t="s">
        <v>102</v>
      </c>
      <c r="U28" s="19">
        <v>994</v>
      </c>
      <c r="V28" s="19">
        <v>6</v>
      </c>
      <c r="W28" s="19">
        <v>41</v>
      </c>
      <c r="X28" s="19">
        <v>91</v>
      </c>
      <c r="Y28" s="19">
        <v>80</v>
      </c>
      <c r="Z28" s="19">
        <v>83</v>
      </c>
      <c r="AA28" s="19">
        <v>101</v>
      </c>
      <c r="AB28" s="19">
        <v>137</v>
      </c>
      <c r="AC28" s="19">
        <v>127</v>
      </c>
      <c r="AD28" s="19">
        <v>165</v>
      </c>
      <c r="AE28" s="19">
        <v>93</v>
      </c>
      <c r="AF28">
        <v>40</v>
      </c>
      <c r="AG28">
        <v>16</v>
      </c>
      <c r="AH28">
        <v>14</v>
      </c>
      <c r="AL28" s="19" t="s">
        <v>102</v>
      </c>
      <c r="AM28">
        <v>51.7</v>
      </c>
      <c r="AN28">
        <v>48.8</v>
      </c>
      <c r="AO28">
        <v>5.9</v>
      </c>
      <c r="AP28">
        <v>12.6</v>
      </c>
      <c r="AQ28">
        <v>35.4</v>
      </c>
      <c r="AR28">
        <v>35.799999999999997</v>
      </c>
      <c r="AS28">
        <v>50.2</v>
      </c>
      <c r="AT28">
        <v>75.3</v>
      </c>
      <c r="AU28">
        <v>107.2</v>
      </c>
      <c r="AV28">
        <v>82.9</v>
      </c>
      <c r="AW28">
        <v>86.5</v>
      </c>
      <c r="AX28">
        <v>56.9</v>
      </c>
      <c r="AY28">
        <v>36</v>
      </c>
      <c r="AZ28">
        <v>30.5</v>
      </c>
      <c r="BA28">
        <v>50.6</v>
      </c>
    </row>
    <row r="29" spans="2:53">
      <c r="B29" t="s">
        <v>103</v>
      </c>
      <c r="C29" s="19">
        <v>11</v>
      </c>
      <c r="D29" s="19"/>
      <c r="E29" s="19">
        <v>1</v>
      </c>
      <c r="F29" s="19">
        <v>1</v>
      </c>
      <c r="G29" s="19"/>
      <c r="H29" s="19">
        <v>1</v>
      </c>
      <c r="I29" s="19">
        <v>1</v>
      </c>
      <c r="J29" s="19">
        <v>4</v>
      </c>
      <c r="K29" s="19">
        <v>2</v>
      </c>
      <c r="L29" s="19">
        <v>1</v>
      </c>
      <c r="M29" s="19"/>
      <c r="N29" s="19"/>
      <c r="O29" s="19"/>
      <c r="P29" s="19"/>
      <c r="Q29" s="19"/>
      <c r="R29" s="19"/>
      <c r="S29" s="19"/>
      <c r="T29" s="19" t="s">
        <v>103</v>
      </c>
      <c r="U29" s="19">
        <v>323</v>
      </c>
      <c r="V29" s="19">
        <v>5</v>
      </c>
      <c r="W29" s="19">
        <v>18</v>
      </c>
      <c r="X29" s="19">
        <v>31</v>
      </c>
      <c r="Y29" s="19">
        <v>29</v>
      </c>
      <c r="Z29" s="19">
        <v>39</v>
      </c>
      <c r="AA29" s="19">
        <v>21</v>
      </c>
      <c r="AB29" s="19">
        <v>58</v>
      </c>
      <c r="AC29" s="19">
        <v>51</v>
      </c>
      <c r="AD29" s="19">
        <v>44</v>
      </c>
      <c r="AE29" s="19">
        <v>20</v>
      </c>
      <c r="AF29">
        <v>5</v>
      </c>
      <c r="AG29">
        <v>2</v>
      </c>
      <c r="AL29" s="19" t="s">
        <v>103</v>
      </c>
      <c r="AM29">
        <v>29.9</v>
      </c>
      <c r="AN29">
        <v>32.5</v>
      </c>
      <c r="AO29">
        <v>30.5</v>
      </c>
      <c r="AP29">
        <v>22.6</v>
      </c>
      <c r="AQ29">
        <v>28.8</v>
      </c>
      <c r="AR29">
        <v>27.1</v>
      </c>
      <c r="AS29">
        <v>46</v>
      </c>
      <c r="AT29">
        <v>22.4</v>
      </c>
      <c r="AU29">
        <v>55.3</v>
      </c>
      <c r="AV29">
        <v>40.4</v>
      </c>
      <c r="AW29">
        <v>34.4</v>
      </c>
      <c r="AX29">
        <v>25.3</v>
      </c>
      <c r="AY29">
        <v>11</v>
      </c>
      <c r="AZ29">
        <v>12.4</v>
      </c>
    </row>
    <row r="30" spans="2:53">
      <c r="B30" t="s">
        <v>104</v>
      </c>
      <c r="C30" s="19">
        <v>31</v>
      </c>
      <c r="D30" s="19"/>
      <c r="E30" s="19"/>
      <c r="F30" s="19"/>
      <c r="G30" s="19">
        <v>2</v>
      </c>
      <c r="H30" s="19">
        <v>1</v>
      </c>
      <c r="I30" s="19">
        <v>1</v>
      </c>
      <c r="J30" s="19">
        <v>3</v>
      </c>
      <c r="K30" s="19">
        <v>2</v>
      </c>
      <c r="L30" s="19">
        <v>5</v>
      </c>
      <c r="M30" s="19">
        <v>5</v>
      </c>
      <c r="N30" s="19">
        <v>4</v>
      </c>
      <c r="O30" s="19">
        <v>4</v>
      </c>
      <c r="P30" s="19">
        <v>4</v>
      </c>
      <c r="Q30" s="19"/>
      <c r="R30" s="19"/>
      <c r="S30" s="19"/>
      <c r="T30" s="19" t="s">
        <v>104</v>
      </c>
      <c r="U30" s="19">
        <v>849</v>
      </c>
      <c r="V30" s="19">
        <v>2</v>
      </c>
      <c r="W30" s="19">
        <v>13</v>
      </c>
      <c r="X30" s="19">
        <v>10</v>
      </c>
      <c r="Y30" s="19">
        <v>33</v>
      </c>
      <c r="Z30" s="19">
        <v>32</v>
      </c>
      <c r="AA30" s="19">
        <v>49</v>
      </c>
      <c r="AB30" s="19">
        <v>59</v>
      </c>
      <c r="AC30" s="19">
        <v>111</v>
      </c>
      <c r="AD30" s="19">
        <v>126</v>
      </c>
      <c r="AE30" s="19">
        <v>102</v>
      </c>
      <c r="AF30">
        <v>112</v>
      </c>
      <c r="AG30">
        <v>80</v>
      </c>
      <c r="AH30">
        <v>120</v>
      </c>
      <c r="AL30" s="19" t="s">
        <v>104</v>
      </c>
      <c r="AN30">
        <v>49.1</v>
      </c>
      <c r="AO30">
        <v>29</v>
      </c>
      <c r="AP30">
        <v>38.1</v>
      </c>
      <c r="AQ30">
        <v>20.8</v>
      </c>
      <c r="AR30">
        <v>60.8</v>
      </c>
      <c r="AS30">
        <v>58.4</v>
      </c>
      <c r="AT30">
        <v>71.2</v>
      </c>
      <c r="AU30">
        <v>64.099999999999994</v>
      </c>
      <c r="AV30">
        <v>82.5</v>
      </c>
      <c r="AW30">
        <v>73.599999999999994</v>
      </c>
      <c r="AX30">
        <v>52.1</v>
      </c>
      <c r="AY30">
        <v>42.2</v>
      </c>
      <c r="AZ30">
        <v>27.7</v>
      </c>
      <c r="BA30">
        <v>38</v>
      </c>
    </row>
    <row r="31" spans="2:53">
      <c r="B31" t="s">
        <v>105</v>
      </c>
      <c r="C31" s="19">
        <v>22</v>
      </c>
      <c r="D31" s="19"/>
      <c r="E31" s="19">
        <v>1</v>
      </c>
      <c r="F31" s="19">
        <v>2</v>
      </c>
      <c r="G31" s="19">
        <v>1</v>
      </c>
      <c r="H31" s="19">
        <v>2</v>
      </c>
      <c r="I31" s="19">
        <v>4</v>
      </c>
      <c r="J31" s="19">
        <v>6</v>
      </c>
      <c r="K31" s="19">
        <v>4</v>
      </c>
      <c r="L31" s="19">
        <v>1</v>
      </c>
      <c r="M31" s="19">
        <v>1</v>
      </c>
      <c r="N31" s="19"/>
      <c r="O31" s="19"/>
      <c r="P31" s="19"/>
      <c r="Q31" s="19"/>
      <c r="R31" s="19"/>
      <c r="S31" s="19"/>
      <c r="T31" s="19" t="s">
        <v>105</v>
      </c>
      <c r="U31" s="19">
        <v>688</v>
      </c>
      <c r="V31" s="19">
        <v>4</v>
      </c>
      <c r="W31" s="19">
        <v>13</v>
      </c>
      <c r="X31" s="19">
        <v>37</v>
      </c>
      <c r="Y31" s="19">
        <v>58</v>
      </c>
      <c r="Z31" s="19">
        <v>71</v>
      </c>
      <c r="AA31" s="19">
        <v>95</v>
      </c>
      <c r="AB31" s="19">
        <v>95</v>
      </c>
      <c r="AC31" s="19">
        <v>90</v>
      </c>
      <c r="AD31" s="19">
        <v>157</v>
      </c>
      <c r="AE31" s="19">
        <v>45</v>
      </c>
      <c r="AF31">
        <v>15</v>
      </c>
      <c r="AG31">
        <v>6</v>
      </c>
      <c r="AH31">
        <v>2</v>
      </c>
      <c r="AL31" s="19" t="s">
        <v>105</v>
      </c>
      <c r="AM31">
        <v>36.9</v>
      </c>
      <c r="AN31">
        <v>34.9</v>
      </c>
      <c r="AO31">
        <v>72.599999999999994</v>
      </c>
      <c r="AP31">
        <v>21.3</v>
      </c>
      <c r="AQ31">
        <v>27.6</v>
      </c>
      <c r="AR31">
        <v>27.3</v>
      </c>
      <c r="AS31">
        <v>32</v>
      </c>
      <c r="AT31">
        <v>45.9</v>
      </c>
      <c r="AU31">
        <v>47.7</v>
      </c>
      <c r="AV31">
        <v>35.799999999999997</v>
      </c>
      <c r="AW31">
        <v>46</v>
      </c>
      <c r="AX31">
        <v>20.8</v>
      </c>
      <c r="AY31">
        <v>16.5</v>
      </c>
      <c r="AZ31">
        <v>24.3</v>
      </c>
      <c r="BA31">
        <v>46.5</v>
      </c>
    </row>
    <row r="32" spans="2:53">
      <c r="B32" t="s">
        <v>106</v>
      </c>
      <c r="C32" s="19">
        <v>71</v>
      </c>
      <c r="D32" s="19"/>
      <c r="E32" s="19">
        <v>4</v>
      </c>
      <c r="F32" s="19">
        <v>4</v>
      </c>
      <c r="G32" s="19">
        <v>11</v>
      </c>
      <c r="H32" s="19">
        <v>3</v>
      </c>
      <c r="I32" s="19">
        <v>9</v>
      </c>
      <c r="J32" s="19">
        <v>8</v>
      </c>
      <c r="K32" s="19">
        <v>11</v>
      </c>
      <c r="L32" s="19">
        <v>14</v>
      </c>
      <c r="M32" s="19">
        <v>5</v>
      </c>
      <c r="N32" s="19">
        <v>1</v>
      </c>
      <c r="O32" s="19">
        <v>1</v>
      </c>
      <c r="P32" s="19"/>
      <c r="Q32" s="19"/>
      <c r="R32" s="19"/>
      <c r="S32" s="19"/>
      <c r="T32" s="19" t="s">
        <v>106</v>
      </c>
      <c r="U32" s="19">
        <v>2042</v>
      </c>
      <c r="V32" s="19">
        <v>18</v>
      </c>
      <c r="W32" s="19">
        <v>101</v>
      </c>
      <c r="X32" s="19">
        <v>149</v>
      </c>
      <c r="Y32" s="19">
        <v>190</v>
      </c>
      <c r="Z32" s="19">
        <v>198</v>
      </c>
      <c r="AA32" s="19">
        <v>216</v>
      </c>
      <c r="AB32" s="19">
        <v>246</v>
      </c>
      <c r="AC32" s="19">
        <v>300</v>
      </c>
      <c r="AD32" s="19">
        <v>338</v>
      </c>
      <c r="AE32" s="19">
        <v>167</v>
      </c>
      <c r="AF32">
        <v>71</v>
      </c>
      <c r="AG32">
        <v>38</v>
      </c>
      <c r="AH32">
        <v>10</v>
      </c>
      <c r="AL32" s="19" t="s">
        <v>106</v>
      </c>
      <c r="AM32">
        <v>15.4</v>
      </c>
      <c r="AN32">
        <v>16.7</v>
      </c>
      <c r="AO32">
        <v>8.3000000000000007</v>
      </c>
      <c r="AP32">
        <v>11.4</v>
      </c>
      <c r="AQ32">
        <v>11.6</v>
      </c>
      <c r="AR32">
        <v>12.1</v>
      </c>
      <c r="AS32">
        <v>15</v>
      </c>
      <c r="AT32">
        <v>19</v>
      </c>
      <c r="AU32">
        <v>22.4</v>
      </c>
      <c r="AV32">
        <v>22.2</v>
      </c>
      <c r="AW32">
        <v>21.9</v>
      </c>
      <c r="AX32">
        <v>17</v>
      </c>
      <c r="AY32">
        <v>13.2</v>
      </c>
      <c r="AZ32">
        <v>15.9</v>
      </c>
      <c r="BA32">
        <v>9.9</v>
      </c>
    </row>
    <row r="33" spans="2:53">
      <c r="B33" t="s">
        <v>107</v>
      </c>
      <c r="C33" s="19">
        <v>4</v>
      </c>
      <c r="D33" s="19"/>
      <c r="E33" s="19">
        <v>1</v>
      </c>
      <c r="F33" s="19"/>
      <c r="G33" s="19"/>
      <c r="H33" s="19"/>
      <c r="I33" s="19"/>
      <c r="J33" s="19">
        <v>1</v>
      </c>
      <c r="K33" s="19">
        <v>1</v>
      </c>
      <c r="L33" s="19"/>
      <c r="M33" s="19"/>
      <c r="N33" s="19">
        <v>1</v>
      </c>
      <c r="O33" s="19"/>
      <c r="P33" s="19"/>
      <c r="Q33" s="19"/>
      <c r="R33" s="19"/>
      <c r="S33" s="19"/>
      <c r="T33" s="19" t="s">
        <v>107</v>
      </c>
      <c r="U33" s="19">
        <v>626</v>
      </c>
      <c r="V33" s="19">
        <v>7</v>
      </c>
      <c r="W33" s="19">
        <v>19</v>
      </c>
      <c r="X33" s="19">
        <v>67</v>
      </c>
      <c r="Y33" s="19">
        <v>63</v>
      </c>
      <c r="Z33" s="19">
        <v>58</v>
      </c>
      <c r="AA33" s="19">
        <v>65</v>
      </c>
      <c r="AB33" s="19">
        <v>95</v>
      </c>
      <c r="AC33" s="19">
        <v>77</v>
      </c>
      <c r="AD33" s="19">
        <v>85</v>
      </c>
      <c r="AE33" s="19">
        <v>44</v>
      </c>
      <c r="AF33">
        <v>19</v>
      </c>
      <c r="AG33">
        <v>18</v>
      </c>
      <c r="AH33">
        <v>9</v>
      </c>
      <c r="AL33" s="19"/>
    </row>
    <row r="34" spans="2:53" s="19" customFormat="1">
      <c r="B34" s="19" t="s">
        <v>69</v>
      </c>
      <c r="C34" s="19">
        <v>218</v>
      </c>
      <c r="D34" s="19">
        <v>4</v>
      </c>
      <c r="E34" s="19">
        <v>7</v>
      </c>
      <c r="F34" s="19">
        <v>8</v>
      </c>
      <c r="G34" s="19">
        <v>11</v>
      </c>
      <c r="H34" s="19">
        <v>8</v>
      </c>
      <c r="I34" s="19">
        <v>13</v>
      </c>
      <c r="J34" s="19">
        <v>20</v>
      </c>
      <c r="K34" s="19">
        <v>24</v>
      </c>
      <c r="L34" s="19">
        <v>27</v>
      </c>
      <c r="M34" s="19">
        <v>20</v>
      </c>
      <c r="N34" s="19">
        <v>20</v>
      </c>
      <c r="O34" s="19">
        <v>18</v>
      </c>
      <c r="P34" s="19">
        <v>38</v>
      </c>
      <c r="T34" s="19" t="s">
        <v>69</v>
      </c>
      <c r="U34" s="19">
        <v>9803</v>
      </c>
      <c r="V34" s="19">
        <v>221</v>
      </c>
      <c r="W34" s="19">
        <v>471</v>
      </c>
      <c r="X34" s="19">
        <v>444</v>
      </c>
      <c r="Y34" s="19">
        <v>556</v>
      </c>
      <c r="Z34" s="19">
        <v>522</v>
      </c>
      <c r="AA34" s="19">
        <v>552</v>
      </c>
      <c r="AB34" s="19">
        <v>653</v>
      </c>
      <c r="AC34" s="19">
        <v>804</v>
      </c>
      <c r="AD34" s="19">
        <v>1200</v>
      </c>
      <c r="AE34" s="19">
        <v>1061</v>
      </c>
      <c r="AF34" s="19">
        <v>885</v>
      </c>
      <c r="AG34" s="19">
        <v>889</v>
      </c>
      <c r="AH34" s="19">
        <v>1540</v>
      </c>
      <c r="AI34" s="19">
        <v>5</v>
      </c>
      <c r="AL34" s="19" t="s">
        <v>69</v>
      </c>
      <c r="AM34">
        <v>133.1</v>
      </c>
      <c r="AN34">
        <v>65.400000000000006</v>
      </c>
      <c r="AO34">
        <v>8</v>
      </c>
      <c r="AP34">
        <v>38.200000000000003</v>
      </c>
      <c r="AQ34">
        <v>95.9</v>
      </c>
      <c r="AR34">
        <v>144</v>
      </c>
      <c r="AS34">
        <v>169.1</v>
      </c>
      <c r="AT34">
        <v>213.2</v>
      </c>
      <c r="AU34">
        <v>258.2</v>
      </c>
      <c r="AV34">
        <v>231.1</v>
      </c>
      <c r="AW34">
        <v>224.8</v>
      </c>
      <c r="AX34">
        <v>82.5</v>
      </c>
      <c r="AY34">
        <v>49.4</v>
      </c>
      <c r="AZ34">
        <v>45.1</v>
      </c>
      <c r="BA34">
        <v>45.5</v>
      </c>
    </row>
    <row r="35" spans="2:53" s="19" customFormat="1">
      <c r="B35" s="19" t="s">
        <v>65</v>
      </c>
      <c r="C35" s="19">
        <v>16</v>
      </c>
      <c r="D35" s="19">
        <v>1</v>
      </c>
      <c r="H35" s="19">
        <v>2</v>
      </c>
      <c r="I35" s="19">
        <v>3</v>
      </c>
      <c r="J35" s="19">
        <v>4</v>
      </c>
      <c r="K35" s="19">
        <v>1</v>
      </c>
      <c r="L35" s="19">
        <v>5</v>
      </c>
      <c r="T35" s="19" t="s">
        <v>65</v>
      </c>
      <c r="U35" s="19">
        <v>2861</v>
      </c>
      <c r="V35" s="19">
        <v>45</v>
      </c>
      <c r="W35" s="19">
        <v>141</v>
      </c>
      <c r="X35" s="19">
        <v>182</v>
      </c>
      <c r="Y35" s="19">
        <v>256</v>
      </c>
      <c r="Z35" s="19">
        <v>232</v>
      </c>
      <c r="AA35" s="19">
        <v>252</v>
      </c>
      <c r="AB35" s="19">
        <v>267</v>
      </c>
      <c r="AC35" s="19">
        <v>313</v>
      </c>
      <c r="AD35" s="19">
        <v>380</v>
      </c>
      <c r="AE35" s="19">
        <v>272</v>
      </c>
      <c r="AF35" s="19">
        <v>158</v>
      </c>
      <c r="AG35" s="19">
        <v>108</v>
      </c>
      <c r="AH35" s="19">
        <v>119</v>
      </c>
      <c r="AI35" s="19">
        <v>136</v>
      </c>
    </row>
    <row r="36" spans="2:53" s="19" customFormat="1"/>
    <row r="37" spans="2:53" s="19" customFormat="1"/>
    <row r="38" spans="2:53" s="19" customFormat="1"/>
    <row r="39" spans="2:53" s="19" customFormat="1"/>
    <row r="40" spans="2:53" s="19" customFormat="1"/>
    <row r="41" spans="2:53" s="19" customFormat="1"/>
    <row r="42" spans="2:53" s="18" customFormat="1"/>
    <row r="43" spans="2:53">
      <c r="B43" t="s">
        <v>67</v>
      </c>
      <c r="C43" s="19">
        <v>28</v>
      </c>
      <c r="D43" s="19">
        <v>1</v>
      </c>
      <c r="E43" s="19">
        <v>1</v>
      </c>
      <c r="F43" s="19">
        <v>1</v>
      </c>
      <c r="G43" s="19">
        <v>3</v>
      </c>
      <c r="H43" s="19">
        <v>1</v>
      </c>
      <c r="I43" s="19">
        <v>2</v>
      </c>
      <c r="J43" s="19">
        <v>1</v>
      </c>
      <c r="K43" s="19">
        <v>3</v>
      </c>
      <c r="L43" s="19">
        <v>4</v>
      </c>
      <c r="M43" s="19">
        <v>3</v>
      </c>
      <c r="N43" s="19">
        <v>3</v>
      </c>
      <c r="O43" s="19">
        <v>1</v>
      </c>
      <c r="P43" s="19">
        <v>4</v>
      </c>
      <c r="Q43" s="19"/>
      <c r="R43" s="19"/>
      <c r="S43" s="19"/>
      <c r="T43" s="19" t="s">
        <v>67</v>
      </c>
      <c r="U43" s="19">
        <v>1443</v>
      </c>
      <c r="V43" s="19">
        <v>21</v>
      </c>
      <c r="W43" s="19">
        <v>108</v>
      </c>
      <c r="X43" s="19">
        <v>124</v>
      </c>
      <c r="Y43" s="19">
        <v>155</v>
      </c>
      <c r="Z43" s="19">
        <v>125</v>
      </c>
      <c r="AA43" s="19">
        <v>132</v>
      </c>
      <c r="AB43" s="19">
        <v>127</v>
      </c>
      <c r="AC43" s="19">
        <v>142</v>
      </c>
      <c r="AD43" s="19">
        <v>185</v>
      </c>
      <c r="AE43" s="19">
        <v>96</v>
      </c>
      <c r="AF43">
        <v>81</v>
      </c>
      <c r="AG43">
        <v>58</v>
      </c>
      <c r="AH43">
        <v>89</v>
      </c>
      <c r="AL43" s="19" t="s">
        <v>67</v>
      </c>
      <c r="AM43">
        <v>6.1</v>
      </c>
      <c r="AN43">
        <v>5.7</v>
      </c>
      <c r="AO43">
        <v>4.5999999999999996</v>
      </c>
      <c r="AP43">
        <v>5</v>
      </c>
      <c r="AQ43">
        <v>4.7</v>
      </c>
      <c r="AR43">
        <v>5.7</v>
      </c>
      <c r="AS43">
        <v>5</v>
      </c>
      <c r="AT43">
        <v>5</v>
      </c>
      <c r="AU43">
        <v>4.7</v>
      </c>
      <c r="AV43">
        <v>4.9000000000000004</v>
      </c>
      <c r="AW43">
        <v>6.2</v>
      </c>
      <c r="AX43">
        <v>5.6</v>
      </c>
      <c r="AY43">
        <v>8.3000000000000007</v>
      </c>
      <c r="AZ43">
        <v>10</v>
      </c>
      <c r="BA43">
        <v>18.899999999999999</v>
      </c>
    </row>
    <row r="44" spans="2:53">
      <c r="B44" t="s">
        <v>98</v>
      </c>
      <c r="C44" s="19">
        <v>8</v>
      </c>
      <c r="D44" s="19">
        <v>1</v>
      </c>
      <c r="E44" s="19"/>
      <c r="F44" s="19">
        <v>1</v>
      </c>
      <c r="G44" s="19"/>
      <c r="H44" s="19"/>
      <c r="I44" s="19">
        <v>2</v>
      </c>
      <c r="J44" s="19"/>
      <c r="K44" s="19"/>
      <c r="L44" s="19">
        <v>1</v>
      </c>
      <c r="M44" s="19">
        <v>1</v>
      </c>
      <c r="N44" s="19">
        <v>1</v>
      </c>
      <c r="O44" s="19"/>
      <c r="P44" s="19">
        <v>1</v>
      </c>
      <c r="Q44" s="19"/>
      <c r="R44" s="19"/>
      <c r="S44" s="19"/>
      <c r="T44" s="19" t="s">
        <v>98</v>
      </c>
      <c r="U44" s="19">
        <v>243</v>
      </c>
      <c r="V44" s="19">
        <v>4</v>
      </c>
      <c r="W44" s="19">
        <v>18</v>
      </c>
      <c r="X44" s="19">
        <v>32</v>
      </c>
      <c r="Y44" s="19">
        <v>33</v>
      </c>
      <c r="Z44" s="19">
        <v>32</v>
      </c>
      <c r="AA44" s="19">
        <v>31</v>
      </c>
      <c r="AB44" s="19">
        <v>20</v>
      </c>
      <c r="AC44" s="19">
        <v>18</v>
      </c>
      <c r="AD44" s="19">
        <v>25</v>
      </c>
      <c r="AE44" s="19">
        <v>8</v>
      </c>
      <c r="AF44">
        <v>10</v>
      </c>
      <c r="AG44">
        <v>4</v>
      </c>
      <c r="AH44">
        <v>8</v>
      </c>
      <c r="AL44" s="19" t="s">
        <v>98</v>
      </c>
      <c r="AM44">
        <v>9.1</v>
      </c>
      <c r="AN44">
        <v>6.1</v>
      </c>
      <c r="AO44">
        <v>17.399999999999999</v>
      </c>
      <c r="AP44">
        <v>4.0999999999999996</v>
      </c>
      <c r="AQ44">
        <v>5.3</v>
      </c>
      <c r="AR44">
        <v>6.1</v>
      </c>
      <c r="AS44">
        <v>6.7</v>
      </c>
      <c r="AT44">
        <v>6.1</v>
      </c>
      <c r="AU44">
        <v>4</v>
      </c>
      <c r="AV44">
        <v>4.4000000000000004</v>
      </c>
      <c r="AW44">
        <v>8.6</v>
      </c>
      <c r="AX44">
        <v>7.4</v>
      </c>
      <c r="AY44">
        <v>20.5</v>
      </c>
      <c r="AZ44">
        <v>14.8</v>
      </c>
      <c r="BA44">
        <v>32</v>
      </c>
    </row>
    <row r="45" spans="2:53">
      <c r="B45" t="s">
        <v>99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 t="s">
        <v>99</v>
      </c>
      <c r="U45" s="19">
        <v>42</v>
      </c>
      <c r="V45" s="19">
        <v>1</v>
      </c>
      <c r="W45" s="19">
        <v>3</v>
      </c>
      <c r="X45" s="19"/>
      <c r="Y45" s="19">
        <v>1</v>
      </c>
      <c r="Z45" s="19">
        <v>1</v>
      </c>
      <c r="AA45" s="19">
        <v>2</v>
      </c>
      <c r="AB45" s="19">
        <v>2</v>
      </c>
      <c r="AC45" s="19">
        <v>7</v>
      </c>
      <c r="AD45" s="19">
        <v>11</v>
      </c>
      <c r="AE45" s="19">
        <v>6</v>
      </c>
      <c r="AG45">
        <v>3</v>
      </c>
      <c r="AH45">
        <v>5</v>
      </c>
      <c r="AL45" s="19" t="s">
        <v>99</v>
      </c>
      <c r="AN45">
        <v>24.4</v>
      </c>
      <c r="AO45">
        <v>3448.3</v>
      </c>
      <c r="AP45">
        <v>584.79999999999995</v>
      </c>
      <c r="AR45">
        <v>21.3</v>
      </c>
      <c r="AS45">
        <v>13.3</v>
      </c>
      <c r="AT45">
        <v>16.7</v>
      </c>
      <c r="AU45">
        <v>12.4</v>
      </c>
      <c r="AV45">
        <v>31.5</v>
      </c>
      <c r="AW45">
        <v>34.1</v>
      </c>
      <c r="AX45">
        <v>24.9</v>
      </c>
      <c r="AZ45">
        <v>20.399999999999999</v>
      </c>
      <c r="BA45">
        <v>27</v>
      </c>
    </row>
    <row r="46" spans="2:53">
      <c r="B46" t="s">
        <v>100</v>
      </c>
      <c r="C46" s="19">
        <v>1</v>
      </c>
      <c r="D46" s="19"/>
      <c r="E46" s="19"/>
      <c r="F46" s="19"/>
      <c r="G46" s="19"/>
      <c r="H46" s="19"/>
      <c r="I46" s="19"/>
      <c r="J46" s="19"/>
      <c r="K46" s="19">
        <v>1</v>
      </c>
      <c r="L46" s="19"/>
      <c r="M46" s="19"/>
      <c r="N46" s="19"/>
      <c r="O46" s="19"/>
      <c r="P46" s="19"/>
      <c r="Q46" s="19"/>
      <c r="R46" s="19"/>
      <c r="S46" s="19"/>
      <c r="T46" s="19" t="s">
        <v>100</v>
      </c>
      <c r="U46" s="19">
        <v>222</v>
      </c>
      <c r="V46" s="19">
        <v>2</v>
      </c>
      <c r="W46" s="19">
        <v>21</v>
      </c>
      <c r="X46" s="19">
        <v>29</v>
      </c>
      <c r="Y46" s="19">
        <v>34</v>
      </c>
      <c r="Z46" s="19">
        <v>32</v>
      </c>
      <c r="AA46" s="19">
        <v>29</v>
      </c>
      <c r="AB46" s="19">
        <v>25</v>
      </c>
      <c r="AC46" s="19">
        <v>18</v>
      </c>
      <c r="AD46" s="19">
        <v>19</v>
      </c>
      <c r="AE46" s="19">
        <v>5</v>
      </c>
      <c r="AF46">
        <v>2</v>
      </c>
      <c r="AG46">
        <v>3</v>
      </c>
      <c r="AH46">
        <v>3</v>
      </c>
      <c r="AL46" s="19" t="s">
        <v>100</v>
      </c>
      <c r="AM46">
        <v>3.1</v>
      </c>
      <c r="AN46">
        <v>3</v>
      </c>
      <c r="AO46">
        <v>2.2000000000000002</v>
      </c>
      <c r="AP46">
        <v>3.5</v>
      </c>
      <c r="AQ46">
        <v>3</v>
      </c>
      <c r="AR46">
        <v>3.1</v>
      </c>
      <c r="AS46">
        <v>3.5</v>
      </c>
      <c r="AT46">
        <v>3.3</v>
      </c>
      <c r="AU46">
        <v>3.2</v>
      </c>
      <c r="AV46">
        <v>2.4</v>
      </c>
      <c r="AW46">
        <v>2.8</v>
      </c>
      <c r="AX46">
        <v>1.6</v>
      </c>
      <c r="AY46">
        <v>1.4</v>
      </c>
      <c r="AZ46">
        <v>4.3</v>
      </c>
      <c r="BA46">
        <v>6.5</v>
      </c>
    </row>
    <row r="47" spans="2:53">
      <c r="B47" t="s">
        <v>101</v>
      </c>
      <c r="C47" s="19">
        <v>4</v>
      </c>
      <c r="D47" s="19"/>
      <c r="E47" s="19"/>
      <c r="F47" s="19"/>
      <c r="G47" s="19">
        <v>1</v>
      </c>
      <c r="H47" s="19"/>
      <c r="I47" s="19"/>
      <c r="J47" s="19">
        <v>1</v>
      </c>
      <c r="K47" s="19">
        <v>1</v>
      </c>
      <c r="L47" s="19"/>
      <c r="M47" s="19"/>
      <c r="N47" s="19"/>
      <c r="O47" s="19"/>
      <c r="P47" s="19">
        <v>1</v>
      </c>
      <c r="Q47" s="19"/>
      <c r="R47" s="19"/>
      <c r="S47" s="19"/>
      <c r="T47" s="19" t="s">
        <v>101</v>
      </c>
      <c r="U47" s="19">
        <v>162</v>
      </c>
      <c r="V47" s="19">
        <v>2</v>
      </c>
      <c r="W47" s="19">
        <v>10</v>
      </c>
      <c r="X47" s="19">
        <v>10</v>
      </c>
      <c r="Y47" s="19">
        <v>22</v>
      </c>
      <c r="Z47" s="19">
        <v>8</v>
      </c>
      <c r="AA47" s="19">
        <v>15</v>
      </c>
      <c r="AB47" s="19">
        <v>20</v>
      </c>
      <c r="AC47" s="19">
        <v>21</v>
      </c>
      <c r="AD47" s="19">
        <v>20</v>
      </c>
      <c r="AE47" s="19">
        <v>11</v>
      </c>
      <c r="AF47">
        <v>7</v>
      </c>
      <c r="AG47">
        <v>6</v>
      </c>
      <c r="AH47">
        <v>10</v>
      </c>
      <c r="AL47" s="19" t="s">
        <v>101</v>
      </c>
      <c r="AN47">
        <v>4.9000000000000004</v>
      </c>
      <c r="AO47">
        <v>1.8</v>
      </c>
      <c r="AP47">
        <v>2.6</v>
      </c>
      <c r="AQ47">
        <v>2.9</v>
      </c>
      <c r="AR47">
        <v>7.1</v>
      </c>
      <c r="AS47">
        <v>2.9</v>
      </c>
      <c r="AT47">
        <v>5.0999999999999996</v>
      </c>
      <c r="AU47">
        <v>6.4</v>
      </c>
      <c r="AV47">
        <v>5.8</v>
      </c>
      <c r="AW47">
        <v>5</v>
      </c>
      <c r="AX47">
        <v>4.8</v>
      </c>
      <c r="AY47">
        <v>5.3</v>
      </c>
      <c r="AZ47">
        <v>7.1</v>
      </c>
      <c r="BA47">
        <v>10.8</v>
      </c>
    </row>
    <row r="48" spans="2:53">
      <c r="B48" t="s">
        <v>102</v>
      </c>
      <c r="C48" s="19">
        <v>6</v>
      </c>
      <c r="D48" s="19"/>
      <c r="E48" s="19">
        <v>1</v>
      </c>
      <c r="F48" s="19"/>
      <c r="G48" s="19">
        <v>2</v>
      </c>
      <c r="H48" s="19">
        <v>1</v>
      </c>
      <c r="I48" s="19"/>
      <c r="J48" s="19"/>
      <c r="K48" s="19"/>
      <c r="L48" s="19">
        <v>1</v>
      </c>
      <c r="M48" s="19">
        <v>1</v>
      </c>
      <c r="N48" s="19"/>
      <c r="O48" s="19"/>
      <c r="P48" s="19"/>
      <c r="Q48" s="19"/>
      <c r="R48" s="19"/>
      <c r="S48" s="19"/>
      <c r="T48" s="19" t="s">
        <v>102</v>
      </c>
      <c r="U48" s="19">
        <v>291</v>
      </c>
      <c r="V48" s="19">
        <v>7</v>
      </c>
      <c r="W48" s="19">
        <v>30</v>
      </c>
      <c r="X48" s="19">
        <v>21</v>
      </c>
      <c r="Y48" s="19">
        <v>36</v>
      </c>
      <c r="Z48" s="19">
        <v>21</v>
      </c>
      <c r="AA48" s="19">
        <v>27</v>
      </c>
      <c r="AB48" s="19">
        <v>24</v>
      </c>
      <c r="AC48" s="19">
        <v>31</v>
      </c>
      <c r="AD48" s="19">
        <v>46</v>
      </c>
      <c r="AE48" s="19">
        <v>24</v>
      </c>
      <c r="AF48">
        <v>10</v>
      </c>
      <c r="AG48">
        <v>8</v>
      </c>
      <c r="AH48">
        <v>6</v>
      </c>
      <c r="AL48" s="19" t="s">
        <v>102</v>
      </c>
      <c r="AM48">
        <v>7.5</v>
      </c>
      <c r="AN48">
        <v>7.2</v>
      </c>
      <c r="AO48">
        <v>4.7</v>
      </c>
      <c r="AP48">
        <v>6.9</v>
      </c>
      <c r="AQ48">
        <v>6.2</v>
      </c>
      <c r="AR48">
        <v>11.2</v>
      </c>
      <c r="AS48">
        <v>6.5</v>
      </c>
      <c r="AT48">
        <v>7.3</v>
      </c>
      <c r="AU48">
        <v>5.9</v>
      </c>
      <c r="AV48">
        <v>6.3</v>
      </c>
      <c r="AW48">
        <v>8.1</v>
      </c>
      <c r="AX48">
        <v>7</v>
      </c>
      <c r="AY48">
        <v>6.1</v>
      </c>
      <c r="AZ48">
        <v>11.8</v>
      </c>
      <c r="BA48">
        <v>14.8</v>
      </c>
    </row>
    <row r="49" spans="2:53">
      <c r="B49" t="s">
        <v>103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 t="s">
        <v>103</v>
      </c>
      <c r="U49" s="19">
        <v>15</v>
      </c>
      <c r="V49" s="19"/>
      <c r="W49" s="19">
        <v>5</v>
      </c>
      <c r="X49" s="19">
        <v>1</v>
      </c>
      <c r="Y49" s="19">
        <v>1</v>
      </c>
      <c r="Z49" s="19">
        <v>3</v>
      </c>
      <c r="AA49" s="19">
        <v>1</v>
      </c>
      <c r="AB49" s="19"/>
      <c r="AC49" s="19"/>
      <c r="AD49" s="19">
        <v>4</v>
      </c>
      <c r="AE49" s="19"/>
      <c r="AL49" s="19" t="s">
        <v>103</v>
      </c>
      <c r="AN49">
        <v>26.4</v>
      </c>
      <c r="AP49">
        <v>49.4</v>
      </c>
      <c r="AQ49">
        <v>10.4</v>
      </c>
      <c r="AR49">
        <v>11.6</v>
      </c>
      <c r="AS49">
        <v>61</v>
      </c>
      <c r="AT49">
        <v>23.5</v>
      </c>
      <c r="AW49">
        <v>92.7</v>
      </c>
    </row>
    <row r="50" spans="2:53">
      <c r="B50" t="s">
        <v>104</v>
      </c>
      <c r="C50" s="19">
        <v>7</v>
      </c>
      <c r="D50" s="19"/>
      <c r="E50" s="19"/>
      <c r="F50" s="19"/>
      <c r="G50" s="19"/>
      <c r="H50" s="19"/>
      <c r="I50" s="19"/>
      <c r="J50" s="19"/>
      <c r="K50" s="19">
        <v>1</v>
      </c>
      <c r="L50" s="19"/>
      <c r="M50" s="19">
        <v>1</v>
      </c>
      <c r="N50" s="19">
        <v>2</v>
      </c>
      <c r="O50" s="19">
        <v>1</v>
      </c>
      <c r="P50" s="19">
        <v>2</v>
      </c>
      <c r="Q50" s="19"/>
      <c r="R50" s="19"/>
      <c r="S50" s="19"/>
      <c r="T50" s="19" t="s">
        <v>104</v>
      </c>
      <c r="U50" s="19">
        <v>179</v>
      </c>
      <c r="V50" s="19"/>
      <c r="W50" s="19">
        <v>2</v>
      </c>
      <c r="X50" s="19">
        <v>1</v>
      </c>
      <c r="Y50" s="19"/>
      <c r="Z50" s="19"/>
      <c r="AA50" s="19">
        <v>4</v>
      </c>
      <c r="AB50" s="19">
        <v>7</v>
      </c>
      <c r="AC50" s="19">
        <v>13</v>
      </c>
      <c r="AD50" s="19">
        <v>19</v>
      </c>
      <c r="AE50" s="19">
        <v>19</v>
      </c>
      <c r="AF50">
        <v>39</v>
      </c>
      <c r="AG50">
        <v>29</v>
      </c>
      <c r="AH50">
        <v>46</v>
      </c>
      <c r="AL50" s="19" t="s">
        <v>104</v>
      </c>
      <c r="AN50">
        <v>14.9</v>
      </c>
      <c r="AP50">
        <v>23.4</v>
      </c>
      <c r="AQ50">
        <v>7.6</v>
      </c>
      <c r="AT50">
        <v>8.3000000000000007</v>
      </c>
      <c r="AU50">
        <v>9.8000000000000007</v>
      </c>
      <c r="AV50">
        <v>12</v>
      </c>
      <c r="AW50">
        <v>13.8</v>
      </c>
      <c r="AX50">
        <v>11.5</v>
      </c>
      <c r="AY50">
        <v>18.7</v>
      </c>
      <c r="AZ50">
        <v>14.5</v>
      </c>
      <c r="BA50">
        <v>25</v>
      </c>
    </row>
    <row r="51" spans="2:53">
      <c r="B51" t="s">
        <v>105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 t="s">
        <v>105</v>
      </c>
      <c r="U51" s="19">
        <v>33</v>
      </c>
      <c r="V51" s="19"/>
      <c r="W51" s="19">
        <v>4</v>
      </c>
      <c r="X51" s="19">
        <v>1</v>
      </c>
      <c r="Y51" s="19">
        <v>4</v>
      </c>
      <c r="Z51" s="19">
        <v>6</v>
      </c>
      <c r="AA51" s="19">
        <v>3</v>
      </c>
      <c r="AB51" s="19">
        <v>3</v>
      </c>
      <c r="AC51" s="19">
        <v>2</v>
      </c>
      <c r="AD51" s="19">
        <v>6</v>
      </c>
      <c r="AE51" s="19">
        <v>1</v>
      </c>
      <c r="AF51">
        <v>1</v>
      </c>
      <c r="AG51">
        <v>1</v>
      </c>
      <c r="AH51">
        <v>1</v>
      </c>
      <c r="AL51" s="19" t="s">
        <v>105</v>
      </c>
      <c r="AN51">
        <v>34.9</v>
      </c>
      <c r="AP51">
        <v>65.099999999999994</v>
      </c>
      <c r="AQ51">
        <v>11.6</v>
      </c>
      <c r="AR51">
        <v>31.6</v>
      </c>
      <c r="AS51">
        <v>49.8</v>
      </c>
      <c r="AT51">
        <v>26.2</v>
      </c>
      <c r="AU51">
        <v>27.4</v>
      </c>
      <c r="AV51">
        <v>16.399999999999999</v>
      </c>
      <c r="AW51">
        <v>49.6</v>
      </c>
      <c r="AX51">
        <v>20.8</v>
      </c>
      <c r="AY51">
        <v>68.599999999999994</v>
      </c>
      <c r="AZ51">
        <v>318.5</v>
      </c>
      <c r="BA51">
        <v>588.20000000000005</v>
      </c>
    </row>
    <row r="52" spans="2:53">
      <c r="B52" t="s">
        <v>106</v>
      </c>
      <c r="C52" s="19">
        <v>2</v>
      </c>
      <c r="D52" s="19"/>
      <c r="E52" s="19"/>
      <c r="F52" s="19"/>
      <c r="G52" s="19"/>
      <c r="H52" s="19"/>
      <c r="I52" s="19"/>
      <c r="J52" s="19"/>
      <c r="K52" s="19"/>
      <c r="L52" s="19">
        <v>2</v>
      </c>
      <c r="M52" s="19"/>
      <c r="N52" s="19"/>
      <c r="O52" s="19"/>
      <c r="P52" s="19"/>
      <c r="Q52" s="19"/>
      <c r="R52" s="19"/>
      <c r="S52" s="19"/>
      <c r="T52" s="19" t="s">
        <v>106</v>
      </c>
      <c r="U52" s="19">
        <v>137</v>
      </c>
      <c r="V52" s="19">
        <v>1</v>
      </c>
      <c r="W52" s="19">
        <v>7</v>
      </c>
      <c r="X52" s="19">
        <v>9</v>
      </c>
      <c r="Y52" s="19">
        <v>11</v>
      </c>
      <c r="Z52" s="19">
        <v>10</v>
      </c>
      <c r="AA52" s="19">
        <v>10</v>
      </c>
      <c r="AB52" s="19">
        <v>17</v>
      </c>
      <c r="AC52" s="19">
        <v>19</v>
      </c>
      <c r="AD52" s="19">
        <v>22</v>
      </c>
      <c r="AE52" s="19">
        <v>18</v>
      </c>
      <c r="AF52">
        <v>7</v>
      </c>
      <c r="AG52">
        <v>2</v>
      </c>
      <c r="AH52">
        <v>4</v>
      </c>
      <c r="AL52" s="19" t="s">
        <v>106</v>
      </c>
      <c r="AN52">
        <v>2.9</v>
      </c>
      <c r="AO52">
        <v>1.7</v>
      </c>
      <c r="AP52">
        <v>3.2</v>
      </c>
      <c r="AQ52">
        <v>3.2</v>
      </c>
      <c r="AR52">
        <v>3</v>
      </c>
      <c r="AS52">
        <v>2.4</v>
      </c>
      <c r="AT52">
        <v>2.1</v>
      </c>
      <c r="AU52">
        <v>3.1</v>
      </c>
      <c r="AV52">
        <v>2.7</v>
      </c>
      <c r="AW52">
        <v>2.7</v>
      </c>
      <c r="AX52">
        <v>3.7</v>
      </c>
      <c r="AY52">
        <v>2.8</v>
      </c>
      <c r="AZ52">
        <v>2</v>
      </c>
      <c r="BA52">
        <v>8</v>
      </c>
    </row>
    <row r="53" spans="2:53">
      <c r="B53" t="s">
        <v>107</v>
      </c>
      <c r="T53" t="s">
        <v>107</v>
      </c>
      <c r="U53">
        <v>119</v>
      </c>
      <c r="V53">
        <v>4</v>
      </c>
      <c r="W53">
        <v>8</v>
      </c>
      <c r="X53">
        <v>20</v>
      </c>
      <c r="Y53">
        <v>13</v>
      </c>
      <c r="Z53">
        <v>12</v>
      </c>
      <c r="AA53">
        <v>10</v>
      </c>
      <c r="AB53">
        <v>9</v>
      </c>
      <c r="AC53">
        <v>13</v>
      </c>
      <c r="AD53">
        <v>13</v>
      </c>
      <c r="AE53">
        <v>4</v>
      </c>
      <c r="AF53">
        <v>5</v>
      </c>
      <c r="AG53">
        <v>2</v>
      </c>
      <c r="AH53">
        <v>6</v>
      </c>
    </row>
    <row r="54" spans="2:53">
      <c r="B54" t="s">
        <v>69</v>
      </c>
      <c r="C54">
        <v>106</v>
      </c>
      <c r="D54">
        <v>3</v>
      </c>
      <c r="E54">
        <v>8</v>
      </c>
      <c r="F54">
        <v>2</v>
      </c>
      <c r="G54">
        <v>6</v>
      </c>
      <c r="H54">
        <v>8</v>
      </c>
      <c r="I54">
        <v>3</v>
      </c>
      <c r="J54">
        <v>9</v>
      </c>
      <c r="K54">
        <v>8</v>
      </c>
      <c r="L54">
        <v>11</v>
      </c>
      <c r="M54">
        <v>7</v>
      </c>
      <c r="N54">
        <v>11</v>
      </c>
      <c r="O54">
        <v>7</v>
      </c>
      <c r="P54">
        <v>23</v>
      </c>
      <c r="T54" t="s">
        <v>69</v>
      </c>
      <c r="U54">
        <v>5863</v>
      </c>
      <c r="V54">
        <v>134</v>
      </c>
      <c r="W54">
        <v>271</v>
      </c>
      <c r="X54">
        <v>303</v>
      </c>
      <c r="Y54">
        <v>387</v>
      </c>
      <c r="Z54">
        <v>317</v>
      </c>
      <c r="AA54">
        <v>303</v>
      </c>
      <c r="AB54">
        <v>272</v>
      </c>
      <c r="AC54">
        <v>380</v>
      </c>
      <c r="AD54">
        <v>540</v>
      </c>
      <c r="AE54">
        <v>530</v>
      </c>
      <c r="AF54">
        <v>534</v>
      </c>
      <c r="AG54">
        <v>493</v>
      </c>
      <c r="AH54">
        <v>1399</v>
      </c>
      <c r="AL54" t="s">
        <v>69</v>
      </c>
      <c r="AN54">
        <v>19.899999999999999</v>
      </c>
      <c r="AO54">
        <v>5.0999999999999996</v>
      </c>
      <c r="AP54">
        <v>23</v>
      </c>
      <c r="AQ54">
        <v>26.1</v>
      </c>
      <c r="AR54">
        <v>20.8</v>
      </c>
      <c r="AS54">
        <v>19.399999999999999</v>
      </c>
      <c r="AT54">
        <v>24.6</v>
      </c>
      <c r="AU54">
        <v>25.5</v>
      </c>
      <c r="AV54">
        <v>26.7</v>
      </c>
      <c r="AW54">
        <v>25.6</v>
      </c>
      <c r="AX54">
        <v>20.3</v>
      </c>
      <c r="AY54">
        <v>18.8</v>
      </c>
      <c r="AZ54">
        <v>16.600000000000001</v>
      </c>
      <c r="BA54">
        <v>20.9</v>
      </c>
    </row>
    <row r="55" spans="2:53">
      <c r="B55" t="s">
        <v>65</v>
      </c>
      <c r="C55">
        <v>6</v>
      </c>
      <c r="E55">
        <v>1</v>
      </c>
      <c r="G55">
        <v>1</v>
      </c>
      <c r="L55">
        <v>1</v>
      </c>
      <c r="O55">
        <v>1</v>
      </c>
      <c r="P55">
        <v>2</v>
      </c>
      <c r="T55" t="s">
        <v>65</v>
      </c>
      <c r="U55">
        <v>870</v>
      </c>
      <c r="V55">
        <v>22</v>
      </c>
      <c r="W55">
        <v>65</v>
      </c>
      <c r="X55">
        <v>85</v>
      </c>
      <c r="Y55">
        <v>69</v>
      </c>
      <c r="Z55">
        <v>63</v>
      </c>
      <c r="AA55">
        <v>63</v>
      </c>
      <c r="AB55">
        <v>61</v>
      </c>
      <c r="AC55">
        <v>69</v>
      </c>
      <c r="AD55">
        <v>89</v>
      </c>
      <c r="AE55">
        <v>74</v>
      </c>
      <c r="AF55">
        <v>45</v>
      </c>
      <c r="AG55">
        <v>49</v>
      </c>
      <c r="AH55">
        <v>103</v>
      </c>
      <c r="AI55">
        <v>13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2"/>
  <sheetViews>
    <sheetView workbookViewId="0"/>
  </sheetViews>
  <sheetFormatPr defaultRowHeight="13.5"/>
  <cols>
    <col min="1" max="1" width="4.875" customWidth="1"/>
    <col min="2" max="2" width="7.75" customWidth="1"/>
    <col min="3" max="19" width="4.5" customWidth="1"/>
    <col min="20" max="20" width="7" customWidth="1"/>
    <col min="21" max="29" width="4.5" customWidth="1"/>
    <col min="30" max="92" width="3.5" customWidth="1"/>
  </cols>
  <sheetData>
    <row r="1" spans="1:54">
      <c r="A1" s="3" t="s">
        <v>62</v>
      </c>
      <c r="B1" t="s">
        <v>80</v>
      </c>
      <c r="C1" t="s">
        <v>48</v>
      </c>
      <c r="D1" t="s">
        <v>44</v>
      </c>
      <c r="E1" t="s">
        <v>10</v>
      </c>
      <c r="F1" t="s">
        <v>9</v>
      </c>
      <c r="G1" t="s">
        <v>8</v>
      </c>
      <c r="H1" t="s">
        <v>7</v>
      </c>
      <c r="I1" t="s">
        <v>6</v>
      </c>
      <c r="J1" t="s">
        <v>5</v>
      </c>
      <c r="K1" t="s">
        <v>4</v>
      </c>
      <c r="L1" t="s">
        <v>3</v>
      </c>
      <c r="M1" t="s">
        <v>2</v>
      </c>
      <c r="N1" t="s">
        <v>1</v>
      </c>
      <c r="O1" t="s">
        <v>0</v>
      </c>
      <c r="P1" t="s">
        <v>45</v>
      </c>
      <c r="Q1" t="s">
        <v>65</v>
      </c>
      <c r="T1" s="20" t="s">
        <v>41</v>
      </c>
      <c r="U1" t="s">
        <v>48</v>
      </c>
      <c r="V1" t="s">
        <v>44</v>
      </c>
      <c r="W1" t="s">
        <v>10</v>
      </c>
      <c r="X1" t="s">
        <v>9</v>
      </c>
      <c r="Y1" t="s">
        <v>8</v>
      </c>
      <c r="Z1" t="s">
        <v>7</v>
      </c>
      <c r="AA1" t="s">
        <v>6</v>
      </c>
      <c r="AB1" t="s">
        <v>5</v>
      </c>
      <c r="AC1" t="s">
        <v>4</v>
      </c>
      <c r="AD1" t="s">
        <v>3</v>
      </c>
      <c r="AE1" t="s">
        <v>2</v>
      </c>
      <c r="AF1" t="s">
        <v>1</v>
      </c>
      <c r="AG1" t="s">
        <v>0</v>
      </c>
      <c r="AH1" t="s">
        <v>45</v>
      </c>
      <c r="AI1" t="s">
        <v>65</v>
      </c>
      <c r="AL1" s="20" t="s">
        <v>41</v>
      </c>
      <c r="AM1" t="s">
        <v>64</v>
      </c>
      <c r="AN1" t="s">
        <v>48</v>
      </c>
      <c r="AO1" t="s">
        <v>44</v>
      </c>
      <c r="AP1" t="s">
        <v>10</v>
      </c>
      <c r="AQ1" t="s">
        <v>9</v>
      </c>
      <c r="AR1" t="s">
        <v>8</v>
      </c>
      <c r="AS1" t="s">
        <v>7</v>
      </c>
      <c r="AT1" t="s">
        <v>6</v>
      </c>
      <c r="AU1" t="s">
        <v>5</v>
      </c>
      <c r="AV1" t="s">
        <v>4</v>
      </c>
      <c r="AW1" t="s">
        <v>3</v>
      </c>
      <c r="AX1" t="s">
        <v>2</v>
      </c>
      <c r="AY1" t="s">
        <v>1</v>
      </c>
      <c r="AZ1" t="s">
        <v>0</v>
      </c>
      <c r="BA1" t="s">
        <v>45</v>
      </c>
      <c r="BB1" t="s">
        <v>65</v>
      </c>
    </row>
    <row r="2" spans="1:54">
      <c r="A2" s="20" t="s">
        <v>413</v>
      </c>
      <c r="T2" s="17" t="s">
        <v>20</v>
      </c>
      <c r="AL2" s="17" t="s">
        <v>19</v>
      </c>
    </row>
    <row r="3" spans="1:54">
      <c r="B3" t="s">
        <v>22</v>
      </c>
      <c r="C3">
        <v>174</v>
      </c>
      <c r="D3">
        <v>1</v>
      </c>
      <c r="E3">
        <v>7</v>
      </c>
      <c r="F3">
        <v>8</v>
      </c>
      <c r="G3">
        <v>18</v>
      </c>
      <c r="H3">
        <v>18</v>
      </c>
      <c r="I3">
        <v>17</v>
      </c>
      <c r="J3">
        <v>13</v>
      </c>
      <c r="K3">
        <v>21</v>
      </c>
      <c r="L3">
        <v>26</v>
      </c>
      <c r="M3">
        <v>17</v>
      </c>
      <c r="N3">
        <v>12</v>
      </c>
      <c r="O3">
        <v>9</v>
      </c>
      <c r="P3">
        <v>7</v>
      </c>
      <c r="T3" t="s">
        <v>22</v>
      </c>
      <c r="U3">
        <v>8753</v>
      </c>
      <c r="V3">
        <v>62</v>
      </c>
      <c r="W3">
        <v>402</v>
      </c>
      <c r="X3">
        <v>626</v>
      </c>
      <c r="Y3">
        <v>736</v>
      </c>
      <c r="Z3">
        <v>918</v>
      </c>
      <c r="AA3">
        <v>919</v>
      </c>
      <c r="AB3">
        <v>1007</v>
      </c>
      <c r="AC3">
        <v>1096</v>
      </c>
      <c r="AD3">
        <v>1116</v>
      </c>
      <c r="AE3">
        <v>889</v>
      </c>
      <c r="AF3">
        <v>413</v>
      </c>
      <c r="AG3">
        <v>269</v>
      </c>
      <c r="AH3">
        <v>297</v>
      </c>
      <c r="AI3">
        <v>3</v>
      </c>
      <c r="AL3" t="s">
        <v>22</v>
      </c>
      <c r="AN3">
        <v>14.9</v>
      </c>
      <c r="AO3">
        <v>8</v>
      </c>
      <c r="AP3">
        <v>10.9</v>
      </c>
      <c r="AQ3">
        <v>12.1</v>
      </c>
      <c r="AR3">
        <v>12.5</v>
      </c>
      <c r="AS3">
        <v>13.1</v>
      </c>
      <c r="AT3">
        <v>14.2</v>
      </c>
      <c r="AU3">
        <v>16.3</v>
      </c>
      <c r="AV3">
        <v>18.7</v>
      </c>
      <c r="AW3">
        <v>18.100000000000001</v>
      </c>
      <c r="AX3">
        <v>15.8</v>
      </c>
      <c r="AY3">
        <v>13.9</v>
      </c>
      <c r="AZ3">
        <v>17.100000000000001</v>
      </c>
      <c r="BA3">
        <v>21.6</v>
      </c>
    </row>
    <row r="4" spans="1:54">
      <c r="B4" t="s">
        <v>92</v>
      </c>
      <c r="C4">
        <v>14</v>
      </c>
      <c r="G4">
        <v>1</v>
      </c>
      <c r="K4">
        <v>1</v>
      </c>
      <c r="L4">
        <v>5</v>
      </c>
      <c r="M4">
        <v>3</v>
      </c>
      <c r="N4">
        <v>2</v>
      </c>
      <c r="P4">
        <v>2</v>
      </c>
      <c r="T4" t="s">
        <v>92</v>
      </c>
      <c r="U4">
        <v>548</v>
      </c>
      <c r="V4">
        <v>1</v>
      </c>
      <c r="W4">
        <v>5</v>
      </c>
      <c r="X4">
        <v>12</v>
      </c>
      <c r="Y4">
        <v>15</v>
      </c>
      <c r="Z4">
        <v>26</v>
      </c>
      <c r="AA4">
        <v>51</v>
      </c>
      <c r="AB4">
        <v>62</v>
      </c>
      <c r="AC4">
        <v>88</v>
      </c>
      <c r="AD4">
        <v>105</v>
      </c>
      <c r="AE4">
        <v>78</v>
      </c>
      <c r="AF4">
        <v>46</v>
      </c>
      <c r="AG4">
        <v>28</v>
      </c>
      <c r="AH4">
        <v>31</v>
      </c>
      <c r="AL4" t="s">
        <v>92</v>
      </c>
      <c r="AN4">
        <v>39</v>
      </c>
      <c r="AO4">
        <v>1754.4</v>
      </c>
      <c r="AP4">
        <v>342.2</v>
      </c>
      <c r="AQ4">
        <v>144.4</v>
      </c>
      <c r="AR4">
        <v>53.8</v>
      </c>
      <c r="AS4">
        <v>40.700000000000003</v>
      </c>
      <c r="AT4">
        <v>53.8</v>
      </c>
      <c r="AU4">
        <v>46.8</v>
      </c>
      <c r="AV4">
        <v>50.2</v>
      </c>
      <c r="AW4">
        <v>43.4</v>
      </c>
      <c r="AX4">
        <v>28.1</v>
      </c>
      <c r="AY4">
        <v>27.5</v>
      </c>
      <c r="AZ4">
        <v>27.5</v>
      </c>
      <c r="BA4">
        <v>27.9</v>
      </c>
    </row>
    <row r="5" spans="1:54">
      <c r="B5" t="s">
        <v>93</v>
      </c>
      <c r="C5">
        <v>25</v>
      </c>
      <c r="E5">
        <v>3</v>
      </c>
      <c r="F5">
        <v>1</v>
      </c>
      <c r="G5">
        <v>3</v>
      </c>
      <c r="H5">
        <v>4</v>
      </c>
      <c r="I5">
        <v>3</v>
      </c>
      <c r="J5">
        <v>3</v>
      </c>
      <c r="K5">
        <v>2</v>
      </c>
      <c r="L5">
        <v>3</v>
      </c>
      <c r="M5">
        <v>1</v>
      </c>
      <c r="N5">
        <v>1</v>
      </c>
      <c r="O5">
        <v>1</v>
      </c>
      <c r="T5" t="s">
        <v>93</v>
      </c>
      <c r="U5">
        <v>1335</v>
      </c>
      <c r="V5">
        <v>10</v>
      </c>
      <c r="W5">
        <v>60</v>
      </c>
      <c r="X5">
        <v>117</v>
      </c>
      <c r="Y5">
        <v>128</v>
      </c>
      <c r="Z5">
        <v>177</v>
      </c>
      <c r="AA5">
        <v>149</v>
      </c>
      <c r="AB5">
        <v>173</v>
      </c>
      <c r="AC5">
        <v>170</v>
      </c>
      <c r="AD5">
        <v>147</v>
      </c>
      <c r="AE5">
        <v>119</v>
      </c>
      <c r="AF5">
        <v>41</v>
      </c>
      <c r="AG5">
        <v>24</v>
      </c>
      <c r="AH5">
        <v>20</v>
      </c>
      <c r="AL5" t="s">
        <v>93</v>
      </c>
      <c r="AN5">
        <v>15.6</v>
      </c>
      <c r="AO5">
        <v>36.6</v>
      </c>
      <c r="AP5">
        <v>11.1</v>
      </c>
      <c r="AQ5">
        <v>11.8</v>
      </c>
      <c r="AR5">
        <v>11.8</v>
      </c>
      <c r="AS5">
        <v>15.5</v>
      </c>
      <c r="AT5">
        <v>13.8</v>
      </c>
      <c r="AU5">
        <v>16.3</v>
      </c>
      <c r="AV5">
        <v>18</v>
      </c>
      <c r="AW5">
        <v>19.399999999999999</v>
      </c>
      <c r="AX5">
        <v>24</v>
      </c>
      <c r="AY5">
        <v>19.399999999999999</v>
      </c>
      <c r="AZ5">
        <v>23.5</v>
      </c>
      <c r="BA5">
        <v>18.8</v>
      </c>
    </row>
    <row r="6" spans="1:54">
      <c r="B6" t="s">
        <v>25</v>
      </c>
      <c r="C6">
        <v>9</v>
      </c>
      <c r="F6">
        <v>1</v>
      </c>
      <c r="G6">
        <v>2</v>
      </c>
      <c r="J6">
        <v>1</v>
      </c>
      <c r="K6">
        <v>2</v>
      </c>
      <c r="L6">
        <v>2</v>
      </c>
      <c r="O6">
        <v>1</v>
      </c>
      <c r="T6" t="s">
        <v>25</v>
      </c>
      <c r="U6">
        <v>754</v>
      </c>
      <c r="V6">
        <v>7</v>
      </c>
      <c r="W6">
        <v>44</v>
      </c>
      <c r="X6">
        <v>56</v>
      </c>
      <c r="Y6">
        <v>82</v>
      </c>
      <c r="Z6">
        <v>105</v>
      </c>
      <c r="AA6">
        <v>116</v>
      </c>
      <c r="AB6">
        <v>93</v>
      </c>
      <c r="AC6">
        <v>122</v>
      </c>
      <c r="AD6">
        <v>71</v>
      </c>
      <c r="AE6">
        <v>36</v>
      </c>
      <c r="AF6">
        <v>12</v>
      </c>
      <c r="AG6">
        <v>5</v>
      </c>
      <c r="AH6">
        <v>5</v>
      </c>
      <c r="AL6" t="s">
        <v>25</v>
      </c>
      <c r="AN6">
        <v>6.9</v>
      </c>
      <c r="AO6">
        <v>15.7</v>
      </c>
      <c r="AP6">
        <v>8.5</v>
      </c>
      <c r="AQ6">
        <v>5.7</v>
      </c>
      <c r="AR6">
        <v>6.8</v>
      </c>
      <c r="AS6">
        <v>6.7</v>
      </c>
      <c r="AT6">
        <v>7.9</v>
      </c>
      <c r="AU6">
        <v>6.6</v>
      </c>
      <c r="AV6">
        <v>9.8000000000000007</v>
      </c>
      <c r="AW6">
        <v>6.3</v>
      </c>
      <c r="AX6">
        <v>4.3</v>
      </c>
      <c r="AY6">
        <v>3.8</v>
      </c>
      <c r="AZ6">
        <v>3.8</v>
      </c>
      <c r="BA6">
        <v>5.7</v>
      </c>
    </row>
    <row r="7" spans="1:54">
      <c r="B7" t="s">
        <v>26</v>
      </c>
      <c r="C7">
        <v>17</v>
      </c>
      <c r="E7">
        <v>1</v>
      </c>
      <c r="F7">
        <v>1</v>
      </c>
      <c r="G7">
        <v>2</v>
      </c>
      <c r="H7">
        <v>1</v>
      </c>
      <c r="I7">
        <v>5</v>
      </c>
      <c r="K7">
        <v>2</v>
      </c>
      <c r="L7">
        <v>2</v>
      </c>
      <c r="M7">
        <v>2</v>
      </c>
      <c r="N7">
        <v>1</v>
      </c>
      <c r="T7" t="s">
        <v>26</v>
      </c>
      <c r="U7">
        <v>820</v>
      </c>
      <c r="V7">
        <v>5</v>
      </c>
      <c r="W7">
        <v>36</v>
      </c>
      <c r="X7">
        <v>73</v>
      </c>
      <c r="Y7">
        <v>66</v>
      </c>
      <c r="Z7">
        <v>74</v>
      </c>
      <c r="AA7">
        <v>91</v>
      </c>
      <c r="AB7">
        <v>89</v>
      </c>
      <c r="AC7">
        <v>106</v>
      </c>
      <c r="AD7">
        <v>98</v>
      </c>
      <c r="AE7">
        <v>91</v>
      </c>
      <c r="AF7">
        <v>41</v>
      </c>
      <c r="AG7">
        <v>21</v>
      </c>
      <c r="AH7">
        <v>29</v>
      </c>
      <c r="AL7" t="s">
        <v>26</v>
      </c>
      <c r="AN7">
        <v>10.3</v>
      </c>
      <c r="AO7">
        <v>2.9</v>
      </c>
      <c r="AP7">
        <v>5.6</v>
      </c>
      <c r="AQ7">
        <v>9.3000000000000007</v>
      </c>
      <c r="AR7">
        <v>8.1999999999999993</v>
      </c>
      <c r="AS7">
        <v>7.6</v>
      </c>
      <c r="AT7">
        <v>10.199999999999999</v>
      </c>
      <c r="AU7">
        <v>10.6</v>
      </c>
      <c r="AV7">
        <v>13.9</v>
      </c>
      <c r="AW7">
        <v>13.2</v>
      </c>
      <c r="AX7">
        <v>14</v>
      </c>
      <c r="AY7">
        <v>12.8</v>
      </c>
      <c r="AZ7">
        <v>11.7</v>
      </c>
      <c r="BA7">
        <v>15.3</v>
      </c>
    </row>
    <row r="8" spans="1:54">
      <c r="B8" t="s">
        <v>27</v>
      </c>
      <c r="C8">
        <v>31</v>
      </c>
      <c r="E8">
        <v>1</v>
      </c>
      <c r="F8">
        <v>2</v>
      </c>
      <c r="G8">
        <v>4</v>
      </c>
      <c r="H8">
        <v>6</v>
      </c>
      <c r="I8">
        <v>1</v>
      </c>
      <c r="J8">
        <v>2</v>
      </c>
      <c r="K8">
        <v>1</v>
      </c>
      <c r="L8">
        <v>4</v>
      </c>
      <c r="M8">
        <v>3</v>
      </c>
      <c r="N8">
        <v>4</v>
      </c>
      <c r="O8">
        <v>2</v>
      </c>
      <c r="P8">
        <v>1</v>
      </c>
      <c r="T8" t="s">
        <v>27</v>
      </c>
      <c r="U8">
        <v>1305</v>
      </c>
      <c r="V8">
        <v>10</v>
      </c>
      <c r="W8">
        <v>90</v>
      </c>
      <c r="X8">
        <v>134</v>
      </c>
      <c r="Y8">
        <v>124</v>
      </c>
      <c r="Z8">
        <v>139</v>
      </c>
      <c r="AA8">
        <v>118</v>
      </c>
      <c r="AB8">
        <v>127</v>
      </c>
      <c r="AC8">
        <v>139</v>
      </c>
      <c r="AD8">
        <v>155</v>
      </c>
      <c r="AE8">
        <v>139</v>
      </c>
      <c r="AF8">
        <v>71</v>
      </c>
      <c r="AG8">
        <v>30</v>
      </c>
      <c r="AH8">
        <v>29</v>
      </c>
      <c r="AL8" t="s">
        <v>27</v>
      </c>
      <c r="AN8">
        <v>19.3</v>
      </c>
      <c r="AO8">
        <v>4.3</v>
      </c>
      <c r="AP8">
        <v>12.5</v>
      </c>
      <c r="AQ8">
        <v>21.5</v>
      </c>
      <c r="AR8">
        <v>20.6</v>
      </c>
      <c r="AS8">
        <v>21.4</v>
      </c>
      <c r="AT8">
        <v>19.3</v>
      </c>
      <c r="AU8">
        <v>21.3</v>
      </c>
      <c r="AV8">
        <v>23.2</v>
      </c>
      <c r="AW8">
        <v>22.4</v>
      </c>
      <c r="AX8">
        <v>19</v>
      </c>
      <c r="AY8">
        <v>17.399999999999999</v>
      </c>
      <c r="AZ8">
        <v>16.399999999999999</v>
      </c>
      <c r="BA8">
        <v>28.2</v>
      </c>
    </row>
    <row r="9" spans="1:54">
      <c r="B9" t="s">
        <v>28</v>
      </c>
      <c r="C9">
        <v>1</v>
      </c>
      <c r="K9">
        <v>1</v>
      </c>
      <c r="T9" t="s">
        <v>28</v>
      </c>
      <c r="U9">
        <v>181</v>
      </c>
      <c r="V9">
        <v>2</v>
      </c>
      <c r="W9">
        <v>11</v>
      </c>
      <c r="X9">
        <v>19</v>
      </c>
      <c r="Y9">
        <v>19</v>
      </c>
      <c r="Z9">
        <v>22</v>
      </c>
      <c r="AA9">
        <v>24</v>
      </c>
      <c r="AB9">
        <v>24</v>
      </c>
      <c r="AC9">
        <v>25</v>
      </c>
      <c r="AD9">
        <v>16</v>
      </c>
      <c r="AE9">
        <v>15</v>
      </c>
      <c r="AF9">
        <v>1</v>
      </c>
      <c r="AG9">
        <v>2</v>
      </c>
      <c r="AH9">
        <v>1</v>
      </c>
      <c r="AL9" t="s">
        <v>28</v>
      </c>
      <c r="AN9">
        <v>17</v>
      </c>
      <c r="AO9">
        <v>14.3</v>
      </c>
      <c r="AP9">
        <v>12.5</v>
      </c>
      <c r="AQ9">
        <v>16.399999999999999</v>
      </c>
      <c r="AR9">
        <v>16.600000000000001</v>
      </c>
      <c r="AS9">
        <v>19.600000000000001</v>
      </c>
      <c r="AT9">
        <v>26.6</v>
      </c>
      <c r="AU9">
        <v>24</v>
      </c>
      <c r="AV9">
        <v>22.5</v>
      </c>
      <c r="AW9">
        <v>12.9</v>
      </c>
      <c r="AX9">
        <v>14.1</v>
      </c>
      <c r="AY9">
        <v>1.7</v>
      </c>
      <c r="AZ9">
        <v>9.1999999999999993</v>
      </c>
      <c r="BA9">
        <v>18.2</v>
      </c>
    </row>
    <row r="10" spans="1:54">
      <c r="B10" t="s">
        <v>94</v>
      </c>
      <c r="C10">
        <v>16</v>
      </c>
      <c r="J10">
        <v>3</v>
      </c>
      <c r="K10">
        <v>2</v>
      </c>
      <c r="L10">
        <v>1</v>
      </c>
      <c r="M10">
        <v>2</v>
      </c>
      <c r="N10">
        <v>2</v>
      </c>
      <c r="O10">
        <v>3</v>
      </c>
      <c r="P10">
        <v>3</v>
      </c>
      <c r="T10" t="s">
        <v>94</v>
      </c>
      <c r="U10">
        <v>802</v>
      </c>
      <c r="V10">
        <v>1</v>
      </c>
      <c r="W10">
        <v>8</v>
      </c>
      <c r="X10">
        <v>27</v>
      </c>
      <c r="Y10">
        <v>24</v>
      </c>
      <c r="Z10">
        <v>25</v>
      </c>
      <c r="AA10">
        <v>40</v>
      </c>
      <c r="AB10">
        <v>61</v>
      </c>
      <c r="AC10">
        <v>74</v>
      </c>
      <c r="AD10">
        <v>86</v>
      </c>
      <c r="AE10">
        <v>125</v>
      </c>
      <c r="AF10">
        <v>79</v>
      </c>
      <c r="AG10">
        <v>103</v>
      </c>
      <c r="AH10">
        <v>149</v>
      </c>
      <c r="AL10" t="s">
        <v>94</v>
      </c>
      <c r="AN10">
        <v>34.700000000000003</v>
      </c>
      <c r="AO10">
        <v>15.4</v>
      </c>
      <c r="AP10">
        <v>23.7</v>
      </c>
      <c r="AQ10">
        <v>46.2</v>
      </c>
      <c r="AR10">
        <v>32.6</v>
      </c>
      <c r="AS10">
        <v>28.5</v>
      </c>
      <c r="AT10">
        <v>43.3</v>
      </c>
      <c r="AU10">
        <v>52</v>
      </c>
      <c r="AV10">
        <v>45.1</v>
      </c>
      <c r="AW10">
        <v>34.6</v>
      </c>
      <c r="AX10">
        <v>36</v>
      </c>
      <c r="AY10">
        <v>25</v>
      </c>
      <c r="AZ10">
        <v>31.9</v>
      </c>
      <c r="BA10">
        <v>33.799999999999997</v>
      </c>
    </row>
    <row r="11" spans="1:54">
      <c r="B11" t="s">
        <v>95</v>
      </c>
      <c r="C11">
        <v>26</v>
      </c>
      <c r="F11">
        <v>1</v>
      </c>
      <c r="G11">
        <v>4</v>
      </c>
      <c r="H11">
        <v>3</v>
      </c>
      <c r="I11">
        <v>3</v>
      </c>
      <c r="J11">
        <v>2</v>
      </c>
      <c r="K11">
        <v>7</v>
      </c>
      <c r="L11">
        <v>3</v>
      </c>
      <c r="M11">
        <v>2</v>
      </c>
      <c r="O11">
        <v>1</v>
      </c>
      <c r="T11" t="s">
        <v>95</v>
      </c>
      <c r="U11">
        <v>845</v>
      </c>
      <c r="V11">
        <v>7</v>
      </c>
      <c r="W11">
        <v>56</v>
      </c>
      <c r="X11">
        <v>54</v>
      </c>
      <c r="Y11">
        <v>86</v>
      </c>
      <c r="Z11">
        <v>110</v>
      </c>
      <c r="AA11">
        <v>88</v>
      </c>
      <c r="AB11">
        <v>125</v>
      </c>
      <c r="AC11">
        <v>104</v>
      </c>
      <c r="AD11">
        <v>106</v>
      </c>
      <c r="AE11">
        <v>65</v>
      </c>
      <c r="AF11">
        <v>21</v>
      </c>
      <c r="AG11">
        <v>16</v>
      </c>
      <c r="AH11">
        <v>7</v>
      </c>
      <c r="AL11" t="s">
        <v>95</v>
      </c>
      <c r="AN11">
        <v>10.3</v>
      </c>
      <c r="AO11">
        <v>6.1</v>
      </c>
      <c r="AP11">
        <v>10.1</v>
      </c>
      <c r="AQ11">
        <v>7.3</v>
      </c>
      <c r="AR11">
        <v>9.6999999999999993</v>
      </c>
      <c r="AS11">
        <v>10.3</v>
      </c>
      <c r="AT11">
        <v>9.4</v>
      </c>
      <c r="AU11">
        <v>15</v>
      </c>
      <c r="AV11">
        <v>13.2</v>
      </c>
      <c r="AW11">
        <v>11.6</v>
      </c>
      <c r="AX11">
        <v>8.5</v>
      </c>
      <c r="AY11">
        <v>5.9</v>
      </c>
      <c r="AZ11">
        <v>9.5</v>
      </c>
      <c r="BA11">
        <v>6.9</v>
      </c>
    </row>
    <row r="12" spans="1:54">
      <c r="B12" t="s">
        <v>96</v>
      </c>
      <c r="C12">
        <v>8</v>
      </c>
      <c r="G12">
        <v>2</v>
      </c>
      <c r="H12">
        <v>1</v>
      </c>
      <c r="I12">
        <v>1</v>
      </c>
      <c r="L12">
        <v>2</v>
      </c>
      <c r="M12">
        <v>1</v>
      </c>
      <c r="N12">
        <v>1</v>
      </c>
      <c r="T12" t="s">
        <v>96</v>
      </c>
      <c r="U12">
        <v>443</v>
      </c>
      <c r="W12">
        <v>11</v>
      </c>
      <c r="X12">
        <v>18</v>
      </c>
      <c r="Y12">
        <v>38</v>
      </c>
      <c r="Z12">
        <v>54</v>
      </c>
      <c r="AA12">
        <v>59</v>
      </c>
      <c r="AB12">
        <v>55</v>
      </c>
      <c r="AC12">
        <v>71</v>
      </c>
      <c r="AD12">
        <v>64</v>
      </c>
      <c r="AE12">
        <v>42</v>
      </c>
      <c r="AF12">
        <v>23</v>
      </c>
      <c r="AG12">
        <v>6</v>
      </c>
      <c r="AH12">
        <v>2</v>
      </c>
      <c r="AL12" t="s">
        <v>96</v>
      </c>
      <c r="AN12">
        <v>21.3</v>
      </c>
      <c r="AP12">
        <v>24.4</v>
      </c>
      <c r="AQ12">
        <v>17.899999999999999</v>
      </c>
      <c r="AR12">
        <v>23.7</v>
      </c>
      <c r="AS12">
        <v>22.1</v>
      </c>
      <c r="AT12">
        <v>23.5</v>
      </c>
      <c r="AU12">
        <v>23.6</v>
      </c>
      <c r="AV12">
        <v>31</v>
      </c>
      <c r="AW12">
        <v>22.4</v>
      </c>
      <c r="AX12">
        <v>13.2</v>
      </c>
      <c r="AY12">
        <v>15.4</v>
      </c>
      <c r="AZ12">
        <v>13.9</v>
      </c>
      <c r="BA12">
        <v>21.5</v>
      </c>
    </row>
    <row r="13" spans="1:54">
      <c r="B13" t="s">
        <v>34</v>
      </c>
      <c r="C13">
        <v>19</v>
      </c>
      <c r="E13">
        <v>2</v>
      </c>
      <c r="F13">
        <v>2</v>
      </c>
      <c r="H13">
        <v>1</v>
      </c>
      <c r="I13">
        <v>1</v>
      </c>
      <c r="K13">
        <v>3</v>
      </c>
      <c r="L13">
        <v>4</v>
      </c>
      <c r="M13">
        <v>3</v>
      </c>
      <c r="N13">
        <v>1</v>
      </c>
      <c r="O13">
        <v>1</v>
      </c>
      <c r="P13">
        <v>1</v>
      </c>
      <c r="T13" t="s">
        <v>34</v>
      </c>
      <c r="U13">
        <v>796</v>
      </c>
      <c r="V13">
        <v>11</v>
      </c>
      <c r="W13">
        <v>30</v>
      </c>
      <c r="X13">
        <v>40</v>
      </c>
      <c r="Y13">
        <v>68</v>
      </c>
      <c r="Z13">
        <v>75</v>
      </c>
      <c r="AA13">
        <v>85</v>
      </c>
      <c r="AB13">
        <v>77</v>
      </c>
      <c r="AC13">
        <v>93</v>
      </c>
      <c r="AD13">
        <v>148</v>
      </c>
      <c r="AE13">
        <v>111</v>
      </c>
      <c r="AF13">
        <v>36</v>
      </c>
      <c r="AG13">
        <v>16</v>
      </c>
      <c r="AH13">
        <v>6</v>
      </c>
      <c r="AL13" t="s">
        <v>34</v>
      </c>
      <c r="AN13">
        <v>30</v>
      </c>
      <c r="AO13">
        <v>37.200000000000003</v>
      </c>
      <c r="AP13">
        <v>27.4</v>
      </c>
      <c r="AQ13">
        <v>21</v>
      </c>
      <c r="AR13">
        <v>24.1</v>
      </c>
      <c r="AS13">
        <v>20.9</v>
      </c>
      <c r="AT13">
        <v>29.9</v>
      </c>
      <c r="AU13">
        <v>31.7</v>
      </c>
      <c r="AV13">
        <v>34.4</v>
      </c>
      <c r="AW13">
        <v>42.5</v>
      </c>
      <c r="AX13">
        <v>34.5</v>
      </c>
      <c r="AY13">
        <v>25.1</v>
      </c>
      <c r="AZ13">
        <v>30</v>
      </c>
      <c r="BA13">
        <v>27.7</v>
      </c>
    </row>
    <row r="14" spans="1:54" s="19" customFormat="1">
      <c r="B14" s="19" t="s">
        <v>35</v>
      </c>
      <c r="C14" s="19">
        <v>4</v>
      </c>
      <c r="H14" s="19">
        <v>1</v>
      </c>
      <c r="I14" s="19">
        <v>3</v>
      </c>
      <c r="T14" t="s">
        <v>35</v>
      </c>
      <c r="U14">
        <v>188</v>
      </c>
      <c r="V14">
        <v>1</v>
      </c>
      <c r="W14">
        <v>10</v>
      </c>
      <c r="X14">
        <v>11</v>
      </c>
      <c r="Y14">
        <v>14</v>
      </c>
      <c r="Z14">
        <v>25</v>
      </c>
      <c r="AA14">
        <v>27</v>
      </c>
      <c r="AB14">
        <v>28</v>
      </c>
      <c r="AC14">
        <v>25</v>
      </c>
      <c r="AD14">
        <v>18</v>
      </c>
      <c r="AE14">
        <v>17</v>
      </c>
      <c r="AF14">
        <v>5</v>
      </c>
      <c r="AG14">
        <v>5</v>
      </c>
      <c r="AH14">
        <v>2</v>
      </c>
      <c r="AI14"/>
      <c r="AL14" t="s">
        <v>35</v>
      </c>
      <c r="AM14"/>
      <c r="AN14">
        <v>5.0999999999999996</v>
      </c>
      <c r="AO14">
        <v>1.9</v>
      </c>
      <c r="AP14">
        <v>5.8</v>
      </c>
      <c r="AQ14">
        <v>5</v>
      </c>
      <c r="AR14">
        <v>5.2</v>
      </c>
      <c r="AS14">
        <v>7</v>
      </c>
      <c r="AT14">
        <v>7.7</v>
      </c>
      <c r="AU14">
        <v>8.3000000000000007</v>
      </c>
      <c r="AV14">
        <v>6.9</v>
      </c>
      <c r="AW14">
        <v>3.9</v>
      </c>
      <c r="AX14">
        <v>3.2</v>
      </c>
      <c r="AY14">
        <v>1.5</v>
      </c>
      <c r="AZ14">
        <v>3.4</v>
      </c>
      <c r="BA14">
        <v>3.4</v>
      </c>
    </row>
    <row r="15" spans="1:54" s="19" customFormat="1">
      <c r="B15" s="19" t="s">
        <v>36</v>
      </c>
      <c r="C15" s="19">
        <v>4</v>
      </c>
      <c r="D15" s="19">
        <v>1</v>
      </c>
      <c r="H15" s="19">
        <v>1</v>
      </c>
      <c r="J15" s="19">
        <v>2</v>
      </c>
      <c r="T15" t="s">
        <v>36</v>
      </c>
      <c r="U15">
        <v>736</v>
      </c>
      <c r="V15">
        <v>7</v>
      </c>
      <c r="W15">
        <v>41</v>
      </c>
      <c r="X15">
        <v>65</v>
      </c>
      <c r="Y15">
        <v>72</v>
      </c>
      <c r="Z15">
        <v>86</v>
      </c>
      <c r="AA15">
        <v>71</v>
      </c>
      <c r="AB15">
        <v>93</v>
      </c>
      <c r="AC15">
        <v>79</v>
      </c>
      <c r="AD15">
        <v>102</v>
      </c>
      <c r="AE15">
        <v>51</v>
      </c>
      <c r="AF15">
        <v>37</v>
      </c>
      <c r="AG15">
        <v>13</v>
      </c>
      <c r="AH15">
        <v>16</v>
      </c>
      <c r="AI15">
        <v>3</v>
      </c>
      <c r="AL15"/>
    </row>
    <row r="16" spans="1:54" s="19" customFormat="1">
      <c r="B16" s="19" t="s">
        <v>97</v>
      </c>
      <c r="C16" s="19">
        <v>297</v>
      </c>
      <c r="D16" s="19">
        <v>6</v>
      </c>
      <c r="E16" s="19">
        <v>11</v>
      </c>
      <c r="F16" s="19">
        <v>14</v>
      </c>
      <c r="G16" s="19">
        <v>13</v>
      </c>
      <c r="H16" s="19">
        <v>12</v>
      </c>
      <c r="I16" s="19">
        <v>17</v>
      </c>
      <c r="J16" s="19">
        <v>14</v>
      </c>
      <c r="K16" s="19">
        <v>19</v>
      </c>
      <c r="L16" s="19">
        <v>37</v>
      </c>
      <c r="M16" s="19">
        <v>33</v>
      </c>
      <c r="N16" s="19">
        <v>30</v>
      </c>
      <c r="O16" s="19">
        <v>30</v>
      </c>
      <c r="P16" s="19">
        <v>61</v>
      </c>
      <c r="T16" t="s">
        <v>97</v>
      </c>
      <c r="U16">
        <v>15880</v>
      </c>
      <c r="V16">
        <v>301</v>
      </c>
      <c r="W16">
        <v>700</v>
      </c>
      <c r="X16">
        <v>685</v>
      </c>
      <c r="Y16">
        <v>770</v>
      </c>
      <c r="Z16">
        <v>987</v>
      </c>
      <c r="AA16">
        <v>986</v>
      </c>
      <c r="AB16">
        <v>985</v>
      </c>
      <c r="AC16">
        <v>1053</v>
      </c>
      <c r="AD16">
        <v>1303</v>
      </c>
      <c r="AE16">
        <v>1772</v>
      </c>
      <c r="AF16">
        <v>1668</v>
      </c>
      <c r="AG16">
        <v>1381</v>
      </c>
      <c r="AH16">
        <v>3285</v>
      </c>
      <c r="AI16">
        <v>4</v>
      </c>
      <c r="AL16" t="s">
        <v>97</v>
      </c>
      <c r="AN16" s="19">
        <v>36.200000000000003</v>
      </c>
      <c r="AO16" s="19">
        <v>6</v>
      </c>
      <c r="AP16" s="19">
        <v>33.200000000000003</v>
      </c>
      <c r="AQ16" s="19">
        <v>54</v>
      </c>
      <c r="AR16" s="19">
        <v>46.6</v>
      </c>
      <c r="AS16" s="19">
        <v>50.2</v>
      </c>
      <c r="AT16" s="19">
        <v>62.7</v>
      </c>
      <c r="AU16" s="19">
        <v>74.599999999999994</v>
      </c>
      <c r="AV16" s="19">
        <v>75.900000000000006</v>
      </c>
      <c r="AW16" s="19">
        <v>61.9</v>
      </c>
      <c r="AX16" s="19">
        <v>44.7</v>
      </c>
      <c r="AY16" s="19">
        <v>35</v>
      </c>
      <c r="AZ16" s="19">
        <v>28.1</v>
      </c>
      <c r="BA16" s="19">
        <v>27.7</v>
      </c>
    </row>
    <row r="17" spans="2:53" s="19" customFormat="1">
      <c r="B17" s="19" t="s">
        <v>33</v>
      </c>
      <c r="C17" s="19">
        <v>30</v>
      </c>
      <c r="D17" s="19">
        <v>1</v>
      </c>
      <c r="E17" s="19">
        <v>2</v>
      </c>
      <c r="F17" s="19">
        <v>4</v>
      </c>
      <c r="G17" s="19">
        <v>1</v>
      </c>
      <c r="H17" s="19">
        <v>2</v>
      </c>
      <c r="I17" s="19">
        <v>5</v>
      </c>
      <c r="J17" s="19">
        <v>3</v>
      </c>
      <c r="K17" s="19">
        <v>3</v>
      </c>
      <c r="L17" s="19">
        <v>4</v>
      </c>
      <c r="M17" s="19">
        <v>1</v>
      </c>
      <c r="N17" s="19">
        <v>2</v>
      </c>
      <c r="P17" s="19">
        <v>2</v>
      </c>
      <c r="T17" t="s">
        <v>33</v>
      </c>
      <c r="U17">
        <v>4021</v>
      </c>
      <c r="V17">
        <v>67</v>
      </c>
      <c r="W17">
        <v>227</v>
      </c>
      <c r="X17">
        <v>265</v>
      </c>
      <c r="Y17">
        <v>313</v>
      </c>
      <c r="Z17">
        <v>386</v>
      </c>
      <c r="AA17">
        <v>355</v>
      </c>
      <c r="AB17">
        <v>362</v>
      </c>
      <c r="AC17">
        <v>383</v>
      </c>
      <c r="AD17">
        <v>394</v>
      </c>
      <c r="AE17">
        <v>436</v>
      </c>
      <c r="AF17">
        <v>254</v>
      </c>
      <c r="AG17">
        <v>167</v>
      </c>
      <c r="AH17">
        <v>271</v>
      </c>
      <c r="AI17">
        <v>141</v>
      </c>
    </row>
    <row r="18" spans="2:53" s="19" customFormat="1"/>
    <row r="19" spans="2:53" s="19" customFormat="1"/>
    <row r="20" spans="2:53" s="19" customFormat="1"/>
    <row r="21" spans="2:53" s="19" customFormat="1"/>
    <row r="22" spans="2:53" s="18" customFormat="1"/>
    <row r="23" spans="2:53">
      <c r="B23" t="s">
        <v>22</v>
      </c>
      <c r="C23" s="19">
        <v>150</v>
      </c>
      <c r="D23" s="19">
        <v>1</v>
      </c>
      <c r="E23" s="19">
        <v>6</v>
      </c>
      <c r="F23" s="19">
        <v>8</v>
      </c>
      <c r="G23" s="19">
        <v>16</v>
      </c>
      <c r="H23" s="19">
        <v>16</v>
      </c>
      <c r="I23" s="19">
        <v>14</v>
      </c>
      <c r="J23" s="19">
        <v>12</v>
      </c>
      <c r="K23" s="19">
        <v>17</v>
      </c>
      <c r="L23" s="19">
        <v>24</v>
      </c>
      <c r="M23" s="19">
        <v>15</v>
      </c>
      <c r="N23" s="19">
        <v>9</v>
      </c>
      <c r="O23" s="19">
        <v>7</v>
      </c>
      <c r="P23" s="19">
        <v>5</v>
      </c>
      <c r="Q23" s="19"/>
      <c r="R23" s="19"/>
      <c r="S23" s="19"/>
      <c r="T23" t="s">
        <v>22</v>
      </c>
      <c r="U23">
        <v>7264</v>
      </c>
      <c r="V23">
        <v>41</v>
      </c>
      <c r="W23">
        <v>327</v>
      </c>
      <c r="X23">
        <v>498</v>
      </c>
      <c r="Y23">
        <v>581</v>
      </c>
      <c r="Z23">
        <v>752</v>
      </c>
      <c r="AA23">
        <v>767</v>
      </c>
      <c r="AB23">
        <v>857</v>
      </c>
      <c r="AC23">
        <v>944</v>
      </c>
      <c r="AD23">
        <v>986</v>
      </c>
      <c r="AE23">
        <v>756</v>
      </c>
      <c r="AF23">
        <v>321</v>
      </c>
      <c r="AG23">
        <v>218</v>
      </c>
      <c r="AH23">
        <v>215</v>
      </c>
      <c r="AI23">
        <v>1</v>
      </c>
      <c r="AL23" t="s">
        <v>22</v>
      </c>
      <c r="AM23">
        <v>20.399999999999999</v>
      </c>
      <c r="AN23">
        <v>21.6</v>
      </c>
      <c r="AO23">
        <v>10.4</v>
      </c>
      <c r="AP23">
        <v>17.600000000000001</v>
      </c>
      <c r="AQ23">
        <v>17.600000000000001</v>
      </c>
      <c r="AR23">
        <v>16.899999999999999</v>
      </c>
      <c r="AS23">
        <v>18.100000000000001</v>
      </c>
      <c r="AT23">
        <v>20.7</v>
      </c>
      <c r="AU23">
        <v>25</v>
      </c>
      <c r="AV23">
        <v>28.9</v>
      </c>
      <c r="AW23">
        <v>27.6</v>
      </c>
      <c r="AX23">
        <v>22.3</v>
      </c>
      <c r="AY23">
        <v>17.600000000000001</v>
      </c>
      <c r="AZ23">
        <v>22.6</v>
      </c>
      <c r="BA23">
        <v>25.8</v>
      </c>
    </row>
    <row r="24" spans="2:53">
      <c r="B24" t="s">
        <v>92</v>
      </c>
      <c r="C24" s="19">
        <v>12</v>
      </c>
      <c r="D24" s="19"/>
      <c r="E24" s="19"/>
      <c r="F24" s="19"/>
      <c r="G24" s="19">
        <v>1</v>
      </c>
      <c r="H24" s="19"/>
      <c r="I24" s="19"/>
      <c r="J24" s="19"/>
      <c r="K24" s="19">
        <v>1</v>
      </c>
      <c r="L24" s="19">
        <v>5</v>
      </c>
      <c r="M24" s="19">
        <v>2</v>
      </c>
      <c r="N24" s="19">
        <v>2</v>
      </c>
      <c r="O24" s="19"/>
      <c r="P24" s="19">
        <v>1</v>
      </c>
      <c r="Q24" s="19"/>
      <c r="R24" s="19"/>
      <c r="S24" s="19"/>
      <c r="T24" t="s">
        <v>92</v>
      </c>
      <c r="U24">
        <v>476</v>
      </c>
      <c r="W24">
        <v>2</v>
      </c>
      <c r="X24">
        <v>10</v>
      </c>
      <c r="Y24">
        <v>11</v>
      </c>
      <c r="Z24">
        <v>23</v>
      </c>
      <c r="AA24">
        <v>42</v>
      </c>
      <c r="AB24">
        <v>52</v>
      </c>
      <c r="AC24">
        <v>79</v>
      </c>
      <c r="AD24">
        <v>102</v>
      </c>
      <c r="AE24">
        <v>70</v>
      </c>
      <c r="AF24">
        <v>40</v>
      </c>
      <c r="AG24">
        <v>23</v>
      </c>
      <c r="AH24">
        <v>22</v>
      </c>
      <c r="AL24" t="s">
        <v>92</v>
      </c>
      <c r="AN24">
        <v>39.4</v>
      </c>
      <c r="AP24">
        <v>187.1</v>
      </c>
      <c r="AQ24">
        <v>146.80000000000001</v>
      </c>
      <c r="AR24">
        <v>45.6</v>
      </c>
      <c r="AS24">
        <v>41.2</v>
      </c>
      <c r="AT24">
        <v>50.9</v>
      </c>
      <c r="AU24">
        <v>45</v>
      </c>
      <c r="AV24">
        <v>51.4</v>
      </c>
      <c r="AW24">
        <v>47.7</v>
      </c>
      <c r="AX24">
        <v>28.8</v>
      </c>
      <c r="AY24">
        <v>28</v>
      </c>
      <c r="AZ24">
        <v>27.3</v>
      </c>
      <c r="BA24">
        <v>25.8</v>
      </c>
    </row>
    <row r="25" spans="2:53">
      <c r="B25" t="s">
        <v>93</v>
      </c>
      <c r="C25" s="19">
        <v>21</v>
      </c>
      <c r="D25" s="19"/>
      <c r="E25" s="19">
        <v>3</v>
      </c>
      <c r="F25" s="19">
        <v>1</v>
      </c>
      <c r="G25" s="19">
        <v>2</v>
      </c>
      <c r="H25" s="19">
        <v>3</v>
      </c>
      <c r="I25" s="19">
        <v>2</v>
      </c>
      <c r="J25" s="19">
        <v>3</v>
      </c>
      <c r="K25" s="19">
        <v>1</v>
      </c>
      <c r="L25" s="19">
        <v>3</v>
      </c>
      <c r="M25" s="19">
        <v>1</v>
      </c>
      <c r="N25" s="19">
        <v>1</v>
      </c>
      <c r="O25" s="19">
        <v>1</v>
      </c>
      <c r="P25" s="19"/>
      <c r="Q25" s="19"/>
      <c r="R25" s="19"/>
      <c r="S25" s="19"/>
      <c r="T25" t="s">
        <v>93</v>
      </c>
      <c r="U25">
        <v>1055</v>
      </c>
      <c r="V25">
        <v>5</v>
      </c>
      <c r="W25">
        <v>50</v>
      </c>
      <c r="X25">
        <v>89</v>
      </c>
      <c r="Y25">
        <v>95</v>
      </c>
      <c r="Z25">
        <v>129</v>
      </c>
      <c r="AA25">
        <v>121</v>
      </c>
      <c r="AB25">
        <v>138</v>
      </c>
      <c r="AC25">
        <v>135</v>
      </c>
      <c r="AD25">
        <v>131</v>
      </c>
      <c r="AE25">
        <v>98</v>
      </c>
      <c r="AF25">
        <v>32</v>
      </c>
      <c r="AG25">
        <v>21</v>
      </c>
      <c r="AH25">
        <v>11</v>
      </c>
      <c r="AL25" t="s">
        <v>93</v>
      </c>
      <c r="AM25">
        <v>24.3</v>
      </c>
      <c r="AN25">
        <v>23.4</v>
      </c>
      <c r="AO25">
        <v>34.700000000000003</v>
      </c>
      <c r="AP25">
        <v>26.4</v>
      </c>
      <c r="AQ25">
        <v>19.899999999999999</v>
      </c>
      <c r="AR25">
        <v>16.899999999999999</v>
      </c>
      <c r="AS25">
        <v>20.9</v>
      </c>
      <c r="AT25">
        <v>20.8</v>
      </c>
      <c r="AU25">
        <v>24.5</v>
      </c>
      <c r="AV25">
        <v>27.8</v>
      </c>
      <c r="AW25">
        <v>30.8</v>
      </c>
      <c r="AX25">
        <v>30.4</v>
      </c>
      <c r="AY25">
        <v>21.7</v>
      </c>
      <c r="AZ25">
        <v>28.3</v>
      </c>
      <c r="BA25">
        <v>13.7</v>
      </c>
    </row>
    <row r="26" spans="2:53">
      <c r="B26" t="s">
        <v>25</v>
      </c>
      <c r="C26" s="19">
        <v>7</v>
      </c>
      <c r="D26" s="19"/>
      <c r="E26" s="19"/>
      <c r="F26" s="19">
        <v>1</v>
      </c>
      <c r="G26" s="19">
        <v>2</v>
      </c>
      <c r="H26" s="19"/>
      <c r="I26" s="19"/>
      <c r="J26" s="19">
        <v>1</v>
      </c>
      <c r="K26" s="19">
        <v>2</v>
      </c>
      <c r="L26" s="19">
        <v>1</v>
      </c>
      <c r="M26" s="19"/>
      <c r="N26" s="19"/>
      <c r="O26" s="19"/>
      <c r="P26" s="19"/>
      <c r="Q26" s="19"/>
      <c r="R26" s="19"/>
      <c r="S26" s="19"/>
      <c r="T26" t="s">
        <v>25</v>
      </c>
      <c r="U26">
        <v>551</v>
      </c>
      <c r="V26">
        <v>6</v>
      </c>
      <c r="W26">
        <v>26</v>
      </c>
      <c r="X26">
        <v>39</v>
      </c>
      <c r="Y26">
        <v>57</v>
      </c>
      <c r="Z26">
        <v>77</v>
      </c>
      <c r="AA26">
        <v>86</v>
      </c>
      <c r="AB26">
        <v>67</v>
      </c>
      <c r="AC26">
        <v>102</v>
      </c>
      <c r="AD26">
        <v>53</v>
      </c>
      <c r="AE26">
        <v>31</v>
      </c>
      <c r="AF26">
        <v>3</v>
      </c>
      <c r="AG26">
        <v>3</v>
      </c>
      <c r="AH26">
        <v>1</v>
      </c>
      <c r="AL26" t="s">
        <v>25</v>
      </c>
      <c r="AM26">
        <v>15.1</v>
      </c>
      <c r="AN26">
        <v>12.5</v>
      </c>
      <c r="AO26">
        <v>44.7</v>
      </c>
      <c r="AP26">
        <v>18.399999999999999</v>
      </c>
      <c r="AQ26">
        <v>13</v>
      </c>
      <c r="AR26">
        <v>14</v>
      </c>
      <c r="AS26">
        <v>13.3</v>
      </c>
      <c r="AT26">
        <v>15</v>
      </c>
      <c r="AU26">
        <v>11.3</v>
      </c>
      <c r="AV26">
        <v>17.7</v>
      </c>
      <c r="AW26">
        <v>9.3000000000000007</v>
      </c>
      <c r="AX26">
        <v>7.5</v>
      </c>
      <c r="AY26">
        <v>2.2000000000000002</v>
      </c>
      <c r="AZ26">
        <v>5.6</v>
      </c>
      <c r="BA26">
        <v>3</v>
      </c>
    </row>
    <row r="27" spans="2:53">
      <c r="B27" t="s">
        <v>26</v>
      </c>
      <c r="C27" s="19">
        <v>15</v>
      </c>
      <c r="D27" s="19"/>
      <c r="E27" s="19"/>
      <c r="F27" s="19">
        <v>1</v>
      </c>
      <c r="G27" s="19">
        <v>2</v>
      </c>
      <c r="H27" s="19">
        <v>1</v>
      </c>
      <c r="I27" s="19">
        <v>5</v>
      </c>
      <c r="J27" s="19"/>
      <c r="K27" s="19">
        <v>2</v>
      </c>
      <c r="L27" s="19">
        <v>2</v>
      </c>
      <c r="M27" s="19">
        <v>2</v>
      </c>
      <c r="N27" s="19"/>
      <c r="O27" s="19"/>
      <c r="P27" s="19"/>
      <c r="Q27" s="19"/>
      <c r="R27" s="19"/>
      <c r="S27" s="19"/>
      <c r="T27" t="s">
        <v>26</v>
      </c>
      <c r="U27">
        <v>688</v>
      </c>
      <c r="V27">
        <v>2</v>
      </c>
      <c r="W27">
        <v>24</v>
      </c>
      <c r="X27">
        <v>52</v>
      </c>
      <c r="Y27">
        <v>56</v>
      </c>
      <c r="Z27">
        <v>68</v>
      </c>
      <c r="AA27">
        <v>82</v>
      </c>
      <c r="AB27">
        <v>76</v>
      </c>
      <c r="AC27">
        <v>97</v>
      </c>
      <c r="AD27">
        <v>87</v>
      </c>
      <c r="AE27">
        <v>73</v>
      </c>
      <c r="AF27">
        <v>34</v>
      </c>
      <c r="AG27">
        <v>18</v>
      </c>
      <c r="AH27">
        <v>19</v>
      </c>
      <c r="AL27" t="s">
        <v>26</v>
      </c>
      <c r="AM27">
        <v>13.9</v>
      </c>
      <c r="AN27">
        <v>14.9</v>
      </c>
      <c r="AO27">
        <v>3.2</v>
      </c>
      <c r="AP27">
        <v>8.5</v>
      </c>
      <c r="AQ27">
        <v>12.1</v>
      </c>
      <c r="AR27">
        <v>11.2</v>
      </c>
      <c r="AS27">
        <v>10.7</v>
      </c>
      <c r="AT27">
        <v>14.5</v>
      </c>
      <c r="AU27">
        <v>15.1</v>
      </c>
      <c r="AV27">
        <v>22</v>
      </c>
      <c r="AW27">
        <v>20.9</v>
      </c>
      <c r="AX27">
        <v>19.5</v>
      </c>
      <c r="AY27">
        <v>18</v>
      </c>
      <c r="AZ27">
        <v>16.899999999999999</v>
      </c>
      <c r="BA27">
        <v>18.8</v>
      </c>
    </row>
    <row r="28" spans="2:53">
      <c r="B28" t="s">
        <v>27</v>
      </c>
      <c r="C28" s="19">
        <v>23</v>
      </c>
      <c r="D28" s="19"/>
      <c r="E28" s="19">
        <v>1</v>
      </c>
      <c r="F28" s="19">
        <v>2</v>
      </c>
      <c r="G28" s="19">
        <v>3</v>
      </c>
      <c r="H28" s="19">
        <v>6</v>
      </c>
      <c r="I28" s="19"/>
      <c r="J28" s="19">
        <v>2</v>
      </c>
      <c r="K28" s="19"/>
      <c r="L28" s="19">
        <v>4</v>
      </c>
      <c r="M28" s="19">
        <v>2</v>
      </c>
      <c r="N28" s="19">
        <v>2</v>
      </c>
      <c r="O28" s="19">
        <v>1</v>
      </c>
      <c r="P28" s="19"/>
      <c r="Q28" s="19"/>
      <c r="R28" s="19"/>
      <c r="S28" s="19"/>
      <c r="T28" t="s">
        <v>27</v>
      </c>
      <c r="U28">
        <v>966</v>
      </c>
      <c r="V28">
        <v>4</v>
      </c>
      <c r="W28">
        <v>70</v>
      </c>
      <c r="X28">
        <v>96</v>
      </c>
      <c r="Y28">
        <v>86</v>
      </c>
      <c r="Z28">
        <v>99</v>
      </c>
      <c r="AA28">
        <v>87</v>
      </c>
      <c r="AB28">
        <v>99</v>
      </c>
      <c r="AC28">
        <v>104</v>
      </c>
      <c r="AD28">
        <v>119</v>
      </c>
      <c r="AE28">
        <v>105</v>
      </c>
      <c r="AF28">
        <v>55</v>
      </c>
      <c r="AG28">
        <v>20</v>
      </c>
      <c r="AH28">
        <v>22</v>
      </c>
      <c r="AL28" t="s">
        <v>27</v>
      </c>
      <c r="AM28">
        <v>44.5</v>
      </c>
      <c r="AN28">
        <v>44.1</v>
      </c>
      <c r="AO28">
        <v>4.4000000000000004</v>
      </c>
      <c r="AP28">
        <v>24.3</v>
      </c>
      <c r="AQ28">
        <v>38.799999999999997</v>
      </c>
      <c r="AR28">
        <v>35.6</v>
      </c>
      <c r="AS28">
        <v>43.6</v>
      </c>
      <c r="AT28">
        <v>51</v>
      </c>
      <c r="AU28">
        <v>70.599999999999994</v>
      </c>
      <c r="AV28">
        <v>77</v>
      </c>
      <c r="AW28">
        <v>71.5</v>
      </c>
      <c r="AX28">
        <v>48.9</v>
      </c>
      <c r="AY28">
        <v>36.299999999999997</v>
      </c>
      <c r="AZ28">
        <v>26</v>
      </c>
      <c r="BA28">
        <v>51.5</v>
      </c>
    </row>
    <row r="29" spans="2:53">
      <c r="B29" t="s">
        <v>28</v>
      </c>
      <c r="C29" s="19">
        <v>1</v>
      </c>
      <c r="D29" s="19"/>
      <c r="E29" s="19"/>
      <c r="F29" s="19"/>
      <c r="G29" s="19"/>
      <c r="H29" s="19"/>
      <c r="I29" s="19"/>
      <c r="J29" s="19"/>
      <c r="K29" s="19">
        <v>1</v>
      </c>
      <c r="L29" s="19"/>
      <c r="M29" s="19"/>
      <c r="N29" s="19"/>
      <c r="O29" s="19"/>
      <c r="P29" s="19"/>
      <c r="Q29" s="19"/>
      <c r="R29" s="19"/>
      <c r="S29" s="19"/>
      <c r="T29" t="s">
        <v>28</v>
      </c>
      <c r="U29">
        <v>169</v>
      </c>
      <c r="V29">
        <v>1</v>
      </c>
      <c r="W29">
        <v>10</v>
      </c>
      <c r="X29">
        <v>19</v>
      </c>
      <c r="Y29">
        <v>17</v>
      </c>
      <c r="Z29">
        <v>22</v>
      </c>
      <c r="AA29">
        <v>20</v>
      </c>
      <c r="AB29">
        <v>23</v>
      </c>
      <c r="AC29">
        <v>24</v>
      </c>
      <c r="AD29">
        <v>15</v>
      </c>
      <c r="AE29">
        <v>14</v>
      </c>
      <c r="AF29">
        <v>1</v>
      </c>
      <c r="AG29">
        <v>2</v>
      </c>
      <c r="AH29">
        <v>1</v>
      </c>
      <c r="AL29" t="s">
        <v>28</v>
      </c>
      <c r="AM29">
        <v>16.5</v>
      </c>
      <c r="AN29">
        <v>16.8</v>
      </c>
      <c r="AO29">
        <v>8.3000000000000007</v>
      </c>
      <c r="AP29">
        <v>12.8</v>
      </c>
      <c r="AQ29">
        <v>17.899999999999999</v>
      </c>
      <c r="AR29">
        <v>16</v>
      </c>
      <c r="AS29">
        <v>21.1</v>
      </c>
      <c r="AT29">
        <v>23.5</v>
      </c>
      <c r="AU29">
        <v>24.1</v>
      </c>
      <c r="AV29">
        <v>22.4</v>
      </c>
      <c r="AW29">
        <v>12.5</v>
      </c>
      <c r="AX29">
        <v>13.5</v>
      </c>
      <c r="AY29">
        <v>1.7</v>
      </c>
      <c r="AZ29">
        <v>9.4</v>
      </c>
      <c r="BA29">
        <v>18.8</v>
      </c>
    </row>
    <row r="30" spans="2:53">
      <c r="B30" t="s">
        <v>94</v>
      </c>
      <c r="C30" s="19">
        <v>16</v>
      </c>
      <c r="D30" s="19"/>
      <c r="E30" s="19"/>
      <c r="F30" s="19"/>
      <c r="G30" s="19"/>
      <c r="H30" s="19"/>
      <c r="I30" s="19"/>
      <c r="J30" s="19">
        <v>3</v>
      </c>
      <c r="K30" s="19">
        <v>2</v>
      </c>
      <c r="L30" s="19">
        <v>1</v>
      </c>
      <c r="M30" s="19">
        <v>2</v>
      </c>
      <c r="N30" s="19">
        <v>2</v>
      </c>
      <c r="O30" s="19">
        <v>3</v>
      </c>
      <c r="P30" s="19">
        <v>3</v>
      </c>
      <c r="Q30" s="19"/>
      <c r="R30" s="19"/>
      <c r="S30" s="19"/>
      <c r="T30" t="s">
        <v>94</v>
      </c>
      <c r="U30">
        <v>671</v>
      </c>
      <c r="V30">
        <v>1</v>
      </c>
      <c r="W30">
        <v>7</v>
      </c>
      <c r="X30">
        <v>26</v>
      </c>
      <c r="Y30">
        <v>19</v>
      </c>
      <c r="Z30">
        <v>20</v>
      </c>
      <c r="AA30">
        <v>35</v>
      </c>
      <c r="AB30">
        <v>59</v>
      </c>
      <c r="AC30">
        <v>70</v>
      </c>
      <c r="AD30">
        <v>77</v>
      </c>
      <c r="AE30">
        <v>106</v>
      </c>
      <c r="AF30">
        <v>53</v>
      </c>
      <c r="AG30">
        <v>81</v>
      </c>
      <c r="AH30">
        <v>117</v>
      </c>
      <c r="AL30" t="s">
        <v>94</v>
      </c>
      <c r="AM30">
        <v>46.2</v>
      </c>
      <c r="AN30">
        <v>46.5</v>
      </c>
      <c r="AO30">
        <v>18.899999999999999</v>
      </c>
      <c r="AP30">
        <v>25.8</v>
      </c>
      <c r="AQ30">
        <v>55.8</v>
      </c>
      <c r="AR30">
        <v>33.9</v>
      </c>
      <c r="AS30">
        <v>32.6</v>
      </c>
      <c r="AT30">
        <v>58.3</v>
      </c>
      <c r="AU30">
        <v>81</v>
      </c>
      <c r="AV30">
        <v>72.2</v>
      </c>
      <c r="AW30">
        <v>53</v>
      </c>
      <c r="AX30">
        <v>49.5</v>
      </c>
      <c r="AY30">
        <v>28.5</v>
      </c>
      <c r="AZ30">
        <v>42.2</v>
      </c>
      <c r="BA30">
        <v>42.1</v>
      </c>
    </row>
    <row r="31" spans="2:53">
      <c r="B31" t="s">
        <v>95</v>
      </c>
      <c r="C31" s="19">
        <v>25</v>
      </c>
      <c r="D31" s="19"/>
      <c r="E31" s="19"/>
      <c r="F31" s="19">
        <v>1</v>
      </c>
      <c r="G31" s="19">
        <v>4</v>
      </c>
      <c r="H31" s="19">
        <v>3</v>
      </c>
      <c r="I31" s="19">
        <v>3</v>
      </c>
      <c r="J31" s="19">
        <v>2</v>
      </c>
      <c r="K31" s="19">
        <v>6</v>
      </c>
      <c r="L31" s="19">
        <v>3</v>
      </c>
      <c r="M31" s="19">
        <v>2</v>
      </c>
      <c r="N31" s="19"/>
      <c r="O31" s="19">
        <v>1</v>
      </c>
      <c r="P31" s="19"/>
      <c r="Q31" s="19"/>
      <c r="R31" s="19"/>
      <c r="S31" s="19"/>
      <c r="T31" t="s">
        <v>95</v>
      </c>
      <c r="U31">
        <v>753</v>
      </c>
      <c r="V31">
        <v>6</v>
      </c>
      <c r="W31">
        <v>52</v>
      </c>
      <c r="X31">
        <v>49</v>
      </c>
      <c r="Y31">
        <v>73</v>
      </c>
      <c r="Z31">
        <v>96</v>
      </c>
      <c r="AA31">
        <v>79</v>
      </c>
      <c r="AB31">
        <v>111</v>
      </c>
      <c r="AC31">
        <v>96</v>
      </c>
      <c r="AD31">
        <v>95</v>
      </c>
      <c r="AE31">
        <v>58</v>
      </c>
      <c r="AF31">
        <v>19</v>
      </c>
      <c r="AG31">
        <v>14</v>
      </c>
      <c r="AH31">
        <v>5</v>
      </c>
      <c r="AL31" t="s">
        <v>95</v>
      </c>
      <c r="AM31">
        <v>12.1</v>
      </c>
      <c r="AN31">
        <v>12.8</v>
      </c>
      <c r="AO31">
        <v>6.9</v>
      </c>
      <c r="AP31">
        <v>12.2</v>
      </c>
      <c r="AQ31">
        <v>8.4</v>
      </c>
      <c r="AR31">
        <v>10.5</v>
      </c>
      <c r="AS31">
        <v>11.7</v>
      </c>
      <c r="AT31">
        <v>11.7</v>
      </c>
      <c r="AU31">
        <v>19.399999999999999</v>
      </c>
      <c r="AV31">
        <v>18.899999999999999</v>
      </c>
      <c r="AW31">
        <v>16.399999999999999</v>
      </c>
      <c r="AX31">
        <v>11.7</v>
      </c>
      <c r="AY31">
        <v>7.7</v>
      </c>
      <c r="AZ31">
        <v>11.6</v>
      </c>
      <c r="BA31">
        <v>7</v>
      </c>
    </row>
    <row r="32" spans="2:53">
      <c r="B32" t="s">
        <v>96</v>
      </c>
      <c r="C32" s="19">
        <v>6</v>
      </c>
      <c r="D32" s="19"/>
      <c r="E32" s="19"/>
      <c r="F32" s="19"/>
      <c r="G32" s="19">
        <v>2</v>
      </c>
      <c r="H32" s="19"/>
      <c r="I32" s="19">
        <v>1</v>
      </c>
      <c r="J32" s="19"/>
      <c r="K32" s="19"/>
      <c r="L32" s="19">
        <v>1</v>
      </c>
      <c r="M32" s="19">
        <v>1</v>
      </c>
      <c r="N32" s="19">
        <v>1</v>
      </c>
      <c r="O32" s="19"/>
      <c r="P32" s="19"/>
      <c r="Q32" s="19"/>
      <c r="R32" s="19"/>
      <c r="S32" s="19"/>
      <c r="T32" t="s">
        <v>96</v>
      </c>
      <c r="U32">
        <v>409</v>
      </c>
      <c r="W32">
        <v>10</v>
      </c>
      <c r="X32">
        <v>17</v>
      </c>
      <c r="Y32">
        <v>36</v>
      </c>
      <c r="Z32">
        <v>52</v>
      </c>
      <c r="AA32">
        <v>57</v>
      </c>
      <c r="AB32">
        <v>50</v>
      </c>
      <c r="AC32">
        <v>64</v>
      </c>
      <c r="AD32">
        <v>58</v>
      </c>
      <c r="AE32">
        <v>40</v>
      </c>
      <c r="AF32">
        <v>18</v>
      </c>
      <c r="AG32">
        <v>6</v>
      </c>
      <c r="AH32">
        <v>1</v>
      </c>
      <c r="AL32" t="s">
        <v>96</v>
      </c>
      <c r="AM32">
        <v>18.7</v>
      </c>
      <c r="AN32">
        <v>20.3</v>
      </c>
      <c r="AP32">
        <v>24.1</v>
      </c>
      <c r="AQ32">
        <v>17.7</v>
      </c>
      <c r="AR32">
        <v>23.3</v>
      </c>
      <c r="AS32">
        <v>22.1</v>
      </c>
      <c r="AT32">
        <v>23.6</v>
      </c>
      <c r="AU32">
        <v>22.1</v>
      </c>
      <c r="AV32">
        <v>28.7</v>
      </c>
      <c r="AW32">
        <v>20.8</v>
      </c>
      <c r="AX32">
        <v>12.8</v>
      </c>
      <c r="AY32">
        <v>12.2</v>
      </c>
      <c r="AZ32">
        <v>14.1</v>
      </c>
      <c r="BA32">
        <v>11.1</v>
      </c>
    </row>
    <row r="33" spans="2:53">
      <c r="B33" t="s">
        <v>34</v>
      </c>
      <c r="C33" s="19">
        <v>18</v>
      </c>
      <c r="D33" s="19"/>
      <c r="E33" s="19">
        <v>2</v>
      </c>
      <c r="F33" s="19">
        <v>2</v>
      </c>
      <c r="G33" s="19"/>
      <c r="H33" s="19">
        <v>1</v>
      </c>
      <c r="I33" s="19">
        <v>1</v>
      </c>
      <c r="J33" s="19"/>
      <c r="K33" s="19">
        <v>2</v>
      </c>
      <c r="L33" s="19">
        <v>4</v>
      </c>
      <c r="M33" s="19">
        <v>3</v>
      </c>
      <c r="N33" s="19">
        <v>1</v>
      </c>
      <c r="O33" s="19">
        <v>1</v>
      </c>
      <c r="P33" s="19">
        <v>1</v>
      </c>
      <c r="Q33" s="19"/>
      <c r="R33" s="19"/>
      <c r="S33" s="19"/>
      <c r="T33" t="s">
        <v>34</v>
      </c>
      <c r="U33">
        <v>767</v>
      </c>
      <c r="V33">
        <v>11</v>
      </c>
      <c r="W33">
        <v>30</v>
      </c>
      <c r="X33">
        <v>37</v>
      </c>
      <c r="Y33">
        <v>65</v>
      </c>
      <c r="Z33">
        <v>73</v>
      </c>
      <c r="AA33">
        <v>81</v>
      </c>
      <c r="AB33">
        <v>75</v>
      </c>
      <c r="AC33">
        <v>88</v>
      </c>
      <c r="AD33">
        <v>146</v>
      </c>
      <c r="AE33">
        <v>109</v>
      </c>
      <c r="AF33">
        <v>34</v>
      </c>
      <c r="AG33">
        <v>13</v>
      </c>
      <c r="AH33">
        <v>5</v>
      </c>
      <c r="AL33" t="s">
        <v>34</v>
      </c>
      <c r="AM33">
        <v>28.8</v>
      </c>
      <c r="AN33">
        <v>29.5</v>
      </c>
      <c r="AO33">
        <v>37.700000000000003</v>
      </c>
      <c r="AP33">
        <v>28</v>
      </c>
      <c r="AQ33">
        <v>19.7</v>
      </c>
      <c r="AR33">
        <v>23.4</v>
      </c>
      <c r="AS33">
        <v>20.7</v>
      </c>
      <c r="AT33">
        <v>29</v>
      </c>
      <c r="AU33">
        <v>31.6</v>
      </c>
      <c r="AV33">
        <v>33.299999999999997</v>
      </c>
      <c r="AW33">
        <v>42.9</v>
      </c>
      <c r="AX33">
        <v>34.799999999999997</v>
      </c>
      <c r="AY33">
        <v>24.5</v>
      </c>
      <c r="AZ33">
        <v>25.3</v>
      </c>
      <c r="BA33">
        <v>24.3</v>
      </c>
    </row>
    <row r="34" spans="2:53" s="19" customFormat="1">
      <c r="B34" s="19" t="s">
        <v>35</v>
      </c>
      <c r="C34" s="19">
        <v>3</v>
      </c>
      <c r="H34" s="19">
        <v>1</v>
      </c>
      <c r="I34" s="19">
        <v>2</v>
      </c>
      <c r="T34" t="s">
        <v>35</v>
      </c>
      <c r="U34">
        <v>172</v>
      </c>
      <c r="V34"/>
      <c r="W34">
        <v>10</v>
      </c>
      <c r="X34">
        <v>11</v>
      </c>
      <c r="Y34">
        <v>13</v>
      </c>
      <c r="Z34">
        <v>24</v>
      </c>
      <c r="AA34">
        <v>25</v>
      </c>
      <c r="AB34">
        <v>27</v>
      </c>
      <c r="AC34">
        <v>23</v>
      </c>
      <c r="AD34">
        <v>14</v>
      </c>
      <c r="AE34">
        <v>15</v>
      </c>
      <c r="AF34">
        <v>4</v>
      </c>
      <c r="AG34">
        <v>5</v>
      </c>
      <c r="AH34">
        <v>1</v>
      </c>
      <c r="AI34"/>
      <c r="AL34" t="s">
        <v>35</v>
      </c>
      <c r="AM34">
        <v>8.6</v>
      </c>
      <c r="AN34">
        <v>8.9</v>
      </c>
      <c r="AO34"/>
      <c r="AP34">
        <v>7.8</v>
      </c>
      <c r="AQ34">
        <v>6.9</v>
      </c>
      <c r="AR34">
        <v>7.1</v>
      </c>
      <c r="AS34">
        <v>11.3</v>
      </c>
      <c r="AT34">
        <v>14.1</v>
      </c>
      <c r="AU34">
        <v>17.399999999999999</v>
      </c>
      <c r="AV34">
        <v>14.8</v>
      </c>
      <c r="AW34">
        <v>7.2</v>
      </c>
      <c r="AX34">
        <v>6</v>
      </c>
      <c r="AY34">
        <v>2.4</v>
      </c>
      <c r="AZ34">
        <v>6.2</v>
      </c>
      <c r="BA34">
        <v>3.1</v>
      </c>
    </row>
    <row r="35" spans="2:53" s="19" customFormat="1">
      <c r="B35" s="19" t="s">
        <v>36</v>
      </c>
      <c r="C35" s="19">
        <v>3</v>
      </c>
      <c r="D35" s="19">
        <v>1</v>
      </c>
      <c r="H35" s="19">
        <v>1</v>
      </c>
      <c r="J35" s="19">
        <v>1</v>
      </c>
      <c r="T35" t="s">
        <v>36</v>
      </c>
      <c r="U35">
        <v>587</v>
      </c>
      <c r="V35">
        <v>5</v>
      </c>
      <c r="W35">
        <v>36</v>
      </c>
      <c r="X35">
        <v>53</v>
      </c>
      <c r="Y35">
        <v>53</v>
      </c>
      <c r="Z35">
        <v>69</v>
      </c>
      <c r="AA35">
        <v>52</v>
      </c>
      <c r="AB35">
        <v>80</v>
      </c>
      <c r="AC35">
        <v>62</v>
      </c>
      <c r="AD35">
        <v>89</v>
      </c>
      <c r="AE35">
        <v>37</v>
      </c>
      <c r="AF35">
        <v>28</v>
      </c>
      <c r="AG35">
        <v>12</v>
      </c>
      <c r="AH35">
        <v>10</v>
      </c>
      <c r="AI35">
        <v>1</v>
      </c>
      <c r="AL35"/>
    </row>
    <row r="36" spans="2:53" s="19" customFormat="1">
      <c r="B36" s="19" t="s">
        <v>97</v>
      </c>
      <c r="C36" s="19">
        <v>192</v>
      </c>
      <c r="D36" s="19">
        <v>3</v>
      </c>
      <c r="E36" s="19">
        <v>8</v>
      </c>
      <c r="F36" s="19">
        <v>11</v>
      </c>
      <c r="G36" s="19">
        <v>8</v>
      </c>
      <c r="H36" s="19">
        <v>10</v>
      </c>
      <c r="I36" s="19">
        <v>11</v>
      </c>
      <c r="J36" s="19">
        <v>10</v>
      </c>
      <c r="K36" s="19">
        <v>10</v>
      </c>
      <c r="L36" s="19">
        <v>23</v>
      </c>
      <c r="M36" s="19">
        <v>27</v>
      </c>
      <c r="N36" s="19">
        <v>19</v>
      </c>
      <c r="O36" s="19">
        <v>20</v>
      </c>
      <c r="P36" s="19">
        <v>32</v>
      </c>
      <c r="T36" t="s">
        <v>97</v>
      </c>
      <c r="U36">
        <v>9957</v>
      </c>
      <c r="V36">
        <v>198</v>
      </c>
      <c r="W36">
        <v>490</v>
      </c>
      <c r="X36">
        <v>459</v>
      </c>
      <c r="Y36">
        <v>485</v>
      </c>
      <c r="Z36">
        <v>627</v>
      </c>
      <c r="AA36">
        <v>634</v>
      </c>
      <c r="AB36">
        <v>629</v>
      </c>
      <c r="AC36">
        <v>686</v>
      </c>
      <c r="AD36">
        <v>883</v>
      </c>
      <c r="AE36">
        <v>1189</v>
      </c>
      <c r="AF36">
        <v>1050</v>
      </c>
      <c r="AG36">
        <v>832</v>
      </c>
      <c r="AH36">
        <v>1791</v>
      </c>
      <c r="AI36">
        <v>4</v>
      </c>
      <c r="AL36" t="s">
        <v>97</v>
      </c>
      <c r="AM36" s="19">
        <v>122.9</v>
      </c>
      <c r="AN36" s="19">
        <v>63.6</v>
      </c>
      <c r="AO36" s="19">
        <v>7.7</v>
      </c>
      <c r="AP36" s="19">
        <v>44.8</v>
      </c>
      <c r="AQ36" s="19">
        <v>111.5</v>
      </c>
      <c r="AR36" s="19">
        <v>139.6</v>
      </c>
      <c r="AS36" s="19">
        <v>168</v>
      </c>
      <c r="AT36" s="19">
        <v>189</v>
      </c>
      <c r="AU36" s="19">
        <v>204.4</v>
      </c>
      <c r="AV36" s="19">
        <v>211.9</v>
      </c>
      <c r="AW36" s="19">
        <v>175.3</v>
      </c>
      <c r="AX36" s="19">
        <v>90.9</v>
      </c>
      <c r="AY36" s="19">
        <v>55.9</v>
      </c>
      <c r="AZ36" s="19">
        <v>40.799999999999997</v>
      </c>
      <c r="BA36" s="19">
        <v>43.2</v>
      </c>
    </row>
    <row r="37" spans="2:53" s="19" customFormat="1">
      <c r="B37" s="19" t="s">
        <v>33</v>
      </c>
      <c r="C37" s="19">
        <v>22</v>
      </c>
      <c r="D37" s="19">
        <v>1</v>
      </c>
      <c r="E37" s="19">
        <v>2</v>
      </c>
      <c r="F37" s="19">
        <v>2</v>
      </c>
      <c r="G37" s="19">
        <v>1</v>
      </c>
      <c r="H37" s="19">
        <v>1</v>
      </c>
      <c r="I37" s="19">
        <v>3</v>
      </c>
      <c r="J37" s="19">
        <v>3</v>
      </c>
      <c r="K37" s="19">
        <v>2</v>
      </c>
      <c r="L37" s="19">
        <v>4</v>
      </c>
      <c r="M37" s="19">
        <v>1</v>
      </c>
      <c r="N37" s="19">
        <v>1</v>
      </c>
      <c r="P37" s="19">
        <v>1</v>
      </c>
      <c r="T37" t="s">
        <v>33</v>
      </c>
      <c r="U37">
        <v>2944</v>
      </c>
      <c r="V37">
        <v>41</v>
      </c>
      <c r="W37">
        <v>159</v>
      </c>
      <c r="X37">
        <v>188</v>
      </c>
      <c r="Y37">
        <v>209</v>
      </c>
      <c r="Z37">
        <v>282</v>
      </c>
      <c r="AA37">
        <v>265</v>
      </c>
      <c r="AB37">
        <v>270</v>
      </c>
      <c r="AC37">
        <v>297</v>
      </c>
      <c r="AD37">
        <v>328</v>
      </c>
      <c r="AE37">
        <v>327</v>
      </c>
      <c r="AF37">
        <v>182</v>
      </c>
      <c r="AG37">
        <v>118</v>
      </c>
      <c r="AH37">
        <v>155</v>
      </c>
      <c r="AI37">
        <v>123</v>
      </c>
    </row>
    <row r="38" spans="2:53" s="19" customFormat="1"/>
    <row r="39" spans="2:53" s="19" customFormat="1"/>
    <row r="40" spans="2:53" s="19" customFormat="1"/>
    <row r="41" spans="2:53" s="19" customFormat="1"/>
    <row r="42" spans="2:53" s="18" customFormat="1"/>
    <row r="43" spans="2:53">
      <c r="B43" t="s">
        <v>22</v>
      </c>
      <c r="C43" s="19">
        <v>24</v>
      </c>
      <c r="D43" s="19"/>
      <c r="E43" s="19">
        <v>1</v>
      </c>
      <c r="F43" s="19"/>
      <c r="G43" s="19">
        <v>2</v>
      </c>
      <c r="H43" s="19">
        <v>2</v>
      </c>
      <c r="I43" s="19">
        <v>3</v>
      </c>
      <c r="J43" s="19">
        <v>1</v>
      </c>
      <c r="K43" s="19">
        <v>4</v>
      </c>
      <c r="L43" s="19">
        <v>2</v>
      </c>
      <c r="M43" s="19">
        <v>2</v>
      </c>
      <c r="N43" s="19">
        <v>3</v>
      </c>
      <c r="O43" s="19">
        <v>2</v>
      </c>
      <c r="P43" s="19">
        <v>2</v>
      </c>
      <c r="Q43" s="19"/>
      <c r="R43" s="19"/>
      <c r="S43" s="19"/>
      <c r="T43" t="s">
        <v>22</v>
      </c>
      <c r="U43">
        <v>1489</v>
      </c>
      <c r="V43">
        <v>21</v>
      </c>
      <c r="W43">
        <v>75</v>
      </c>
      <c r="X43">
        <v>128</v>
      </c>
      <c r="Y43">
        <v>155</v>
      </c>
      <c r="Z43">
        <v>166</v>
      </c>
      <c r="AA43">
        <v>152</v>
      </c>
      <c r="AB43">
        <v>150</v>
      </c>
      <c r="AC43">
        <v>152</v>
      </c>
      <c r="AD43">
        <v>130</v>
      </c>
      <c r="AE43">
        <v>133</v>
      </c>
      <c r="AF43">
        <v>92</v>
      </c>
      <c r="AG43">
        <v>51</v>
      </c>
      <c r="AH43">
        <v>82</v>
      </c>
      <c r="AI43">
        <v>2</v>
      </c>
      <c r="AL43" t="s">
        <v>22</v>
      </c>
      <c r="AM43">
        <v>6.2</v>
      </c>
      <c r="AN43">
        <v>5.9</v>
      </c>
      <c r="AO43">
        <v>5.5</v>
      </c>
      <c r="AP43">
        <v>4.0999999999999996</v>
      </c>
      <c r="AQ43">
        <v>5.4</v>
      </c>
      <c r="AR43">
        <v>6.4</v>
      </c>
      <c r="AS43">
        <v>5.8</v>
      </c>
      <c r="AT43">
        <v>5.5</v>
      </c>
      <c r="AU43">
        <v>5.5</v>
      </c>
      <c r="AV43">
        <v>5.9</v>
      </c>
      <c r="AW43">
        <v>5</v>
      </c>
      <c r="AX43">
        <v>6</v>
      </c>
      <c r="AY43">
        <v>8</v>
      </c>
      <c r="AZ43">
        <v>8.4</v>
      </c>
      <c r="BA43">
        <v>15.1</v>
      </c>
    </row>
    <row r="44" spans="2:53">
      <c r="B44" t="s">
        <v>92</v>
      </c>
      <c r="C44" s="19">
        <v>2</v>
      </c>
      <c r="D44" s="19"/>
      <c r="E44" s="19"/>
      <c r="F44" s="19"/>
      <c r="G44" s="19"/>
      <c r="H44" s="19"/>
      <c r="I44" s="19"/>
      <c r="J44" s="19"/>
      <c r="K44" s="19"/>
      <c r="L44" s="19"/>
      <c r="M44" s="19">
        <v>1</v>
      </c>
      <c r="N44" s="19"/>
      <c r="O44" s="19"/>
      <c r="P44" s="19">
        <v>1</v>
      </c>
      <c r="Q44" s="19"/>
      <c r="R44" s="19"/>
      <c r="S44" s="19"/>
      <c r="T44" t="s">
        <v>92</v>
      </c>
      <c r="U44">
        <v>72</v>
      </c>
      <c r="V44">
        <v>1</v>
      </c>
      <c r="W44">
        <v>3</v>
      </c>
      <c r="X44">
        <v>2</v>
      </c>
      <c r="Y44">
        <v>4</v>
      </c>
      <c r="Z44">
        <v>3</v>
      </c>
      <c r="AA44">
        <v>9</v>
      </c>
      <c r="AB44">
        <v>10</v>
      </c>
      <c r="AC44">
        <v>9</v>
      </c>
      <c r="AD44">
        <v>3</v>
      </c>
      <c r="AE44">
        <v>8</v>
      </c>
      <c r="AF44">
        <v>6</v>
      </c>
      <c r="AG44">
        <v>5</v>
      </c>
      <c r="AH44">
        <v>9</v>
      </c>
      <c r="AL44" t="s">
        <v>92</v>
      </c>
      <c r="AN44">
        <v>37</v>
      </c>
      <c r="AO44">
        <v>7692.3</v>
      </c>
      <c r="AP44">
        <v>765.3</v>
      </c>
      <c r="AQ44">
        <v>133.6</v>
      </c>
      <c r="AR44">
        <v>105.3</v>
      </c>
      <c r="AS44">
        <v>37.5</v>
      </c>
      <c r="AT44">
        <v>73.8</v>
      </c>
      <c r="AU44">
        <v>59.1</v>
      </c>
      <c r="AV44">
        <v>41.6</v>
      </c>
      <c r="AW44">
        <v>10.7</v>
      </c>
      <c r="AX44">
        <v>23.2</v>
      </c>
      <c r="AY44">
        <v>24.7</v>
      </c>
      <c r="AZ44">
        <v>28.7</v>
      </c>
      <c r="BA44">
        <v>34.9</v>
      </c>
    </row>
    <row r="45" spans="2:53">
      <c r="B45" t="s">
        <v>93</v>
      </c>
      <c r="C45" s="19">
        <v>4</v>
      </c>
      <c r="D45" s="19"/>
      <c r="E45" s="19"/>
      <c r="F45" s="19"/>
      <c r="G45" s="19">
        <v>1</v>
      </c>
      <c r="H45" s="19">
        <v>1</v>
      </c>
      <c r="I45" s="19">
        <v>1</v>
      </c>
      <c r="J45" s="19"/>
      <c r="K45" s="19">
        <v>1</v>
      </c>
      <c r="L45" s="19"/>
      <c r="M45" s="19"/>
      <c r="N45" s="19"/>
      <c r="O45" s="19"/>
      <c r="P45" s="19"/>
      <c r="Q45" s="19"/>
      <c r="R45" s="19"/>
      <c r="S45" s="19"/>
      <c r="T45" t="s">
        <v>93</v>
      </c>
      <c r="U45">
        <v>280</v>
      </c>
      <c r="V45">
        <v>5</v>
      </c>
      <c r="W45">
        <v>10</v>
      </c>
      <c r="X45">
        <v>28</v>
      </c>
      <c r="Y45">
        <v>33</v>
      </c>
      <c r="Z45">
        <v>48</v>
      </c>
      <c r="AA45">
        <v>28</v>
      </c>
      <c r="AB45">
        <v>35</v>
      </c>
      <c r="AC45">
        <v>35</v>
      </c>
      <c r="AD45">
        <v>16</v>
      </c>
      <c r="AE45">
        <v>21</v>
      </c>
      <c r="AF45">
        <v>9</v>
      </c>
      <c r="AG45">
        <v>3</v>
      </c>
      <c r="AH45">
        <v>9</v>
      </c>
      <c r="AL45" t="s">
        <v>93</v>
      </c>
      <c r="AM45">
        <v>11.3</v>
      </c>
      <c r="AN45">
        <v>6.9</v>
      </c>
      <c r="AO45">
        <v>38.700000000000003</v>
      </c>
      <c r="AP45">
        <v>2.8</v>
      </c>
      <c r="AQ45">
        <v>5.0999999999999996</v>
      </c>
      <c r="AR45">
        <v>6.3</v>
      </c>
      <c r="AS45">
        <v>9.1999999999999993</v>
      </c>
      <c r="AT45">
        <v>5.7</v>
      </c>
      <c r="AU45">
        <v>7</v>
      </c>
      <c r="AV45">
        <v>7.6</v>
      </c>
      <c r="AW45">
        <v>4.8</v>
      </c>
      <c r="AX45">
        <v>12.1</v>
      </c>
      <c r="AY45">
        <v>14</v>
      </c>
      <c r="AZ45">
        <v>10.7</v>
      </c>
      <c r="BA45">
        <v>34.700000000000003</v>
      </c>
    </row>
    <row r="46" spans="2:53">
      <c r="B46" t="s">
        <v>25</v>
      </c>
      <c r="C46" s="19">
        <v>2</v>
      </c>
      <c r="D46" s="19"/>
      <c r="E46" s="19"/>
      <c r="F46" s="19"/>
      <c r="G46" s="19"/>
      <c r="H46" s="19"/>
      <c r="I46" s="19"/>
      <c r="J46" s="19"/>
      <c r="K46" s="19"/>
      <c r="L46" s="19">
        <v>1</v>
      </c>
      <c r="M46" s="19"/>
      <c r="N46" s="19"/>
      <c r="O46" s="19">
        <v>1</v>
      </c>
      <c r="P46" s="19"/>
      <c r="Q46" s="19"/>
      <c r="R46" s="19"/>
      <c r="S46" s="19"/>
      <c r="T46" t="s">
        <v>25</v>
      </c>
      <c r="U46">
        <v>203</v>
      </c>
      <c r="V46">
        <v>1</v>
      </c>
      <c r="W46">
        <v>18</v>
      </c>
      <c r="X46">
        <v>17</v>
      </c>
      <c r="Y46">
        <v>25</v>
      </c>
      <c r="Z46">
        <v>28</v>
      </c>
      <c r="AA46">
        <v>30</v>
      </c>
      <c r="AB46">
        <v>26</v>
      </c>
      <c r="AC46">
        <v>20</v>
      </c>
      <c r="AD46">
        <v>18</v>
      </c>
      <c r="AE46">
        <v>5</v>
      </c>
      <c r="AF46">
        <v>9</v>
      </c>
      <c r="AG46">
        <v>2</v>
      </c>
      <c r="AH46">
        <v>4</v>
      </c>
      <c r="AL46" t="s">
        <v>25</v>
      </c>
      <c r="AM46">
        <v>3.4</v>
      </c>
      <c r="AN46">
        <v>3.1</v>
      </c>
      <c r="AO46">
        <v>3.2</v>
      </c>
      <c r="AP46">
        <v>4.8</v>
      </c>
      <c r="AQ46">
        <v>2.5</v>
      </c>
      <c r="AR46">
        <v>3.1</v>
      </c>
      <c r="AS46">
        <v>2.9</v>
      </c>
      <c r="AT46">
        <v>3.4</v>
      </c>
      <c r="AU46">
        <v>3.2</v>
      </c>
      <c r="AV46">
        <v>3</v>
      </c>
      <c r="AW46">
        <v>3.2</v>
      </c>
      <c r="AX46">
        <v>1.2</v>
      </c>
      <c r="AY46">
        <v>5.2</v>
      </c>
      <c r="AZ46">
        <v>2.5</v>
      </c>
      <c r="BA46">
        <v>7.4</v>
      </c>
    </row>
    <row r="47" spans="2:53">
      <c r="B47" t="s">
        <v>26</v>
      </c>
      <c r="C47" s="19">
        <v>2</v>
      </c>
      <c r="D47" s="19"/>
      <c r="E47" s="19">
        <v>1</v>
      </c>
      <c r="F47" s="19"/>
      <c r="G47" s="19"/>
      <c r="H47" s="19"/>
      <c r="I47" s="19"/>
      <c r="J47" s="19"/>
      <c r="K47" s="19"/>
      <c r="L47" s="19"/>
      <c r="M47" s="19"/>
      <c r="N47" s="19">
        <v>1</v>
      </c>
      <c r="O47" s="19"/>
      <c r="P47" s="19"/>
      <c r="Q47" s="19"/>
      <c r="R47" s="19"/>
      <c r="S47" s="19"/>
      <c r="T47" t="s">
        <v>26</v>
      </c>
      <c r="U47">
        <v>132</v>
      </c>
      <c r="V47">
        <v>3</v>
      </c>
      <c r="W47">
        <v>12</v>
      </c>
      <c r="X47">
        <v>21</v>
      </c>
      <c r="Y47">
        <v>10</v>
      </c>
      <c r="Z47">
        <v>6</v>
      </c>
      <c r="AA47">
        <v>9</v>
      </c>
      <c r="AB47">
        <v>13</v>
      </c>
      <c r="AC47">
        <v>9</v>
      </c>
      <c r="AD47">
        <v>11</v>
      </c>
      <c r="AE47">
        <v>18</v>
      </c>
      <c r="AF47">
        <v>7</v>
      </c>
      <c r="AG47">
        <v>3</v>
      </c>
      <c r="AH47">
        <v>10</v>
      </c>
      <c r="AL47" t="s">
        <v>26</v>
      </c>
      <c r="AM47">
        <v>4</v>
      </c>
      <c r="AN47">
        <v>3.9</v>
      </c>
      <c r="AO47">
        <v>2.7</v>
      </c>
      <c r="AP47">
        <v>3.3</v>
      </c>
      <c r="AQ47">
        <v>5.9</v>
      </c>
      <c r="AR47">
        <v>3.3</v>
      </c>
      <c r="AS47">
        <v>1.8</v>
      </c>
      <c r="AT47">
        <v>2.7</v>
      </c>
      <c r="AU47">
        <v>3.9</v>
      </c>
      <c r="AV47">
        <v>2.8</v>
      </c>
      <c r="AW47">
        <v>3.4</v>
      </c>
      <c r="AX47">
        <v>6.5</v>
      </c>
      <c r="AY47">
        <v>5.4</v>
      </c>
      <c r="AZ47">
        <v>4.0999999999999996</v>
      </c>
      <c r="BA47">
        <v>11.4</v>
      </c>
    </row>
    <row r="48" spans="2:53">
      <c r="B48" t="s">
        <v>27</v>
      </c>
      <c r="C48" s="19">
        <v>8</v>
      </c>
      <c r="D48" s="19"/>
      <c r="E48" s="19"/>
      <c r="F48" s="19"/>
      <c r="G48" s="19">
        <v>1</v>
      </c>
      <c r="H48" s="19"/>
      <c r="I48" s="19">
        <v>1</v>
      </c>
      <c r="J48" s="19"/>
      <c r="K48" s="19">
        <v>1</v>
      </c>
      <c r="L48" s="19"/>
      <c r="M48" s="19">
        <v>1</v>
      </c>
      <c r="N48" s="19">
        <v>2</v>
      </c>
      <c r="O48" s="19">
        <v>1</v>
      </c>
      <c r="P48" s="19">
        <v>1</v>
      </c>
      <c r="Q48" s="19"/>
      <c r="R48" s="19"/>
      <c r="S48" s="19"/>
      <c r="T48" t="s">
        <v>27</v>
      </c>
      <c r="U48">
        <v>339</v>
      </c>
      <c r="V48">
        <v>6</v>
      </c>
      <c r="W48">
        <v>20</v>
      </c>
      <c r="X48">
        <v>38</v>
      </c>
      <c r="Y48">
        <v>38</v>
      </c>
      <c r="Z48">
        <v>40</v>
      </c>
      <c r="AA48">
        <v>31</v>
      </c>
      <c r="AB48">
        <v>28</v>
      </c>
      <c r="AC48">
        <v>35</v>
      </c>
      <c r="AD48">
        <v>36</v>
      </c>
      <c r="AE48">
        <v>34</v>
      </c>
      <c r="AF48">
        <v>16</v>
      </c>
      <c r="AG48">
        <v>10</v>
      </c>
      <c r="AH48">
        <v>7</v>
      </c>
      <c r="AL48" t="s">
        <v>27</v>
      </c>
      <c r="AM48">
        <v>7.6</v>
      </c>
      <c r="AN48">
        <v>7.4</v>
      </c>
      <c r="AO48">
        <v>4.2</v>
      </c>
      <c r="AP48">
        <v>4.5999999999999996</v>
      </c>
      <c r="AQ48">
        <v>10.1</v>
      </c>
      <c r="AR48">
        <v>10.5</v>
      </c>
      <c r="AS48">
        <v>9.4</v>
      </c>
      <c r="AT48">
        <v>7.1</v>
      </c>
      <c r="AU48">
        <v>6.2</v>
      </c>
      <c r="AV48">
        <v>7.5</v>
      </c>
      <c r="AW48">
        <v>6.9</v>
      </c>
      <c r="AX48">
        <v>6.6</v>
      </c>
      <c r="AY48">
        <v>6.2</v>
      </c>
      <c r="AZ48">
        <v>9.4</v>
      </c>
      <c r="BA48">
        <v>11.7</v>
      </c>
    </row>
    <row r="49" spans="2:53">
      <c r="B49" t="s">
        <v>28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t="s">
        <v>28</v>
      </c>
      <c r="U49">
        <v>12</v>
      </c>
      <c r="V49">
        <v>1</v>
      </c>
      <c r="W49">
        <v>1</v>
      </c>
      <c r="Y49">
        <v>2</v>
      </c>
      <c r="AA49">
        <v>4</v>
      </c>
      <c r="AB49">
        <v>1</v>
      </c>
      <c r="AC49">
        <v>1</v>
      </c>
      <c r="AD49">
        <v>1</v>
      </c>
      <c r="AE49">
        <v>1</v>
      </c>
      <c r="AL49" t="s">
        <v>28</v>
      </c>
      <c r="AN49">
        <v>20.100000000000001</v>
      </c>
      <c r="AO49">
        <v>51.3</v>
      </c>
      <c r="AP49">
        <v>9.6</v>
      </c>
      <c r="AR49">
        <v>25.8</v>
      </c>
      <c r="AT49">
        <v>79.3</v>
      </c>
      <c r="AU49">
        <v>22.7</v>
      </c>
      <c r="AV49">
        <v>25.3</v>
      </c>
      <c r="AW49">
        <v>25.2</v>
      </c>
      <c r="AX49">
        <v>34.9</v>
      </c>
    </row>
    <row r="50" spans="2:53">
      <c r="B50" t="s">
        <v>94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t="s">
        <v>94</v>
      </c>
      <c r="U50">
        <v>131</v>
      </c>
      <c r="W50">
        <v>1</v>
      </c>
      <c r="X50">
        <v>1</v>
      </c>
      <c r="Y50">
        <v>5</v>
      </c>
      <c r="Z50">
        <v>5</v>
      </c>
      <c r="AA50">
        <v>5</v>
      </c>
      <c r="AB50">
        <v>2</v>
      </c>
      <c r="AC50">
        <v>4</v>
      </c>
      <c r="AD50">
        <v>9</v>
      </c>
      <c r="AE50">
        <v>19</v>
      </c>
      <c r="AF50">
        <v>26</v>
      </c>
      <c r="AG50">
        <v>22</v>
      </c>
      <c r="AH50">
        <v>32</v>
      </c>
      <c r="AL50" t="s">
        <v>94</v>
      </c>
      <c r="AM50">
        <v>13.1</v>
      </c>
      <c r="AN50">
        <v>15.1</v>
      </c>
      <c r="AP50">
        <v>14.8</v>
      </c>
      <c r="AQ50">
        <v>8.4</v>
      </c>
      <c r="AR50">
        <v>28.6</v>
      </c>
      <c r="AS50">
        <v>19</v>
      </c>
      <c r="AT50">
        <v>15.5</v>
      </c>
      <c r="AU50">
        <v>4.5</v>
      </c>
      <c r="AV50">
        <v>6</v>
      </c>
      <c r="AW50">
        <v>8.6999999999999993</v>
      </c>
      <c r="AX50">
        <v>14.2</v>
      </c>
      <c r="AY50">
        <v>20</v>
      </c>
      <c r="AZ50">
        <v>16.8</v>
      </c>
      <c r="BA50">
        <v>19.600000000000001</v>
      </c>
    </row>
    <row r="51" spans="2:53">
      <c r="B51" t="s">
        <v>95</v>
      </c>
      <c r="C51" s="19">
        <v>1</v>
      </c>
      <c r="D51" s="19"/>
      <c r="E51" s="19"/>
      <c r="F51" s="19"/>
      <c r="G51" s="19"/>
      <c r="H51" s="19"/>
      <c r="I51" s="19"/>
      <c r="J51" s="19"/>
      <c r="K51" s="19">
        <v>1</v>
      </c>
      <c r="L51" s="19"/>
      <c r="M51" s="19"/>
      <c r="N51" s="19"/>
      <c r="O51" s="19"/>
      <c r="P51" s="19"/>
      <c r="Q51" s="19"/>
      <c r="R51" s="19"/>
      <c r="S51" s="19"/>
      <c r="T51" t="s">
        <v>95</v>
      </c>
      <c r="U51">
        <v>92</v>
      </c>
      <c r="V51">
        <v>1</v>
      </c>
      <c r="W51">
        <v>4</v>
      </c>
      <c r="X51">
        <v>5</v>
      </c>
      <c r="Y51">
        <v>13</v>
      </c>
      <c r="Z51">
        <v>14</v>
      </c>
      <c r="AA51">
        <v>9</v>
      </c>
      <c r="AB51">
        <v>14</v>
      </c>
      <c r="AC51">
        <v>8</v>
      </c>
      <c r="AD51">
        <v>11</v>
      </c>
      <c r="AE51">
        <v>7</v>
      </c>
      <c r="AF51">
        <v>2</v>
      </c>
      <c r="AG51">
        <v>2</v>
      </c>
      <c r="AH51">
        <v>2</v>
      </c>
      <c r="AL51" t="s">
        <v>95</v>
      </c>
      <c r="AN51">
        <v>3.9</v>
      </c>
      <c r="AO51">
        <v>3.5</v>
      </c>
      <c r="AP51">
        <v>3.1</v>
      </c>
      <c r="AQ51">
        <v>3.2</v>
      </c>
      <c r="AR51">
        <v>7</v>
      </c>
      <c r="AS51">
        <v>5.6</v>
      </c>
      <c r="AT51">
        <v>3.5</v>
      </c>
      <c r="AU51">
        <v>5.3</v>
      </c>
      <c r="AV51">
        <v>2.9</v>
      </c>
      <c r="AW51">
        <v>3.3</v>
      </c>
      <c r="AX51">
        <v>2.6</v>
      </c>
      <c r="AY51">
        <v>1.8</v>
      </c>
      <c r="AZ51">
        <v>4.2</v>
      </c>
      <c r="BA51">
        <v>6.8</v>
      </c>
    </row>
    <row r="52" spans="2:53">
      <c r="B52" t="s">
        <v>96</v>
      </c>
      <c r="C52" s="19">
        <v>2</v>
      </c>
      <c r="D52" s="19"/>
      <c r="E52" s="19"/>
      <c r="F52" s="19"/>
      <c r="G52" s="19"/>
      <c r="H52" s="19">
        <v>1</v>
      </c>
      <c r="I52" s="19"/>
      <c r="J52" s="19"/>
      <c r="K52" s="19"/>
      <c r="L52" s="19">
        <v>1</v>
      </c>
      <c r="M52" s="19"/>
      <c r="N52" s="19"/>
      <c r="O52" s="19"/>
      <c r="P52" s="19"/>
      <c r="Q52" s="19"/>
      <c r="R52" s="19"/>
      <c r="S52" s="19"/>
      <c r="T52" t="s">
        <v>96</v>
      </c>
      <c r="U52">
        <v>34</v>
      </c>
      <c r="W52">
        <v>1</v>
      </c>
      <c r="X52">
        <v>1</v>
      </c>
      <c r="Y52">
        <v>2</v>
      </c>
      <c r="Z52">
        <v>2</v>
      </c>
      <c r="AA52">
        <v>2</v>
      </c>
      <c r="AB52">
        <v>5</v>
      </c>
      <c r="AC52">
        <v>7</v>
      </c>
      <c r="AD52">
        <v>6</v>
      </c>
      <c r="AE52">
        <v>2</v>
      </c>
      <c r="AF52">
        <v>5</v>
      </c>
      <c r="AH52">
        <v>1</v>
      </c>
      <c r="AL52" t="s">
        <v>96</v>
      </c>
      <c r="AN52">
        <v>56.3</v>
      </c>
      <c r="AP52">
        <v>28.8</v>
      </c>
      <c r="AQ52">
        <v>21.3</v>
      </c>
      <c r="AR52">
        <v>36.299999999999997</v>
      </c>
      <c r="AS52">
        <v>20.3</v>
      </c>
      <c r="AT52">
        <v>22.1</v>
      </c>
      <c r="AU52">
        <v>71.7</v>
      </c>
      <c r="AV52">
        <v>124.6</v>
      </c>
      <c r="AW52">
        <v>97.3</v>
      </c>
      <c r="AX52">
        <v>36.700000000000003</v>
      </c>
      <c r="AY52">
        <v>247.3</v>
      </c>
      <c r="BA52">
        <v>421.9</v>
      </c>
    </row>
    <row r="53" spans="2:53">
      <c r="B53" t="s">
        <v>34</v>
      </c>
      <c r="C53">
        <v>1</v>
      </c>
      <c r="K53">
        <v>1</v>
      </c>
      <c r="T53" t="s">
        <v>34</v>
      </c>
      <c r="U53">
        <v>29</v>
      </c>
      <c r="X53">
        <v>3</v>
      </c>
      <c r="Y53">
        <v>3</v>
      </c>
      <c r="Z53">
        <v>2</v>
      </c>
      <c r="AA53">
        <v>4</v>
      </c>
      <c r="AB53">
        <v>2</v>
      </c>
      <c r="AC53">
        <v>5</v>
      </c>
      <c r="AD53">
        <v>2</v>
      </c>
      <c r="AE53">
        <v>2</v>
      </c>
      <c r="AF53">
        <v>2</v>
      </c>
      <c r="AG53">
        <v>3</v>
      </c>
      <c r="AH53">
        <v>1</v>
      </c>
      <c r="AL53" t="s">
        <v>34</v>
      </c>
      <c r="AN53">
        <v>53.3</v>
      </c>
      <c r="AQ53">
        <v>96.4</v>
      </c>
      <c r="AR53">
        <v>78.400000000000006</v>
      </c>
      <c r="AS53">
        <v>37</v>
      </c>
      <c r="AT53">
        <v>81.7</v>
      </c>
      <c r="AU53">
        <v>41.5</v>
      </c>
      <c r="AV53">
        <v>84.4</v>
      </c>
      <c r="AW53">
        <v>24.6</v>
      </c>
      <c r="AX53">
        <v>23.9</v>
      </c>
      <c r="AY53">
        <v>45.9</v>
      </c>
      <c r="AZ53">
        <v>155.5</v>
      </c>
      <c r="BA53">
        <v>91.7</v>
      </c>
    </row>
    <row r="54" spans="2:53">
      <c r="B54" t="s">
        <v>35</v>
      </c>
      <c r="C54">
        <v>1</v>
      </c>
      <c r="I54">
        <v>1</v>
      </c>
      <c r="T54" t="s">
        <v>35</v>
      </c>
      <c r="U54">
        <v>16</v>
      </c>
      <c r="V54">
        <v>1</v>
      </c>
      <c r="Y54">
        <v>1</v>
      </c>
      <c r="Z54">
        <v>1</v>
      </c>
      <c r="AA54">
        <v>2</v>
      </c>
      <c r="AB54">
        <v>1</v>
      </c>
      <c r="AC54">
        <v>2</v>
      </c>
      <c r="AD54">
        <v>4</v>
      </c>
      <c r="AE54">
        <v>2</v>
      </c>
      <c r="AF54">
        <v>1</v>
      </c>
      <c r="AH54">
        <v>1</v>
      </c>
      <c r="AL54" t="s">
        <v>35</v>
      </c>
      <c r="AN54">
        <v>0.9</v>
      </c>
      <c r="AO54">
        <v>7.4</v>
      </c>
      <c r="AR54">
        <v>1.2</v>
      </c>
      <c r="AS54">
        <v>0.7</v>
      </c>
      <c r="AT54">
        <v>1.2</v>
      </c>
      <c r="AU54">
        <v>0.5</v>
      </c>
      <c r="AV54">
        <v>1</v>
      </c>
      <c r="AW54">
        <v>1.5</v>
      </c>
      <c r="AX54">
        <v>0.7</v>
      </c>
      <c r="AY54">
        <v>0.6</v>
      </c>
      <c r="BA54">
        <v>3.8</v>
      </c>
    </row>
    <row r="55" spans="2:53">
      <c r="B55" t="s">
        <v>36</v>
      </c>
      <c r="C55">
        <v>1</v>
      </c>
      <c r="J55">
        <v>1</v>
      </c>
      <c r="T55" t="s">
        <v>36</v>
      </c>
      <c r="U55">
        <v>149</v>
      </c>
      <c r="V55">
        <v>2</v>
      </c>
      <c r="W55">
        <v>5</v>
      </c>
      <c r="X55">
        <v>12</v>
      </c>
      <c r="Y55">
        <v>19</v>
      </c>
      <c r="Z55">
        <v>17</v>
      </c>
      <c r="AA55">
        <v>19</v>
      </c>
      <c r="AB55">
        <v>13</v>
      </c>
      <c r="AC55">
        <v>17</v>
      </c>
      <c r="AD55">
        <v>13</v>
      </c>
      <c r="AE55">
        <v>14</v>
      </c>
      <c r="AF55">
        <v>9</v>
      </c>
      <c r="AG55">
        <v>1</v>
      </c>
      <c r="AH55">
        <v>6</v>
      </c>
      <c r="AI55">
        <v>2</v>
      </c>
    </row>
    <row r="56" spans="2:53">
      <c r="B56" t="s">
        <v>97</v>
      </c>
      <c r="C56">
        <v>105</v>
      </c>
      <c r="D56">
        <v>3</v>
      </c>
      <c r="E56">
        <v>3</v>
      </c>
      <c r="F56">
        <v>3</v>
      </c>
      <c r="G56">
        <v>5</v>
      </c>
      <c r="H56">
        <v>2</v>
      </c>
      <c r="I56">
        <v>6</v>
      </c>
      <c r="J56">
        <v>4</v>
      </c>
      <c r="K56">
        <v>9</v>
      </c>
      <c r="L56">
        <v>14</v>
      </c>
      <c r="M56">
        <v>6</v>
      </c>
      <c r="N56">
        <v>11</v>
      </c>
      <c r="O56">
        <v>10</v>
      </c>
      <c r="P56">
        <v>29</v>
      </c>
      <c r="T56" t="s">
        <v>97</v>
      </c>
      <c r="U56">
        <v>5923</v>
      </c>
      <c r="V56">
        <v>103</v>
      </c>
      <c r="W56">
        <v>210</v>
      </c>
      <c r="X56">
        <v>226</v>
      </c>
      <c r="Y56">
        <v>285</v>
      </c>
      <c r="Z56">
        <v>360</v>
      </c>
      <c r="AA56">
        <v>352</v>
      </c>
      <c r="AB56">
        <v>356</v>
      </c>
      <c r="AC56">
        <v>367</v>
      </c>
      <c r="AD56">
        <v>420</v>
      </c>
      <c r="AE56">
        <v>583</v>
      </c>
      <c r="AF56">
        <v>618</v>
      </c>
      <c r="AG56">
        <v>549</v>
      </c>
      <c r="AH56">
        <v>1494</v>
      </c>
      <c r="AL56" t="s">
        <v>97</v>
      </c>
      <c r="AM56">
        <v>23.6</v>
      </c>
      <c r="AN56">
        <v>20.9</v>
      </c>
      <c r="AO56">
        <v>4.2</v>
      </c>
      <c r="AP56">
        <v>20.6</v>
      </c>
      <c r="AQ56">
        <v>26.4</v>
      </c>
      <c r="AR56">
        <v>21.8</v>
      </c>
      <c r="AS56">
        <v>22.6</v>
      </c>
      <c r="AT56">
        <v>28.5</v>
      </c>
      <c r="AU56">
        <v>35.200000000000003</v>
      </c>
      <c r="AV56">
        <v>34.5</v>
      </c>
      <c r="AW56">
        <v>26.2</v>
      </c>
      <c r="AX56">
        <v>21.9</v>
      </c>
      <c r="AY56">
        <v>21.4</v>
      </c>
      <c r="AZ56">
        <v>19.100000000000001</v>
      </c>
      <c r="BA56">
        <v>19.3</v>
      </c>
    </row>
    <row r="57" spans="2:53">
      <c r="B57" t="s">
        <v>33</v>
      </c>
      <c r="C57">
        <v>8</v>
      </c>
      <c r="F57">
        <v>2</v>
      </c>
      <c r="H57">
        <v>1</v>
      </c>
      <c r="I57">
        <v>2</v>
      </c>
      <c r="K57">
        <v>1</v>
      </c>
      <c r="N57">
        <v>1</v>
      </c>
      <c r="P57">
        <v>1</v>
      </c>
      <c r="T57" t="s">
        <v>33</v>
      </c>
      <c r="U57">
        <v>1077</v>
      </c>
      <c r="V57">
        <v>26</v>
      </c>
      <c r="W57">
        <v>68</v>
      </c>
      <c r="X57">
        <v>77</v>
      </c>
      <c r="Y57">
        <v>104</v>
      </c>
      <c r="Z57">
        <v>104</v>
      </c>
      <c r="AA57">
        <v>90</v>
      </c>
      <c r="AB57">
        <v>92</v>
      </c>
      <c r="AC57">
        <v>86</v>
      </c>
      <c r="AD57">
        <v>66</v>
      </c>
      <c r="AE57">
        <v>109</v>
      </c>
      <c r="AF57">
        <v>72</v>
      </c>
      <c r="AG57">
        <v>49</v>
      </c>
      <c r="AH57">
        <v>116</v>
      </c>
      <c r="AI57">
        <v>18</v>
      </c>
      <c r="AL57" s="19"/>
    </row>
    <row r="58" spans="2:53">
      <c r="T58" s="19"/>
    </row>
    <row r="59" spans="2:53">
      <c r="T59" s="19"/>
    </row>
    <row r="60" spans="2:53">
      <c r="T60" s="19"/>
    </row>
    <row r="61" spans="2:53">
      <c r="T61" s="19"/>
    </row>
    <row r="62" spans="2:53">
      <c r="T62" s="18"/>
    </row>
  </sheetData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79"/>
  <sheetViews>
    <sheetView topLeftCell="G3" zoomScaleNormal="100" workbookViewId="0">
      <pane xSplit="9" ySplit="10" topLeftCell="P13" activePane="bottomRight" state="frozen"/>
      <selection activeCell="G3" sqref="G3"/>
      <selection pane="topRight" activeCell="P3" sqref="P3"/>
      <selection pane="bottomLeft" activeCell="G13" sqref="G13"/>
      <selection pane="bottomRight" activeCell="P3" sqref="P3"/>
    </sheetView>
  </sheetViews>
  <sheetFormatPr defaultColWidth="9.875" defaultRowHeight="14.65" customHeight="1"/>
  <cols>
    <col min="1" max="5" width="0" style="60" hidden="1" customWidth="1"/>
    <col min="6" max="6" width="1.625" style="60" hidden="1" customWidth="1"/>
    <col min="7" max="7" width="1.625" style="61" customWidth="1"/>
    <col min="8" max="10" width="1.5" style="60" customWidth="1"/>
    <col min="11" max="11" width="3" style="60" customWidth="1"/>
    <col min="12" max="12" width="8.875" style="60" customWidth="1"/>
    <col min="13" max="13" width="1.125" style="60" customWidth="1"/>
    <col min="14" max="14" width="17" style="60" customWidth="1"/>
    <col min="15" max="15" width="1" style="60" customWidth="1"/>
    <col min="16" max="30" width="13.75" style="60" customWidth="1"/>
    <col min="31" max="32" width="1.375" style="60" customWidth="1"/>
    <col min="33" max="37" width="10.75" style="60" customWidth="1"/>
    <col min="38" max="47" width="9.375" style="60" customWidth="1"/>
    <col min="48" max="256" width="9.875" style="60"/>
    <col min="257" max="262" width="0" style="60" hidden="1" customWidth="1"/>
    <col min="263" max="263" width="1.625" style="60" customWidth="1"/>
    <col min="264" max="266" width="1.5" style="60" customWidth="1"/>
    <col min="267" max="267" width="3" style="60" customWidth="1"/>
    <col min="268" max="268" width="8.875" style="60" customWidth="1"/>
    <col min="269" max="269" width="1.125" style="60" customWidth="1"/>
    <col min="270" max="270" width="17" style="60" customWidth="1"/>
    <col min="271" max="271" width="1" style="60" customWidth="1"/>
    <col min="272" max="286" width="13.75" style="60" customWidth="1"/>
    <col min="287" max="288" width="1.375" style="60" customWidth="1"/>
    <col min="289" max="293" width="10.75" style="60" customWidth="1"/>
    <col min="294" max="303" width="9.375" style="60" customWidth="1"/>
    <col min="304" max="512" width="9.875" style="60"/>
    <col min="513" max="518" width="0" style="60" hidden="1" customWidth="1"/>
    <col min="519" max="519" width="1.625" style="60" customWidth="1"/>
    <col min="520" max="522" width="1.5" style="60" customWidth="1"/>
    <col min="523" max="523" width="3" style="60" customWidth="1"/>
    <col min="524" max="524" width="8.875" style="60" customWidth="1"/>
    <col min="525" max="525" width="1.125" style="60" customWidth="1"/>
    <col min="526" max="526" width="17" style="60" customWidth="1"/>
    <col min="527" max="527" width="1" style="60" customWidth="1"/>
    <col min="528" max="542" width="13.75" style="60" customWidth="1"/>
    <col min="543" max="544" width="1.375" style="60" customWidth="1"/>
    <col min="545" max="549" width="10.75" style="60" customWidth="1"/>
    <col min="550" max="559" width="9.375" style="60" customWidth="1"/>
    <col min="560" max="768" width="9.875" style="60"/>
    <col min="769" max="774" width="0" style="60" hidden="1" customWidth="1"/>
    <col min="775" max="775" width="1.625" style="60" customWidth="1"/>
    <col min="776" max="778" width="1.5" style="60" customWidth="1"/>
    <col min="779" max="779" width="3" style="60" customWidth="1"/>
    <col min="780" max="780" width="8.875" style="60" customWidth="1"/>
    <col min="781" max="781" width="1.125" style="60" customWidth="1"/>
    <col min="782" max="782" width="17" style="60" customWidth="1"/>
    <col min="783" max="783" width="1" style="60" customWidth="1"/>
    <col min="784" max="798" width="13.75" style="60" customWidth="1"/>
    <col min="799" max="800" width="1.375" style="60" customWidth="1"/>
    <col min="801" max="805" width="10.75" style="60" customWidth="1"/>
    <col min="806" max="815" width="9.375" style="60" customWidth="1"/>
    <col min="816" max="1024" width="9.875" style="60"/>
    <col min="1025" max="1030" width="0" style="60" hidden="1" customWidth="1"/>
    <col min="1031" max="1031" width="1.625" style="60" customWidth="1"/>
    <col min="1032" max="1034" width="1.5" style="60" customWidth="1"/>
    <col min="1035" max="1035" width="3" style="60" customWidth="1"/>
    <col min="1036" max="1036" width="8.875" style="60" customWidth="1"/>
    <col min="1037" max="1037" width="1.125" style="60" customWidth="1"/>
    <col min="1038" max="1038" width="17" style="60" customWidth="1"/>
    <col min="1039" max="1039" width="1" style="60" customWidth="1"/>
    <col min="1040" max="1054" width="13.75" style="60" customWidth="1"/>
    <col min="1055" max="1056" width="1.375" style="60" customWidth="1"/>
    <col min="1057" max="1061" width="10.75" style="60" customWidth="1"/>
    <col min="1062" max="1071" width="9.375" style="60" customWidth="1"/>
    <col min="1072" max="1280" width="9.875" style="60"/>
    <col min="1281" max="1286" width="0" style="60" hidden="1" customWidth="1"/>
    <col min="1287" max="1287" width="1.625" style="60" customWidth="1"/>
    <col min="1288" max="1290" width="1.5" style="60" customWidth="1"/>
    <col min="1291" max="1291" width="3" style="60" customWidth="1"/>
    <col min="1292" max="1292" width="8.875" style="60" customWidth="1"/>
    <col min="1293" max="1293" width="1.125" style="60" customWidth="1"/>
    <col min="1294" max="1294" width="17" style="60" customWidth="1"/>
    <col min="1295" max="1295" width="1" style="60" customWidth="1"/>
    <col min="1296" max="1310" width="13.75" style="60" customWidth="1"/>
    <col min="1311" max="1312" width="1.375" style="60" customWidth="1"/>
    <col min="1313" max="1317" width="10.75" style="60" customWidth="1"/>
    <col min="1318" max="1327" width="9.375" style="60" customWidth="1"/>
    <col min="1328" max="1536" width="9.875" style="60"/>
    <col min="1537" max="1542" width="0" style="60" hidden="1" customWidth="1"/>
    <col min="1543" max="1543" width="1.625" style="60" customWidth="1"/>
    <col min="1544" max="1546" width="1.5" style="60" customWidth="1"/>
    <col min="1547" max="1547" width="3" style="60" customWidth="1"/>
    <col min="1548" max="1548" width="8.875" style="60" customWidth="1"/>
    <col min="1549" max="1549" width="1.125" style="60" customWidth="1"/>
    <col min="1550" max="1550" width="17" style="60" customWidth="1"/>
    <col min="1551" max="1551" width="1" style="60" customWidth="1"/>
    <col min="1552" max="1566" width="13.75" style="60" customWidth="1"/>
    <col min="1567" max="1568" width="1.375" style="60" customWidth="1"/>
    <col min="1569" max="1573" width="10.75" style="60" customWidth="1"/>
    <col min="1574" max="1583" width="9.375" style="60" customWidth="1"/>
    <col min="1584" max="1792" width="9.875" style="60"/>
    <col min="1793" max="1798" width="0" style="60" hidden="1" customWidth="1"/>
    <col min="1799" max="1799" width="1.625" style="60" customWidth="1"/>
    <col min="1800" max="1802" width="1.5" style="60" customWidth="1"/>
    <col min="1803" max="1803" width="3" style="60" customWidth="1"/>
    <col min="1804" max="1804" width="8.875" style="60" customWidth="1"/>
    <col min="1805" max="1805" width="1.125" style="60" customWidth="1"/>
    <col min="1806" max="1806" width="17" style="60" customWidth="1"/>
    <col min="1807" max="1807" width="1" style="60" customWidth="1"/>
    <col min="1808" max="1822" width="13.75" style="60" customWidth="1"/>
    <col min="1823" max="1824" width="1.375" style="60" customWidth="1"/>
    <col min="1825" max="1829" width="10.75" style="60" customWidth="1"/>
    <col min="1830" max="1839" width="9.375" style="60" customWidth="1"/>
    <col min="1840" max="2048" width="9.875" style="60"/>
    <col min="2049" max="2054" width="0" style="60" hidden="1" customWidth="1"/>
    <col min="2055" max="2055" width="1.625" style="60" customWidth="1"/>
    <col min="2056" max="2058" width="1.5" style="60" customWidth="1"/>
    <col min="2059" max="2059" width="3" style="60" customWidth="1"/>
    <col min="2060" max="2060" width="8.875" style="60" customWidth="1"/>
    <col min="2061" max="2061" width="1.125" style="60" customWidth="1"/>
    <col min="2062" max="2062" width="17" style="60" customWidth="1"/>
    <col min="2063" max="2063" width="1" style="60" customWidth="1"/>
    <col min="2064" max="2078" width="13.75" style="60" customWidth="1"/>
    <col min="2079" max="2080" width="1.375" style="60" customWidth="1"/>
    <col min="2081" max="2085" width="10.75" style="60" customWidth="1"/>
    <col min="2086" max="2095" width="9.375" style="60" customWidth="1"/>
    <col min="2096" max="2304" width="9.875" style="60"/>
    <col min="2305" max="2310" width="0" style="60" hidden="1" customWidth="1"/>
    <col min="2311" max="2311" width="1.625" style="60" customWidth="1"/>
    <col min="2312" max="2314" width="1.5" style="60" customWidth="1"/>
    <col min="2315" max="2315" width="3" style="60" customWidth="1"/>
    <col min="2316" max="2316" width="8.875" style="60" customWidth="1"/>
    <col min="2317" max="2317" width="1.125" style="60" customWidth="1"/>
    <col min="2318" max="2318" width="17" style="60" customWidth="1"/>
    <col min="2319" max="2319" width="1" style="60" customWidth="1"/>
    <col min="2320" max="2334" width="13.75" style="60" customWidth="1"/>
    <col min="2335" max="2336" width="1.375" style="60" customWidth="1"/>
    <col min="2337" max="2341" width="10.75" style="60" customWidth="1"/>
    <col min="2342" max="2351" width="9.375" style="60" customWidth="1"/>
    <col min="2352" max="2560" width="9.875" style="60"/>
    <col min="2561" max="2566" width="0" style="60" hidden="1" customWidth="1"/>
    <col min="2567" max="2567" width="1.625" style="60" customWidth="1"/>
    <col min="2568" max="2570" width="1.5" style="60" customWidth="1"/>
    <col min="2571" max="2571" width="3" style="60" customWidth="1"/>
    <col min="2572" max="2572" width="8.875" style="60" customWidth="1"/>
    <col min="2573" max="2573" width="1.125" style="60" customWidth="1"/>
    <col min="2574" max="2574" width="17" style="60" customWidth="1"/>
    <col min="2575" max="2575" width="1" style="60" customWidth="1"/>
    <col min="2576" max="2590" width="13.75" style="60" customWidth="1"/>
    <col min="2591" max="2592" width="1.375" style="60" customWidth="1"/>
    <col min="2593" max="2597" width="10.75" style="60" customWidth="1"/>
    <col min="2598" max="2607" width="9.375" style="60" customWidth="1"/>
    <col min="2608" max="2816" width="9.875" style="60"/>
    <col min="2817" max="2822" width="0" style="60" hidden="1" customWidth="1"/>
    <col min="2823" max="2823" width="1.625" style="60" customWidth="1"/>
    <col min="2824" max="2826" width="1.5" style="60" customWidth="1"/>
    <col min="2827" max="2827" width="3" style="60" customWidth="1"/>
    <col min="2828" max="2828" width="8.875" style="60" customWidth="1"/>
    <col min="2829" max="2829" width="1.125" style="60" customWidth="1"/>
    <col min="2830" max="2830" width="17" style="60" customWidth="1"/>
    <col min="2831" max="2831" width="1" style="60" customWidth="1"/>
    <col min="2832" max="2846" width="13.75" style="60" customWidth="1"/>
    <col min="2847" max="2848" width="1.375" style="60" customWidth="1"/>
    <col min="2849" max="2853" width="10.75" style="60" customWidth="1"/>
    <col min="2854" max="2863" width="9.375" style="60" customWidth="1"/>
    <col min="2864" max="3072" width="9.875" style="60"/>
    <col min="3073" max="3078" width="0" style="60" hidden="1" customWidth="1"/>
    <col min="3079" max="3079" width="1.625" style="60" customWidth="1"/>
    <col min="3080" max="3082" width="1.5" style="60" customWidth="1"/>
    <col min="3083" max="3083" width="3" style="60" customWidth="1"/>
    <col min="3084" max="3084" width="8.875" style="60" customWidth="1"/>
    <col min="3085" max="3085" width="1.125" style="60" customWidth="1"/>
    <col min="3086" max="3086" width="17" style="60" customWidth="1"/>
    <col min="3087" max="3087" width="1" style="60" customWidth="1"/>
    <col min="3088" max="3102" width="13.75" style="60" customWidth="1"/>
    <col min="3103" max="3104" width="1.375" style="60" customWidth="1"/>
    <col min="3105" max="3109" width="10.75" style="60" customWidth="1"/>
    <col min="3110" max="3119" width="9.375" style="60" customWidth="1"/>
    <col min="3120" max="3328" width="9.875" style="60"/>
    <col min="3329" max="3334" width="0" style="60" hidden="1" customWidth="1"/>
    <col min="3335" max="3335" width="1.625" style="60" customWidth="1"/>
    <col min="3336" max="3338" width="1.5" style="60" customWidth="1"/>
    <col min="3339" max="3339" width="3" style="60" customWidth="1"/>
    <col min="3340" max="3340" width="8.875" style="60" customWidth="1"/>
    <col min="3341" max="3341" width="1.125" style="60" customWidth="1"/>
    <col min="3342" max="3342" width="17" style="60" customWidth="1"/>
    <col min="3343" max="3343" width="1" style="60" customWidth="1"/>
    <col min="3344" max="3358" width="13.75" style="60" customWidth="1"/>
    <col min="3359" max="3360" width="1.375" style="60" customWidth="1"/>
    <col min="3361" max="3365" width="10.75" style="60" customWidth="1"/>
    <col min="3366" max="3375" width="9.375" style="60" customWidth="1"/>
    <col min="3376" max="3584" width="9.875" style="60"/>
    <col min="3585" max="3590" width="0" style="60" hidden="1" customWidth="1"/>
    <col min="3591" max="3591" width="1.625" style="60" customWidth="1"/>
    <col min="3592" max="3594" width="1.5" style="60" customWidth="1"/>
    <col min="3595" max="3595" width="3" style="60" customWidth="1"/>
    <col min="3596" max="3596" width="8.875" style="60" customWidth="1"/>
    <col min="3597" max="3597" width="1.125" style="60" customWidth="1"/>
    <col min="3598" max="3598" width="17" style="60" customWidth="1"/>
    <col min="3599" max="3599" width="1" style="60" customWidth="1"/>
    <col min="3600" max="3614" width="13.75" style="60" customWidth="1"/>
    <col min="3615" max="3616" width="1.375" style="60" customWidth="1"/>
    <col min="3617" max="3621" width="10.75" style="60" customWidth="1"/>
    <col min="3622" max="3631" width="9.375" style="60" customWidth="1"/>
    <col min="3632" max="3840" width="9.875" style="60"/>
    <col min="3841" max="3846" width="0" style="60" hidden="1" customWidth="1"/>
    <col min="3847" max="3847" width="1.625" style="60" customWidth="1"/>
    <col min="3848" max="3850" width="1.5" style="60" customWidth="1"/>
    <col min="3851" max="3851" width="3" style="60" customWidth="1"/>
    <col min="3852" max="3852" width="8.875" style="60" customWidth="1"/>
    <col min="3853" max="3853" width="1.125" style="60" customWidth="1"/>
    <col min="3854" max="3854" width="17" style="60" customWidth="1"/>
    <col min="3855" max="3855" width="1" style="60" customWidth="1"/>
    <col min="3856" max="3870" width="13.75" style="60" customWidth="1"/>
    <col min="3871" max="3872" width="1.375" style="60" customWidth="1"/>
    <col min="3873" max="3877" width="10.75" style="60" customWidth="1"/>
    <col min="3878" max="3887" width="9.375" style="60" customWidth="1"/>
    <col min="3888" max="4096" width="9.875" style="60"/>
    <col min="4097" max="4102" width="0" style="60" hidden="1" customWidth="1"/>
    <col min="4103" max="4103" width="1.625" style="60" customWidth="1"/>
    <col min="4104" max="4106" width="1.5" style="60" customWidth="1"/>
    <col min="4107" max="4107" width="3" style="60" customWidth="1"/>
    <col min="4108" max="4108" width="8.875" style="60" customWidth="1"/>
    <col min="4109" max="4109" width="1.125" style="60" customWidth="1"/>
    <col min="4110" max="4110" width="17" style="60" customWidth="1"/>
    <col min="4111" max="4111" width="1" style="60" customWidth="1"/>
    <col min="4112" max="4126" width="13.75" style="60" customWidth="1"/>
    <col min="4127" max="4128" width="1.375" style="60" customWidth="1"/>
    <col min="4129" max="4133" width="10.75" style="60" customWidth="1"/>
    <col min="4134" max="4143" width="9.375" style="60" customWidth="1"/>
    <col min="4144" max="4352" width="9.875" style="60"/>
    <col min="4353" max="4358" width="0" style="60" hidden="1" customWidth="1"/>
    <col min="4359" max="4359" width="1.625" style="60" customWidth="1"/>
    <col min="4360" max="4362" width="1.5" style="60" customWidth="1"/>
    <col min="4363" max="4363" width="3" style="60" customWidth="1"/>
    <col min="4364" max="4364" width="8.875" style="60" customWidth="1"/>
    <col min="4365" max="4365" width="1.125" style="60" customWidth="1"/>
    <col min="4366" max="4366" width="17" style="60" customWidth="1"/>
    <col min="4367" max="4367" width="1" style="60" customWidth="1"/>
    <col min="4368" max="4382" width="13.75" style="60" customWidth="1"/>
    <col min="4383" max="4384" width="1.375" style="60" customWidth="1"/>
    <col min="4385" max="4389" width="10.75" style="60" customWidth="1"/>
    <col min="4390" max="4399" width="9.375" style="60" customWidth="1"/>
    <col min="4400" max="4608" width="9.875" style="60"/>
    <col min="4609" max="4614" width="0" style="60" hidden="1" customWidth="1"/>
    <col min="4615" max="4615" width="1.625" style="60" customWidth="1"/>
    <col min="4616" max="4618" width="1.5" style="60" customWidth="1"/>
    <col min="4619" max="4619" width="3" style="60" customWidth="1"/>
    <col min="4620" max="4620" width="8.875" style="60" customWidth="1"/>
    <col min="4621" max="4621" width="1.125" style="60" customWidth="1"/>
    <col min="4622" max="4622" width="17" style="60" customWidth="1"/>
    <col min="4623" max="4623" width="1" style="60" customWidth="1"/>
    <col min="4624" max="4638" width="13.75" style="60" customWidth="1"/>
    <col min="4639" max="4640" width="1.375" style="60" customWidth="1"/>
    <col min="4641" max="4645" width="10.75" style="60" customWidth="1"/>
    <col min="4646" max="4655" width="9.375" style="60" customWidth="1"/>
    <col min="4656" max="4864" width="9.875" style="60"/>
    <col min="4865" max="4870" width="0" style="60" hidden="1" customWidth="1"/>
    <col min="4871" max="4871" width="1.625" style="60" customWidth="1"/>
    <col min="4872" max="4874" width="1.5" style="60" customWidth="1"/>
    <col min="4875" max="4875" width="3" style="60" customWidth="1"/>
    <col min="4876" max="4876" width="8.875" style="60" customWidth="1"/>
    <col min="4877" max="4877" width="1.125" style="60" customWidth="1"/>
    <col min="4878" max="4878" width="17" style="60" customWidth="1"/>
    <col min="4879" max="4879" width="1" style="60" customWidth="1"/>
    <col min="4880" max="4894" width="13.75" style="60" customWidth="1"/>
    <col min="4895" max="4896" width="1.375" style="60" customWidth="1"/>
    <col min="4897" max="4901" width="10.75" style="60" customWidth="1"/>
    <col min="4902" max="4911" width="9.375" style="60" customWidth="1"/>
    <col min="4912" max="5120" width="9.875" style="60"/>
    <col min="5121" max="5126" width="0" style="60" hidden="1" customWidth="1"/>
    <col min="5127" max="5127" width="1.625" style="60" customWidth="1"/>
    <col min="5128" max="5130" width="1.5" style="60" customWidth="1"/>
    <col min="5131" max="5131" width="3" style="60" customWidth="1"/>
    <col min="5132" max="5132" width="8.875" style="60" customWidth="1"/>
    <col min="5133" max="5133" width="1.125" style="60" customWidth="1"/>
    <col min="5134" max="5134" width="17" style="60" customWidth="1"/>
    <col min="5135" max="5135" width="1" style="60" customWidth="1"/>
    <col min="5136" max="5150" width="13.75" style="60" customWidth="1"/>
    <col min="5151" max="5152" width="1.375" style="60" customWidth="1"/>
    <col min="5153" max="5157" width="10.75" style="60" customWidth="1"/>
    <col min="5158" max="5167" width="9.375" style="60" customWidth="1"/>
    <col min="5168" max="5376" width="9.875" style="60"/>
    <col min="5377" max="5382" width="0" style="60" hidden="1" customWidth="1"/>
    <col min="5383" max="5383" width="1.625" style="60" customWidth="1"/>
    <col min="5384" max="5386" width="1.5" style="60" customWidth="1"/>
    <col min="5387" max="5387" width="3" style="60" customWidth="1"/>
    <col min="5388" max="5388" width="8.875" style="60" customWidth="1"/>
    <col min="5389" max="5389" width="1.125" style="60" customWidth="1"/>
    <col min="5390" max="5390" width="17" style="60" customWidth="1"/>
    <col min="5391" max="5391" width="1" style="60" customWidth="1"/>
    <col min="5392" max="5406" width="13.75" style="60" customWidth="1"/>
    <col min="5407" max="5408" width="1.375" style="60" customWidth="1"/>
    <col min="5409" max="5413" width="10.75" style="60" customWidth="1"/>
    <col min="5414" max="5423" width="9.375" style="60" customWidth="1"/>
    <col min="5424" max="5632" width="9.875" style="60"/>
    <col min="5633" max="5638" width="0" style="60" hidden="1" customWidth="1"/>
    <col min="5639" max="5639" width="1.625" style="60" customWidth="1"/>
    <col min="5640" max="5642" width="1.5" style="60" customWidth="1"/>
    <col min="5643" max="5643" width="3" style="60" customWidth="1"/>
    <col min="5644" max="5644" width="8.875" style="60" customWidth="1"/>
    <col min="5645" max="5645" width="1.125" style="60" customWidth="1"/>
    <col min="5646" max="5646" width="17" style="60" customWidth="1"/>
    <col min="5647" max="5647" width="1" style="60" customWidth="1"/>
    <col min="5648" max="5662" width="13.75" style="60" customWidth="1"/>
    <col min="5663" max="5664" width="1.375" style="60" customWidth="1"/>
    <col min="5665" max="5669" width="10.75" style="60" customWidth="1"/>
    <col min="5670" max="5679" width="9.375" style="60" customWidth="1"/>
    <col min="5680" max="5888" width="9.875" style="60"/>
    <col min="5889" max="5894" width="0" style="60" hidden="1" customWidth="1"/>
    <col min="5895" max="5895" width="1.625" style="60" customWidth="1"/>
    <col min="5896" max="5898" width="1.5" style="60" customWidth="1"/>
    <col min="5899" max="5899" width="3" style="60" customWidth="1"/>
    <col min="5900" max="5900" width="8.875" style="60" customWidth="1"/>
    <col min="5901" max="5901" width="1.125" style="60" customWidth="1"/>
    <col min="5902" max="5902" width="17" style="60" customWidth="1"/>
    <col min="5903" max="5903" width="1" style="60" customWidth="1"/>
    <col min="5904" max="5918" width="13.75" style="60" customWidth="1"/>
    <col min="5919" max="5920" width="1.375" style="60" customWidth="1"/>
    <col min="5921" max="5925" width="10.75" style="60" customWidth="1"/>
    <col min="5926" max="5935" width="9.375" style="60" customWidth="1"/>
    <col min="5936" max="6144" width="9.875" style="60"/>
    <col min="6145" max="6150" width="0" style="60" hidden="1" customWidth="1"/>
    <col min="6151" max="6151" width="1.625" style="60" customWidth="1"/>
    <col min="6152" max="6154" width="1.5" style="60" customWidth="1"/>
    <col min="6155" max="6155" width="3" style="60" customWidth="1"/>
    <col min="6156" max="6156" width="8.875" style="60" customWidth="1"/>
    <col min="6157" max="6157" width="1.125" style="60" customWidth="1"/>
    <col min="6158" max="6158" width="17" style="60" customWidth="1"/>
    <col min="6159" max="6159" width="1" style="60" customWidth="1"/>
    <col min="6160" max="6174" width="13.75" style="60" customWidth="1"/>
    <col min="6175" max="6176" width="1.375" style="60" customWidth="1"/>
    <col min="6177" max="6181" width="10.75" style="60" customWidth="1"/>
    <col min="6182" max="6191" width="9.375" style="60" customWidth="1"/>
    <col min="6192" max="6400" width="9.875" style="60"/>
    <col min="6401" max="6406" width="0" style="60" hidden="1" customWidth="1"/>
    <col min="6407" max="6407" width="1.625" style="60" customWidth="1"/>
    <col min="6408" max="6410" width="1.5" style="60" customWidth="1"/>
    <col min="6411" max="6411" width="3" style="60" customWidth="1"/>
    <col min="6412" max="6412" width="8.875" style="60" customWidth="1"/>
    <col min="6413" max="6413" width="1.125" style="60" customWidth="1"/>
    <col min="6414" max="6414" width="17" style="60" customWidth="1"/>
    <col min="6415" max="6415" width="1" style="60" customWidth="1"/>
    <col min="6416" max="6430" width="13.75" style="60" customWidth="1"/>
    <col min="6431" max="6432" width="1.375" style="60" customWidth="1"/>
    <col min="6433" max="6437" width="10.75" style="60" customWidth="1"/>
    <col min="6438" max="6447" width="9.375" style="60" customWidth="1"/>
    <col min="6448" max="6656" width="9.875" style="60"/>
    <col min="6657" max="6662" width="0" style="60" hidden="1" customWidth="1"/>
    <col min="6663" max="6663" width="1.625" style="60" customWidth="1"/>
    <col min="6664" max="6666" width="1.5" style="60" customWidth="1"/>
    <col min="6667" max="6667" width="3" style="60" customWidth="1"/>
    <col min="6668" max="6668" width="8.875" style="60" customWidth="1"/>
    <col min="6669" max="6669" width="1.125" style="60" customWidth="1"/>
    <col min="6670" max="6670" width="17" style="60" customWidth="1"/>
    <col min="6671" max="6671" width="1" style="60" customWidth="1"/>
    <col min="6672" max="6686" width="13.75" style="60" customWidth="1"/>
    <col min="6687" max="6688" width="1.375" style="60" customWidth="1"/>
    <col min="6689" max="6693" width="10.75" style="60" customWidth="1"/>
    <col min="6694" max="6703" width="9.375" style="60" customWidth="1"/>
    <col min="6704" max="6912" width="9.875" style="60"/>
    <col min="6913" max="6918" width="0" style="60" hidden="1" customWidth="1"/>
    <col min="6919" max="6919" width="1.625" style="60" customWidth="1"/>
    <col min="6920" max="6922" width="1.5" style="60" customWidth="1"/>
    <col min="6923" max="6923" width="3" style="60" customWidth="1"/>
    <col min="6924" max="6924" width="8.875" style="60" customWidth="1"/>
    <col min="6925" max="6925" width="1.125" style="60" customWidth="1"/>
    <col min="6926" max="6926" width="17" style="60" customWidth="1"/>
    <col min="6927" max="6927" width="1" style="60" customWidth="1"/>
    <col min="6928" max="6942" width="13.75" style="60" customWidth="1"/>
    <col min="6943" max="6944" width="1.375" style="60" customWidth="1"/>
    <col min="6945" max="6949" width="10.75" style="60" customWidth="1"/>
    <col min="6950" max="6959" width="9.375" style="60" customWidth="1"/>
    <col min="6960" max="7168" width="9.875" style="60"/>
    <col min="7169" max="7174" width="0" style="60" hidden="1" customWidth="1"/>
    <col min="7175" max="7175" width="1.625" style="60" customWidth="1"/>
    <col min="7176" max="7178" width="1.5" style="60" customWidth="1"/>
    <col min="7179" max="7179" width="3" style="60" customWidth="1"/>
    <col min="7180" max="7180" width="8.875" style="60" customWidth="1"/>
    <col min="7181" max="7181" width="1.125" style="60" customWidth="1"/>
    <col min="7182" max="7182" width="17" style="60" customWidth="1"/>
    <col min="7183" max="7183" width="1" style="60" customWidth="1"/>
    <col min="7184" max="7198" width="13.75" style="60" customWidth="1"/>
    <col min="7199" max="7200" width="1.375" style="60" customWidth="1"/>
    <col min="7201" max="7205" width="10.75" style="60" customWidth="1"/>
    <col min="7206" max="7215" width="9.375" style="60" customWidth="1"/>
    <col min="7216" max="7424" width="9.875" style="60"/>
    <col min="7425" max="7430" width="0" style="60" hidden="1" customWidth="1"/>
    <col min="7431" max="7431" width="1.625" style="60" customWidth="1"/>
    <col min="7432" max="7434" width="1.5" style="60" customWidth="1"/>
    <col min="7435" max="7435" width="3" style="60" customWidth="1"/>
    <col min="7436" max="7436" width="8.875" style="60" customWidth="1"/>
    <col min="7437" max="7437" width="1.125" style="60" customWidth="1"/>
    <col min="7438" max="7438" width="17" style="60" customWidth="1"/>
    <col min="7439" max="7439" width="1" style="60" customWidth="1"/>
    <col min="7440" max="7454" width="13.75" style="60" customWidth="1"/>
    <col min="7455" max="7456" width="1.375" style="60" customWidth="1"/>
    <col min="7457" max="7461" width="10.75" style="60" customWidth="1"/>
    <col min="7462" max="7471" width="9.375" style="60" customWidth="1"/>
    <col min="7472" max="7680" width="9.875" style="60"/>
    <col min="7681" max="7686" width="0" style="60" hidden="1" customWidth="1"/>
    <col min="7687" max="7687" width="1.625" style="60" customWidth="1"/>
    <col min="7688" max="7690" width="1.5" style="60" customWidth="1"/>
    <col min="7691" max="7691" width="3" style="60" customWidth="1"/>
    <col min="7692" max="7692" width="8.875" style="60" customWidth="1"/>
    <col min="7693" max="7693" width="1.125" style="60" customWidth="1"/>
    <col min="7694" max="7694" width="17" style="60" customWidth="1"/>
    <col min="7695" max="7695" width="1" style="60" customWidth="1"/>
    <col min="7696" max="7710" width="13.75" style="60" customWidth="1"/>
    <col min="7711" max="7712" width="1.375" style="60" customWidth="1"/>
    <col min="7713" max="7717" width="10.75" style="60" customWidth="1"/>
    <col min="7718" max="7727" width="9.375" style="60" customWidth="1"/>
    <col min="7728" max="7936" width="9.875" style="60"/>
    <col min="7937" max="7942" width="0" style="60" hidden="1" customWidth="1"/>
    <col min="7943" max="7943" width="1.625" style="60" customWidth="1"/>
    <col min="7944" max="7946" width="1.5" style="60" customWidth="1"/>
    <col min="7947" max="7947" width="3" style="60" customWidth="1"/>
    <col min="7948" max="7948" width="8.875" style="60" customWidth="1"/>
    <col min="7949" max="7949" width="1.125" style="60" customWidth="1"/>
    <col min="7950" max="7950" width="17" style="60" customWidth="1"/>
    <col min="7951" max="7951" width="1" style="60" customWidth="1"/>
    <col min="7952" max="7966" width="13.75" style="60" customWidth="1"/>
    <col min="7967" max="7968" width="1.375" style="60" customWidth="1"/>
    <col min="7969" max="7973" width="10.75" style="60" customWidth="1"/>
    <col min="7974" max="7983" width="9.375" style="60" customWidth="1"/>
    <col min="7984" max="8192" width="9.875" style="60"/>
    <col min="8193" max="8198" width="0" style="60" hidden="1" customWidth="1"/>
    <col min="8199" max="8199" width="1.625" style="60" customWidth="1"/>
    <col min="8200" max="8202" width="1.5" style="60" customWidth="1"/>
    <col min="8203" max="8203" width="3" style="60" customWidth="1"/>
    <col min="8204" max="8204" width="8.875" style="60" customWidth="1"/>
    <col min="8205" max="8205" width="1.125" style="60" customWidth="1"/>
    <col min="8206" max="8206" width="17" style="60" customWidth="1"/>
    <col min="8207" max="8207" width="1" style="60" customWidth="1"/>
    <col min="8208" max="8222" width="13.75" style="60" customWidth="1"/>
    <col min="8223" max="8224" width="1.375" style="60" customWidth="1"/>
    <col min="8225" max="8229" width="10.75" style="60" customWidth="1"/>
    <col min="8230" max="8239" width="9.375" style="60" customWidth="1"/>
    <col min="8240" max="8448" width="9.875" style="60"/>
    <col min="8449" max="8454" width="0" style="60" hidden="1" customWidth="1"/>
    <col min="8455" max="8455" width="1.625" style="60" customWidth="1"/>
    <col min="8456" max="8458" width="1.5" style="60" customWidth="1"/>
    <col min="8459" max="8459" width="3" style="60" customWidth="1"/>
    <col min="8460" max="8460" width="8.875" style="60" customWidth="1"/>
    <col min="8461" max="8461" width="1.125" style="60" customWidth="1"/>
    <col min="8462" max="8462" width="17" style="60" customWidth="1"/>
    <col min="8463" max="8463" width="1" style="60" customWidth="1"/>
    <col min="8464" max="8478" width="13.75" style="60" customWidth="1"/>
    <col min="8479" max="8480" width="1.375" style="60" customWidth="1"/>
    <col min="8481" max="8485" width="10.75" style="60" customWidth="1"/>
    <col min="8486" max="8495" width="9.375" style="60" customWidth="1"/>
    <col min="8496" max="8704" width="9.875" style="60"/>
    <col min="8705" max="8710" width="0" style="60" hidden="1" customWidth="1"/>
    <col min="8711" max="8711" width="1.625" style="60" customWidth="1"/>
    <col min="8712" max="8714" width="1.5" style="60" customWidth="1"/>
    <col min="8715" max="8715" width="3" style="60" customWidth="1"/>
    <col min="8716" max="8716" width="8.875" style="60" customWidth="1"/>
    <col min="8717" max="8717" width="1.125" style="60" customWidth="1"/>
    <col min="8718" max="8718" width="17" style="60" customWidth="1"/>
    <col min="8719" max="8719" width="1" style="60" customWidth="1"/>
    <col min="8720" max="8734" width="13.75" style="60" customWidth="1"/>
    <col min="8735" max="8736" width="1.375" style="60" customWidth="1"/>
    <col min="8737" max="8741" width="10.75" style="60" customWidth="1"/>
    <col min="8742" max="8751" width="9.375" style="60" customWidth="1"/>
    <col min="8752" max="8960" width="9.875" style="60"/>
    <col min="8961" max="8966" width="0" style="60" hidden="1" customWidth="1"/>
    <col min="8967" max="8967" width="1.625" style="60" customWidth="1"/>
    <col min="8968" max="8970" width="1.5" style="60" customWidth="1"/>
    <col min="8971" max="8971" width="3" style="60" customWidth="1"/>
    <col min="8972" max="8972" width="8.875" style="60" customWidth="1"/>
    <col min="8973" max="8973" width="1.125" style="60" customWidth="1"/>
    <col min="8974" max="8974" width="17" style="60" customWidth="1"/>
    <col min="8975" max="8975" width="1" style="60" customWidth="1"/>
    <col min="8976" max="8990" width="13.75" style="60" customWidth="1"/>
    <col min="8991" max="8992" width="1.375" style="60" customWidth="1"/>
    <col min="8993" max="8997" width="10.75" style="60" customWidth="1"/>
    <col min="8998" max="9007" width="9.375" style="60" customWidth="1"/>
    <col min="9008" max="9216" width="9.875" style="60"/>
    <col min="9217" max="9222" width="0" style="60" hidden="1" customWidth="1"/>
    <col min="9223" max="9223" width="1.625" style="60" customWidth="1"/>
    <col min="9224" max="9226" width="1.5" style="60" customWidth="1"/>
    <col min="9227" max="9227" width="3" style="60" customWidth="1"/>
    <col min="9228" max="9228" width="8.875" style="60" customWidth="1"/>
    <col min="9229" max="9229" width="1.125" style="60" customWidth="1"/>
    <col min="9230" max="9230" width="17" style="60" customWidth="1"/>
    <col min="9231" max="9231" width="1" style="60" customWidth="1"/>
    <col min="9232" max="9246" width="13.75" style="60" customWidth="1"/>
    <col min="9247" max="9248" width="1.375" style="60" customWidth="1"/>
    <col min="9249" max="9253" width="10.75" style="60" customWidth="1"/>
    <col min="9254" max="9263" width="9.375" style="60" customWidth="1"/>
    <col min="9264" max="9472" width="9.875" style="60"/>
    <col min="9473" max="9478" width="0" style="60" hidden="1" customWidth="1"/>
    <col min="9479" max="9479" width="1.625" style="60" customWidth="1"/>
    <col min="9480" max="9482" width="1.5" style="60" customWidth="1"/>
    <col min="9483" max="9483" width="3" style="60" customWidth="1"/>
    <col min="9484" max="9484" width="8.875" style="60" customWidth="1"/>
    <col min="9485" max="9485" width="1.125" style="60" customWidth="1"/>
    <col min="9486" max="9486" width="17" style="60" customWidth="1"/>
    <col min="9487" max="9487" width="1" style="60" customWidth="1"/>
    <col min="9488" max="9502" width="13.75" style="60" customWidth="1"/>
    <col min="9503" max="9504" width="1.375" style="60" customWidth="1"/>
    <col min="9505" max="9509" width="10.75" style="60" customWidth="1"/>
    <col min="9510" max="9519" width="9.375" style="60" customWidth="1"/>
    <col min="9520" max="9728" width="9.875" style="60"/>
    <col min="9729" max="9734" width="0" style="60" hidden="1" customWidth="1"/>
    <col min="9735" max="9735" width="1.625" style="60" customWidth="1"/>
    <col min="9736" max="9738" width="1.5" style="60" customWidth="1"/>
    <col min="9739" max="9739" width="3" style="60" customWidth="1"/>
    <col min="9740" max="9740" width="8.875" style="60" customWidth="1"/>
    <col min="9741" max="9741" width="1.125" style="60" customWidth="1"/>
    <col min="9742" max="9742" width="17" style="60" customWidth="1"/>
    <col min="9743" max="9743" width="1" style="60" customWidth="1"/>
    <col min="9744" max="9758" width="13.75" style="60" customWidth="1"/>
    <col min="9759" max="9760" width="1.375" style="60" customWidth="1"/>
    <col min="9761" max="9765" width="10.75" style="60" customWidth="1"/>
    <col min="9766" max="9775" width="9.375" style="60" customWidth="1"/>
    <col min="9776" max="9984" width="9.875" style="60"/>
    <col min="9985" max="9990" width="0" style="60" hidden="1" customWidth="1"/>
    <col min="9991" max="9991" width="1.625" style="60" customWidth="1"/>
    <col min="9992" max="9994" width="1.5" style="60" customWidth="1"/>
    <col min="9995" max="9995" width="3" style="60" customWidth="1"/>
    <col min="9996" max="9996" width="8.875" style="60" customWidth="1"/>
    <col min="9997" max="9997" width="1.125" style="60" customWidth="1"/>
    <col min="9998" max="9998" width="17" style="60" customWidth="1"/>
    <col min="9999" max="9999" width="1" style="60" customWidth="1"/>
    <col min="10000" max="10014" width="13.75" style="60" customWidth="1"/>
    <col min="10015" max="10016" width="1.375" style="60" customWidth="1"/>
    <col min="10017" max="10021" width="10.75" style="60" customWidth="1"/>
    <col min="10022" max="10031" width="9.375" style="60" customWidth="1"/>
    <col min="10032" max="10240" width="9.875" style="60"/>
    <col min="10241" max="10246" width="0" style="60" hidden="1" customWidth="1"/>
    <col min="10247" max="10247" width="1.625" style="60" customWidth="1"/>
    <col min="10248" max="10250" width="1.5" style="60" customWidth="1"/>
    <col min="10251" max="10251" width="3" style="60" customWidth="1"/>
    <col min="10252" max="10252" width="8.875" style="60" customWidth="1"/>
    <col min="10253" max="10253" width="1.125" style="60" customWidth="1"/>
    <col min="10254" max="10254" width="17" style="60" customWidth="1"/>
    <col min="10255" max="10255" width="1" style="60" customWidth="1"/>
    <col min="10256" max="10270" width="13.75" style="60" customWidth="1"/>
    <col min="10271" max="10272" width="1.375" style="60" customWidth="1"/>
    <col min="10273" max="10277" width="10.75" style="60" customWidth="1"/>
    <col min="10278" max="10287" width="9.375" style="60" customWidth="1"/>
    <col min="10288" max="10496" width="9.875" style="60"/>
    <col min="10497" max="10502" width="0" style="60" hidden="1" customWidth="1"/>
    <col min="10503" max="10503" width="1.625" style="60" customWidth="1"/>
    <col min="10504" max="10506" width="1.5" style="60" customWidth="1"/>
    <col min="10507" max="10507" width="3" style="60" customWidth="1"/>
    <col min="10508" max="10508" width="8.875" style="60" customWidth="1"/>
    <col min="10509" max="10509" width="1.125" style="60" customWidth="1"/>
    <col min="10510" max="10510" width="17" style="60" customWidth="1"/>
    <col min="10511" max="10511" width="1" style="60" customWidth="1"/>
    <col min="10512" max="10526" width="13.75" style="60" customWidth="1"/>
    <col min="10527" max="10528" width="1.375" style="60" customWidth="1"/>
    <col min="10529" max="10533" width="10.75" style="60" customWidth="1"/>
    <col min="10534" max="10543" width="9.375" style="60" customWidth="1"/>
    <col min="10544" max="10752" width="9.875" style="60"/>
    <col min="10753" max="10758" width="0" style="60" hidden="1" customWidth="1"/>
    <col min="10759" max="10759" width="1.625" style="60" customWidth="1"/>
    <col min="10760" max="10762" width="1.5" style="60" customWidth="1"/>
    <col min="10763" max="10763" width="3" style="60" customWidth="1"/>
    <col min="10764" max="10764" width="8.875" style="60" customWidth="1"/>
    <col min="10765" max="10765" width="1.125" style="60" customWidth="1"/>
    <col min="10766" max="10766" width="17" style="60" customWidth="1"/>
    <col min="10767" max="10767" width="1" style="60" customWidth="1"/>
    <col min="10768" max="10782" width="13.75" style="60" customWidth="1"/>
    <col min="10783" max="10784" width="1.375" style="60" customWidth="1"/>
    <col min="10785" max="10789" width="10.75" style="60" customWidth="1"/>
    <col min="10790" max="10799" width="9.375" style="60" customWidth="1"/>
    <col min="10800" max="11008" width="9.875" style="60"/>
    <col min="11009" max="11014" width="0" style="60" hidden="1" customWidth="1"/>
    <col min="11015" max="11015" width="1.625" style="60" customWidth="1"/>
    <col min="11016" max="11018" width="1.5" style="60" customWidth="1"/>
    <col min="11019" max="11019" width="3" style="60" customWidth="1"/>
    <col min="11020" max="11020" width="8.875" style="60" customWidth="1"/>
    <col min="11021" max="11021" width="1.125" style="60" customWidth="1"/>
    <col min="11022" max="11022" width="17" style="60" customWidth="1"/>
    <col min="11023" max="11023" width="1" style="60" customWidth="1"/>
    <col min="11024" max="11038" width="13.75" style="60" customWidth="1"/>
    <col min="11039" max="11040" width="1.375" style="60" customWidth="1"/>
    <col min="11041" max="11045" width="10.75" style="60" customWidth="1"/>
    <col min="11046" max="11055" width="9.375" style="60" customWidth="1"/>
    <col min="11056" max="11264" width="9.875" style="60"/>
    <col min="11265" max="11270" width="0" style="60" hidden="1" customWidth="1"/>
    <col min="11271" max="11271" width="1.625" style="60" customWidth="1"/>
    <col min="11272" max="11274" width="1.5" style="60" customWidth="1"/>
    <col min="11275" max="11275" width="3" style="60" customWidth="1"/>
    <col min="11276" max="11276" width="8.875" style="60" customWidth="1"/>
    <col min="11277" max="11277" width="1.125" style="60" customWidth="1"/>
    <col min="11278" max="11278" width="17" style="60" customWidth="1"/>
    <col min="11279" max="11279" width="1" style="60" customWidth="1"/>
    <col min="11280" max="11294" width="13.75" style="60" customWidth="1"/>
    <col min="11295" max="11296" width="1.375" style="60" customWidth="1"/>
    <col min="11297" max="11301" width="10.75" style="60" customWidth="1"/>
    <col min="11302" max="11311" width="9.375" style="60" customWidth="1"/>
    <col min="11312" max="11520" width="9.875" style="60"/>
    <col min="11521" max="11526" width="0" style="60" hidden="1" customWidth="1"/>
    <col min="11527" max="11527" width="1.625" style="60" customWidth="1"/>
    <col min="11528" max="11530" width="1.5" style="60" customWidth="1"/>
    <col min="11531" max="11531" width="3" style="60" customWidth="1"/>
    <col min="11532" max="11532" width="8.875" style="60" customWidth="1"/>
    <col min="11533" max="11533" width="1.125" style="60" customWidth="1"/>
    <col min="11534" max="11534" width="17" style="60" customWidth="1"/>
    <col min="11535" max="11535" width="1" style="60" customWidth="1"/>
    <col min="11536" max="11550" width="13.75" style="60" customWidth="1"/>
    <col min="11551" max="11552" width="1.375" style="60" customWidth="1"/>
    <col min="11553" max="11557" width="10.75" style="60" customWidth="1"/>
    <col min="11558" max="11567" width="9.375" style="60" customWidth="1"/>
    <col min="11568" max="11776" width="9.875" style="60"/>
    <col min="11777" max="11782" width="0" style="60" hidden="1" customWidth="1"/>
    <col min="11783" max="11783" width="1.625" style="60" customWidth="1"/>
    <col min="11784" max="11786" width="1.5" style="60" customWidth="1"/>
    <col min="11787" max="11787" width="3" style="60" customWidth="1"/>
    <col min="11788" max="11788" width="8.875" style="60" customWidth="1"/>
    <col min="11789" max="11789" width="1.125" style="60" customWidth="1"/>
    <col min="11790" max="11790" width="17" style="60" customWidth="1"/>
    <col min="11791" max="11791" width="1" style="60" customWidth="1"/>
    <col min="11792" max="11806" width="13.75" style="60" customWidth="1"/>
    <col min="11807" max="11808" width="1.375" style="60" customWidth="1"/>
    <col min="11809" max="11813" width="10.75" style="60" customWidth="1"/>
    <col min="11814" max="11823" width="9.375" style="60" customWidth="1"/>
    <col min="11824" max="12032" width="9.875" style="60"/>
    <col min="12033" max="12038" width="0" style="60" hidden="1" customWidth="1"/>
    <col min="12039" max="12039" width="1.625" style="60" customWidth="1"/>
    <col min="12040" max="12042" width="1.5" style="60" customWidth="1"/>
    <col min="12043" max="12043" width="3" style="60" customWidth="1"/>
    <col min="12044" max="12044" width="8.875" style="60" customWidth="1"/>
    <col min="12045" max="12045" width="1.125" style="60" customWidth="1"/>
    <col min="12046" max="12046" width="17" style="60" customWidth="1"/>
    <col min="12047" max="12047" width="1" style="60" customWidth="1"/>
    <col min="12048" max="12062" width="13.75" style="60" customWidth="1"/>
    <col min="12063" max="12064" width="1.375" style="60" customWidth="1"/>
    <col min="12065" max="12069" width="10.75" style="60" customWidth="1"/>
    <col min="12070" max="12079" width="9.375" style="60" customWidth="1"/>
    <col min="12080" max="12288" width="9.875" style="60"/>
    <col min="12289" max="12294" width="0" style="60" hidden="1" customWidth="1"/>
    <col min="12295" max="12295" width="1.625" style="60" customWidth="1"/>
    <col min="12296" max="12298" width="1.5" style="60" customWidth="1"/>
    <col min="12299" max="12299" width="3" style="60" customWidth="1"/>
    <col min="12300" max="12300" width="8.875" style="60" customWidth="1"/>
    <col min="12301" max="12301" width="1.125" style="60" customWidth="1"/>
    <col min="12302" max="12302" width="17" style="60" customWidth="1"/>
    <col min="12303" max="12303" width="1" style="60" customWidth="1"/>
    <col min="12304" max="12318" width="13.75" style="60" customWidth="1"/>
    <col min="12319" max="12320" width="1.375" style="60" customWidth="1"/>
    <col min="12321" max="12325" width="10.75" style="60" customWidth="1"/>
    <col min="12326" max="12335" width="9.375" style="60" customWidth="1"/>
    <col min="12336" max="12544" width="9.875" style="60"/>
    <col min="12545" max="12550" width="0" style="60" hidden="1" customWidth="1"/>
    <col min="12551" max="12551" width="1.625" style="60" customWidth="1"/>
    <col min="12552" max="12554" width="1.5" style="60" customWidth="1"/>
    <col min="12555" max="12555" width="3" style="60" customWidth="1"/>
    <col min="12556" max="12556" width="8.875" style="60" customWidth="1"/>
    <col min="12557" max="12557" width="1.125" style="60" customWidth="1"/>
    <col min="12558" max="12558" width="17" style="60" customWidth="1"/>
    <col min="12559" max="12559" width="1" style="60" customWidth="1"/>
    <col min="12560" max="12574" width="13.75" style="60" customWidth="1"/>
    <col min="12575" max="12576" width="1.375" style="60" customWidth="1"/>
    <col min="12577" max="12581" width="10.75" style="60" customWidth="1"/>
    <col min="12582" max="12591" width="9.375" style="60" customWidth="1"/>
    <col min="12592" max="12800" width="9.875" style="60"/>
    <col min="12801" max="12806" width="0" style="60" hidden="1" customWidth="1"/>
    <col min="12807" max="12807" width="1.625" style="60" customWidth="1"/>
    <col min="12808" max="12810" width="1.5" style="60" customWidth="1"/>
    <col min="12811" max="12811" width="3" style="60" customWidth="1"/>
    <col min="12812" max="12812" width="8.875" style="60" customWidth="1"/>
    <col min="12813" max="12813" width="1.125" style="60" customWidth="1"/>
    <col min="12814" max="12814" width="17" style="60" customWidth="1"/>
    <col min="12815" max="12815" width="1" style="60" customWidth="1"/>
    <col min="12816" max="12830" width="13.75" style="60" customWidth="1"/>
    <col min="12831" max="12832" width="1.375" style="60" customWidth="1"/>
    <col min="12833" max="12837" width="10.75" style="60" customWidth="1"/>
    <col min="12838" max="12847" width="9.375" style="60" customWidth="1"/>
    <col min="12848" max="13056" width="9.875" style="60"/>
    <col min="13057" max="13062" width="0" style="60" hidden="1" customWidth="1"/>
    <col min="13063" max="13063" width="1.625" style="60" customWidth="1"/>
    <col min="13064" max="13066" width="1.5" style="60" customWidth="1"/>
    <col min="13067" max="13067" width="3" style="60" customWidth="1"/>
    <col min="13068" max="13068" width="8.875" style="60" customWidth="1"/>
    <col min="13069" max="13069" width="1.125" style="60" customWidth="1"/>
    <col min="13070" max="13070" width="17" style="60" customWidth="1"/>
    <col min="13071" max="13071" width="1" style="60" customWidth="1"/>
    <col min="13072" max="13086" width="13.75" style="60" customWidth="1"/>
    <col min="13087" max="13088" width="1.375" style="60" customWidth="1"/>
    <col min="13089" max="13093" width="10.75" style="60" customWidth="1"/>
    <col min="13094" max="13103" width="9.375" style="60" customWidth="1"/>
    <col min="13104" max="13312" width="9.875" style="60"/>
    <col min="13313" max="13318" width="0" style="60" hidden="1" customWidth="1"/>
    <col min="13319" max="13319" width="1.625" style="60" customWidth="1"/>
    <col min="13320" max="13322" width="1.5" style="60" customWidth="1"/>
    <col min="13323" max="13323" width="3" style="60" customWidth="1"/>
    <col min="13324" max="13324" width="8.875" style="60" customWidth="1"/>
    <col min="13325" max="13325" width="1.125" style="60" customWidth="1"/>
    <col min="13326" max="13326" width="17" style="60" customWidth="1"/>
    <col min="13327" max="13327" width="1" style="60" customWidth="1"/>
    <col min="13328" max="13342" width="13.75" style="60" customWidth="1"/>
    <col min="13343" max="13344" width="1.375" style="60" customWidth="1"/>
    <col min="13345" max="13349" width="10.75" style="60" customWidth="1"/>
    <col min="13350" max="13359" width="9.375" style="60" customWidth="1"/>
    <col min="13360" max="13568" width="9.875" style="60"/>
    <col min="13569" max="13574" width="0" style="60" hidden="1" customWidth="1"/>
    <col min="13575" max="13575" width="1.625" style="60" customWidth="1"/>
    <col min="13576" max="13578" width="1.5" style="60" customWidth="1"/>
    <col min="13579" max="13579" width="3" style="60" customWidth="1"/>
    <col min="13580" max="13580" width="8.875" style="60" customWidth="1"/>
    <col min="13581" max="13581" width="1.125" style="60" customWidth="1"/>
    <col min="13582" max="13582" width="17" style="60" customWidth="1"/>
    <col min="13583" max="13583" width="1" style="60" customWidth="1"/>
    <col min="13584" max="13598" width="13.75" style="60" customWidth="1"/>
    <col min="13599" max="13600" width="1.375" style="60" customWidth="1"/>
    <col min="13601" max="13605" width="10.75" style="60" customWidth="1"/>
    <col min="13606" max="13615" width="9.375" style="60" customWidth="1"/>
    <col min="13616" max="13824" width="9.875" style="60"/>
    <col min="13825" max="13830" width="0" style="60" hidden="1" customWidth="1"/>
    <col min="13831" max="13831" width="1.625" style="60" customWidth="1"/>
    <col min="13832" max="13834" width="1.5" style="60" customWidth="1"/>
    <col min="13835" max="13835" width="3" style="60" customWidth="1"/>
    <col min="13836" max="13836" width="8.875" style="60" customWidth="1"/>
    <col min="13837" max="13837" width="1.125" style="60" customWidth="1"/>
    <col min="13838" max="13838" width="17" style="60" customWidth="1"/>
    <col min="13839" max="13839" width="1" style="60" customWidth="1"/>
    <col min="13840" max="13854" width="13.75" style="60" customWidth="1"/>
    <col min="13855" max="13856" width="1.375" style="60" customWidth="1"/>
    <col min="13857" max="13861" width="10.75" style="60" customWidth="1"/>
    <col min="13862" max="13871" width="9.375" style="60" customWidth="1"/>
    <col min="13872" max="14080" width="9.875" style="60"/>
    <col min="14081" max="14086" width="0" style="60" hidden="1" customWidth="1"/>
    <col min="14087" max="14087" width="1.625" style="60" customWidth="1"/>
    <col min="14088" max="14090" width="1.5" style="60" customWidth="1"/>
    <col min="14091" max="14091" width="3" style="60" customWidth="1"/>
    <col min="14092" max="14092" width="8.875" style="60" customWidth="1"/>
    <col min="14093" max="14093" width="1.125" style="60" customWidth="1"/>
    <col min="14094" max="14094" width="17" style="60" customWidth="1"/>
    <col min="14095" max="14095" width="1" style="60" customWidth="1"/>
    <col min="14096" max="14110" width="13.75" style="60" customWidth="1"/>
    <col min="14111" max="14112" width="1.375" style="60" customWidth="1"/>
    <col min="14113" max="14117" width="10.75" style="60" customWidth="1"/>
    <col min="14118" max="14127" width="9.375" style="60" customWidth="1"/>
    <col min="14128" max="14336" width="9.875" style="60"/>
    <col min="14337" max="14342" width="0" style="60" hidden="1" customWidth="1"/>
    <col min="14343" max="14343" width="1.625" style="60" customWidth="1"/>
    <col min="14344" max="14346" width="1.5" style="60" customWidth="1"/>
    <col min="14347" max="14347" width="3" style="60" customWidth="1"/>
    <col min="14348" max="14348" width="8.875" style="60" customWidth="1"/>
    <col min="14349" max="14349" width="1.125" style="60" customWidth="1"/>
    <col min="14350" max="14350" width="17" style="60" customWidth="1"/>
    <col min="14351" max="14351" width="1" style="60" customWidth="1"/>
    <col min="14352" max="14366" width="13.75" style="60" customWidth="1"/>
    <col min="14367" max="14368" width="1.375" style="60" customWidth="1"/>
    <col min="14369" max="14373" width="10.75" style="60" customWidth="1"/>
    <col min="14374" max="14383" width="9.375" style="60" customWidth="1"/>
    <col min="14384" max="14592" width="9.875" style="60"/>
    <col min="14593" max="14598" width="0" style="60" hidden="1" customWidth="1"/>
    <col min="14599" max="14599" width="1.625" style="60" customWidth="1"/>
    <col min="14600" max="14602" width="1.5" style="60" customWidth="1"/>
    <col min="14603" max="14603" width="3" style="60" customWidth="1"/>
    <col min="14604" max="14604" width="8.875" style="60" customWidth="1"/>
    <col min="14605" max="14605" width="1.125" style="60" customWidth="1"/>
    <col min="14606" max="14606" width="17" style="60" customWidth="1"/>
    <col min="14607" max="14607" width="1" style="60" customWidth="1"/>
    <col min="14608" max="14622" width="13.75" style="60" customWidth="1"/>
    <col min="14623" max="14624" width="1.375" style="60" customWidth="1"/>
    <col min="14625" max="14629" width="10.75" style="60" customWidth="1"/>
    <col min="14630" max="14639" width="9.375" style="60" customWidth="1"/>
    <col min="14640" max="14848" width="9.875" style="60"/>
    <col min="14849" max="14854" width="0" style="60" hidden="1" customWidth="1"/>
    <col min="14855" max="14855" width="1.625" style="60" customWidth="1"/>
    <col min="14856" max="14858" width="1.5" style="60" customWidth="1"/>
    <col min="14859" max="14859" width="3" style="60" customWidth="1"/>
    <col min="14860" max="14860" width="8.875" style="60" customWidth="1"/>
    <col min="14861" max="14861" width="1.125" style="60" customWidth="1"/>
    <col min="14862" max="14862" width="17" style="60" customWidth="1"/>
    <col min="14863" max="14863" width="1" style="60" customWidth="1"/>
    <col min="14864" max="14878" width="13.75" style="60" customWidth="1"/>
    <col min="14879" max="14880" width="1.375" style="60" customWidth="1"/>
    <col min="14881" max="14885" width="10.75" style="60" customWidth="1"/>
    <col min="14886" max="14895" width="9.375" style="60" customWidth="1"/>
    <col min="14896" max="15104" width="9.875" style="60"/>
    <col min="15105" max="15110" width="0" style="60" hidden="1" customWidth="1"/>
    <col min="15111" max="15111" width="1.625" style="60" customWidth="1"/>
    <col min="15112" max="15114" width="1.5" style="60" customWidth="1"/>
    <col min="15115" max="15115" width="3" style="60" customWidth="1"/>
    <col min="15116" max="15116" width="8.875" style="60" customWidth="1"/>
    <col min="15117" max="15117" width="1.125" style="60" customWidth="1"/>
    <col min="15118" max="15118" width="17" style="60" customWidth="1"/>
    <col min="15119" max="15119" width="1" style="60" customWidth="1"/>
    <col min="15120" max="15134" width="13.75" style="60" customWidth="1"/>
    <col min="15135" max="15136" width="1.375" style="60" customWidth="1"/>
    <col min="15137" max="15141" width="10.75" style="60" customWidth="1"/>
    <col min="15142" max="15151" width="9.375" style="60" customWidth="1"/>
    <col min="15152" max="15360" width="9.875" style="60"/>
    <col min="15361" max="15366" width="0" style="60" hidden="1" customWidth="1"/>
    <col min="15367" max="15367" width="1.625" style="60" customWidth="1"/>
    <col min="15368" max="15370" width="1.5" style="60" customWidth="1"/>
    <col min="15371" max="15371" width="3" style="60" customWidth="1"/>
    <col min="15372" max="15372" width="8.875" style="60" customWidth="1"/>
    <col min="15373" max="15373" width="1.125" style="60" customWidth="1"/>
    <col min="15374" max="15374" width="17" style="60" customWidth="1"/>
    <col min="15375" max="15375" width="1" style="60" customWidth="1"/>
    <col min="15376" max="15390" width="13.75" style="60" customWidth="1"/>
    <col min="15391" max="15392" width="1.375" style="60" customWidth="1"/>
    <col min="15393" max="15397" width="10.75" style="60" customWidth="1"/>
    <col min="15398" max="15407" width="9.375" style="60" customWidth="1"/>
    <col min="15408" max="15616" width="9.875" style="60"/>
    <col min="15617" max="15622" width="0" style="60" hidden="1" customWidth="1"/>
    <col min="15623" max="15623" width="1.625" style="60" customWidth="1"/>
    <col min="15624" max="15626" width="1.5" style="60" customWidth="1"/>
    <col min="15627" max="15627" width="3" style="60" customWidth="1"/>
    <col min="15628" max="15628" width="8.875" style="60" customWidth="1"/>
    <col min="15629" max="15629" width="1.125" style="60" customWidth="1"/>
    <col min="15630" max="15630" width="17" style="60" customWidth="1"/>
    <col min="15631" max="15631" width="1" style="60" customWidth="1"/>
    <col min="15632" max="15646" width="13.75" style="60" customWidth="1"/>
    <col min="15647" max="15648" width="1.375" style="60" customWidth="1"/>
    <col min="15649" max="15653" width="10.75" style="60" customWidth="1"/>
    <col min="15654" max="15663" width="9.375" style="60" customWidth="1"/>
    <col min="15664" max="15872" width="9.875" style="60"/>
    <col min="15873" max="15878" width="0" style="60" hidden="1" customWidth="1"/>
    <col min="15879" max="15879" width="1.625" style="60" customWidth="1"/>
    <col min="15880" max="15882" width="1.5" style="60" customWidth="1"/>
    <col min="15883" max="15883" width="3" style="60" customWidth="1"/>
    <col min="15884" max="15884" width="8.875" style="60" customWidth="1"/>
    <col min="15885" max="15885" width="1.125" style="60" customWidth="1"/>
    <col min="15886" max="15886" width="17" style="60" customWidth="1"/>
    <col min="15887" max="15887" width="1" style="60" customWidth="1"/>
    <col min="15888" max="15902" width="13.75" style="60" customWidth="1"/>
    <col min="15903" max="15904" width="1.375" style="60" customWidth="1"/>
    <col min="15905" max="15909" width="10.75" style="60" customWidth="1"/>
    <col min="15910" max="15919" width="9.375" style="60" customWidth="1"/>
    <col min="15920" max="16128" width="9.875" style="60"/>
    <col min="16129" max="16134" width="0" style="60" hidden="1" customWidth="1"/>
    <col min="16135" max="16135" width="1.625" style="60" customWidth="1"/>
    <col min="16136" max="16138" width="1.5" style="60" customWidth="1"/>
    <col min="16139" max="16139" width="3" style="60" customWidth="1"/>
    <col min="16140" max="16140" width="8.875" style="60" customWidth="1"/>
    <col min="16141" max="16141" width="1.125" style="60" customWidth="1"/>
    <col min="16142" max="16142" width="17" style="60" customWidth="1"/>
    <col min="16143" max="16143" width="1" style="60" customWidth="1"/>
    <col min="16144" max="16158" width="13.75" style="60" customWidth="1"/>
    <col min="16159" max="16160" width="1.375" style="60" customWidth="1"/>
    <col min="16161" max="16165" width="10.75" style="60" customWidth="1"/>
    <col min="16166" max="16175" width="9.375" style="60" customWidth="1"/>
    <col min="16176" max="16384" width="9.875" style="60"/>
  </cols>
  <sheetData>
    <row r="1" spans="1:65" s="54" customFormat="1" ht="14.65" hidden="1" customHeight="1">
      <c r="F1" s="55"/>
      <c r="G1" s="55"/>
      <c r="P1" s="54">
        <v>1</v>
      </c>
      <c r="Q1" s="54">
        <v>2</v>
      </c>
      <c r="R1" s="54">
        <v>3</v>
      </c>
      <c r="S1" s="54">
        <v>4</v>
      </c>
      <c r="T1" s="54">
        <v>5</v>
      </c>
      <c r="U1" s="54">
        <v>6</v>
      </c>
      <c r="V1" s="54">
        <v>7</v>
      </c>
      <c r="W1" s="54">
        <v>8</v>
      </c>
      <c r="X1" s="54">
        <v>9</v>
      </c>
      <c r="Y1" s="54">
        <v>10</v>
      </c>
      <c r="Z1" s="54">
        <v>11</v>
      </c>
      <c r="AA1" s="54">
        <v>12</v>
      </c>
      <c r="AB1" s="54">
        <v>13</v>
      </c>
      <c r="AC1" s="54">
        <v>14</v>
      </c>
      <c r="AD1" s="54">
        <v>15</v>
      </c>
    </row>
    <row r="2" spans="1:65" s="56" customFormat="1" ht="9" hidden="1" customHeight="1">
      <c r="F2" s="55"/>
      <c r="G2" s="55"/>
      <c r="H2" s="55"/>
      <c r="I2" s="55"/>
      <c r="J2" s="55"/>
      <c r="K2" s="55"/>
      <c r="L2" s="55"/>
      <c r="M2" s="55"/>
      <c r="N2" s="55"/>
      <c r="O2" s="55"/>
      <c r="P2" s="57">
        <v>1</v>
      </c>
      <c r="Q2" s="57">
        <v>2</v>
      </c>
      <c r="R2" s="57">
        <v>3</v>
      </c>
      <c r="S2" s="57">
        <v>4</v>
      </c>
      <c r="T2" s="57">
        <v>5</v>
      </c>
      <c r="U2" s="57">
        <v>6</v>
      </c>
      <c r="V2" s="57">
        <v>7</v>
      </c>
      <c r="W2" s="57">
        <v>8</v>
      </c>
      <c r="X2" s="57">
        <v>9</v>
      </c>
      <c r="Y2" s="57">
        <v>10</v>
      </c>
      <c r="Z2" s="57">
        <v>11</v>
      </c>
      <c r="AA2" s="57">
        <v>12</v>
      </c>
      <c r="AB2" s="57">
        <v>13</v>
      </c>
      <c r="AC2" s="57">
        <v>14</v>
      </c>
      <c r="AD2" s="57">
        <v>15</v>
      </c>
      <c r="AE2" s="55"/>
      <c r="AF2" s="58"/>
      <c r="AG2" s="55"/>
      <c r="AH2" s="55"/>
      <c r="AI2" s="55"/>
      <c r="AJ2" s="55"/>
      <c r="AK2" s="55"/>
      <c r="AL2" s="55"/>
      <c r="AM2" s="55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</row>
    <row r="3" spans="1:65" ht="9" customHeight="1"/>
    <row r="4" spans="1:65" s="56" customFormat="1" ht="17.25" customHeight="1">
      <c r="F4" s="62"/>
      <c r="G4" s="55"/>
      <c r="H4" s="54"/>
      <c r="I4" s="54"/>
      <c r="J4" s="54"/>
      <c r="K4" s="54"/>
      <c r="L4" s="54"/>
      <c r="M4" s="54"/>
      <c r="N4" s="54"/>
      <c r="O4" s="63"/>
      <c r="P4" s="63"/>
      <c r="Q4" s="63"/>
      <c r="R4" s="63"/>
      <c r="S4" s="63"/>
      <c r="T4" s="63"/>
      <c r="U4" s="64" t="s">
        <v>327</v>
      </c>
      <c r="V4" s="65" t="s">
        <v>390</v>
      </c>
      <c r="W4" s="63"/>
      <c r="X4" s="63"/>
      <c r="Y4" s="63"/>
      <c r="Z4" s="63"/>
      <c r="AA4" s="63"/>
      <c r="AB4" s="63"/>
      <c r="AC4" s="63"/>
      <c r="AD4" s="63"/>
      <c r="AE4" s="63"/>
      <c r="AF4" s="66"/>
      <c r="AG4" s="66"/>
      <c r="AH4" s="66"/>
      <c r="AI4" s="66"/>
      <c r="AJ4" s="55"/>
      <c r="AK4" s="55"/>
      <c r="AL4" s="55"/>
      <c r="AM4" s="55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</row>
    <row r="5" spans="1:65" s="56" customFormat="1" ht="17.25" customHeight="1">
      <c r="F5" s="62"/>
      <c r="G5" s="55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6"/>
      <c r="AG5" s="66"/>
      <c r="AH5" s="66"/>
      <c r="AI5" s="66"/>
      <c r="AJ5" s="55"/>
      <c r="AK5" s="55"/>
      <c r="AL5" s="55"/>
      <c r="AM5" s="55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</row>
    <row r="6" spans="1:65" s="56" customFormat="1" ht="15.75" customHeight="1">
      <c r="F6" s="62"/>
      <c r="G6" s="55"/>
      <c r="H6" s="54"/>
      <c r="I6" s="54"/>
      <c r="J6" s="54"/>
      <c r="K6" s="54"/>
      <c r="L6" s="54"/>
      <c r="M6" s="54"/>
      <c r="N6" s="54"/>
      <c r="O6" s="63"/>
      <c r="P6" s="63"/>
      <c r="Q6" s="63"/>
      <c r="R6" s="63"/>
      <c r="S6" s="63"/>
      <c r="T6" s="63"/>
      <c r="U6" s="67" t="s">
        <v>328</v>
      </c>
      <c r="V6" s="68" t="s">
        <v>391</v>
      </c>
      <c r="W6" s="63"/>
      <c r="X6" s="63"/>
      <c r="Y6" s="63"/>
      <c r="Z6" s="63"/>
      <c r="AA6" s="63"/>
      <c r="AB6" s="63"/>
      <c r="AC6" s="63"/>
      <c r="AD6" s="63"/>
      <c r="AE6" s="63"/>
      <c r="AF6" s="66"/>
      <c r="AG6" s="66"/>
      <c r="AH6" s="66"/>
      <c r="AI6" s="66"/>
      <c r="AJ6" s="55"/>
      <c r="AK6" s="55"/>
      <c r="AL6" s="55"/>
      <c r="AM6" s="55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</row>
    <row r="7" spans="1:65" s="56" customFormat="1" ht="12" customHeight="1">
      <c r="F7" s="62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</row>
    <row r="8" spans="1:65" s="56" customFormat="1" ht="19.5" customHeight="1">
      <c r="F8" s="62"/>
      <c r="G8" s="55"/>
      <c r="H8" s="69"/>
      <c r="I8" s="69"/>
      <c r="J8" s="69"/>
      <c r="K8" s="69"/>
      <c r="L8" s="69"/>
      <c r="M8" s="69"/>
      <c r="N8" s="69"/>
      <c r="O8" s="70"/>
      <c r="P8" s="133" t="s">
        <v>48</v>
      </c>
      <c r="Q8" s="134"/>
      <c r="R8" s="134"/>
      <c r="S8" s="135" t="s">
        <v>329</v>
      </c>
      <c r="T8" s="136"/>
      <c r="U8" s="71"/>
      <c r="V8" s="72"/>
      <c r="W8" s="73" t="s">
        <v>206</v>
      </c>
      <c r="X8" s="74" t="s">
        <v>207</v>
      </c>
      <c r="Y8" s="75"/>
      <c r="Z8" s="137" t="s">
        <v>330</v>
      </c>
      <c r="AA8" s="138"/>
      <c r="AB8" s="138"/>
      <c r="AC8" s="138"/>
      <c r="AD8" s="138"/>
      <c r="AE8" s="55"/>
      <c r="AF8" s="55"/>
      <c r="AG8" s="55"/>
      <c r="AH8" s="55"/>
      <c r="AI8" s="55"/>
      <c r="AJ8" s="55"/>
      <c r="AK8" s="55"/>
      <c r="AL8" s="55"/>
      <c r="AM8" s="54"/>
    </row>
    <row r="9" spans="1:65" s="56" customFormat="1" ht="18.75" customHeight="1">
      <c r="F9" s="62"/>
      <c r="G9" s="55"/>
      <c r="H9" s="139" t="s">
        <v>331</v>
      </c>
      <c r="I9" s="139"/>
      <c r="J9" s="139"/>
      <c r="K9" s="139"/>
      <c r="L9" s="139"/>
      <c r="M9" s="139"/>
      <c r="N9" s="139"/>
      <c r="O9" s="76"/>
      <c r="P9" s="128" t="s">
        <v>48</v>
      </c>
      <c r="Q9" s="130" t="s">
        <v>184</v>
      </c>
      <c r="R9" s="125" t="s">
        <v>210</v>
      </c>
      <c r="S9" s="77" t="s">
        <v>211</v>
      </c>
      <c r="T9" s="125" t="s">
        <v>181</v>
      </c>
      <c r="U9" s="128" t="s">
        <v>48</v>
      </c>
      <c r="V9" s="140" t="s">
        <v>184</v>
      </c>
      <c r="W9" s="125" t="s">
        <v>210</v>
      </c>
      <c r="X9" s="77" t="s">
        <v>211</v>
      </c>
      <c r="Y9" s="125" t="s">
        <v>181</v>
      </c>
      <c r="Z9" s="128" t="s">
        <v>48</v>
      </c>
      <c r="AA9" s="130" t="s">
        <v>184</v>
      </c>
      <c r="AB9" s="125" t="s">
        <v>210</v>
      </c>
      <c r="AC9" s="77" t="s">
        <v>211</v>
      </c>
      <c r="AD9" s="130" t="s">
        <v>181</v>
      </c>
      <c r="AE9" s="55"/>
      <c r="AF9" s="55"/>
      <c r="AG9" s="55"/>
      <c r="AH9" s="55"/>
      <c r="AI9" s="55"/>
      <c r="AJ9" s="55"/>
      <c r="AK9" s="55"/>
      <c r="AL9" s="55"/>
      <c r="AM9" s="54"/>
    </row>
    <row r="10" spans="1:65" s="56" customFormat="1" ht="18.75" customHeight="1">
      <c r="F10" s="62"/>
      <c r="G10" s="55"/>
      <c r="H10" s="118" t="s">
        <v>332</v>
      </c>
      <c r="I10" s="119"/>
      <c r="J10" s="119"/>
      <c r="K10" s="119"/>
      <c r="L10" s="119"/>
      <c r="M10" s="119"/>
      <c r="N10" s="119"/>
      <c r="O10" s="120"/>
      <c r="P10" s="129"/>
      <c r="Q10" s="131"/>
      <c r="R10" s="126"/>
      <c r="S10" s="108" t="s">
        <v>333</v>
      </c>
      <c r="T10" s="127"/>
      <c r="U10" s="129"/>
      <c r="V10" s="141"/>
      <c r="W10" s="126"/>
      <c r="X10" s="108" t="s">
        <v>333</v>
      </c>
      <c r="Y10" s="127"/>
      <c r="Z10" s="129"/>
      <c r="AA10" s="131"/>
      <c r="AB10" s="126"/>
      <c r="AC10" s="108" t="s">
        <v>333</v>
      </c>
      <c r="AD10" s="132"/>
      <c r="AE10" s="55"/>
      <c r="AF10" s="55"/>
      <c r="AG10" s="55"/>
      <c r="AH10" s="55"/>
      <c r="AI10" s="55"/>
      <c r="AJ10" s="55"/>
      <c r="AK10" s="55"/>
      <c r="AL10" s="55"/>
      <c r="AM10" s="54"/>
    </row>
    <row r="11" spans="1:65" s="56" customFormat="1" ht="45.75" customHeight="1">
      <c r="F11" s="62"/>
      <c r="G11" s="55"/>
      <c r="H11" s="121" t="s">
        <v>214</v>
      </c>
      <c r="I11" s="121"/>
      <c r="J11" s="121"/>
      <c r="K11" s="121"/>
      <c r="L11" s="122"/>
      <c r="M11" s="122"/>
      <c r="N11" s="122"/>
      <c r="O11" s="123"/>
      <c r="P11" s="79" t="s">
        <v>215</v>
      </c>
      <c r="Q11" s="79" t="s">
        <v>216</v>
      </c>
      <c r="R11" s="79" t="s">
        <v>217</v>
      </c>
      <c r="S11" s="79" t="s">
        <v>218</v>
      </c>
      <c r="T11" s="79" t="s">
        <v>219</v>
      </c>
      <c r="U11" s="79" t="s">
        <v>215</v>
      </c>
      <c r="V11" s="80" t="s">
        <v>216</v>
      </c>
      <c r="W11" s="79" t="s">
        <v>217</v>
      </c>
      <c r="X11" s="79" t="s">
        <v>218</v>
      </c>
      <c r="Y11" s="79" t="s">
        <v>219</v>
      </c>
      <c r="Z11" s="79" t="s">
        <v>215</v>
      </c>
      <c r="AA11" s="79" t="s">
        <v>216</v>
      </c>
      <c r="AB11" s="79" t="s">
        <v>217</v>
      </c>
      <c r="AC11" s="79" t="s">
        <v>218</v>
      </c>
      <c r="AD11" s="81" t="s">
        <v>219</v>
      </c>
      <c r="AE11" s="55"/>
      <c r="AF11" s="55"/>
      <c r="AG11" s="55"/>
      <c r="AH11" s="55"/>
      <c r="AI11" s="55"/>
      <c r="AJ11" s="55"/>
      <c r="AK11" s="55"/>
      <c r="AL11" s="55"/>
      <c r="AM11" s="54"/>
    </row>
    <row r="12" spans="1:65" s="56" customFormat="1" ht="12" customHeight="1">
      <c r="F12" s="62"/>
      <c r="G12" s="55"/>
      <c r="H12" s="82"/>
      <c r="I12" s="82"/>
      <c r="J12" s="82"/>
      <c r="K12" s="82"/>
      <c r="L12" s="82"/>
      <c r="M12" s="82"/>
      <c r="N12" s="82"/>
      <c r="O12" s="83"/>
      <c r="P12" s="109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55"/>
      <c r="AF12" s="55"/>
      <c r="AG12" s="86" t="s">
        <v>13</v>
      </c>
      <c r="AH12" s="86"/>
      <c r="AI12" s="86">
        <v>1</v>
      </c>
      <c r="AJ12" s="86">
        <v>2</v>
      </c>
      <c r="AK12" s="86">
        <v>3</v>
      </c>
      <c r="AL12" s="86">
        <v>4</v>
      </c>
      <c r="AM12" s="86">
        <v>5</v>
      </c>
      <c r="AN12" s="86">
        <v>6</v>
      </c>
      <c r="AO12" s="86">
        <v>7</v>
      </c>
      <c r="AP12" s="86">
        <v>8</v>
      </c>
      <c r="AQ12" s="86">
        <v>9</v>
      </c>
      <c r="AR12" s="86">
        <v>10</v>
      </c>
      <c r="AS12" s="86">
        <v>11</v>
      </c>
      <c r="AT12" s="86">
        <v>12</v>
      </c>
      <c r="AU12" s="86">
        <v>13</v>
      </c>
      <c r="AV12" s="86">
        <v>14</v>
      </c>
      <c r="AW12" s="86">
        <v>15</v>
      </c>
      <c r="AX12" s="86">
        <v>16</v>
      </c>
      <c r="AY12" s="86">
        <v>17</v>
      </c>
      <c r="AZ12" s="86">
        <v>18</v>
      </c>
      <c r="BA12" s="86">
        <v>19</v>
      </c>
      <c r="BB12" s="86"/>
    </row>
    <row r="13" spans="1:65" s="56" customFormat="1" ht="12" customHeight="1">
      <c r="F13" s="87"/>
      <c r="G13" s="55"/>
      <c r="H13" s="54"/>
      <c r="I13" s="89"/>
      <c r="J13" s="89"/>
      <c r="K13" s="54"/>
      <c r="L13" s="89"/>
      <c r="M13" s="90"/>
      <c r="N13" s="54"/>
      <c r="O13" s="54"/>
      <c r="P13" s="110"/>
      <c r="Q13" s="106"/>
      <c r="R13" s="89" t="s">
        <v>334</v>
      </c>
      <c r="S13" s="89"/>
      <c r="T13" s="106"/>
      <c r="U13" s="106"/>
      <c r="V13" s="106"/>
      <c r="W13" s="106"/>
      <c r="X13" s="106"/>
      <c r="Y13" s="54"/>
      <c r="Z13" s="111" t="s">
        <v>392</v>
      </c>
      <c r="AA13" s="106"/>
      <c r="AB13" s="106"/>
      <c r="AC13" s="106"/>
      <c r="AD13" s="106"/>
      <c r="AE13" s="55"/>
      <c r="AF13" s="55"/>
      <c r="AG13" s="86"/>
      <c r="AH13" s="86"/>
      <c r="AI13" s="86">
        <f ca="1">OFFSET($J$14,11*(AI12-1),)</f>
        <v>0</v>
      </c>
      <c r="AJ13" s="86" t="str">
        <f t="shared" ref="AJ13:AX13" ca="1" si="0">OFFSET($J$14,11*(AJ12-1),)</f>
        <v xml:space="preserve">15 ～ 19歳    </v>
      </c>
      <c r="AK13" s="86" t="str">
        <f t="shared" ca="1" si="0"/>
        <v xml:space="preserve">20 ～ 24 歳    </v>
      </c>
      <c r="AL13" s="86" t="str">
        <f t="shared" ca="1" si="0"/>
        <v xml:space="preserve">25 ～ 29歳    </v>
      </c>
      <c r="AM13" s="86" t="str">
        <f t="shared" ca="1" si="0"/>
        <v xml:space="preserve">30 ～ 34 歳    </v>
      </c>
      <c r="AN13" s="86" t="str">
        <f t="shared" ca="1" si="0"/>
        <v xml:space="preserve">35 ～ 39歳     </v>
      </c>
      <c r="AO13" s="86" t="str">
        <f t="shared" ca="1" si="0"/>
        <v xml:space="preserve">40 ～ 44歳     </v>
      </c>
      <c r="AP13" s="86" t="str">
        <f t="shared" ca="1" si="0"/>
        <v xml:space="preserve">45 ～ 49歳    </v>
      </c>
      <c r="AQ13" s="86" t="str">
        <f t="shared" ca="1" si="0"/>
        <v xml:space="preserve">50 ～ 54歳     </v>
      </c>
      <c r="AR13" s="86" t="str">
        <f t="shared" ca="1" si="0"/>
        <v xml:space="preserve">55 ～ 59歳    </v>
      </c>
      <c r="AS13" s="86" t="str">
        <f t="shared" ca="1" si="0"/>
        <v xml:space="preserve">60 ～ 64歳     </v>
      </c>
      <c r="AT13" s="86" t="str">
        <f t="shared" ca="1" si="0"/>
        <v xml:space="preserve">65 ～ 69歳     </v>
      </c>
      <c r="AU13" s="86" t="str">
        <f t="shared" ca="1" si="0"/>
        <v xml:space="preserve">70 ～ 74歳     </v>
      </c>
      <c r="AV13" s="86" t="str">
        <f t="shared" ca="1" si="0"/>
        <v xml:space="preserve">75 ～ 79歳     </v>
      </c>
      <c r="AW13" s="86" t="str">
        <f t="shared" ca="1" si="0"/>
        <v xml:space="preserve">80 ～ 84歳     </v>
      </c>
      <c r="AX13" s="86" t="str">
        <f t="shared" ca="1" si="0"/>
        <v xml:space="preserve">85歳以上    </v>
      </c>
      <c r="AY13" s="86"/>
      <c r="AZ13" s="86"/>
      <c r="BA13" s="86"/>
      <c r="BB13" s="86" t="s">
        <v>335</v>
      </c>
    </row>
    <row r="14" spans="1:65" s="56" customFormat="1" ht="12" customHeight="1">
      <c r="A14" s="56" t="s">
        <v>222</v>
      </c>
      <c r="B14" s="56" t="s">
        <v>336</v>
      </c>
      <c r="C14" s="56" t="s">
        <v>224</v>
      </c>
      <c r="D14" s="56" t="s">
        <v>225</v>
      </c>
      <c r="F14" s="57">
        <v>1</v>
      </c>
      <c r="G14" s="55"/>
      <c r="H14" s="54"/>
      <c r="I14" s="113" t="s">
        <v>337</v>
      </c>
      <c r="J14" s="124"/>
      <c r="K14" s="124"/>
      <c r="L14" s="124"/>
      <c r="M14" s="54"/>
      <c r="N14" s="95" t="s">
        <v>338</v>
      </c>
      <c r="O14" s="54"/>
      <c r="P14" s="110">
        <v>1060924</v>
      </c>
      <c r="Q14" s="106">
        <v>920054</v>
      </c>
      <c r="R14" s="106">
        <v>122171</v>
      </c>
      <c r="S14" s="106">
        <v>6496</v>
      </c>
      <c r="T14" s="106">
        <v>12203</v>
      </c>
      <c r="U14" s="106">
        <v>613873</v>
      </c>
      <c r="V14" s="106">
        <v>594336</v>
      </c>
      <c r="W14" s="106">
        <v>9399</v>
      </c>
      <c r="X14" s="106">
        <v>3293</v>
      </c>
      <c r="Y14" s="106">
        <v>6845</v>
      </c>
      <c r="Z14" s="106">
        <v>447051</v>
      </c>
      <c r="AA14" s="106">
        <v>325718</v>
      </c>
      <c r="AB14" s="106">
        <v>112772</v>
      </c>
      <c r="AC14" s="106">
        <v>3203</v>
      </c>
      <c r="AD14" s="106">
        <v>5358</v>
      </c>
      <c r="AE14" s="55"/>
      <c r="AF14" s="55"/>
      <c r="AG14" s="86">
        <v>1</v>
      </c>
      <c r="AH14" s="96" t="str">
        <f>I14</f>
        <v xml:space="preserve">総数   </v>
      </c>
      <c r="AI14" s="86">
        <f t="shared" ref="AI14:AX24" ca="1" si="1">OFFSET($P$14,11*(AI$12-1)+$AG14-1,)</f>
        <v>1060924</v>
      </c>
      <c r="AJ14" s="86">
        <f t="shared" ca="1" si="1"/>
        <v>18551</v>
      </c>
      <c r="AK14" s="86">
        <f t="shared" ca="1" si="1"/>
        <v>86304</v>
      </c>
      <c r="AL14" s="86">
        <f t="shared" ca="1" si="1"/>
        <v>106086</v>
      </c>
      <c r="AM14" s="86">
        <f t="shared" ca="1" si="1"/>
        <v>93554</v>
      </c>
      <c r="AN14" s="86">
        <f t="shared" ca="1" si="1"/>
        <v>104671</v>
      </c>
      <c r="AO14" s="86">
        <f t="shared" ca="1" si="1"/>
        <v>120888</v>
      </c>
      <c r="AP14" s="86">
        <f t="shared" ca="1" si="1"/>
        <v>138347</v>
      </c>
      <c r="AQ14" s="86">
        <f t="shared" ca="1" si="1"/>
        <v>131898</v>
      </c>
      <c r="AR14" s="86">
        <f t="shared" ca="1" si="1"/>
        <v>94053</v>
      </c>
      <c r="AS14" s="86">
        <f t="shared" ca="1" si="1"/>
        <v>65570</v>
      </c>
      <c r="AT14" s="86">
        <f t="shared" ca="1" si="1"/>
        <v>49699</v>
      </c>
      <c r="AU14" s="86">
        <f t="shared" ca="1" si="1"/>
        <v>31682</v>
      </c>
      <c r="AV14" s="86">
        <f t="shared" ca="1" si="1"/>
        <v>13830</v>
      </c>
      <c r="AW14" s="86">
        <f t="shared" ca="1" si="1"/>
        <v>4366</v>
      </c>
      <c r="AX14" s="86">
        <f t="shared" ca="1" si="1"/>
        <v>1425</v>
      </c>
      <c r="AY14" s="86"/>
      <c r="AZ14" s="86"/>
      <c r="BA14" s="86"/>
      <c r="BB14" s="97">
        <f ca="1">SUM(AV14:BA14)</f>
        <v>19621</v>
      </c>
    </row>
    <row r="15" spans="1:65" s="56" customFormat="1" ht="12" customHeight="1">
      <c r="A15" s="56" t="s">
        <v>222</v>
      </c>
      <c r="B15" s="56" t="s">
        <v>336</v>
      </c>
      <c r="C15" s="56" t="s">
        <v>224</v>
      </c>
      <c r="D15" s="56" t="s">
        <v>225</v>
      </c>
      <c r="F15" s="57">
        <v>2</v>
      </c>
      <c r="G15" s="55"/>
      <c r="H15" s="55"/>
      <c r="I15" s="55"/>
      <c r="J15" s="55"/>
      <c r="K15" s="55" t="s">
        <v>339</v>
      </c>
      <c r="L15" s="113" t="s">
        <v>340</v>
      </c>
      <c r="M15" s="113"/>
      <c r="N15" s="113"/>
      <c r="O15" s="54"/>
      <c r="P15" s="110">
        <v>116581</v>
      </c>
      <c r="Q15" s="106">
        <v>107213</v>
      </c>
      <c r="R15" s="106">
        <v>6702</v>
      </c>
      <c r="S15" s="106">
        <v>873</v>
      </c>
      <c r="T15" s="106">
        <v>1793</v>
      </c>
      <c r="U15" s="106">
        <v>60347</v>
      </c>
      <c r="V15" s="106">
        <v>58969</v>
      </c>
      <c r="W15" s="106">
        <v>503</v>
      </c>
      <c r="X15" s="106">
        <v>383</v>
      </c>
      <c r="Y15" s="106">
        <v>492</v>
      </c>
      <c r="Z15" s="106">
        <v>56234</v>
      </c>
      <c r="AA15" s="106">
        <v>48244</v>
      </c>
      <c r="AB15" s="106">
        <v>6199</v>
      </c>
      <c r="AC15" s="106">
        <v>490</v>
      </c>
      <c r="AD15" s="106">
        <v>1301</v>
      </c>
      <c r="AE15" s="55"/>
      <c r="AF15" s="55"/>
      <c r="AG15" s="86">
        <v>2</v>
      </c>
      <c r="AH15" s="96" t="str">
        <f t="shared" ref="AH15:AH24" si="2">L15</f>
        <v>専門的・技術的職業従事者</v>
      </c>
      <c r="AI15" s="86">
        <f t="shared" ca="1" si="1"/>
        <v>116581</v>
      </c>
      <c r="AJ15" s="86">
        <f t="shared" ca="1" si="1"/>
        <v>609</v>
      </c>
      <c r="AK15" s="86">
        <f t="shared" ca="1" si="1"/>
        <v>10634</v>
      </c>
      <c r="AL15" s="86">
        <f t="shared" ca="1" si="1"/>
        <v>15834</v>
      </c>
      <c r="AM15" s="86">
        <f t="shared" ca="1" si="1"/>
        <v>14700</v>
      </c>
      <c r="AN15" s="86">
        <f t="shared" ca="1" si="1"/>
        <v>16723</v>
      </c>
      <c r="AO15" s="86">
        <f t="shared" ca="1" si="1"/>
        <v>17385</v>
      </c>
      <c r="AP15" s="86">
        <f t="shared" ca="1" si="1"/>
        <v>14508</v>
      </c>
      <c r="AQ15" s="86">
        <f t="shared" ca="1" si="1"/>
        <v>11180</v>
      </c>
      <c r="AR15" s="86">
        <f t="shared" ca="1" si="1"/>
        <v>7164</v>
      </c>
      <c r="AS15" s="86">
        <f t="shared" ca="1" si="1"/>
        <v>3316</v>
      </c>
      <c r="AT15" s="86">
        <f t="shared" ca="1" si="1"/>
        <v>2127</v>
      </c>
      <c r="AU15" s="86">
        <f t="shared" ca="1" si="1"/>
        <v>1423</v>
      </c>
      <c r="AV15" s="86">
        <f t="shared" ca="1" si="1"/>
        <v>629</v>
      </c>
      <c r="AW15" s="86">
        <f t="shared" ca="1" si="1"/>
        <v>236</v>
      </c>
      <c r="AX15" s="86">
        <f t="shared" ca="1" si="1"/>
        <v>113</v>
      </c>
      <c r="AY15" s="86"/>
      <c r="AZ15" s="86"/>
      <c r="BA15" s="86"/>
      <c r="BB15" s="97">
        <f t="shared" ref="BB15:BB67" ca="1" si="3">SUM(AV15:BA15)</f>
        <v>978</v>
      </c>
    </row>
    <row r="16" spans="1:65" s="56" customFormat="1" ht="12" customHeight="1">
      <c r="A16" s="56" t="s">
        <v>222</v>
      </c>
      <c r="B16" s="56" t="s">
        <v>336</v>
      </c>
      <c r="C16" s="56" t="s">
        <v>224</v>
      </c>
      <c r="D16" s="56" t="s">
        <v>225</v>
      </c>
      <c r="F16" s="57">
        <v>3</v>
      </c>
      <c r="G16" s="55"/>
      <c r="H16" s="55"/>
      <c r="I16" s="55"/>
      <c r="J16" s="55"/>
      <c r="K16" s="55" t="s">
        <v>341</v>
      </c>
      <c r="L16" s="113" t="s">
        <v>342</v>
      </c>
      <c r="M16" s="113"/>
      <c r="N16" s="113"/>
      <c r="O16" s="54"/>
      <c r="P16" s="110">
        <v>28061</v>
      </c>
      <c r="Q16" s="106">
        <v>26442</v>
      </c>
      <c r="R16" s="106">
        <v>1137</v>
      </c>
      <c r="S16" s="106">
        <v>5</v>
      </c>
      <c r="T16" s="106">
        <v>477</v>
      </c>
      <c r="U16" s="106">
        <v>24751</v>
      </c>
      <c r="V16" s="106">
        <v>24146</v>
      </c>
      <c r="W16" s="106">
        <v>220</v>
      </c>
      <c r="X16" s="106">
        <v>4</v>
      </c>
      <c r="Y16" s="106">
        <v>381</v>
      </c>
      <c r="Z16" s="106">
        <v>3310</v>
      </c>
      <c r="AA16" s="106">
        <v>2296</v>
      </c>
      <c r="AB16" s="106">
        <v>917</v>
      </c>
      <c r="AC16" s="106">
        <v>1</v>
      </c>
      <c r="AD16" s="106">
        <v>96</v>
      </c>
      <c r="AE16" s="55"/>
      <c r="AF16" s="55"/>
      <c r="AG16" s="86">
        <v>3</v>
      </c>
      <c r="AH16" s="96" t="str">
        <f t="shared" si="2"/>
        <v xml:space="preserve">管理的職業従事者     </v>
      </c>
      <c r="AI16" s="86">
        <f t="shared" ca="1" si="1"/>
        <v>28061</v>
      </c>
      <c r="AJ16" s="86">
        <f t="shared" ca="1" si="1"/>
        <v>1</v>
      </c>
      <c r="AK16" s="86">
        <f t="shared" ca="1" si="1"/>
        <v>48</v>
      </c>
      <c r="AL16" s="86">
        <f t="shared" ca="1" si="1"/>
        <v>277</v>
      </c>
      <c r="AM16" s="86">
        <f t="shared" ca="1" si="1"/>
        <v>654</v>
      </c>
      <c r="AN16" s="86">
        <f t="shared" ca="1" si="1"/>
        <v>1239</v>
      </c>
      <c r="AO16" s="86">
        <f t="shared" ca="1" si="1"/>
        <v>2338</v>
      </c>
      <c r="AP16" s="86">
        <f t="shared" ca="1" si="1"/>
        <v>3913</v>
      </c>
      <c r="AQ16" s="86">
        <f t="shared" ca="1" si="1"/>
        <v>5883</v>
      </c>
      <c r="AR16" s="86">
        <f t="shared" ca="1" si="1"/>
        <v>5237</v>
      </c>
      <c r="AS16" s="86">
        <f t="shared" ca="1" si="1"/>
        <v>3442</v>
      </c>
      <c r="AT16" s="86">
        <f t="shared" ca="1" si="1"/>
        <v>2243</v>
      </c>
      <c r="AU16" s="86">
        <f t="shared" ca="1" si="1"/>
        <v>1524</v>
      </c>
      <c r="AV16" s="86">
        <f t="shared" ca="1" si="1"/>
        <v>810</v>
      </c>
      <c r="AW16" s="86">
        <f t="shared" ca="1" si="1"/>
        <v>314</v>
      </c>
      <c r="AX16" s="86">
        <f t="shared" ca="1" si="1"/>
        <v>138</v>
      </c>
      <c r="AY16" s="86"/>
      <c r="AZ16" s="86"/>
      <c r="BA16" s="86"/>
      <c r="BB16" s="97">
        <f t="shared" ca="1" si="3"/>
        <v>1262</v>
      </c>
    </row>
    <row r="17" spans="1:54" s="56" customFormat="1" ht="12" customHeight="1">
      <c r="A17" s="56" t="s">
        <v>222</v>
      </c>
      <c r="B17" s="56" t="s">
        <v>336</v>
      </c>
      <c r="C17" s="56" t="s">
        <v>224</v>
      </c>
      <c r="D17" s="56" t="s">
        <v>225</v>
      </c>
      <c r="F17" s="57">
        <v>4</v>
      </c>
      <c r="G17" s="55"/>
      <c r="H17" s="55"/>
      <c r="I17" s="55"/>
      <c r="J17" s="55"/>
      <c r="K17" s="55" t="s">
        <v>343</v>
      </c>
      <c r="L17" s="113" t="s">
        <v>344</v>
      </c>
      <c r="M17" s="113"/>
      <c r="N17" s="113"/>
      <c r="O17" s="54"/>
      <c r="P17" s="110">
        <v>170229</v>
      </c>
      <c r="Q17" s="106">
        <v>146402</v>
      </c>
      <c r="R17" s="106">
        <v>21289</v>
      </c>
      <c r="S17" s="106">
        <v>941</v>
      </c>
      <c r="T17" s="106">
        <v>1597</v>
      </c>
      <c r="U17" s="106">
        <v>64576</v>
      </c>
      <c r="V17" s="106">
        <v>63269</v>
      </c>
      <c r="W17" s="106">
        <v>624</v>
      </c>
      <c r="X17" s="106">
        <v>299</v>
      </c>
      <c r="Y17" s="106">
        <v>384</v>
      </c>
      <c r="Z17" s="106">
        <v>105653</v>
      </c>
      <c r="AA17" s="106">
        <v>83133</v>
      </c>
      <c r="AB17" s="106">
        <v>20665</v>
      </c>
      <c r="AC17" s="106">
        <v>642</v>
      </c>
      <c r="AD17" s="106">
        <v>1213</v>
      </c>
      <c r="AE17" s="55"/>
      <c r="AF17" s="55"/>
      <c r="AG17" s="86">
        <v>4</v>
      </c>
      <c r="AH17" s="96" t="str">
        <f t="shared" si="2"/>
        <v xml:space="preserve">事務従事者     </v>
      </c>
      <c r="AI17" s="86">
        <f t="shared" ca="1" si="1"/>
        <v>170229</v>
      </c>
      <c r="AJ17" s="86">
        <f t="shared" ca="1" si="1"/>
        <v>2472</v>
      </c>
      <c r="AK17" s="86">
        <f t="shared" ca="1" si="1"/>
        <v>16419</v>
      </c>
      <c r="AL17" s="86">
        <f t="shared" ca="1" si="1"/>
        <v>23650</v>
      </c>
      <c r="AM17" s="86">
        <f t="shared" ca="1" si="1"/>
        <v>18976</v>
      </c>
      <c r="AN17" s="86">
        <f t="shared" ca="1" si="1"/>
        <v>20236</v>
      </c>
      <c r="AO17" s="86">
        <f t="shared" ca="1" si="1"/>
        <v>22046</v>
      </c>
      <c r="AP17" s="86">
        <f t="shared" ca="1" si="1"/>
        <v>22920</v>
      </c>
      <c r="AQ17" s="86">
        <f t="shared" ca="1" si="1"/>
        <v>20190</v>
      </c>
      <c r="AR17" s="86">
        <f t="shared" ca="1" si="1"/>
        <v>11964</v>
      </c>
      <c r="AS17" s="86">
        <f t="shared" ca="1" si="1"/>
        <v>5422</v>
      </c>
      <c r="AT17" s="86">
        <f t="shared" ca="1" si="1"/>
        <v>3156</v>
      </c>
      <c r="AU17" s="86">
        <f t="shared" ca="1" si="1"/>
        <v>1879</v>
      </c>
      <c r="AV17" s="86">
        <f t="shared" ca="1" si="1"/>
        <v>655</v>
      </c>
      <c r="AW17" s="86">
        <f t="shared" ca="1" si="1"/>
        <v>195</v>
      </c>
      <c r="AX17" s="86">
        <f t="shared" ca="1" si="1"/>
        <v>49</v>
      </c>
      <c r="AY17" s="86"/>
      <c r="AZ17" s="86"/>
      <c r="BA17" s="86"/>
      <c r="BB17" s="97">
        <f t="shared" ca="1" si="3"/>
        <v>899</v>
      </c>
    </row>
    <row r="18" spans="1:54" s="56" customFormat="1" ht="12" customHeight="1">
      <c r="A18" s="56" t="s">
        <v>222</v>
      </c>
      <c r="B18" s="56" t="s">
        <v>336</v>
      </c>
      <c r="C18" s="56" t="s">
        <v>224</v>
      </c>
      <c r="D18" s="56" t="s">
        <v>225</v>
      </c>
      <c r="F18" s="57">
        <v>5</v>
      </c>
      <c r="G18" s="55"/>
      <c r="H18" s="55"/>
      <c r="I18" s="55"/>
      <c r="J18" s="55"/>
      <c r="K18" s="55" t="s">
        <v>345</v>
      </c>
      <c r="L18" s="113" t="s">
        <v>346</v>
      </c>
      <c r="M18" s="113"/>
      <c r="N18" s="113"/>
      <c r="O18" s="54"/>
      <c r="P18" s="110">
        <v>130712</v>
      </c>
      <c r="Q18" s="106">
        <v>113037</v>
      </c>
      <c r="R18" s="106">
        <v>14743</v>
      </c>
      <c r="S18" s="106">
        <v>1668</v>
      </c>
      <c r="T18" s="106">
        <v>1264</v>
      </c>
      <c r="U18" s="106">
        <v>78742</v>
      </c>
      <c r="V18" s="106">
        <v>76316</v>
      </c>
      <c r="W18" s="106">
        <v>769</v>
      </c>
      <c r="X18" s="106">
        <v>875</v>
      </c>
      <c r="Y18" s="106">
        <v>782</v>
      </c>
      <c r="Z18" s="106">
        <v>51970</v>
      </c>
      <c r="AA18" s="106">
        <v>36721</v>
      </c>
      <c r="AB18" s="106">
        <v>13974</v>
      </c>
      <c r="AC18" s="106">
        <v>793</v>
      </c>
      <c r="AD18" s="106">
        <v>482</v>
      </c>
      <c r="AE18" s="55"/>
      <c r="AF18" s="55"/>
      <c r="AG18" s="86">
        <v>5</v>
      </c>
      <c r="AH18" s="96" t="str">
        <f t="shared" si="2"/>
        <v xml:space="preserve">販売従事者     </v>
      </c>
      <c r="AI18" s="86">
        <f t="shared" ca="1" si="1"/>
        <v>130712</v>
      </c>
      <c r="AJ18" s="86">
        <f t="shared" ca="1" si="1"/>
        <v>2780</v>
      </c>
      <c r="AK18" s="86">
        <f t="shared" ca="1" si="1"/>
        <v>10488</v>
      </c>
      <c r="AL18" s="86">
        <f t="shared" ca="1" si="1"/>
        <v>13763</v>
      </c>
      <c r="AM18" s="86">
        <f t="shared" ca="1" si="1"/>
        <v>12360</v>
      </c>
      <c r="AN18" s="86">
        <f t="shared" ca="1" si="1"/>
        <v>13309</v>
      </c>
      <c r="AO18" s="86">
        <f t="shared" ca="1" si="1"/>
        <v>14945</v>
      </c>
      <c r="AP18" s="86">
        <f t="shared" ca="1" si="1"/>
        <v>16781</v>
      </c>
      <c r="AQ18" s="86">
        <f t="shared" ca="1" si="1"/>
        <v>16912</v>
      </c>
      <c r="AR18" s="86">
        <f t="shared" ca="1" si="1"/>
        <v>10897</v>
      </c>
      <c r="AS18" s="86">
        <f t="shared" ca="1" si="1"/>
        <v>6938</v>
      </c>
      <c r="AT18" s="86">
        <f t="shared" ca="1" si="1"/>
        <v>4997</v>
      </c>
      <c r="AU18" s="86">
        <f t="shared" ca="1" si="1"/>
        <v>3392</v>
      </c>
      <c r="AV18" s="86">
        <f t="shared" ca="1" si="1"/>
        <v>1944</v>
      </c>
      <c r="AW18" s="86">
        <f t="shared" ca="1" si="1"/>
        <v>865</v>
      </c>
      <c r="AX18" s="86">
        <f t="shared" ca="1" si="1"/>
        <v>341</v>
      </c>
      <c r="AY18" s="86"/>
      <c r="AZ18" s="86"/>
      <c r="BA18" s="86"/>
      <c r="BB18" s="97">
        <f t="shared" ca="1" si="3"/>
        <v>3150</v>
      </c>
    </row>
    <row r="19" spans="1:54" s="56" customFormat="1" ht="12" customHeight="1">
      <c r="A19" s="56" t="s">
        <v>222</v>
      </c>
      <c r="B19" s="56" t="s">
        <v>336</v>
      </c>
      <c r="C19" s="56" t="s">
        <v>224</v>
      </c>
      <c r="D19" s="56" t="s">
        <v>225</v>
      </c>
      <c r="F19" s="57">
        <v>6</v>
      </c>
      <c r="G19" s="55"/>
      <c r="H19" s="55"/>
      <c r="I19" s="55"/>
      <c r="J19" s="55"/>
      <c r="K19" s="55" t="s">
        <v>347</v>
      </c>
      <c r="L19" s="113" t="s">
        <v>348</v>
      </c>
      <c r="M19" s="113"/>
      <c r="N19" s="113"/>
      <c r="O19" s="54"/>
      <c r="P19" s="110">
        <v>83089</v>
      </c>
      <c r="Q19" s="106">
        <v>65293</v>
      </c>
      <c r="R19" s="106">
        <v>15202</v>
      </c>
      <c r="S19" s="106">
        <v>1662</v>
      </c>
      <c r="T19" s="106">
        <v>932</v>
      </c>
      <c r="U19" s="106">
        <v>25993</v>
      </c>
      <c r="V19" s="106">
        <v>24565</v>
      </c>
      <c r="W19" s="106">
        <v>376</v>
      </c>
      <c r="X19" s="106">
        <v>795</v>
      </c>
      <c r="Y19" s="106">
        <v>257</v>
      </c>
      <c r="Z19" s="106">
        <v>57096</v>
      </c>
      <c r="AA19" s="106">
        <v>40728</v>
      </c>
      <c r="AB19" s="106">
        <v>14826</v>
      </c>
      <c r="AC19" s="106">
        <v>867</v>
      </c>
      <c r="AD19" s="106">
        <v>675</v>
      </c>
      <c r="AE19" s="55"/>
      <c r="AF19" s="55"/>
      <c r="AG19" s="86">
        <v>6</v>
      </c>
      <c r="AH19" s="96" t="str">
        <f t="shared" si="2"/>
        <v xml:space="preserve">サービス職業従事者     </v>
      </c>
      <c r="AI19" s="86">
        <f t="shared" ca="1" si="1"/>
        <v>83089</v>
      </c>
      <c r="AJ19" s="86">
        <f t="shared" ca="1" si="1"/>
        <v>2667</v>
      </c>
      <c r="AK19" s="86">
        <f t="shared" ca="1" si="1"/>
        <v>9579</v>
      </c>
      <c r="AL19" s="86">
        <f t="shared" ca="1" si="1"/>
        <v>7586</v>
      </c>
      <c r="AM19" s="86">
        <f t="shared" ca="1" si="1"/>
        <v>6102</v>
      </c>
      <c r="AN19" s="86">
        <f t="shared" ca="1" si="1"/>
        <v>6786</v>
      </c>
      <c r="AO19" s="86">
        <f t="shared" ca="1" si="1"/>
        <v>8420</v>
      </c>
      <c r="AP19" s="86">
        <f t="shared" ca="1" si="1"/>
        <v>11040</v>
      </c>
      <c r="AQ19" s="86">
        <f t="shared" ca="1" si="1"/>
        <v>11495</v>
      </c>
      <c r="AR19" s="86">
        <f t="shared" ca="1" si="1"/>
        <v>8537</v>
      </c>
      <c r="AS19" s="86">
        <f t="shared" ca="1" si="1"/>
        <v>5513</v>
      </c>
      <c r="AT19" s="86">
        <f t="shared" ca="1" si="1"/>
        <v>3066</v>
      </c>
      <c r="AU19" s="86">
        <f t="shared" ca="1" si="1"/>
        <v>1378</v>
      </c>
      <c r="AV19" s="86">
        <f t="shared" ca="1" si="1"/>
        <v>611</v>
      </c>
      <c r="AW19" s="86">
        <f t="shared" ca="1" si="1"/>
        <v>220</v>
      </c>
      <c r="AX19" s="86">
        <f t="shared" ca="1" si="1"/>
        <v>89</v>
      </c>
      <c r="AY19" s="86"/>
      <c r="AZ19" s="86"/>
      <c r="BA19" s="86"/>
      <c r="BB19" s="97">
        <f t="shared" ca="1" si="3"/>
        <v>920</v>
      </c>
    </row>
    <row r="20" spans="1:54" s="56" customFormat="1" ht="12" customHeight="1">
      <c r="A20" s="56" t="s">
        <v>222</v>
      </c>
      <c r="B20" s="56" t="s">
        <v>336</v>
      </c>
      <c r="C20" s="56" t="s">
        <v>224</v>
      </c>
      <c r="D20" s="56" t="s">
        <v>225</v>
      </c>
      <c r="F20" s="57">
        <v>7</v>
      </c>
      <c r="G20" s="55"/>
      <c r="H20" s="55"/>
      <c r="I20" s="55"/>
      <c r="J20" s="55"/>
      <c r="K20" s="55" t="s">
        <v>349</v>
      </c>
      <c r="L20" s="113" t="s">
        <v>350</v>
      </c>
      <c r="M20" s="113"/>
      <c r="N20" s="113"/>
      <c r="O20" s="54"/>
      <c r="P20" s="110">
        <v>14322</v>
      </c>
      <c r="Q20" s="106">
        <v>13891</v>
      </c>
      <c r="R20" s="106">
        <v>285</v>
      </c>
      <c r="S20" s="106">
        <v>47</v>
      </c>
      <c r="T20" s="106">
        <v>99</v>
      </c>
      <c r="U20" s="106">
        <v>13555</v>
      </c>
      <c r="V20" s="106">
        <v>13246</v>
      </c>
      <c r="W20" s="106">
        <v>190</v>
      </c>
      <c r="X20" s="106">
        <v>38</v>
      </c>
      <c r="Y20" s="106">
        <v>81</v>
      </c>
      <c r="Z20" s="106">
        <v>767</v>
      </c>
      <c r="AA20" s="106">
        <v>645</v>
      </c>
      <c r="AB20" s="106">
        <v>95</v>
      </c>
      <c r="AC20" s="106">
        <v>9</v>
      </c>
      <c r="AD20" s="106">
        <v>18</v>
      </c>
      <c r="AE20" s="55"/>
      <c r="AF20" s="55"/>
      <c r="AG20" s="86">
        <v>7</v>
      </c>
      <c r="AH20" s="96" t="str">
        <f t="shared" si="2"/>
        <v xml:space="preserve">保安職業従事者     </v>
      </c>
      <c r="AI20" s="86">
        <f t="shared" ca="1" si="1"/>
        <v>14322</v>
      </c>
      <c r="AJ20" s="86">
        <f t="shared" ca="1" si="1"/>
        <v>302</v>
      </c>
      <c r="AK20" s="86">
        <f t="shared" ca="1" si="1"/>
        <v>1571</v>
      </c>
      <c r="AL20" s="86">
        <f t="shared" ca="1" si="1"/>
        <v>1661</v>
      </c>
      <c r="AM20" s="86">
        <f t="shared" ca="1" si="1"/>
        <v>1261</v>
      </c>
      <c r="AN20" s="86">
        <f t="shared" ca="1" si="1"/>
        <v>1396</v>
      </c>
      <c r="AO20" s="86">
        <f t="shared" ca="1" si="1"/>
        <v>1646</v>
      </c>
      <c r="AP20" s="86">
        <f t="shared" ca="1" si="1"/>
        <v>2002</v>
      </c>
      <c r="AQ20" s="86">
        <f t="shared" ca="1" si="1"/>
        <v>1901</v>
      </c>
      <c r="AR20" s="86">
        <f t="shared" ca="1" si="1"/>
        <v>1156</v>
      </c>
      <c r="AS20" s="86">
        <f t="shared" ca="1" si="1"/>
        <v>714</v>
      </c>
      <c r="AT20" s="86">
        <f t="shared" ca="1" si="1"/>
        <v>462</v>
      </c>
      <c r="AU20" s="86">
        <f t="shared" ca="1" si="1"/>
        <v>205</v>
      </c>
      <c r="AV20" s="86">
        <f t="shared" ca="1" si="1"/>
        <v>42</v>
      </c>
      <c r="AW20" s="86">
        <f t="shared" ca="1" si="1"/>
        <v>3</v>
      </c>
      <c r="AX20" s="86">
        <f t="shared" ca="1" si="1"/>
        <v>0</v>
      </c>
      <c r="AY20" s="86"/>
      <c r="AZ20" s="86"/>
      <c r="BA20" s="86"/>
      <c r="BB20" s="97">
        <f t="shared" ca="1" si="3"/>
        <v>45</v>
      </c>
    </row>
    <row r="21" spans="1:54" s="56" customFormat="1" ht="12" customHeight="1">
      <c r="A21" s="56" t="s">
        <v>222</v>
      </c>
      <c r="B21" s="56" t="s">
        <v>336</v>
      </c>
      <c r="C21" s="56" t="s">
        <v>224</v>
      </c>
      <c r="D21" s="56" t="s">
        <v>225</v>
      </c>
      <c r="F21" s="57">
        <v>8</v>
      </c>
      <c r="G21" s="55"/>
      <c r="H21" s="55"/>
      <c r="I21" s="55"/>
      <c r="J21" s="55"/>
      <c r="K21" s="55" t="s">
        <v>351</v>
      </c>
      <c r="L21" s="113" t="s">
        <v>352</v>
      </c>
      <c r="M21" s="113"/>
      <c r="N21" s="113"/>
      <c r="O21" s="54"/>
      <c r="P21" s="110">
        <v>101108</v>
      </c>
      <c r="Q21" s="106">
        <v>69601</v>
      </c>
      <c r="R21" s="106">
        <v>30367</v>
      </c>
      <c r="S21" s="106">
        <v>37</v>
      </c>
      <c r="T21" s="106">
        <v>1103</v>
      </c>
      <c r="U21" s="106">
        <v>54254</v>
      </c>
      <c r="V21" s="106">
        <v>48717</v>
      </c>
      <c r="W21" s="106">
        <v>4507</v>
      </c>
      <c r="X21" s="106">
        <v>21</v>
      </c>
      <c r="Y21" s="106">
        <v>1009</v>
      </c>
      <c r="Z21" s="106">
        <v>46854</v>
      </c>
      <c r="AA21" s="106">
        <v>20884</v>
      </c>
      <c r="AB21" s="106">
        <v>25860</v>
      </c>
      <c r="AC21" s="106">
        <v>16</v>
      </c>
      <c r="AD21" s="106">
        <v>94</v>
      </c>
      <c r="AE21" s="55"/>
      <c r="AF21" s="55"/>
      <c r="AG21" s="86">
        <v>8</v>
      </c>
      <c r="AH21" s="96" t="str">
        <f t="shared" si="2"/>
        <v xml:space="preserve">農林漁業作業者     </v>
      </c>
      <c r="AI21" s="86">
        <f t="shared" ca="1" si="1"/>
        <v>101108</v>
      </c>
      <c r="AJ21" s="86">
        <f t="shared" ca="1" si="1"/>
        <v>219</v>
      </c>
      <c r="AK21" s="86">
        <f t="shared" ca="1" si="1"/>
        <v>897</v>
      </c>
      <c r="AL21" s="86">
        <f t="shared" ca="1" si="1"/>
        <v>1091</v>
      </c>
      <c r="AM21" s="86">
        <f t="shared" ca="1" si="1"/>
        <v>1381</v>
      </c>
      <c r="AN21" s="86">
        <f t="shared" ca="1" si="1"/>
        <v>2528</v>
      </c>
      <c r="AO21" s="86">
        <f t="shared" ca="1" si="1"/>
        <v>4464</v>
      </c>
      <c r="AP21" s="86">
        <f t="shared" ca="1" si="1"/>
        <v>7465</v>
      </c>
      <c r="AQ21" s="86">
        <f t="shared" ca="1" si="1"/>
        <v>8980</v>
      </c>
      <c r="AR21" s="86">
        <f t="shared" ca="1" si="1"/>
        <v>9323</v>
      </c>
      <c r="AS21" s="86">
        <f t="shared" ca="1" si="1"/>
        <v>16569</v>
      </c>
      <c r="AT21" s="86">
        <f t="shared" ca="1" si="1"/>
        <v>20615</v>
      </c>
      <c r="AU21" s="86">
        <f t="shared" ca="1" si="1"/>
        <v>17257</v>
      </c>
      <c r="AV21" s="86">
        <f t="shared" ca="1" si="1"/>
        <v>7674</v>
      </c>
      <c r="AW21" s="86">
        <f t="shared" ca="1" si="1"/>
        <v>2105</v>
      </c>
      <c r="AX21" s="86">
        <f t="shared" ca="1" si="1"/>
        <v>540</v>
      </c>
      <c r="AY21" s="86"/>
      <c r="AZ21" s="86"/>
      <c r="BA21" s="86"/>
      <c r="BB21" s="97">
        <f t="shared" ca="1" si="3"/>
        <v>10319</v>
      </c>
    </row>
    <row r="22" spans="1:54" s="56" customFormat="1" ht="12" customHeight="1">
      <c r="A22" s="56" t="s">
        <v>222</v>
      </c>
      <c r="B22" s="56" t="s">
        <v>336</v>
      </c>
      <c r="C22" s="56" t="s">
        <v>224</v>
      </c>
      <c r="D22" s="56" t="s">
        <v>225</v>
      </c>
      <c r="F22" s="57">
        <v>9</v>
      </c>
      <c r="G22" s="55"/>
      <c r="H22" s="55"/>
      <c r="I22" s="55"/>
      <c r="J22" s="55"/>
      <c r="K22" s="55" t="s">
        <v>353</v>
      </c>
      <c r="L22" s="113" t="s">
        <v>354</v>
      </c>
      <c r="M22" s="113"/>
      <c r="N22" s="113"/>
      <c r="O22" s="54"/>
      <c r="P22" s="110">
        <v>39509</v>
      </c>
      <c r="Q22" s="106">
        <v>38530</v>
      </c>
      <c r="R22" s="106">
        <v>549</v>
      </c>
      <c r="S22" s="106">
        <v>8</v>
      </c>
      <c r="T22" s="106">
        <v>422</v>
      </c>
      <c r="U22" s="106">
        <v>37890</v>
      </c>
      <c r="V22" s="106">
        <v>37229</v>
      </c>
      <c r="W22" s="106">
        <v>263</v>
      </c>
      <c r="X22" s="106">
        <v>8</v>
      </c>
      <c r="Y22" s="106">
        <v>390</v>
      </c>
      <c r="Z22" s="106">
        <v>1619</v>
      </c>
      <c r="AA22" s="106">
        <v>1301</v>
      </c>
      <c r="AB22" s="106">
        <v>286</v>
      </c>
      <c r="AC22" s="106"/>
      <c r="AD22" s="106">
        <v>32</v>
      </c>
      <c r="AE22" s="55"/>
      <c r="AF22" s="55"/>
      <c r="AG22" s="86">
        <v>9</v>
      </c>
      <c r="AH22" s="96" t="str">
        <f t="shared" si="2"/>
        <v xml:space="preserve">運輸・通信従事者     </v>
      </c>
      <c r="AI22" s="86">
        <f t="shared" ca="1" si="1"/>
        <v>39509</v>
      </c>
      <c r="AJ22" s="86">
        <f t="shared" ca="1" si="1"/>
        <v>240</v>
      </c>
      <c r="AK22" s="86">
        <f t="shared" ca="1" si="1"/>
        <v>1926</v>
      </c>
      <c r="AL22" s="86">
        <f t="shared" ca="1" si="1"/>
        <v>3615</v>
      </c>
      <c r="AM22" s="86">
        <f t="shared" ca="1" si="1"/>
        <v>3910</v>
      </c>
      <c r="AN22" s="86">
        <f t="shared" ca="1" si="1"/>
        <v>4217</v>
      </c>
      <c r="AO22" s="86">
        <f t="shared" ca="1" si="1"/>
        <v>4922</v>
      </c>
      <c r="AP22" s="86">
        <f t="shared" ca="1" si="1"/>
        <v>5761</v>
      </c>
      <c r="AQ22" s="86">
        <f t="shared" ca="1" si="1"/>
        <v>6808</v>
      </c>
      <c r="AR22" s="86">
        <f t="shared" ca="1" si="1"/>
        <v>4912</v>
      </c>
      <c r="AS22" s="86">
        <f t="shared" ca="1" si="1"/>
        <v>2109</v>
      </c>
      <c r="AT22" s="86">
        <f t="shared" ca="1" si="1"/>
        <v>878</v>
      </c>
      <c r="AU22" s="86">
        <f t="shared" ca="1" si="1"/>
        <v>181</v>
      </c>
      <c r="AV22" s="86">
        <f t="shared" ca="1" si="1"/>
        <v>27</v>
      </c>
      <c r="AW22" s="86">
        <f t="shared" ca="1" si="1"/>
        <v>2</v>
      </c>
      <c r="AX22" s="86">
        <f t="shared" ca="1" si="1"/>
        <v>1</v>
      </c>
      <c r="AY22" s="86"/>
      <c r="AZ22" s="86"/>
      <c r="BA22" s="86"/>
      <c r="BB22" s="97">
        <f t="shared" ca="1" si="3"/>
        <v>30</v>
      </c>
    </row>
    <row r="23" spans="1:54" s="56" customFormat="1" ht="12" customHeight="1">
      <c r="A23" s="56" t="s">
        <v>222</v>
      </c>
      <c r="B23" s="56" t="s">
        <v>336</v>
      </c>
      <c r="C23" s="56" t="s">
        <v>224</v>
      </c>
      <c r="D23" s="56" t="s">
        <v>225</v>
      </c>
      <c r="F23" s="57">
        <v>10</v>
      </c>
      <c r="G23" s="55"/>
      <c r="H23" s="55"/>
      <c r="I23" s="55"/>
      <c r="J23" s="55"/>
      <c r="K23" s="55" t="s">
        <v>355</v>
      </c>
      <c r="L23" s="113" t="s">
        <v>356</v>
      </c>
      <c r="M23" s="113"/>
      <c r="N23" s="113"/>
      <c r="O23" s="54"/>
      <c r="P23" s="110">
        <v>372922</v>
      </c>
      <c r="Q23" s="106">
        <v>336193</v>
      </c>
      <c r="R23" s="106">
        <v>31340</v>
      </c>
      <c r="S23" s="106">
        <v>1058</v>
      </c>
      <c r="T23" s="106">
        <v>4331</v>
      </c>
      <c r="U23" s="106">
        <v>251333</v>
      </c>
      <c r="V23" s="106">
        <v>245713</v>
      </c>
      <c r="W23" s="106">
        <v>1883</v>
      </c>
      <c r="X23" s="106">
        <v>782</v>
      </c>
      <c r="Y23" s="106">
        <v>2955</v>
      </c>
      <c r="Z23" s="106">
        <v>121589</v>
      </c>
      <c r="AA23" s="106">
        <v>90480</v>
      </c>
      <c r="AB23" s="106">
        <v>29457</v>
      </c>
      <c r="AC23" s="106">
        <v>276</v>
      </c>
      <c r="AD23" s="106">
        <v>1376</v>
      </c>
      <c r="AE23" s="55"/>
      <c r="AF23" s="55"/>
      <c r="AG23" s="86">
        <v>10</v>
      </c>
      <c r="AH23" s="96" t="str">
        <f t="shared" si="2"/>
        <v xml:space="preserve">生産工程・労務作業者     </v>
      </c>
      <c r="AI23" s="86">
        <f t="shared" ca="1" si="1"/>
        <v>372922</v>
      </c>
      <c r="AJ23" s="86">
        <f t="shared" ca="1" si="1"/>
        <v>9033</v>
      </c>
      <c r="AK23" s="86">
        <f t="shared" ca="1" si="1"/>
        <v>34066</v>
      </c>
      <c r="AL23" s="86">
        <f t="shared" ca="1" si="1"/>
        <v>38014</v>
      </c>
      <c r="AM23" s="86">
        <f t="shared" ca="1" si="1"/>
        <v>33798</v>
      </c>
      <c r="AN23" s="86">
        <f t="shared" ca="1" si="1"/>
        <v>37843</v>
      </c>
      <c r="AO23" s="86">
        <f t="shared" ca="1" si="1"/>
        <v>44365</v>
      </c>
      <c r="AP23" s="86">
        <f t="shared" ca="1" si="1"/>
        <v>53559</v>
      </c>
      <c r="AQ23" s="86">
        <f t="shared" ca="1" si="1"/>
        <v>48116</v>
      </c>
      <c r="AR23" s="86">
        <f t="shared" ca="1" si="1"/>
        <v>34554</v>
      </c>
      <c r="AS23" s="86">
        <f t="shared" ca="1" si="1"/>
        <v>21323</v>
      </c>
      <c r="AT23" s="86">
        <f t="shared" ca="1" si="1"/>
        <v>11981</v>
      </c>
      <c r="AU23" s="86">
        <f t="shared" ca="1" si="1"/>
        <v>4341</v>
      </c>
      <c r="AV23" s="86">
        <f t="shared" ca="1" si="1"/>
        <v>1381</v>
      </c>
      <c r="AW23" s="86">
        <f t="shared" ca="1" si="1"/>
        <v>403</v>
      </c>
      <c r="AX23" s="86">
        <f t="shared" ca="1" si="1"/>
        <v>145</v>
      </c>
      <c r="AY23" s="86"/>
      <c r="AZ23" s="86"/>
      <c r="BA23" s="86"/>
      <c r="BB23" s="97">
        <f t="shared" ca="1" si="3"/>
        <v>1929</v>
      </c>
    </row>
    <row r="24" spans="1:54" s="56" customFormat="1" ht="12" customHeight="1">
      <c r="A24" s="56" t="s">
        <v>222</v>
      </c>
      <c r="B24" s="56" t="s">
        <v>336</v>
      </c>
      <c r="C24" s="56" t="s">
        <v>224</v>
      </c>
      <c r="D24" s="56" t="s">
        <v>225</v>
      </c>
      <c r="F24" s="57">
        <v>11</v>
      </c>
      <c r="G24" s="55"/>
      <c r="H24" s="55"/>
      <c r="I24" s="55"/>
      <c r="J24" s="55"/>
      <c r="K24" s="55" t="s">
        <v>357</v>
      </c>
      <c r="L24" s="113" t="s">
        <v>358</v>
      </c>
      <c r="M24" s="113"/>
      <c r="N24" s="113"/>
      <c r="O24" s="54"/>
      <c r="P24" s="110">
        <v>4391</v>
      </c>
      <c r="Q24" s="106">
        <v>3452</v>
      </c>
      <c r="R24" s="106">
        <v>557</v>
      </c>
      <c r="S24" s="106">
        <v>197</v>
      </c>
      <c r="T24" s="106">
        <v>185</v>
      </c>
      <c r="U24" s="106">
        <v>2432</v>
      </c>
      <c r="V24" s="106">
        <v>2166</v>
      </c>
      <c r="W24" s="106">
        <v>64</v>
      </c>
      <c r="X24" s="106">
        <v>88</v>
      </c>
      <c r="Y24" s="106">
        <v>114</v>
      </c>
      <c r="Z24" s="106">
        <v>1959</v>
      </c>
      <c r="AA24" s="106">
        <v>1286</v>
      </c>
      <c r="AB24" s="106">
        <v>493</v>
      </c>
      <c r="AC24" s="106">
        <v>109</v>
      </c>
      <c r="AD24" s="106">
        <v>71</v>
      </c>
      <c r="AE24" s="55"/>
      <c r="AF24" s="55"/>
      <c r="AG24" s="86">
        <v>11</v>
      </c>
      <c r="AH24" s="96" t="str">
        <f t="shared" si="2"/>
        <v xml:space="preserve">分類不能の職業     </v>
      </c>
      <c r="AI24" s="86">
        <f t="shared" ca="1" si="1"/>
        <v>4391</v>
      </c>
      <c r="AJ24" s="86">
        <f t="shared" ca="1" si="1"/>
        <v>228</v>
      </c>
      <c r="AK24" s="86">
        <f t="shared" ca="1" si="1"/>
        <v>676</v>
      </c>
      <c r="AL24" s="86">
        <f t="shared" ca="1" si="1"/>
        <v>595</v>
      </c>
      <c r="AM24" s="86">
        <f t="shared" ca="1" si="1"/>
        <v>412</v>
      </c>
      <c r="AN24" s="86">
        <f t="shared" ca="1" si="1"/>
        <v>394</v>
      </c>
      <c r="AO24" s="86">
        <f t="shared" ca="1" si="1"/>
        <v>357</v>
      </c>
      <c r="AP24" s="86">
        <f t="shared" ca="1" si="1"/>
        <v>398</v>
      </c>
      <c r="AQ24" s="86">
        <f t="shared" ca="1" si="1"/>
        <v>433</v>
      </c>
      <c r="AR24" s="86">
        <f t="shared" ca="1" si="1"/>
        <v>309</v>
      </c>
      <c r="AS24" s="86">
        <f t="shared" ca="1" si="1"/>
        <v>224</v>
      </c>
      <c r="AT24" s="86">
        <f t="shared" ca="1" si="1"/>
        <v>174</v>
      </c>
      <c r="AU24" s="86">
        <f t="shared" ca="1" si="1"/>
        <v>102</v>
      </c>
      <c r="AV24" s="86">
        <f t="shared" ca="1" si="1"/>
        <v>57</v>
      </c>
      <c r="AW24" s="86">
        <f t="shared" ca="1" si="1"/>
        <v>23</v>
      </c>
      <c r="AX24" s="86">
        <f t="shared" ca="1" si="1"/>
        <v>9</v>
      </c>
      <c r="AY24" s="86"/>
      <c r="AZ24" s="86"/>
      <c r="BA24" s="86"/>
      <c r="BB24" s="97">
        <f t="shared" ca="1" si="3"/>
        <v>89</v>
      </c>
    </row>
    <row r="25" spans="1:54" s="56" customFormat="1" ht="12" customHeight="1">
      <c r="A25" s="56" t="s">
        <v>222</v>
      </c>
      <c r="B25" s="56" t="s">
        <v>336</v>
      </c>
      <c r="C25" s="56" t="s">
        <v>224</v>
      </c>
      <c r="D25" s="56" t="s">
        <v>225</v>
      </c>
      <c r="F25" s="57">
        <v>12</v>
      </c>
      <c r="G25" s="55"/>
      <c r="H25" s="54"/>
      <c r="I25" s="54"/>
      <c r="J25" s="113" t="s">
        <v>359</v>
      </c>
      <c r="K25" s="117"/>
      <c r="L25" s="117"/>
      <c r="M25" s="55"/>
      <c r="N25" s="98" t="s">
        <v>360</v>
      </c>
      <c r="O25" s="54"/>
      <c r="P25" s="110">
        <v>18551</v>
      </c>
      <c r="Q25" s="106">
        <v>14574</v>
      </c>
      <c r="R25" s="106">
        <v>410</v>
      </c>
      <c r="S25" s="106">
        <v>3441</v>
      </c>
      <c r="T25" s="106">
        <v>126</v>
      </c>
      <c r="U25" s="106">
        <v>10078</v>
      </c>
      <c r="V25" s="106">
        <v>8384</v>
      </c>
      <c r="W25" s="106">
        <v>92</v>
      </c>
      <c r="X25" s="106">
        <v>1519</v>
      </c>
      <c r="Y25" s="106">
        <v>83</v>
      </c>
      <c r="Z25" s="106">
        <v>8473</v>
      </c>
      <c r="AA25" s="106">
        <v>6190</v>
      </c>
      <c r="AB25" s="106">
        <v>318</v>
      </c>
      <c r="AC25" s="106">
        <v>1922</v>
      </c>
      <c r="AD25" s="106">
        <v>43</v>
      </c>
      <c r="AE25" s="55"/>
      <c r="AF25" s="55"/>
      <c r="AG25" s="86">
        <v>12</v>
      </c>
      <c r="AH25" s="9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97"/>
    </row>
    <row r="26" spans="1:54" s="56" customFormat="1" ht="12" customHeight="1">
      <c r="A26" s="56" t="s">
        <v>222</v>
      </c>
      <c r="B26" s="56" t="s">
        <v>336</v>
      </c>
      <c r="C26" s="56" t="s">
        <v>224</v>
      </c>
      <c r="D26" s="56" t="s">
        <v>225</v>
      </c>
      <c r="F26" s="57">
        <v>13</v>
      </c>
      <c r="G26" s="55"/>
      <c r="H26" s="55"/>
      <c r="I26" s="55"/>
      <c r="J26" s="55"/>
      <c r="K26" s="55" t="s">
        <v>339</v>
      </c>
      <c r="L26" s="113" t="s">
        <v>340</v>
      </c>
      <c r="M26" s="113"/>
      <c r="N26" s="113"/>
      <c r="O26" s="99"/>
      <c r="P26" s="110">
        <v>609</v>
      </c>
      <c r="Q26" s="106">
        <v>373</v>
      </c>
      <c r="R26" s="106">
        <v>5</v>
      </c>
      <c r="S26" s="106">
        <v>230</v>
      </c>
      <c r="T26" s="106">
        <v>1</v>
      </c>
      <c r="U26" s="106">
        <v>184</v>
      </c>
      <c r="V26" s="106">
        <v>114</v>
      </c>
      <c r="W26" s="106">
        <v>1</v>
      </c>
      <c r="X26" s="106">
        <v>69</v>
      </c>
      <c r="Y26" s="106"/>
      <c r="Z26" s="106">
        <v>425</v>
      </c>
      <c r="AA26" s="106">
        <v>259</v>
      </c>
      <c r="AB26" s="106">
        <v>4</v>
      </c>
      <c r="AC26" s="106">
        <v>161</v>
      </c>
      <c r="AD26" s="106">
        <v>1</v>
      </c>
      <c r="AE26" s="55"/>
      <c r="AF26" s="55"/>
      <c r="AG26" s="86">
        <v>13</v>
      </c>
      <c r="AH26" s="9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97"/>
    </row>
    <row r="27" spans="1:54" s="56" customFormat="1" ht="12" customHeight="1">
      <c r="A27" s="56" t="s">
        <v>222</v>
      </c>
      <c r="B27" s="56" t="s">
        <v>336</v>
      </c>
      <c r="C27" s="56" t="s">
        <v>224</v>
      </c>
      <c r="D27" s="56" t="s">
        <v>225</v>
      </c>
      <c r="F27" s="57">
        <v>14</v>
      </c>
      <c r="G27" s="55"/>
      <c r="H27" s="55"/>
      <c r="I27" s="55"/>
      <c r="J27" s="55"/>
      <c r="K27" s="55" t="s">
        <v>341</v>
      </c>
      <c r="L27" s="113" t="s">
        <v>342</v>
      </c>
      <c r="M27" s="113"/>
      <c r="N27" s="113"/>
      <c r="O27" s="99"/>
      <c r="P27" s="110">
        <v>1</v>
      </c>
      <c r="Q27" s="106">
        <v>1</v>
      </c>
      <c r="R27" s="106"/>
      <c r="S27" s="106"/>
      <c r="T27" s="106"/>
      <c r="U27" s="106">
        <v>1</v>
      </c>
      <c r="V27" s="106">
        <v>1</v>
      </c>
      <c r="W27" s="106"/>
      <c r="X27" s="106"/>
      <c r="Y27" s="106"/>
      <c r="Z27" s="106"/>
      <c r="AA27" s="106"/>
      <c r="AB27" s="106"/>
      <c r="AC27" s="106"/>
      <c r="AD27" s="106"/>
      <c r="AE27" s="55"/>
      <c r="AF27" s="55"/>
      <c r="AG27" s="86"/>
      <c r="AH27" s="97" t="s">
        <v>201</v>
      </c>
      <c r="AI27" s="97">
        <v>713690</v>
      </c>
      <c r="AJ27" s="97">
        <v>112868</v>
      </c>
      <c r="AK27" s="97">
        <v>31577</v>
      </c>
      <c r="AL27" s="97">
        <v>26309</v>
      </c>
      <c r="AM27" s="97">
        <v>27458</v>
      </c>
      <c r="AN27" s="97">
        <v>23944</v>
      </c>
      <c r="AO27" s="97">
        <v>20548</v>
      </c>
      <c r="AP27" s="97">
        <v>22871</v>
      </c>
      <c r="AQ27" s="97">
        <v>27776</v>
      </c>
      <c r="AR27" s="97">
        <v>32099</v>
      </c>
      <c r="AS27" s="97">
        <v>58947</v>
      </c>
      <c r="AT27" s="97">
        <v>80435</v>
      </c>
      <c r="AU27" s="97">
        <v>88686</v>
      </c>
      <c r="AV27" s="97">
        <v>72648</v>
      </c>
      <c r="AW27" s="97">
        <v>47602</v>
      </c>
      <c r="AX27" s="97">
        <v>39922</v>
      </c>
      <c r="AY27" s="97"/>
      <c r="AZ27" s="97"/>
      <c r="BA27" s="97"/>
      <c r="BB27" s="97">
        <f t="shared" si="3"/>
        <v>160172</v>
      </c>
    </row>
    <row r="28" spans="1:54" s="56" customFormat="1" ht="12" customHeight="1">
      <c r="A28" s="56" t="s">
        <v>222</v>
      </c>
      <c r="B28" s="56" t="s">
        <v>336</v>
      </c>
      <c r="C28" s="56" t="s">
        <v>224</v>
      </c>
      <c r="D28" s="56" t="s">
        <v>225</v>
      </c>
      <c r="F28" s="57">
        <v>15</v>
      </c>
      <c r="G28" s="55"/>
      <c r="H28" s="55"/>
      <c r="I28" s="55"/>
      <c r="J28" s="55"/>
      <c r="K28" s="55" t="s">
        <v>343</v>
      </c>
      <c r="L28" s="113" t="s">
        <v>344</v>
      </c>
      <c r="M28" s="113"/>
      <c r="N28" s="113"/>
      <c r="O28" s="99"/>
      <c r="P28" s="110">
        <v>2472</v>
      </c>
      <c r="Q28" s="106">
        <v>1844</v>
      </c>
      <c r="R28" s="106">
        <v>64</v>
      </c>
      <c r="S28" s="106">
        <v>547</v>
      </c>
      <c r="T28" s="106">
        <v>17</v>
      </c>
      <c r="U28" s="106">
        <v>473</v>
      </c>
      <c r="V28" s="106">
        <v>334</v>
      </c>
      <c r="W28" s="106">
        <v>7</v>
      </c>
      <c r="X28" s="106">
        <v>129</v>
      </c>
      <c r="Y28" s="106">
        <v>3</v>
      </c>
      <c r="Z28" s="106">
        <v>1999</v>
      </c>
      <c r="AA28" s="106">
        <v>1510</v>
      </c>
      <c r="AB28" s="106">
        <v>57</v>
      </c>
      <c r="AC28" s="106">
        <v>418</v>
      </c>
      <c r="AD28" s="106">
        <v>14</v>
      </c>
      <c r="AE28" s="55"/>
      <c r="AF28" s="55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97">
        <f t="shared" si="3"/>
        <v>0</v>
      </c>
    </row>
    <row r="29" spans="1:54" s="56" customFormat="1" ht="12" customHeight="1">
      <c r="A29" s="56" t="s">
        <v>222</v>
      </c>
      <c r="B29" s="56" t="s">
        <v>336</v>
      </c>
      <c r="C29" s="56" t="s">
        <v>224</v>
      </c>
      <c r="D29" s="56" t="s">
        <v>225</v>
      </c>
      <c r="F29" s="57">
        <v>16</v>
      </c>
      <c r="G29" s="55"/>
      <c r="H29" s="55"/>
      <c r="I29" s="55"/>
      <c r="J29" s="55"/>
      <c r="K29" s="55" t="s">
        <v>345</v>
      </c>
      <c r="L29" s="113" t="s">
        <v>346</v>
      </c>
      <c r="M29" s="113"/>
      <c r="N29" s="113"/>
      <c r="O29" s="99"/>
      <c r="P29" s="110">
        <v>2780</v>
      </c>
      <c r="Q29" s="106">
        <v>1626</v>
      </c>
      <c r="R29" s="106">
        <v>93</v>
      </c>
      <c r="S29" s="106">
        <v>1051</v>
      </c>
      <c r="T29" s="106">
        <v>10</v>
      </c>
      <c r="U29" s="106">
        <v>1238</v>
      </c>
      <c r="V29" s="106">
        <v>739</v>
      </c>
      <c r="W29" s="106">
        <v>15</v>
      </c>
      <c r="X29" s="106">
        <v>477</v>
      </c>
      <c r="Y29" s="106">
        <v>7</v>
      </c>
      <c r="Z29" s="106">
        <v>1542</v>
      </c>
      <c r="AA29" s="106">
        <v>887</v>
      </c>
      <c r="AB29" s="106">
        <v>78</v>
      </c>
      <c r="AC29" s="106">
        <v>574</v>
      </c>
      <c r="AD29" s="106">
        <v>3</v>
      </c>
      <c r="AE29" s="55"/>
      <c r="AF29" s="55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97">
        <f t="shared" si="3"/>
        <v>0</v>
      </c>
    </row>
    <row r="30" spans="1:54" s="56" customFormat="1" ht="12" customHeight="1">
      <c r="A30" s="56" t="s">
        <v>222</v>
      </c>
      <c r="B30" s="56" t="s">
        <v>336</v>
      </c>
      <c r="C30" s="56" t="s">
        <v>224</v>
      </c>
      <c r="D30" s="56" t="s">
        <v>225</v>
      </c>
      <c r="F30" s="57">
        <v>17</v>
      </c>
      <c r="G30" s="55"/>
      <c r="H30" s="55"/>
      <c r="I30" s="55"/>
      <c r="J30" s="55"/>
      <c r="K30" s="55" t="s">
        <v>347</v>
      </c>
      <c r="L30" s="113" t="s">
        <v>348</v>
      </c>
      <c r="M30" s="113"/>
      <c r="N30" s="113"/>
      <c r="O30" s="99"/>
      <c r="P30" s="110">
        <v>2667</v>
      </c>
      <c r="Q30" s="106">
        <v>1711</v>
      </c>
      <c r="R30" s="106">
        <v>93</v>
      </c>
      <c r="S30" s="106">
        <v>855</v>
      </c>
      <c r="T30" s="106">
        <v>8</v>
      </c>
      <c r="U30" s="106">
        <v>983</v>
      </c>
      <c r="V30" s="106">
        <v>625</v>
      </c>
      <c r="W30" s="106">
        <v>21</v>
      </c>
      <c r="X30" s="106">
        <v>336</v>
      </c>
      <c r="Y30" s="106">
        <v>1</v>
      </c>
      <c r="Z30" s="106">
        <v>1684</v>
      </c>
      <c r="AA30" s="106">
        <v>1086</v>
      </c>
      <c r="AB30" s="106">
        <v>72</v>
      </c>
      <c r="AC30" s="106">
        <v>519</v>
      </c>
      <c r="AD30" s="106">
        <v>7</v>
      </c>
      <c r="AE30" s="55"/>
      <c r="AF30" s="55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97">
        <f t="shared" si="3"/>
        <v>0</v>
      </c>
    </row>
    <row r="31" spans="1:54" s="56" customFormat="1" ht="12" customHeight="1">
      <c r="A31" s="56" t="s">
        <v>222</v>
      </c>
      <c r="B31" s="56" t="s">
        <v>336</v>
      </c>
      <c r="C31" s="56" t="s">
        <v>224</v>
      </c>
      <c r="D31" s="56" t="s">
        <v>225</v>
      </c>
      <c r="F31" s="57">
        <v>18</v>
      </c>
      <c r="G31" s="55"/>
      <c r="H31" s="55"/>
      <c r="I31" s="55"/>
      <c r="J31" s="55"/>
      <c r="K31" s="55" t="s">
        <v>349</v>
      </c>
      <c r="L31" s="113" t="s">
        <v>350</v>
      </c>
      <c r="M31" s="113"/>
      <c r="N31" s="113"/>
      <c r="O31" s="99"/>
      <c r="P31" s="110">
        <v>302</v>
      </c>
      <c r="Q31" s="106">
        <v>285</v>
      </c>
      <c r="R31" s="106">
        <v>1</v>
      </c>
      <c r="S31" s="106">
        <v>13</v>
      </c>
      <c r="T31" s="106">
        <v>3</v>
      </c>
      <c r="U31" s="106">
        <v>266</v>
      </c>
      <c r="V31" s="106">
        <v>253</v>
      </c>
      <c r="W31" s="106">
        <v>1</v>
      </c>
      <c r="X31" s="106">
        <v>10</v>
      </c>
      <c r="Y31" s="106">
        <v>2</v>
      </c>
      <c r="Z31" s="106">
        <v>36</v>
      </c>
      <c r="AA31" s="106">
        <v>32</v>
      </c>
      <c r="AB31" s="106"/>
      <c r="AC31" s="106">
        <v>3</v>
      </c>
      <c r="AD31" s="106">
        <v>1</v>
      </c>
      <c r="AE31" s="55"/>
      <c r="AF31" s="55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97">
        <f t="shared" si="3"/>
        <v>0</v>
      </c>
    </row>
    <row r="32" spans="1:54" s="56" customFormat="1" ht="12" customHeight="1">
      <c r="A32" s="56" t="s">
        <v>222</v>
      </c>
      <c r="B32" s="56" t="s">
        <v>336</v>
      </c>
      <c r="C32" s="56" t="s">
        <v>224</v>
      </c>
      <c r="D32" s="56" t="s">
        <v>225</v>
      </c>
      <c r="F32" s="57">
        <v>19</v>
      </c>
      <c r="G32" s="55"/>
      <c r="H32" s="55"/>
      <c r="I32" s="55"/>
      <c r="J32" s="55"/>
      <c r="K32" s="55" t="s">
        <v>351</v>
      </c>
      <c r="L32" s="113" t="s">
        <v>352</v>
      </c>
      <c r="M32" s="113"/>
      <c r="N32" s="113"/>
      <c r="O32" s="99"/>
      <c r="P32" s="110">
        <v>219</v>
      </c>
      <c r="Q32" s="106">
        <v>170</v>
      </c>
      <c r="R32" s="106">
        <v>31</v>
      </c>
      <c r="S32" s="106">
        <v>17</v>
      </c>
      <c r="T32" s="106">
        <v>1</v>
      </c>
      <c r="U32" s="106">
        <v>173</v>
      </c>
      <c r="V32" s="106">
        <v>152</v>
      </c>
      <c r="W32" s="106">
        <v>11</v>
      </c>
      <c r="X32" s="106">
        <v>9</v>
      </c>
      <c r="Y32" s="106">
        <v>1</v>
      </c>
      <c r="Z32" s="106">
        <v>46</v>
      </c>
      <c r="AA32" s="106">
        <v>18</v>
      </c>
      <c r="AB32" s="106">
        <v>20</v>
      </c>
      <c r="AC32" s="106">
        <v>8</v>
      </c>
      <c r="AD32" s="106"/>
      <c r="AE32" s="55"/>
      <c r="AF32" s="55"/>
      <c r="AG32" s="86" t="s">
        <v>12</v>
      </c>
      <c r="AH32" s="86"/>
      <c r="AI32" s="86">
        <v>1</v>
      </c>
      <c r="AJ32" s="86">
        <v>2</v>
      </c>
      <c r="AK32" s="86">
        <v>3</v>
      </c>
      <c r="AL32" s="86">
        <v>4</v>
      </c>
      <c r="AM32" s="86">
        <v>5</v>
      </c>
      <c r="AN32" s="86">
        <v>6</v>
      </c>
      <c r="AO32" s="86">
        <v>7</v>
      </c>
      <c r="AP32" s="86">
        <v>8</v>
      </c>
      <c r="AQ32" s="86">
        <v>9</v>
      </c>
      <c r="AR32" s="86">
        <v>10</v>
      </c>
      <c r="AS32" s="86">
        <v>11</v>
      </c>
      <c r="AT32" s="86">
        <v>12</v>
      </c>
      <c r="AU32" s="86">
        <v>13</v>
      </c>
      <c r="AV32" s="86">
        <v>14</v>
      </c>
      <c r="AW32" s="86">
        <v>15</v>
      </c>
      <c r="AX32" s="86">
        <v>16</v>
      </c>
      <c r="AY32" s="86"/>
      <c r="AZ32" s="86"/>
      <c r="BA32" s="86"/>
      <c r="BB32" s="97">
        <f t="shared" si="3"/>
        <v>45</v>
      </c>
    </row>
    <row r="33" spans="1:54" s="56" customFormat="1" ht="12" customHeight="1">
      <c r="A33" s="56" t="s">
        <v>222</v>
      </c>
      <c r="B33" s="56" t="s">
        <v>336</v>
      </c>
      <c r="C33" s="56" t="s">
        <v>224</v>
      </c>
      <c r="D33" s="56" t="s">
        <v>225</v>
      </c>
      <c r="F33" s="57">
        <v>20</v>
      </c>
      <c r="G33" s="55"/>
      <c r="H33" s="55"/>
      <c r="I33" s="55"/>
      <c r="J33" s="55"/>
      <c r="K33" s="55" t="s">
        <v>256</v>
      </c>
      <c r="L33" s="113" t="s">
        <v>257</v>
      </c>
      <c r="M33" s="113"/>
      <c r="N33" s="113"/>
      <c r="O33" s="99"/>
      <c r="P33" s="110">
        <v>240</v>
      </c>
      <c r="Q33" s="106">
        <v>232</v>
      </c>
      <c r="R33" s="106"/>
      <c r="S33" s="106">
        <v>4</v>
      </c>
      <c r="T33" s="106">
        <v>4</v>
      </c>
      <c r="U33" s="106">
        <v>181</v>
      </c>
      <c r="V33" s="106">
        <v>174</v>
      </c>
      <c r="W33" s="106"/>
      <c r="X33" s="106">
        <v>4</v>
      </c>
      <c r="Y33" s="106">
        <v>3</v>
      </c>
      <c r="Z33" s="106">
        <v>59</v>
      </c>
      <c r="AA33" s="106">
        <v>58</v>
      </c>
      <c r="AB33" s="106"/>
      <c r="AC33" s="106"/>
      <c r="AD33" s="106">
        <v>1</v>
      </c>
      <c r="AE33" s="55"/>
      <c r="AF33" s="55"/>
      <c r="AG33" s="86"/>
      <c r="AH33" s="86"/>
      <c r="AI33" s="86">
        <f t="shared" ref="AI33:AX33" ca="1" si="4">OFFSET($I$13,13*(AI32-1),)</f>
        <v>0</v>
      </c>
      <c r="AJ33" s="86">
        <f t="shared" ca="1" si="4"/>
        <v>0</v>
      </c>
      <c r="AK33" s="86">
        <f t="shared" ca="1" si="4"/>
        <v>0</v>
      </c>
      <c r="AL33" s="86">
        <f t="shared" ca="1" si="4"/>
        <v>0</v>
      </c>
      <c r="AM33" s="86">
        <f t="shared" ca="1" si="4"/>
        <v>0</v>
      </c>
      <c r="AN33" s="86">
        <f t="shared" ca="1" si="4"/>
        <v>0</v>
      </c>
      <c r="AO33" s="86">
        <f t="shared" ca="1" si="4"/>
        <v>0</v>
      </c>
      <c r="AP33" s="86">
        <f t="shared" ca="1" si="4"/>
        <v>0</v>
      </c>
      <c r="AQ33" s="86">
        <f t="shared" ca="1" si="4"/>
        <v>0</v>
      </c>
      <c r="AR33" s="86">
        <f t="shared" ca="1" si="4"/>
        <v>0</v>
      </c>
      <c r="AS33" s="86">
        <f t="shared" ca="1" si="4"/>
        <v>0</v>
      </c>
      <c r="AT33" s="86">
        <f t="shared" ca="1" si="4"/>
        <v>0</v>
      </c>
      <c r="AU33" s="86">
        <f t="shared" ca="1" si="4"/>
        <v>0</v>
      </c>
      <c r="AV33" s="86">
        <f t="shared" ca="1" si="4"/>
        <v>0</v>
      </c>
      <c r="AW33" s="86">
        <f t="shared" ca="1" si="4"/>
        <v>0</v>
      </c>
      <c r="AX33" s="86">
        <f t="shared" ca="1" si="4"/>
        <v>0</v>
      </c>
      <c r="AY33" s="86"/>
      <c r="AZ33" s="86"/>
      <c r="BA33" s="86"/>
      <c r="BB33" s="97">
        <f t="shared" ca="1" si="3"/>
        <v>0</v>
      </c>
    </row>
    <row r="34" spans="1:54" s="56" customFormat="1" ht="12" customHeight="1">
      <c r="A34" s="56" t="s">
        <v>222</v>
      </c>
      <c r="B34" s="56" t="s">
        <v>336</v>
      </c>
      <c r="C34" s="56" t="s">
        <v>224</v>
      </c>
      <c r="D34" s="56" t="s">
        <v>225</v>
      </c>
      <c r="F34" s="57">
        <v>21</v>
      </c>
      <c r="G34" s="55"/>
      <c r="H34" s="55"/>
      <c r="I34" s="55"/>
      <c r="J34" s="55"/>
      <c r="K34" s="55" t="s">
        <v>258</v>
      </c>
      <c r="L34" s="113" t="s">
        <v>259</v>
      </c>
      <c r="M34" s="113"/>
      <c r="N34" s="113"/>
      <c r="O34" s="99"/>
      <c r="P34" s="110">
        <v>9033</v>
      </c>
      <c r="Q34" s="106">
        <v>8208</v>
      </c>
      <c r="R34" s="106">
        <v>113</v>
      </c>
      <c r="S34" s="106">
        <v>642</v>
      </c>
      <c r="T34" s="106">
        <v>70</v>
      </c>
      <c r="U34" s="106">
        <v>6479</v>
      </c>
      <c r="V34" s="106">
        <v>5925</v>
      </c>
      <c r="W34" s="106">
        <v>33</v>
      </c>
      <c r="X34" s="106">
        <v>462</v>
      </c>
      <c r="Y34" s="106">
        <v>59</v>
      </c>
      <c r="Z34" s="106">
        <v>2554</v>
      </c>
      <c r="AA34" s="106">
        <v>2283</v>
      </c>
      <c r="AB34" s="106">
        <v>80</v>
      </c>
      <c r="AC34" s="106">
        <v>180</v>
      </c>
      <c r="AD34" s="106">
        <v>11</v>
      </c>
      <c r="AE34" s="55"/>
      <c r="AF34" s="55"/>
      <c r="AG34" s="86">
        <v>1</v>
      </c>
      <c r="AH34" s="96" t="str">
        <f>AH14</f>
        <v xml:space="preserve">総数   </v>
      </c>
      <c r="AI34" s="86">
        <f ca="1">OFFSET($U$14,11*(AI$12-1)+$AG34-1,)</f>
        <v>613873</v>
      </c>
      <c r="AJ34" s="86">
        <f t="shared" ref="AJ34:AX44" ca="1" si="5">OFFSET($U$14,11*(AJ$12-1)+$AG34-1,)</f>
        <v>10078</v>
      </c>
      <c r="AK34" s="86">
        <f t="shared" ca="1" si="5"/>
        <v>45331</v>
      </c>
      <c r="AL34" s="86">
        <f t="shared" ca="1" si="5"/>
        <v>61631</v>
      </c>
      <c r="AM34" s="86">
        <f t="shared" ca="1" si="5"/>
        <v>56547</v>
      </c>
      <c r="AN34" s="86">
        <f t="shared" ca="1" si="5"/>
        <v>61360</v>
      </c>
      <c r="AO34" s="86">
        <f t="shared" ca="1" si="5"/>
        <v>67876</v>
      </c>
      <c r="AP34" s="86">
        <f t="shared" ca="1" si="5"/>
        <v>77536</v>
      </c>
      <c r="AQ34" s="86">
        <f t="shared" ca="1" si="5"/>
        <v>76938</v>
      </c>
      <c r="AR34" s="86">
        <f t="shared" ca="1" si="5"/>
        <v>56222</v>
      </c>
      <c r="AS34" s="86">
        <f t="shared" ca="1" si="5"/>
        <v>39060</v>
      </c>
      <c r="AT34" s="86">
        <f t="shared" ca="1" si="5"/>
        <v>30073</v>
      </c>
      <c r="AU34" s="86">
        <f t="shared" ca="1" si="5"/>
        <v>19188</v>
      </c>
      <c r="AV34" s="86">
        <f t="shared" ca="1" si="5"/>
        <v>8419</v>
      </c>
      <c r="AW34" s="86">
        <f t="shared" ca="1" si="5"/>
        <v>2717</v>
      </c>
      <c r="AX34" s="86">
        <f t="shared" ca="1" si="5"/>
        <v>897</v>
      </c>
      <c r="AY34" s="86"/>
      <c r="AZ34" s="86"/>
      <c r="BA34" s="86"/>
      <c r="BB34" s="97">
        <f t="shared" ca="1" si="3"/>
        <v>12033</v>
      </c>
    </row>
    <row r="35" spans="1:54" s="56" customFormat="1" ht="12" customHeight="1">
      <c r="A35" s="56" t="s">
        <v>222</v>
      </c>
      <c r="B35" s="56" t="s">
        <v>336</v>
      </c>
      <c r="C35" s="56" t="s">
        <v>224</v>
      </c>
      <c r="D35" s="56" t="s">
        <v>225</v>
      </c>
      <c r="F35" s="57">
        <v>22</v>
      </c>
      <c r="G35" s="55"/>
      <c r="H35" s="55"/>
      <c r="I35" s="55"/>
      <c r="J35" s="55"/>
      <c r="K35" s="55" t="s">
        <v>361</v>
      </c>
      <c r="L35" s="113" t="s">
        <v>362</v>
      </c>
      <c r="M35" s="113"/>
      <c r="N35" s="113"/>
      <c r="O35" s="99"/>
      <c r="P35" s="110">
        <v>228</v>
      </c>
      <c r="Q35" s="106">
        <v>124</v>
      </c>
      <c r="R35" s="106">
        <v>10</v>
      </c>
      <c r="S35" s="106">
        <v>82</v>
      </c>
      <c r="T35" s="106">
        <v>12</v>
      </c>
      <c r="U35" s="106">
        <v>100</v>
      </c>
      <c r="V35" s="106">
        <v>67</v>
      </c>
      <c r="W35" s="106">
        <v>3</v>
      </c>
      <c r="X35" s="106">
        <v>23</v>
      </c>
      <c r="Y35" s="106">
        <v>7</v>
      </c>
      <c r="Z35" s="106">
        <v>128</v>
      </c>
      <c r="AA35" s="106">
        <v>57</v>
      </c>
      <c r="AB35" s="106">
        <v>7</v>
      </c>
      <c r="AC35" s="106">
        <v>59</v>
      </c>
      <c r="AD35" s="106">
        <v>5</v>
      </c>
      <c r="AE35" s="55"/>
      <c r="AF35" s="55"/>
      <c r="AG35" s="86">
        <v>2</v>
      </c>
      <c r="AH35" s="96" t="str">
        <f t="shared" ref="AH35:AH44" si="6">AH15</f>
        <v>専門的・技術的職業従事者</v>
      </c>
      <c r="AI35" s="86">
        <f t="shared" ref="AI35:AI44" ca="1" si="7">OFFSET($U$14,11*(AI$12-1)+$AG35-1,)</f>
        <v>60347</v>
      </c>
      <c r="AJ35" s="86">
        <f t="shared" ca="1" si="5"/>
        <v>184</v>
      </c>
      <c r="AK35" s="86">
        <f t="shared" ca="1" si="5"/>
        <v>3122</v>
      </c>
      <c r="AL35" s="86">
        <f t="shared" ca="1" si="5"/>
        <v>6977</v>
      </c>
      <c r="AM35" s="86">
        <f t="shared" ca="1" si="5"/>
        <v>7673</v>
      </c>
      <c r="AN35" s="86">
        <f t="shared" ca="1" si="5"/>
        <v>9132</v>
      </c>
      <c r="AO35" s="86">
        <f t="shared" ca="1" si="5"/>
        <v>8951</v>
      </c>
      <c r="AP35" s="86">
        <f t="shared" ca="1" si="5"/>
        <v>7779</v>
      </c>
      <c r="AQ35" s="86">
        <f t="shared" ca="1" si="5"/>
        <v>6327</v>
      </c>
      <c r="AR35" s="86">
        <f t="shared" ca="1" si="5"/>
        <v>4342</v>
      </c>
      <c r="AS35" s="86">
        <f t="shared" ca="1" si="5"/>
        <v>2352</v>
      </c>
      <c r="AT35" s="86">
        <f t="shared" ca="1" si="5"/>
        <v>1655</v>
      </c>
      <c r="AU35" s="86">
        <f t="shared" ca="1" si="5"/>
        <v>1102</v>
      </c>
      <c r="AV35" s="86">
        <f t="shared" ca="1" si="5"/>
        <v>478</v>
      </c>
      <c r="AW35" s="86">
        <f t="shared" ca="1" si="5"/>
        <v>184</v>
      </c>
      <c r="AX35" s="86">
        <f t="shared" ca="1" si="5"/>
        <v>89</v>
      </c>
      <c r="AY35" s="86"/>
      <c r="AZ35" s="86"/>
      <c r="BA35" s="86"/>
      <c r="BB35" s="97">
        <f t="shared" ca="1" si="3"/>
        <v>751</v>
      </c>
    </row>
    <row r="36" spans="1:54" s="56" customFormat="1" ht="12" customHeight="1">
      <c r="A36" s="56" t="s">
        <v>222</v>
      </c>
      <c r="B36" s="56" t="s">
        <v>336</v>
      </c>
      <c r="C36" s="56" t="s">
        <v>224</v>
      </c>
      <c r="D36" s="56" t="s">
        <v>225</v>
      </c>
      <c r="F36" s="57">
        <v>23</v>
      </c>
      <c r="G36" s="55"/>
      <c r="H36" s="54"/>
      <c r="I36" s="54"/>
      <c r="J36" s="115" t="s">
        <v>262</v>
      </c>
      <c r="K36" s="116"/>
      <c r="L36" s="116"/>
      <c r="M36" s="55"/>
      <c r="N36" s="98" t="s">
        <v>360</v>
      </c>
      <c r="O36" s="99"/>
      <c r="P36" s="110">
        <v>86304</v>
      </c>
      <c r="Q36" s="106">
        <v>80950</v>
      </c>
      <c r="R36" s="106">
        <v>2034</v>
      </c>
      <c r="S36" s="106">
        <v>2629</v>
      </c>
      <c r="T36" s="106">
        <v>691</v>
      </c>
      <c r="U36" s="106">
        <v>45331</v>
      </c>
      <c r="V36" s="106">
        <v>43372</v>
      </c>
      <c r="W36" s="106">
        <v>187</v>
      </c>
      <c r="X36" s="106">
        <v>1531</v>
      </c>
      <c r="Y36" s="106">
        <v>241</v>
      </c>
      <c r="Z36" s="106">
        <v>40973</v>
      </c>
      <c r="AA36" s="106">
        <v>37578</v>
      </c>
      <c r="AB36" s="106">
        <v>1847</v>
      </c>
      <c r="AC36" s="106">
        <v>1098</v>
      </c>
      <c r="AD36" s="106">
        <v>450</v>
      </c>
      <c r="AE36" s="55"/>
      <c r="AF36" s="55"/>
      <c r="AG36" s="86">
        <v>3</v>
      </c>
      <c r="AH36" s="96" t="str">
        <f t="shared" si="6"/>
        <v xml:space="preserve">管理的職業従事者     </v>
      </c>
      <c r="AI36" s="86">
        <f t="shared" ca="1" si="7"/>
        <v>24751</v>
      </c>
      <c r="AJ36" s="86">
        <f t="shared" ca="1" si="5"/>
        <v>1</v>
      </c>
      <c r="AK36" s="86">
        <f t="shared" ca="1" si="5"/>
        <v>40</v>
      </c>
      <c r="AL36" s="86">
        <f t="shared" ca="1" si="5"/>
        <v>239</v>
      </c>
      <c r="AM36" s="86">
        <f t="shared" ca="1" si="5"/>
        <v>595</v>
      </c>
      <c r="AN36" s="86">
        <f t="shared" ca="1" si="5"/>
        <v>1117</v>
      </c>
      <c r="AO36" s="86">
        <f t="shared" ca="1" si="5"/>
        <v>2112</v>
      </c>
      <c r="AP36" s="86">
        <f t="shared" ca="1" si="5"/>
        <v>3512</v>
      </c>
      <c r="AQ36" s="86">
        <f t="shared" ca="1" si="5"/>
        <v>5318</v>
      </c>
      <c r="AR36" s="86">
        <f t="shared" ca="1" si="5"/>
        <v>4710</v>
      </c>
      <c r="AS36" s="86">
        <f t="shared" ca="1" si="5"/>
        <v>3047</v>
      </c>
      <c r="AT36" s="86">
        <f t="shared" ca="1" si="5"/>
        <v>1860</v>
      </c>
      <c r="AU36" s="86">
        <f t="shared" ca="1" si="5"/>
        <v>1229</v>
      </c>
      <c r="AV36" s="86">
        <f t="shared" ca="1" si="5"/>
        <v>627</v>
      </c>
      <c r="AW36" s="86">
        <f t="shared" ca="1" si="5"/>
        <v>243</v>
      </c>
      <c r="AX36" s="86">
        <f t="shared" ca="1" si="5"/>
        <v>101</v>
      </c>
      <c r="AY36" s="86"/>
      <c r="AZ36" s="86"/>
      <c r="BA36" s="86"/>
      <c r="BB36" s="97">
        <f t="shared" ca="1" si="3"/>
        <v>971</v>
      </c>
    </row>
    <row r="37" spans="1:54" s="56" customFormat="1" ht="12" customHeight="1">
      <c r="A37" s="56" t="s">
        <v>222</v>
      </c>
      <c r="B37" s="56" t="s">
        <v>336</v>
      </c>
      <c r="C37" s="56" t="s">
        <v>224</v>
      </c>
      <c r="D37" s="56" t="s">
        <v>225</v>
      </c>
      <c r="F37" s="57">
        <v>24</v>
      </c>
      <c r="G37" s="55"/>
      <c r="H37" s="55"/>
      <c r="I37" s="55"/>
      <c r="J37" s="55"/>
      <c r="K37" s="55" t="s">
        <v>339</v>
      </c>
      <c r="L37" s="113" t="s">
        <v>340</v>
      </c>
      <c r="M37" s="113"/>
      <c r="N37" s="113"/>
      <c r="O37" s="99"/>
      <c r="P37" s="110">
        <v>10634</v>
      </c>
      <c r="Q37" s="106">
        <v>9887</v>
      </c>
      <c r="R37" s="106">
        <v>167</v>
      </c>
      <c r="S37" s="106">
        <v>486</v>
      </c>
      <c r="T37" s="106">
        <v>94</v>
      </c>
      <c r="U37" s="106">
        <v>3122</v>
      </c>
      <c r="V37" s="106">
        <v>2862</v>
      </c>
      <c r="W37" s="106">
        <v>15</v>
      </c>
      <c r="X37" s="106">
        <v>235</v>
      </c>
      <c r="Y37" s="106">
        <v>10</v>
      </c>
      <c r="Z37" s="106">
        <v>7512</v>
      </c>
      <c r="AA37" s="106">
        <v>7025</v>
      </c>
      <c r="AB37" s="106">
        <v>152</v>
      </c>
      <c r="AC37" s="106">
        <v>251</v>
      </c>
      <c r="AD37" s="106">
        <v>84</v>
      </c>
      <c r="AE37" s="55"/>
      <c r="AF37" s="55"/>
      <c r="AG37" s="86">
        <v>4</v>
      </c>
      <c r="AH37" s="96" t="str">
        <f t="shared" si="6"/>
        <v xml:space="preserve">事務従事者     </v>
      </c>
      <c r="AI37" s="86">
        <f t="shared" ca="1" si="7"/>
        <v>64576</v>
      </c>
      <c r="AJ37" s="86">
        <f t="shared" ca="1" si="5"/>
        <v>473</v>
      </c>
      <c r="AK37" s="86">
        <f t="shared" ca="1" si="5"/>
        <v>3591</v>
      </c>
      <c r="AL37" s="86">
        <f t="shared" ca="1" si="5"/>
        <v>7458</v>
      </c>
      <c r="AM37" s="86">
        <f t="shared" ca="1" si="5"/>
        <v>7110</v>
      </c>
      <c r="AN37" s="86">
        <f t="shared" ca="1" si="5"/>
        <v>7850</v>
      </c>
      <c r="AO37" s="86">
        <f t="shared" ca="1" si="5"/>
        <v>8888</v>
      </c>
      <c r="AP37" s="86">
        <f t="shared" ca="1" si="5"/>
        <v>9409</v>
      </c>
      <c r="AQ37" s="86">
        <f t="shared" ca="1" si="5"/>
        <v>8478</v>
      </c>
      <c r="AR37" s="86">
        <f t="shared" ca="1" si="5"/>
        <v>5597</v>
      </c>
      <c r="AS37" s="86">
        <f t="shared" ca="1" si="5"/>
        <v>2609</v>
      </c>
      <c r="AT37" s="86">
        <f t="shared" ca="1" si="5"/>
        <v>1625</v>
      </c>
      <c r="AU37" s="86">
        <f t="shared" ca="1" si="5"/>
        <v>1044</v>
      </c>
      <c r="AV37" s="86">
        <f t="shared" ca="1" si="5"/>
        <v>335</v>
      </c>
      <c r="AW37" s="86">
        <f t="shared" ca="1" si="5"/>
        <v>85</v>
      </c>
      <c r="AX37" s="86">
        <f t="shared" ca="1" si="5"/>
        <v>24</v>
      </c>
      <c r="AY37" s="86"/>
      <c r="AZ37" s="86"/>
      <c r="BA37" s="86"/>
      <c r="BB37" s="97">
        <f t="shared" ca="1" si="3"/>
        <v>444</v>
      </c>
    </row>
    <row r="38" spans="1:54" s="56" customFormat="1" ht="12" customHeight="1">
      <c r="A38" s="56" t="s">
        <v>222</v>
      </c>
      <c r="B38" s="56" t="s">
        <v>336</v>
      </c>
      <c r="C38" s="56" t="s">
        <v>224</v>
      </c>
      <c r="D38" s="56" t="s">
        <v>225</v>
      </c>
      <c r="F38" s="57">
        <v>25</v>
      </c>
      <c r="G38" s="55"/>
      <c r="H38" s="55"/>
      <c r="I38" s="55"/>
      <c r="J38" s="55"/>
      <c r="K38" s="55" t="s">
        <v>341</v>
      </c>
      <c r="L38" s="113" t="s">
        <v>342</v>
      </c>
      <c r="M38" s="113"/>
      <c r="N38" s="113"/>
      <c r="O38" s="99"/>
      <c r="P38" s="110">
        <v>48</v>
      </c>
      <c r="Q38" s="106">
        <v>45</v>
      </c>
      <c r="R38" s="106"/>
      <c r="S38" s="106">
        <v>2</v>
      </c>
      <c r="T38" s="106">
        <v>1</v>
      </c>
      <c r="U38" s="106">
        <v>40</v>
      </c>
      <c r="V38" s="106">
        <v>38</v>
      </c>
      <c r="W38" s="106"/>
      <c r="X38" s="106">
        <v>1</v>
      </c>
      <c r="Y38" s="106">
        <v>1</v>
      </c>
      <c r="Z38" s="106">
        <v>8</v>
      </c>
      <c r="AA38" s="106">
        <v>7</v>
      </c>
      <c r="AB38" s="106"/>
      <c r="AC38" s="106">
        <v>1</v>
      </c>
      <c r="AD38" s="106"/>
      <c r="AE38" s="55"/>
      <c r="AF38" s="55"/>
      <c r="AG38" s="86">
        <v>5</v>
      </c>
      <c r="AH38" s="96" t="str">
        <f t="shared" si="6"/>
        <v xml:space="preserve">販売従事者     </v>
      </c>
      <c r="AI38" s="86">
        <f t="shared" ca="1" si="7"/>
        <v>78742</v>
      </c>
      <c r="AJ38" s="86">
        <f t="shared" ca="1" si="5"/>
        <v>1238</v>
      </c>
      <c r="AK38" s="86">
        <f t="shared" ca="1" si="5"/>
        <v>5352</v>
      </c>
      <c r="AL38" s="86">
        <f t="shared" ca="1" si="5"/>
        <v>8987</v>
      </c>
      <c r="AM38" s="86">
        <f t="shared" ca="1" si="5"/>
        <v>8416</v>
      </c>
      <c r="AN38" s="86">
        <f t="shared" ca="1" si="5"/>
        <v>8883</v>
      </c>
      <c r="AO38" s="86">
        <f t="shared" ca="1" si="5"/>
        <v>9465</v>
      </c>
      <c r="AP38" s="86">
        <f t="shared" ca="1" si="5"/>
        <v>9909</v>
      </c>
      <c r="AQ38" s="86">
        <f t="shared" ca="1" si="5"/>
        <v>9898</v>
      </c>
      <c r="AR38" s="86">
        <f t="shared" ca="1" si="5"/>
        <v>6394</v>
      </c>
      <c r="AS38" s="86">
        <f t="shared" ca="1" si="5"/>
        <v>3905</v>
      </c>
      <c r="AT38" s="86">
        <f t="shared" ca="1" si="5"/>
        <v>2805</v>
      </c>
      <c r="AU38" s="86">
        <f t="shared" ca="1" si="5"/>
        <v>1821</v>
      </c>
      <c r="AV38" s="86">
        <f t="shared" ca="1" si="5"/>
        <v>1032</v>
      </c>
      <c r="AW38" s="86">
        <f t="shared" ca="1" si="5"/>
        <v>462</v>
      </c>
      <c r="AX38" s="86">
        <f t="shared" ca="1" si="5"/>
        <v>175</v>
      </c>
      <c r="AY38" s="86"/>
      <c r="AZ38" s="86"/>
      <c r="BA38" s="86"/>
      <c r="BB38" s="97">
        <f t="shared" ca="1" si="3"/>
        <v>1669</v>
      </c>
    </row>
    <row r="39" spans="1:54" s="56" customFormat="1" ht="12" customHeight="1">
      <c r="A39" s="56" t="s">
        <v>222</v>
      </c>
      <c r="B39" s="56" t="s">
        <v>336</v>
      </c>
      <c r="C39" s="56" t="s">
        <v>224</v>
      </c>
      <c r="D39" s="56" t="s">
        <v>225</v>
      </c>
      <c r="F39" s="57">
        <v>26</v>
      </c>
      <c r="G39" s="55"/>
      <c r="H39" s="55"/>
      <c r="I39" s="55"/>
      <c r="J39" s="55"/>
      <c r="K39" s="55" t="s">
        <v>343</v>
      </c>
      <c r="L39" s="113" t="s">
        <v>344</v>
      </c>
      <c r="M39" s="113"/>
      <c r="N39" s="113"/>
      <c r="O39" s="99"/>
      <c r="P39" s="110">
        <v>16419</v>
      </c>
      <c r="Q39" s="106">
        <v>15532</v>
      </c>
      <c r="R39" s="106">
        <v>416</v>
      </c>
      <c r="S39" s="106">
        <v>336</v>
      </c>
      <c r="T39" s="106">
        <v>135</v>
      </c>
      <c r="U39" s="106">
        <v>3591</v>
      </c>
      <c r="V39" s="106">
        <v>3422</v>
      </c>
      <c r="W39" s="106">
        <v>14</v>
      </c>
      <c r="X39" s="106">
        <v>144</v>
      </c>
      <c r="Y39" s="106">
        <v>11</v>
      </c>
      <c r="Z39" s="106">
        <v>12828</v>
      </c>
      <c r="AA39" s="106">
        <v>12110</v>
      </c>
      <c r="AB39" s="106">
        <v>402</v>
      </c>
      <c r="AC39" s="106">
        <v>192</v>
      </c>
      <c r="AD39" s="106">
        <v>124</v>
      </c>
      <c r="AE39" s="55"/>
      <c r="AF39" s="55"/>
      <c r="AG39" s="86">
        <v>6</v>
      </c>
      <c r="AH39" s="96" t="str">
        <f t="shared" si="6"/>
        <v xml:space="preserve">サービス職業従事者     </v>
      </c>
      <c r="AI39" s="86">
        <f t="shared" ca="1" si="7"/>
        <v>25993</v>
      </c>
      <c r="AJ39" s="86">
        <f t="shared" ca="1" si="5"/>
        <v>983</v>
      </c>
      <c r="AK39" s="86">
        <f t="shared" ca="1" si="5"/>
        <v>3496</v>
      </c>
      <c r="AL39" s="86">
        <f t="shared" ca="1" si="5"/>
        <v>2934</v>
      </c>
      <c r="AM39" s="86">
        <f t="shared" ca="1" si="5"/>
        <v>2378</v>
      </c>
      <c r="AN39" s="86">
        <f t="shared" ca="1" si="5"/>
        <v>2206</v>
      </c>
      <c r="AO39" s="86">
        <f t="shared" ca="1" si="5"/>
        <v>2382</v>
      </c>
      <c r="AP39" s="86">
        <f t="shared" ca="1" si="5"/>
        <v>2937</v>
      </c>
      <c r="AQ39" s="86">
        <f t="shared" ca="1" si="5"/>
        <v>2844</v>
      </c>
      <c r="AR39" s="86">
        <f t="shared" ca="1" si="5"/>
        <v>2110</v>
      </c>
      <c r="AS39" s="86">
        <f t="shared" ca="1" si="5"/>
        <v>1734</v>
      </c>
      <c r="AT39" s="86">
        <f t="shared" ca="1" si="5"/>
        <v>1099</v>
      </c>
      <c r="AU39" s="86">
        <f t="shared" ca="1" si="5"/>
        <v>521</v>
      </c>
      <c r="AV39" s="86">
        <f t="shared" ca="1" si="5"/>
        <v>237</v>
      </c>
      <c r="AW39" s="86">
        <f t="shared" ca="1" si="5"/>
        <v>81</v>
      </c>
      <c r="AX39" s="86">
        <f t="shared" ca="1" si="5"/>
        <v>51</v>
      </c>
      <c r="AY39" s="86"/>
      <c r="AZ39" s="86"/>
      <c r="BA39" s="86"/>
      <c r="BB39" s="97">
        <f t="shared" ca="1" si="3"/>
        <v>369</v>
      </c>
    </row>
    <row r="40" spans="1:54" s="56" customFormat="1" ht="12" customHeight="1">
      <c r="A40" s="56" t="s">
        <v>222</v>
      </c>
      <c r="B40" s="56" t="s">
        <v>336</v>
      </c>
      <c r="C40" s="56" t="s">
        <v>224</v>
      </c>
      <c r="D40" s="56" t="s">
        <v>225</v>
      </c>
      <c r="F40" s="57">
        <v>27</v>
      </c>
      <c r="G40" s="55"/>
      <c r="H40" s="55"/>
      <c r="I40" s="55"/>
      <c r="J40" s="55"/>
      <c r="K40" s="55" t="s">
        <v>345</v>
      </c>
      <c r="L40" s="113" t="s">
        <v>346</v>
      </c>
      <c r="M40" s="113"/>
      <c r="N40" s="113"/>
      <c r="O40" s="99"/>
      <c r="P40" s="110">
        <v>10488</v>
      </c>
      <c r="Q40" s="106">
        <v>9486</v>
      </c>
      <c r="R40" s="106">
        <v>360</v>
      </c>
      <c r="S40" s="106">
        <v>577</v>
      </c>
      <c r="T40" s="106">
        <v>65</v>
      </c>
      <c r="U40" s="106">
        <v>5352</v>
      </c>
      <c r="V40" s="106">
        <v>4927</v>
      </c>
      <c r="W40" s="106">
        <v>33</v>
      </c>
      <c r="X40" s="106">
        <v>370</v>
      </c>
      <c r="Y40" s="106">
        <v>22</v>
      </c>
      <c r="Z40" s="106">
        <v>5136</v>
      </c>
      <c r="AA40" s="106">
        <v>4559</v>
      </c>
      <c r="AB40" s="106">
        <v>327</v>
      </c>
      <c r="AC40" s="106">
        <v>207</v>
      </c>
      <c r="AD40" s="106">
        <v>43</v>
      </c>
      <c r="AE40" s="55"/>
      <c r="AF40" s="55"/>
      <c r="AG40" s="86">
        <v>7</v>
      </c>
      <c r="AH40" s="96" t="str">
        <f t="shared" si="6"/>
        <v xml:space="preserve">保安職業従事者     </v>
      </c>
      <c r="AI40" s="86">
        <f t="shared" ca="1" si="7"/>
        <v>13555</v>
      </c>
      <c r="AJ40" s="86">
        <f t="shared" ca="1" si="5"/>
        <v>266</v>
      </c>
      <c r="AK40" s="86">
        <f t="shared" ca="1" si="5"/>
        <v>1367</v>
      </c>
      <c r="AL40" s="86">
        <f t="shared" ca="1" si="5"/>
        <v>1512</v>
      </c>
      <c r="AM40" s="86">
        <f t="shared" ca="1" si="5"/>
        <v>1177</v>
      </c>
      <c r="AN40" s="86">
        <f t="shared" ca="1" si="5"/>
        <v>1331</v>
      </c>
      <c r="AO40" s="86">
        <f t="shared" ca="1" si="5"/>
        <v>1586</v>
      </c>
      <c r="AP40" s="86">
        <f t="shared" ca="1" si="5"/>
        <v>1939</v>
      </c>
      <c r="AQ40" s="86">
        <f t="shared" ca="1" si="5"/>
        <v>1842</v>
      </c>
      <c r="AR40" s="86">
        <f t="shared" ca="1" si="5"/>
        <v>1120</v>
      </c>
      <c r="AS40" s="86">
        <f t="shared" ca="1" si="5"/>
        <v>706</v>
      </c>
      <c r="AT40" s="86">
        <f t="shared" ca="1" si="5"/>
        <v>459</v>
      </c>
      <c r="AU40" s="86">
        <f t="shared" ca="1" si="5"/>
        <v>205</v>
      </c>
      <c r="AV40" s="86">
        <f t="shared" ca="1" si="5"/>
        <v>42</v>
      </c>
      <c r="AW40" s="86">
        <f t="shared" ca="1" si="5"/>
        <v>3</v>
      </c>
      <c r="AX40" s="86">
        <f t="shared" ca="1" si="5"/>
        <v>0</v>
      </c>
      <c r="AY40" s="86"/>
      <c r="AZ40" s="86"/>
      <c r="BA40" s="86"/>
      <c r="BB40" s="97">
        <f t="shared" ca="1" si="3"/>
        <v>45</v>
      </c>
    </row>
    <row r="41" spans="1:54" s="56" customFormat="1" ht="12" customHeight="1">
      <c r="A41" s="56" t="s">
        <v>222</v>
      </c>
      <c r="B41" s="56" t="s">
        <v>336</v>
      </c>
      <c r="C41" s="56" t="s">
        <v>224</v>
      </c>
      <c r="D41" s="56" t="s">
        <v>225</v>
      </c>
      <c r="F41" s="57">
        <v>28</v>
      </c>
      <c r="G41" s="55"/>
      <c r="H41" s="55"/>
      <c r="I41" s="55"/>
      <c r="J41" s="55"/>
      <c r="K41" s="55" t="s">
        <v>347</v>
      </c>
      <c r="L41" s="113" t="s">
        <v>348</v>
      </c>
      <c r="M41" s="113"/>
      <c r="N41" s="113"/>
      <c r="O41" s="99"/>
      <c r="P41" s="110">
        <v>9579</v>
      </c>
      <c r="Q41" s="106">
        <v>8357</v>
      </c>
      <c r="R41" s="106">
        <v>391</v>
      </c>
      <c r="S41" s="106">
        <v>739</v>
      </c>
      <c r="T41" s="106">
        <v>92</v>
      </c>
      <c r="U41" s="106">
        <v>3496</v>
      </c>
      <c r="V41" s="106">
        <v>3028</v>
      </c>
      <c r="W41" s="106">
        <v>19</v>
      </c>
      <c r="X41" s="106">
        <v>428</v>
      </c>
      <c r="Y41" s="106">
        <v>21</v>
      </c>
      <c r="Z41" s="106">
        <v>6083</v>
      </c>
      <c r="AA41" s="106">
        <v>5329</v>
      </c>
      <c r="AB41" s="106">
        <v>372</v>
      </c>
      <c r="AC41" s="106">
        <v>311</v>
      </c>
      <c r="AD41" s="106">
        <v>71</v>
      </c>
      <c r="AE41" s="55"/>
      <c r="AF41" s="55"/>
      <c r="AG41" s="86">
        <v>8</v>
      </c>
      <c r="AH41" s="96" t="str">
        <f t="shared" si="6"/>
        <v xml:space="preserve">農林漁業作業者     </v>
      </c>
      <c r="AI41" s="86">
        <f t="shared" ca="1" si="7"/>
        <v>54254</v>
      </c>
      <c r="AJ41" s="86">
        <f t="shared" ca="1" si="5"/>
        <v>173</v>
      </c>
      <c r="AK41" s="86">
        <f t="shared" ca="1" si="5"/>
        <v>665</v>
      </c>
      <c r="AL41" s="86">
        <f t="shared" ca="1" si="5"/>
        <v>761</v>
      </c>
      <c r="AM41" s="86">
        <f t="shared" ca="1" si="5"/>
        <v>850</v>
      </c>
      <c r="AN41" s="86">
        <f t="shared" ca="1" si="5"/>
        <v>1396</v>
      </c>
      <c r="AO41" s="86">
        <f t="shared" ca="1" si="5"/>
        <v>2204</v>
      </c>
      <c r="AP41" s="86">
        <f t="shared" ca="1" si="5"/>
        <v>3835</v>
      </c>
      <c r="AQ41" s="86">
        <f t="shared" ca="1" si="5"/>
        <v>4815</v>
      </c>
      <c r="AR41" s="86">
        <f t="shared" ca="1" si="5"/>
        <v>4209</v>
      </c>
      <c r="AS41" s="86">
        <f t="shared" ca="1" si="5"/>
        <v>8088</v>
      </c>
      <c r="AT41" s="86">
        <f t="shared" ca="1" si="5"/>
        <v>10922</v>
      </c>
      <c r="AU41" s="86">
        <f t="shared" ca="1" si="5"/>
        <v>9945</v>
      </c>
      <c r="AV41" s="86">
        <f t="shared" ca="1" si="5"/>
        <v>4672</v>
      </c>
      <c r="AW41" s="86">
        <f t="shared" ca="1" si="5"/>
        <v>1369</v>
      </c>
      <c r="AX41" s="86">
        <f t="shared" ca="1" si="5"/>
        <v>350</v>
      </c>
      <c r="AY41" s="86"/>
      <c r="AZ41" s="86"/>
      <c r="BA41" s="86"/>
      <c r="BB41" s="97">
        <f t="shared" ca="1" si="3"/>
        <v>6391</v>
      </c>
    </row>
    <row r="42" spans="1:54" s="56" customFormat="1" ht="12" customHeight="1">
      <c r="A42" s="56" t="s">
        <v>222</v>
      </c>
      <c r="B42" s="56" t="s">
        <v>336</v>
      </c>
      <c r="C42" s="56" t="s">
        <v>224</v>
      </c>
      <c r="D42" s="56" t="s">
        <v>225</v>
      </c>
      <c r="F42" s="57">
        <v>29</v>
      </c>
      <c r="G42" s="55"/>
      <c r="H42" s="55"/>
      <c r="I42" s="55"/>
      <c r="J42" s="55"/>
      <c r="K42" s="55" t="s">
        <v>349</v>
      </c>
      <c r="L42" s="113" t="s">
        <v>350</v>
      </c>
      <c r="M42" s="113"/>
      <c r="N42" s="113"/>
      <c r="O42" s="99"/>
      <c r="P42" s="110">
        <v>1571</v>
      </c>
      <c r="Q42" s="106">
        <v>1517</v>
      </c>
      <c r="R42" s="106">
        <v>11</v>
      </c>
      <c r="S42" s="106">
        <v>33</v>
      </c>
      <c r="T42" s="106">
        <v>10</v>
      </c>
      <c r="U42" s="106">
        <v>1367</v>
      </c>
      <c r="V42" s="106">
        <v>1328</v>
      </c>
      <c r="W42" s="106">
        <v>5</v>
      </c>
      <c r="X42" s="106">
        <v>27</v>
      </c>
      <c r="Y42" s="106">
        <v>7</v>
      </c>
      <c r="Z42" s="106">
        <v>204</v>
      </c>
      <c r="AA42" s="106">
        <v>189</v>
      </c>
      <c r="AB42" s="106">
        <v>6</v>
      </c>
      <c r="AC42" s="106">
        <v>6</v>
      </c>
      <c r="AD42" s="106">
        <v>3</v>
      </c>
      <c r="AE42" s="55"/>
      <c r="AF42" s="55"/>
      <c r="AG42" s="86">
        <v>9</v>
      </c>
      <c r="AH42" s="96" t="str">
        <f t="shared" si="6"/>
        <v xml:space="preserve">運輸・通信従事者     </v>
      </c>
      <c r="AI42" s="86">
        <f t="shared" ca="1" si="7"/>
        <v>37890</v>
      </c>
      <c r="AJ42" s="86">
        <f t="shared" ca="1" si="5"/>
        <v>181</v>
      </c>
      <c r="AK42" s="86">
        <f t="shared" ca="1" si="5"/>
        <v>1735</v>
      </c>
      <c r="AL42" s="86">
        <f t="shared" ca="1" si="5"/>
        <v>3379</v>
      </c>
      <c r="AM42" s="86">
        <f t="shared" ca="1" si="5"/>
        <v>3708</v>
      </c>
      <c r="AN42" s="86">
        <f t="shared" ca="1" si="5"/>
        <v>4069</v>
      </c>
      <c r="AO42" s="86">
        <f t="shared" ca="1" si="5"/>
        <v>4717</v>
      </c>
      <c r="AP42" s="86">
        <f t="shared" ca="1" si="5"/>
        <v>5532</v>
      </c>
      <c r="AQ42" s="86">
        <f t="shared" ca="1" si="5"/>
        <v>6613</v>
      </c>
      <c r="AR42" s="86">
        <f t="shared" ca="1" si="5"/>
        <v>4810</v>
      </c>
      <c r="AS42" s="86">
        <f t="shared" ca="1" si="5"/>
        <v>2071</v>
      </c>
      <c r="AT42" s="86">
        <f t="shared" ca="1" si="5"/>
        <v>866</v>
      </c>
      <c r="AU42" s="86">
        <f t="shared" ca="1" si="5"/>
        <v>179</v>
      </c>
      <c r="AV42" s="86">
        <f t="shared" ca="1" si="5"/>
        <v>27</v>
      </c>
      <c r="AW42" s="86">
        <f t="shared" ca="1" si="5"/>
        <v>2</v>
      </c>
      <c r="AX42" s="86">
        <f t="shared" ca="1" si="5"/>
        <v>1</v>
      </c>
      <c r="AY42" s="86"/>
      <c r="AZ42" s="86"/>
      <c r="BA42" s="86"/>
      <c r="BB42" s="97">
        <f t="shared" ca="1" si="3"/>
        <v>30</v>
      </c>
    </row>
    <row r="43" spans="1:54" s="56" customFormat="1" ht="12" customHeight="1">
      <c r="A43" s="56" t="s">
        <v>222</v>
      </c>
      <c r="B43" s="56" t="s">
        <v>336</v>
      </c>
      <c r="C43" s="56" t="s">
        <v>224</v>
      </c>
      <c r="D43" s="56" t="s">
        <v>225</v>
      </c>
      <c r="F43" s="57">
        <v>30</v>
      </c>
      <c r="G43" s="55"/>
      <c r="H43" s="55"/>
      <c r="I43" s="55"/>
      <c r="J43" s="55"/>
      <c r="K43" s="55" t="s">
        <v>351</v>
      </c>
      <c r="L43" s="113" t="s">
        <v>352</v>
      </c>
      <c r="M43" s="113"/>
      <c r="N43" s="113"/>
      <c r="O43" s="99"/>
      <c r="P43" s="110">
        <v>897</v>
      </c>
      <c r="Q43" s="106">
        <v>762</v>
      </c>
      <c r="R43" s="106">
        <v>118</v>
      </c>
      <c r="S43" s="106">
        <v>12</v>
      </c>
      <c r="T43" s="106">
        <v>5</v>
      </c>
      <c r="U43" s="106">
        <v>665</v>
      </c>
      <c r="V43" s="106">
        <v>634</v>
      </c>
      <c r="W43" s="106">
        <v>19</v>
      </c>
      <c r="X43" s="106">
        <v>8</v>
      </c>
      <c r="Y43" s="106">
        <v>4</v>
      </c>
      <c r="Z43" s="106">
        <v>232</v>
      </c>
      <c r="AA43" s="106">
        <v>128</v>
      </c>
      <c r="AB43" s="106">
        <v>99</v>
      </c>
      <c r="AC43" s="106">
        <v>4</v>
      </c>
      <c r="AD43" s="106">
        <v>1</v>
      </c>
      <c r="AE43" s="55"/>
      <c r="AF43" s="55"/>
      <c r="AG43" s="86">
        <v>10</v>
      </c>
      <c r="AH43" s="96" t="str">
        <f t="shared" si="6"/>
        <v xml:space="preserve">生産工程・労務作業者     </v>
      </c>
      <c r="AI43" s="86">
        <f t="shared" ca="1" si="7"/>
        <v>251333</v>
      </c>
      <c r="AJ43" s="86">
        <f t="shared" ca="1" si="5"/>
        <v>6479</v>
      </c>
      <c r="AK43" s="86">
        <f t="shared" ca="1" si="5"/>
        <v>25605</v>
      </c>
      <c r="AL43" s="86">
        <f t="shared" ca="1" si="5"/>
        <v>29045</v>
      </c>
      <c r="AM43" s="86">
        <f t="shared" ca="1" si="5"/>
        <v>24390</v>
      </c>
      <c r="AN43" s="86">
        <f t="shared" ca="1" si="5"/>
        <v>25151</v>
      </c>
      <c r="AO43" s="86">
        <f t="shared" ca="1" si="5"/>
        <v>27373</v>
      </c>
      <c r="AP43" s="86">
        <f t="shared" ca="1" si="5"/>
        <v>32478</v>
      </c>
      <c r="AQ43" s="86">
        <f t="shared" ca="1" si="5"/>
        <v>30574</v>
      </c>
      <c r="AR43" s="86">
        <f t="shared" ca="1" si="5"/>
        <v>22767</v>
      </c>
      <c r="AS43" s="86">
        <f t="shared" ca="1" si="5"/>
        <v>14397</v>
      </c>
      <c r="AT43" s="86">
        <f t="shared" ca="1" si="5"/>
        <v>8681</v>
      </c>
      <c r="AU43" s="86">
        <f t="shared" ca="1" si="5"/>
        <v>3077</v>
      </c>
      <c r="AV43" s="86">
        <f t="shared" ca="1" si="5"/>
        <v>940</v>
      </c>
      <c r="AW43" s="86">
        <f t="shared" ca="1" si="5"/>
        <v>274</v>
      </c>
      <c r="AX43" s="86">
        <f t="shared" ca="1" si="5"/>
        <v>102</v>
      </c>
      <c r="AY43" s="86"/>
      <c r="AZ43" s="86"/>
      <c r="BA43" s="86"/>
      <c r="BB43" s="97">
        <f t="shared" ca="1" si="3"/>
        <v>1316</v>
      </c>
    </row>
    <row r="44" spans="1:54" s="56" customFormat="1" ht="12" customHeight="1">
      <c r="A44" s="56" t="s">
        <v>222</v>
      </c>
      <c r="B44" s="56" t="s">
        <v>336</v>
      </c>
      <c r="C44" s="56" t="s">
        <v>224</v>
      </c>
      <c r="D44" s="56" t="s">
        <v>225</v>
      </c>
      <c r="F44" s="57">
        <v>31</v>
      </c>
      <c r="G44" s="55"/>
      <c r="H44" s="55"/>
      <c r="I44" s="55"/>
      <c r="J44" s="55"/>
      <c r="K44" s="55" t="s">
        <v>353</v>
      </c>
      <c r="L44" s="113" t="s">
        <v>354</v>
      </c>
      <c r="M44" s="113"/>
      <c r="N44" s="113"/>
      <c r="O44" s="99"/>
      <c r="P44" s="110">
        <v>1926</v>
      </c>
      <c r="Q44" s="106">
        <v>1910</v>
      </c>
      <c r="R44" s="106">
        <v>10</v>
      </c>
      <c r="S44" s="106">
        <v>1</v>
      </c>
      <c r="T44" s="106">
        <v>5</v>
      </c>
      <c r="U44" s="106">
        <v>1735</v>
      </c>
      <c r="V44" s="106">
        <v>1724</v>
      </c>
      <c r="W44" s="106">
        <v>5</v>
      </c>
      <c r="X44" s="106">
        <v>1</v>
      </c>
      <c r="Y44" s="106">
        <v>5</v>
      </c>
      <c r="Z44" s="106">
        <v>191</v>
      </c>
      <c r="AA44" s="106">
        <v>186</v>
      </c>
      <c r="AB44" s="106">
        <v>5</v>
      </c>
      <c r="AC44" s="106"/>
      <c r="AD44" s="106"/>
      <c r="AE44" s="55"/>
      <c r="AF44" s="55"/>
      <c r="AG44" s="86">
        <v>11</v>
      </c>
      <c r="AH44" s="96" t="str">
        <f t="shared" si="6"/>
        <v xml:space="preserve">分類不能の職業     </v>
      </c>
      <c r="AI44" s="86">
        <f t="shared" ca="1" si="7"/>
        <v>2432</v>
      </c>
      <c r="AJ44" s="86">
        <f t="shared" ca="1" si="5"/>
        <v>100</v>
      </c>
      <c r="AK44" s="86">
        <f t="shared" ca="1" si="5"/>
        <v>358</v>
      </c>
      <c r="AL44" s="86">
        <f t="shared" ca="1" si="5"/>
        <v>339</v>
      </c>
      <c r="AM44" s="86">
        <f t="shared" ca="1" si="5"/>
        <v>250</v>
      </c>
      <c r="AN44" s="86">
        <f t="shared" ca="1" si="5"/>
        <v>225</v>
      </c>
      <c r="AO44" s="86">
        <f t="shared" ca="1" si="5"/>
        <v>198</v>
      </c>
      <c r="AP44" s="86">
        <f t="shared" ca="1" si="5"/>
        <v>206</v>
      </c>
      <c r="AQ44" s="86">
        <f t="shared" ca="1" si="5"/>
        <v>229</v>
      </c>
      <c r="AR44" s="86">
        <f t="shared" ca="1" si="5"/>
        <v>163</v>
      </c>
      <c r="AS44" s="86">
        <f t="shared" ca="1" si="5"/>
        <v>151</v>
      </c>
      <c r="AT44" s="86">
        <f t="shared" ca="1" si="5"/>
        <v>101</v>
      </c>
      <c r="AU44" s="86">
        <f t="shared" ca="1" si="5"/>
        <v>65</v>
      </c>
      <c r="AV44" s="86">
        <f t="shared" ca="1" si="5"/>
        <v>29</v>
      </c>
      <c r="AW44" s="86">
        <f t="shared" ca="1" si="5"/>
        <v>14</v>
      </c>
      <c r="AX44" s="86">
        <f t="shared" ca="1" si="5"/>
        <v>4</v>
      </c>
      <c r="AY44" s="86"/>
      <c r="AZ44" s="86"/>
      <c r="BA44" s="86"/>
      <c r="BB44" s="97">
        <f t="shared" ca="1" si="3"/>
        <v>47</v>
      </c>
    </row>
    <row r="45" spans="1:54" s="56" customFormat="1" ht="12" customHeight="1">
      <c r="A45" s="56" t="s">
        <v>222</v>
      </c>
      <c r="B45" s="56" t="s">
        <v>336</v>
      </c>
      <c r="C45" s="56" t="s">
        <v>224</v>
      </c>
      <c r="D45" s="56" t="s">
        <v>225</v>
      </c>
      <c r="F45" s="57">
        <v>32</v>
      </c>
      <c r="G45" s="55"/>
      <c r="H45" s="55"/>
      <c r="I45" s="55"/>
      <c r="J45" s="55"/>
      <c r="K45" s="55" t="s">
        <v>355</v>
      </c>
      <c r="L45" s="113" t="s">
        <v>356</v>
      </c>
      <c r="M45" s="113"/>
      <c r="N45" s="113"/>
      <c r="O45" s="99"/>
      <c r="P45" s="110">
        <v>34066</v>
      </c>
      <c r="Q45" s="106">
        <v>32929</v>
      </c>
      <c r="R45" s="106">
        <v>536</v>
      </c>
      <c r="S45" s="106">
        <v>343</v>
      </c>
      <c r="T45" s="106">
        <v>258</v>
      </c>
      <c r="U45" s="106">
        <v>25605</v>
      </c>
      <c r="V45" s="106">
        <v>25124</v>
      </c>
      <c r="W45" s="106">
        <v>73</v>
      </c>
      <c r="X45" s="106">
        <v>264</v>
      </c>
      <c r="Y45" s="106">
        <v>144</v>
      </c>
      <c r="Z45" s="106">
        <v>8461</v>
      </c>
      <c r="AA45" s="106">
        <v>7805</v>
      </c>
      <c r="AB45" s="106">
        <v>463</v>
      </c>
      <c r="AC45" s="106">
        <v>79</v>
      </c>
      <c r="AD45" s="106">
        <v>114</v>
      </c>
      <c r="AE45" s="55"/>
      <c r="AF45" s="55"/>
      <c r="AG45" s="86">
        <v>12</v>
      </c>
      <c r="AH45" s="86"/>
      <c r="AI45" s="86">
        <f t="shared" ref="AI45:AX46" ca="1" si="8">OFFSET($J$274,13*(AI$12-1)+$Z44-1,)</f>
        <v>0</v>
      </c>
      <c r="AJ45" s="86">
        <f t="shared" ca="1" si="8"/>
        <v>0</v>
      </c>
      <c r="AK45" s="86">
        <f t="shared" ca="1" si="8"/>
        <v>0</v>
      </c>
      <c r="AL45" s="86">
        <f t="shared" ca="1" si="8"/>
        <v>0</v>
      </c>
      <c r="AM45" s="86">
        <f t="shared" ca="1" si="8"/>
        <v>0</v>
      </c>
      <c r="AN45" s="86">
        <f t="shared" ca="1" si="8"/>
        <v>0</v>
      </c>
      <c r="AO45" s="86">
        <f t="shared" ca="1" si="8"/>
        <v>0</v>
      </c>
      <c r="AP45" s="86">
        <f t="shared" ca="1" si="8"/>
        <v>0</v>
      </c>
      <c r="AQ45" s="86">
        <f t="shared" ca="1" si="8"/>
        <v>0</v>
      </c>
      <c r="AR45" s="86">
        <f t="shared" ca="1" si="8"/>
        <v>0</v>
      </c>
      <c r="AS45" s="86">
        <f t="shared" ca="1" si="8"/>
        <v>0</v>
      </c>
      <c r="AT45" s="86">
        <f t="shared" ca="1" si="8"/>
        <v>0</v>
      </c>
      <c r="AU45" s="86">
        <f t="shared" ca="1" si="8"/>
        <v>0</v>
      </c>
      <c r="AV45" s="86">
        <f t="shared" ca="1" si="8"/>
        <v>0</v>
      </c>
      <c r="AW45" s="86">
        <f t="shared" ca="1" si="8"/>
        <v>0</v>
      </c>
      <c r="AX45" s="86">
        <f t="shared" ca="1" si="8"/>
        <v>0</v>
      </c>
      <c r="AY45" s="86"/>
      <c r="AZ45" s="86"/>
      <c r="BA45" s="86"/>
      <c r="BB45" s="97">
        <f t="shared" ca="1" si="3"/>
        <v>0</v>
      </c>
    </row>
    <row r="46" spans="1:54" s="56" customFormat="1" ht="12" customHeight="1">
      <c r="A46" s="56" t="s">
        <v>222</v>
      </c>
      <c r="B46" s="56" t="s">
        <v>336</v>
      </c>
      <c r="C46" s="56" t="s">
        <v>224</v>
      </c>
      <c r="D46" s="56" t="s">
        <v>225</v>
      </c>
      <c r="F46" s="57">
        <v>33</v>
      </c>
      <c r="G46" s="55"/>
      <c r="H46" s="55"/>
      <c r="I46" s="55"/>
      <c r="J46" s="55"/>
      <c r="K46" s="55" t="s">
        <v>357</v>
      </c>
      <c r="L46" s="113" t="s">
        <v>358</v>
      </c>
      <c r="M46" s="113"/>
      <c r="N46" s="113"/>
      <c r="O46" s="99"/>
      <c r="P46" s="110">
        <v>676</v>
      </c>
      <c r="Q46" s="106">
        <v>525</v>
      </c>
      <c r="R46" s="106">
        <v>25</v>
      </c>
      <c r="S46" s="106">
        <v>100</v>
      </c>
      <c r="T46" s="106">
        <v>26</v>
      </c>
      <c r="U46" s="106">
        <v>358</v>
      </c>
      <c r="V46" s="106">
        <v>285</v>
      </c>
      <c r="W46" s="106">
        <v>4</v>
      </c>
      <c r="X46" s="106">
        <v>53</v>
      </c>
      <c r="Y46" s="106">
        <v>16</v>
      </c>
      <c r="Z46" s="106">
        <v>318</v>
      </c>
      <c r="AA46" s="106">
        <v>240</v>
      </c>
      <c r="AB46" s="106">
        <v>21</v>
      </c>
      <c r="AC46" s="106">
        <v>47</v>
      </c>
      <c r="AD46" s="106">
        <v>10</v>
      </c>
      <c r="AE46" s="55"/>
      <c r="AF46" s="55"/>
      <c r="AG46" s="86">
        <v>13</v>
      </c>
      <c r="AH46" s="86"/>
      <c r="AI46" s="86">
        <f t="shared" ca="1" si="8"/>
        <v>0</v>
      </c>
      <c r="AJ46" s="86">
        <f t="shared" ca="1" si="8"/>
        <v>0</v>
      </c>
      <c r="AK46" s="86">
        <f t="shared" ca="1" si="8"/>
        <v>0</v>
      </c>
      <c r="AL46" s="86">
        <f t="shared" ca="1" si="8"/>
        <v>0</v>
      </c>
      <c r="AM46" s="86">
        <f t="shared" ca="1" si="8"/>
        <v>0</v>
      </c>
      <c r="AN46" s="86">
        <f t="shared" ca="1" si="8"/>
        <v>0</v>
      </c>
      <c r="AO46" s="86">
        <f t="shared" ca="1" si="8"/>
        <v>0</v>
      </c>
      <c r="AP46" s="86">
        <f t="shared" ca="1" si="8"/>
        <v>0</v>
      </c>
      <c r="AQ46" s="86">
        <f t="shared" ca="1" si="8"/>
        <v>0</v>
      </c>
      <c r="AR46" s="86">
        <f t="shared" ca="1" si="8"/>
        <v>0</v>
      </c>
      <c r="AS46" s="86">
        <f t="shared" ca="1" si="8"/>
        <v>0</v>
      </c>
      <c r="AT46" s="86">
        <f t="shared" ca="1" si="8"/>
        <v>0</v>
      </c>
      <c r="AU46" s="86">
        <f t="shared" ca="1" si="8"/>
        <v>0</v>
      </c>
      <c r="AV46" s="86">
        <f t="shared" ca="1" si="8"/>
        <v>0</v>
      </c>
      <c r="AW46" s="86">
        <f t="shared" ca="1" si="8"/>
        <v>0</v>
      </c>
      <c r="AX46" s="86">
        <f t="shared" ca="1" si="8"/>
        <v>0</v>
      </c>
      <c r="AY46" s="86"/>
      <c r="AZ46" s="86"/>
      <c r="BA46" s="86"/>
      <c r="BB46" s="97">
        <f t="shared" ca="1" si="3"/>
        <v>0</v>
      </c>
    </row>
    <row r="47" spans="1:54" s="56" customFormat="1" ht="12" customHeight="1">
      <c r="A47" s="56" t="s">
        <v>222</v>
      </c>
      <c r="B47" s="56" t="s">
        <v>336</v>
      </c>
      <c r="C47" s="56" t="s">
        <v>224</v>
      </c>
      <c r="D47" s="56" t="s">
        <v>225</v>
      </c>
      <c r="F47" s="57">
        <v>34</v>
      </c>
      <c r="G47" s="55"/>
      <c r="H47" s="54"/>
      <c r="I47" s="55"/>
      <c r="J47" s="115" t="s">
        <v>284</v>
      </c>
      <c r="K47" s="116"/>
      <c r="L47" s="116"/>
      <c r="M47" s="55"/>
      <c r="N47" s="98" t="s">
        <v>360</v>
      </c>
      <c r="O47" s="99"/>
      <c r="P47" s="110">
        <v>106086</v>
      </c>
      <c r="Q47" s="106">
        <v>99485</v>
      </c>
      <c r="R47" s="106">
        <v>4849</v>
      </c>
      <c r="S47" s="106">
        <v>251</v>
      </c>
      <c r="T47" s="106">
        <v>1501</v>
      </c>
      <c r="U47" s="106">
        <v>61631</v>
      </c>
      <c r="V47" s="106">
        <v>61029</v>
      </c>
      <c r="W47" s="106">
        <v>147</v>
      </c>
      <c r="X47" s="106">
        <v>155</v>
      </c>
      <c r="Y47" s="106">
        <v>300</v>
      </c>
      <c r="Z47" s="106">
        <v>44455</v>
      </c>
      <c r="AA47" s="106">
        <v>38456</v>
      </c>
      <c r="AB47" s="106">
        <v>4702</v>
      </c>
      <c r="AC47" s="106">
        <v>96</v>
      </c>
      <c r="AD47" s="106">
        <v>1201</v>
      </c>
      <c r="AE47" s="55"/>
      <c r="AF47" s="55"/>
      <c r="AG47" s="86"/>
      <c r="AH47" s="86"/>
      <c r="AI47" s="97">
        <v>241556</v>
      </c>
      <c r="AJ47" s="97">
        <v>56991</v>
      </c>
      <c r="AK47" s="97">
        <v>14861</v>
      </c>
      <c r="AL47" s="97">
        <v>5523</v>
      </c>
      <c r="AM47" s="97">
        <v>3986</v>
      </c>
      <c r="AN47" s="97">
        <v>3587</v>
      </c>
      <c r="AO47" s="97">
        <v>3822</v>
      </c>
      <c r="AP47" s="97">
        <v>4919</v>
      </c>
      <c r="AQ47" s="97">
        <v>5843</v>
      </c>
      <c r="AR47" s="97">
        <v>6599</v>
      </c>
      <c r="AS47" s="97">
        <v>19645</v>
      </c>
      <c r="AT47" s="97">
        <v>29328</v>
      </c>
      <c r="AU47" s="97">
        <v>34110</v>
      </c>
      <c r="AV47" s="97">
        <v>25336</v>
      </c>
      <c r="AW47" s="97">
        <v>15743</v>
      </c>
      <c r="AX47" s="97">
        <v>11263</v>
      </c>
      <c r="AY47" s="97"/>
      <c r="AZ47" s="97"/>
      <c r="BA47" s="97"/>
      <c r="BB47" s="97">
        <f t="shared" si="3"/>
        <v>52342</v>
      </c>
    </row>
    <row r="48" spans="1:54" s="56" customFormat="1" ht="12" customHeight="1">
      <c r="A48" s="56" t="s">
        <v>222</v>
      </c>
      <c r="B48" s="56" t="s">
        <v>336</v>
      </c>
      <c r="C48" s="56" t="s">
        <v>224</v>
      </c>
      <c r="D48" s="56" t="s">
        <v>225</v>
      </c>
      <c r="F48" s="57">
        <v>35</v>
      </c>
      <c r="G48" s="55"/>
      <c r="H48" s="55"/>
      <c r="I48" s="55"/>
      <c r="J48" s="55"/>
      <c r="K48" s="55" t="s">
        <v>339</v>
      </c>
      <c r="L48" s="113" t="s">
        <v>340</v>
      </c>
      <c r="M48" s="113"/>
      <c r="N48" s="113"/>
      <c r="O48" s="99"/>
      <c r="P48" s="110">
        <v>15834</v>
      </c>
      <c r="Q48" s="106">
        <v>14940</v>
      </c>
      <c r="R48" s="106">
        <v>409</v>
      </c>
      <c r="S48" s="106">
        <v>90</v>
      </c>
      <c r="T48" s="106">
        <v>395</v>
      </c>
      <c r="U48" s="106">
        <v>6977</v>
      </c>
      <c r="V48" s="106">
        <v>6883</v>
      </c>
      <c r="W48" s="106">
        <v>11</v>
      </c>
      <c r="X48" s="106">
        <v>50</v>
      </c>
      <c r="Y48" s="106">
        <v>33</v>
      </c>
      <c r="Z48" s="106">
        <v>8857</v>
      </c>
      <c r="AA48" s="106">
        <v>8057</v>
      </c>
      <c r="AB48" s="106">
        <v>398</v>
      </c>
      <c r="AC48" s="106">
        <v>40</v>
      </c>
      <c r="AD48" s="106">
        <v>362</v>
      </c>
      <c r="AE48" s="55"/>
      <c r="AF48" s="55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97">
        <f t="shared" si="3"/>
        <v>0</v>
      </c>
    </row>
    <row r="49" spans="1:54" s="56" customFormat="1" ht="12" customHeight="1">
      <c r="A49" s="56" t="s">
        <v>222</v>
      </c>
      <c r="B49" s="56" t="s">
        <v>336</v>
      </c>
      <c r="C49" s="56" t="s">
        <v>224</v>
      </c>
      <c r="D49" s="56" t="s">
        <v>225</v>
      </c>
      <c r="F49" s="57">
        <v>36</v>
      </c>
      <c r="G49" s="55"/>
      <c r="H49" s="55"/>
      <c r="I49" s="55"/>
      <c r="J49" s="55"/>
      <c r="K49" s="55" t="s">
        <v>341</v>
      </c>
      <c r="L49" s="113" t="s">
        <v>342</v>
      </c>
      <c r="M49" s="113"/>
      <c r="N49" s="113"/>
      <c r="O49" s="99"/>
      <c r="P49" s="110">
        <v>277</v>
      </c>
      <c r="Q49" s="106">
        <v>268</v>
      </c>
      <c r="R49" s="106">
        <v>7</v>
      </c>
      <c r="S49" s="106">
        <v>1</v>
      </c>
      <c r="T49" s="106">
        <v>1</v>
      </c>
      <c r="U49" s="106">
        <v>239</v>
      </c>
      <c r="V49" s="106">
        <v>237</v>
      </c>
      <c r="W49" s="106">
        <v>1</v>
      </c>
      <c r="X49" s="106">
        <v>1</v>
      </c>
      <c r="Y49" s="106"/>
      <c r="Z49" s="106">
        <v>38</v>
      </c>
      <c r="AA49" s="106">
        <v>31</v>
      </c>
      <c r="AB49" s="106">
        <v>6</v>
      </c>
      <c r="AC49" s="106"/>
      <c r="AD49" s="106">
        <v>1</v>
      </c>
      <c r="AE49" s="55"/>
      <c r="AF49" s="55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97">
        <f t="shared" si="3"/>
        <v>0</v>
      </c>
    </row>
    <row r="50" spans="1:54" s="56" customFormat="1" ht="12" customHeight="1">
      <c r="A50" s="56" t="s">
        <v>222</v>
      </c>
      <c r="B50" s="56" t="s">
        <v>336</v>
      </c>
      <c r="C50" s="56" t="s">
        <v>224</v>
      </c>
      <c r="D50" s="56" t="s">
        <v>225</v>
      </c>
      <c r="F50" s="57">
        <v>37</v>
      </c>
      <c r="G50" s="55"/>
      <c r="H50" s="55"/>
      <c r="I50" s="55"/>
      <c r="J50" s="55"/>
      <c r="K50" s="55" t="s">
        <v>343</v>
      </c>
      <c r="L50" s="113" t="s">
        <v>344</v>
      </c>
      <c r="M50" s="113"/>
      <c r="N50" s="113"/>
      <c r="O50" s="99"/>
      <c r="P50" s="110">
        <v>23650</v>
      </c>
      <c r="Q50" s="106">
        <v>21879</v>
      </c>
      <c r="R50" s="106">
        <v>1312</v>
      </c>
      <c r="S50" s="106">
        <v>33</v>
      </c>
      <c r="T50" s="106">
        <v>426</v>
      </c>
      <c r="U50" s="106">
        <v>7458</v>
      </c>
      <c r="V50" s="106">
        <v>7393</v>
      </c>
      <c r="W50" s="106">
        <v>17</v>
      </c>
      <c r="X50" s="106">
        <v>17</v>
      </c>
      <c r="Y50" s="106">
        <v>31</v>
      </c>
      <c r="Z50" s="106">
        <v>16192</v>
      </c>
      <c r="AA50" s="106">
        <v>14486</v>
      </c>
      <c r="AB50" s="106">
        <v>1295</v>
      </c>
      <c r="AC50" s="106">
        <v>16</v>
      </c>
      <c r="AD50" s="106">
        <v>395</v>
      </c>
      <c r="AE50" s="55"/>
      <c r="AF50" s="55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97">
        <f t="shared" si="3"/>
        <v>0</v>
      </c>
    </row>
    <row r="51" spans="1:54" s="56" customFormat="1" ht="12" customHeight="1">
      <c r="A51" s="56" t="s">
        <v>222</v>
      </c>
      <c r="B51" s="56" t="s">
        <v>336</v>
      </c>
      <c r="C51" s="56" t="s">
        <v>224</v>
      </c>
      <c r="D51" s="56" t="s">
        <v>225</v>
      </c>
      <c r="F51" s="57">
        <v>38</v>
      </c>
      <c r="G51" s="55"/>
      <c r="H51" s="55"/>
      <c r="I51" s="55"/>
      <c r="J51" s="55"/>
      <c r="K51" s="55" t="s">
        <v>345</v>
      </c>
      <c r="L51" s="113" t="s">
        <v>346</v>
      </c>
      <c r="M51" s="113"/>
      <c r="N51" s="113"/>
      <c r="O51" s="99"/>
      <c r="P51" s="110">
        <v>13763</v>
      </c>
      <c r="Q51" s="106">
        <v>12902</v>
      </c>
      <c r="R51" s="106">
        <v>724</v>
      </c>
      <c r="S51" s="106">
        <v>28</v>
      </c>
      <c r="T51" s="106">
        <v>109</v>
      </c>
      <c r="U51" s="106">
        <v>8987</v>
      </c>
      <c r="V51" s="106">
        <v>8903</v>
      </c>
      <c r="W51" s="106">
        <v>29</v>
      </c>
      <c r="X51" s="106">
        <v>22</v>
      </c>
      <c r="Y51" s="106">
        <v>33</v>
      </c>
      <c r="Z51" s="106">
        <v>4776</v>
      </c>
      <c r="AA51" s="106">
        <v>3999</v>
      </c>
      <c r="AB51" s="106">
        <v>695</v>
      </c>
      <c r="AC51" s="106">
        <v>6</v>
      </c>
      <c r="AD51" s="106">
        <v>76</v>
      </c>
      <c r="AE51" s="55"/>
      <c r="AF51" s="55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97">
        <f t="shared" si="3"/>
        <v>0</v>
      </c>
    </row>
    <row r="52" spans="1:54" s="56" customFormat="1" ht="12" customHeight="1">
      <c r="A52" s="56" t="s">
        <v>222</v>
      </c>
      <c r="B52" s="56" t="s">
        <v>336</v>
      </c>
      <c r="C52" s="56" t="s">
        <v>224</v>
      </c>
      <c r="D52" s="56" t="s">
        <v>225</v>
      </c>
      <c r="F52" s="57">
        <v>39</v>
      </c>
      <c r="G52" s="55"/>
      <c r="H52" s="55"/>
      <c r="I52" s="55"/>
      <c r="J52" s="55"/>
      <c r="K52" s="55" t="s">
        <v>347</v>
      </c>
      <c r="L52" s="113" t="s">
        <v>348</v>
      </c>
      <c r="M52" s="113"/>
      <c r="N52" s="113"/>
      <c r="O52" s="99"/>
      <c r="P52" s="110">
        <v>7586</v>
      </c>
      <c r="Q52" s="106">
        <v>6675</v>
      </c>
      <c r="R52" s="106">
        <v>776</v>
      </c>
      <c r="S52" s="106">
        <v>47</v>
      </c>
      <c r="T52" s="106">
        <v>88</v>
      </c>
      <c r="U52" s="106">
        <v>2934</v>
      </c>
      <c r="V52" s="106">
        <v>2887</v>
      </c>
      <c r="W52" s="106">
        <v>11</v>
      </c>
      <c r="X52" s="106">
        <v>23</v>
      </c>
      <c r="Y52" s="106">
        <v>13</v>
      </c>
      <c r="Z52" s="106">
        <v>4652</v>
      </c>
      <c r="AA52" s="106">
        <v>3788</v>
      </c>
      <c r="AB52" s="106">
        <v>765</v>
      </c>
      <c r="AC52" s="106">
        <v>24</v>
      </c>
      <c r="AD52" s="106">
        <v>75</v>
      </c>
      <c r="AE52" s="55"/>
      <c r="AF52" s="55"/>
      <c r="AG52" s="86" t="s">
        <v>11</v>
      </c>
      <c r="AH52" s="96">
        <f>AH32</f>
        <v>0</v>
      </c>
      <c r="AI52" s="86">
        <v>1</v>
      </c>
      <c r="AJ52" s="86">
        <v>2</v>
      </c>
      <c r="AK52" s="86">
        <v>3</v>
      </c>
      <c r="AL52" s="86">
        <v>4</v>
      </c>
      <c r="AM52" s="86">
        <v>5</v>
      </c>
      <c r="AN52" s="86">
        <v>6</v>
      </c>
      <c r="AO52" s="86">
        <v>7</v>
      </c>
      <c r="AP52" s="86">
        <v>8</v>
      </c>
      <c r="AQ52" s="86">
        <v>9</v>
      </c>
      <c r="AR52" s="86">
        <v>10</v>
      </c>
      <c r="AS52" s="86">
        <v>11</v>
      </c>
      <c r="AT52" s="86">
        <v>12</v>
      </c>
      <c r="AU52" s="86">
        <v>13</v>
      </c>
      <c r="AV52" s="86">
        <v>14</v>
      </c>
      <c r="AW52" s="86">
        <v>15</v>
      </c>
      <c r="AX52" s="86">
        <v>16</v>
      </c>
      <c r="AY52" s="86"/>
      <c r="AZ52" s="86"/>
      <c r="BA52" s="86"/>
      <c r="BB52" s="97">
        <f t="shared" si="3"/>
        <v>45</v>
      </c>
    </row>
    <row r="53" spans="1:54" s="56" customFormat="1" ht="12" customHeight="1">
      <c r="A53" s="56" t="s">
        <v>222</v>
      </c>
      <c r="B53" s="56" t="s">
        <v>336</v>
      </c>
      <c r="C53" s="56" t="s">
        <v>224</v>
      </c>
      <c r="D53" s="56" t="s">
        <v>225</v>
      </c>
      <c r="F53" s="57">
        <v>40</v>
      </c>
      <c r="G53" s="55"/>
      <c r="H53" s="55"/>
      <c r="I53" s="55"/>
      <c r="J53" s="55"/>
      <c r="K53" s="55" t="s">
        <v>349</v>
      </c>
      <c r="L53" s="113" t="s">
        <v>350</v>
      </c>
      <c r="M53" s="113"/>
      <c r="N53" s="113"/>
      <c r="O53" s="99"/>
      <c r="P53" s="110">
        <v>1661</v>
      </c>
      <c r="Q53" s="106">
        <v>1628</v>
      </c>
      <c r="R53" s="106">
        <v>18</v>
      </c>
      <c r="S53" s="106"/>
      <c r="T53" s="106">
        <v>15</v>
      </c>
      <c r="U53" s="106">
        <v>1512</v>
      </c>
      <c r="V53" s="106">
        <v>1497</v>
      </c>
      <c r="W53" s="106">
        <v>5</v>
      </c>
      <c r="X53" s="106"/>
      <c r="Y53" s="106">
        <v>10</v>
      </c>
      <c r="Z53" s="106">
        <v>149</v>
      </c>
      <c r="AA53" s="106">
        <v>131</v>
      </c>
      <c r="AB53" s="106">
        <v>13</v>
      </c>
      <c r="AC53" s="106"/>
      <c r="AD53" s="106">
        <v>5</v>
      </c>
      <c r="AE53" s="55"/>
      <c r="AF53" s="55"/>
      <c r="AG53" s="86"/>
      <c r="AH53" s="96">
        <f t="shared" ref="AH53" si="9">AH33</f>
        <v>0</v>
      </c>
      <c r="AI53" s="86">
        <f t="shared" ref="AI53:AX53" ca="1" si="10">OFFSET($I$13,13*(AI52-1),)</f>
        <v>0</v>
      </c>
      <c r="AJ53" s="86">
        <f t="shared" ca="1" si="10"/>
        <v>0</v>
      </c>
      <c r="AK53" s="86">
        <f t="shared" ca="1" si="10"/>
        <v>0</v>
      </c>
      <c r="AL53" s="86">
        <f t="shared" ca="1" si="10"/>
        <v>0</v>
      </c>
      <c r="AM53" s="86">
        <f t="shared" ca="1" si="10"/>
        <v>0</v>
      </c>
      <c r="AN53" s="86">
        <f t="shared" ca="1" si="10"/>
        <v>0</v>
      </c>
      <c r="AO53" s="86">
        <f t="shared" ca="1" si="10"/>
        <v>0</v>
      </c>
      <c r="AP53" s="86">
        <f t="shared" ca="1" si="10"/>
        <v>0</v>
      </c>
      <c r="AQ53" s="86">
        <f t="shared" ca="1" si="10"/>
        <v>0</v>
      </c>
      <c r="AR53" s="86">
        <f t="shared" ca="1" si="10"/>
        <v>0</v>
      </c>
      <c r="AS53" s="86">
        <f t="shared" ca="1" si="10"/>
        <v>0</v>
      </c>
      <c r="AT53" s="86">
        <f t="shared" ca="1" si="10"/>
        <v>0</v>
      </c>
      <c r="AU53" s="86">
        <f t="shared" ca="1" si="10"/>
        <v>0</v>
      </c>
      <c r="AV53" s="86">
        <f t="shared" ca="1" si="10"/>
        <v>0</v>
      </c>
      <c r="AW53" s="86">
        <f t="shared" ca="1" si="10"/>
        <v>0</v>
      </c>
      <c r="AX53" s="86">
        <f t="shared" ca="1" si="10"/>
        <v>0</v>
      </c>
      <c r="AY53" s="86"/>
      <c r="AZ53" s="86"/>
      <c r="BA53" s="86"/>
      <c r="BB53" s="97">
        <f t="shared" ca="1" si="3"/>
        <v>0</v>
      </c>
    </row>
    <row r="54" spans="1:54" s="56" customFormat="1" ht="12" customHeight="1">
      <c r="A54" s="56" t="s">
        <v>222</v>
      </c>
      <c r="B54" s="56" t="s">
        <v>336</v>
      </c>
      <c r="C54" s="56" t="s">
        <v>224</v>
      </c>
      <c r="D54" s="56" t="s">
        <v>225</v>
      </c>
      <c r="F54" s="57">
        <v>41</v>
      </c>
      <c r="G54" s="55"/>
      <c r="H54" s="55"/>
      <c r="I54" s="55"/>
      <c r="J54" s="55"/>
      <c r="K54" s="55" t="s">
        <v>351</v>
      </c>
      <c r="L54" s="113" t="s">
        <v>352</v>
      </c>
      <c r="M54" s="113"/>
      <c r="N54" s="113"/>
      <c r="O54" s="99"/>
      <c r="P54" s="110">
        <v>1091</v>
      </c>
      <c r="Q54" s="106">
        <v>881</v>
      </c>
      <c r="R54" s="106">
        <v>198</v>
      </c>
      <c r="S54" s="106"/>
      <c r="T54" s="106">
        <v>12</v>
      </c>
      <c r="U54" s="106">
        <v>761</v>
      </c>
      <c r="V54" s="106">
        <v>741</v>
      </c>
      <c r="W54" s="106">
        <v>14</v>
      </c>
      <c r="X54" s="106"/>
      <c r="Y54" s="106">
        <v>6</v>
      </c>
      <c r="Z54" s="106">
        <v>330</v>
      </c>
      <c r="AA54" s="106">
        <v>140</v>
      </c>
      <c r="AB54" s="106">
        <v>184</v>
      </c>
      <c r="AC54" s="106"/>
      <c r="AD54" s="106">
        <v>6</v>
      </c>
      <c r="AE54" s="55"/>
      <c r="AF54" s="55"/>
      <c r="AG54" s="86">
        <v>1</v>
      </c>
      <c r="AH54" s="96" t="str">
        <f>AH34</f>
        <v xml:space="preserve">総数   </v>
      </c>
      <c r="AI54" s="86">
        <f t="shared" ref="AI54:AX64" ca="1" si="11">OFFSET($Z$14,11*(AI$12-1)+$AG54-1,)</f>
        <v>447051</v>
      </c>
      <c r="AJ54" s="86">
        <f t="shared" ca="1" si="11"/>
        <v>8473</v>
      </c>
      <c r="AK54" s="86">
        <f t="shared" ca="1" si="11"/>
        <v>40973</v>
      </c>
      <c r="AL54" s="86">
        <f t="shared" ca="1" si="11"/>
        <v>44455</v>
      </c>
      <c r="AM54" s="86">
        <f t="shared" ca="1" si="11"/>
        <v>37007</v>
      </c>
      <c r="AN54" s="86">
        <f t="shared" ca="1" si="11"/>
        <v>43311</v>
      </c>
      <c r="AO54" s="86">
        <f t="shared" ca="1" si="11"/>
        <v>53012</v>
      </c>
      <c r="AP54" s="86">
        <f t="shared" ca="1" si="11"/>
        <v>60811</v>
      </c>
      <c r="AQ54" s="86">
        <f t="shared" ca="1" si="11"/>
        <v>54960</v>
      </c>
      <c r="AR54" s="86">
        <f t="shared" ca="1" si="11"/>
        <v>37831</v>
      </c>
      <c r="AS54" s="86">
        <f t="shared" ca="1" si="11"/>
        <v>26510</v>
      </c>
      <c r="AT54" s="86">
        <f t="shared" ca="1" si="11"/>
        <v>19626</v>
      </c>
      <c r="AU54" s="86">
        <f t="shared" ca="1" si="11"/>
        <v>12494</v>
      </c>
      <c r="AV54" s="86">
        <f t="shared" ca="1" si="11"/>
        <v>5411</v>
      </c>
      <c r="AW54" s="86">
        <f t="shared" ca="1" si="11"/>
        <v>1649</v>
      </c>
      <c r="AX54" s="86">
        <f t="shared" ca="1" si="11"/>
        <v>528</v>
      </c>
      <c r="AY54" s="86"/>
      <c r="AZ54" s="86"/>
      <c r="BA54" s="86"/>
      <c r="BB54" s="97">
        <f t="shared" ca="1" si="3"/>
        <v>7588</v>
      </c>
    </row>
    <row r="55" spans="1:54" s="56" customFormat="1" ht="12" customHeight="1">
      <c r="A55" s="56" t="s">
        <v>222</v>
      </c>
      <c r="B55" s="56" t="s">
        <v>336</v>
      </c>
      <c r="C55" s="56" t="s">
        <v>224</v>
      </c>
      <c r="D55" s="56" t="s">
        <v>225</v>
      </c>
      <c r="F55" s="57">
        <v>42</v>
      </c>
      <c r="G55" s="55"/>
      <c r="H55" s="55"/>
      <c r="I55" s="55"/>
      <c r="J55" s="55"/>
      <c r="K55" s="55" t="s">
        <v>353</v>
      </c>
      <c r="L55" s="113" t="s">
        <v>354</v>
      </c>
      <c r="M55" s="113"/>
      <c r="N55" s="113"/>
      <c r="O55" s="99"/>
      <c r="P55" s="110">
        <v>3615</v>
      </c>
      <c r="Q55" s="106">
        <v>3558</v>
      </c>
      <c r="R55" s="106">
        <v>28</v>
      </c>
      <c r="S55" s="106">
        <v>1</v>
      </c>
      <c r="T55" s="106">
        <v>28</v>
      </c>
      <c r="U55" s="106">
        <v>3379</v>
      </c>
      <c r="V55" s="106">
        <v>3350</v>
      </c>
      <c r="W55" s="106">
        <v>4</v>
      </c>
      <c r="X55" s="106">
        <v>1</v>
      </c>
      <c r="Y55" s="106">
        <v>24</v>
      </c>
      <c r="Z55" s="106">
        <v>236</v>
      </c>
      <c r="AA55" s="106">
        <v>208</v>
      </c>
      <c r="AB55" s="106">
        <v>24</v>
      </c>
      <c r="AC55" s="106"/>
      <c r="AD55" s="106">
        <v>4</v>
      </c>
      <c r="AE55" s="55"/>
      <c r="AF55" s="55"/>
      <c r="AG55" s="86">
        <v>2</v>
      </c>
      <c r="AH55" s="96" t="str">
        <f t="shared" ref="AH55:AH64" si="12">AH35</f>
        <v>専門的・技術的職業従事者</v>
      </c>
      <c r="AI55" s="86">
        <f t="shared" ca="1" si="11"/>
        <v>56234</v>
      </c>
      <c r="AJ55" s="86">
        <f t="shared" ca="1" si="11"/>
        <v>425</v>
      </c>
      <c r="AK55" s="86">
        <f t="shared" ca="1" si="11"/>
        <v>7512</v>
      </c>
      <c r="AL55" s="86">
        <f t="shared" ca="1" si="11"/>
        <v>8857</v>
      </c>
      <c r="AM55" s="86">
        <f t="shared" ca="1" si="11"/>
        <v>7027</v>
      </c>
      <c r="AN55" s="86">
        <f t="shared" ca="1" si="11"/>
        <v>7591</v>
      </c>
      <c r="AO55" s="86">
        <f t="shared" ca="1" si="11"/>
        <v>8434</v>
      </c>
      <c r="AP55" s="86">
        <f t="shared" ca="1" si="11"/>
        <v>6729</v>
      </c>
      <c r="AQ55" s="86">
        <f t="shared" ca="1" si="11"/>
        <v>4853</v>
      </c>
      <c r="AR55" s="86">
        <f t="shared" ca="1" si="11"/>
        <v>2822</v>
      </c>
      <c r="AS55" s="86">
        <f t="shared" ca="1" si="11"/>
        <v>964</v>
      </c>
      <c r="AT55" s="86">
        <f t="shared" ca="1" si="11"/>
        <v>472</v>
      </c>
      <c r="AU55" s="86">
        <f t="shared" ca="1" si="11"/>
        <v>321</v>
      </c>
      <c r="AV55" s="86">
        <f t="shared" ca="1" si="11"/>
        <v>151</v>
      </c>
      <c r="AW55" s="86">
        <f t="shared" ca="1" si="11"/>
        <v>52</v>
      </c>
      <c r="AX55" s="86">
        <f t="shared" ca="1" si="11"/>
        <v>24</v>
      </c>
      <c r="AY55" s="86"/>
      <c r="AZ55" s="86"/>
      <c r="BA55" s="86"/>
      <c r="BB55" s="97">
        <f t="shared" ca="1" si="3"/>
        <v>227</v>
      </c>
    </row>
    <row r="56" spans="1:54" s="56" customFormat="1" ht="12" customHeight="1">
      <c r="A56" s="56" t="s">
        <v>222</v>
      </c>
      <c r="B56" s="56" t="s">
        <v>336</v>
      </c>
      <c r="C56" s="56" t="s">
        <v>224</v>
      </c>
      <c r="D56" s="56" t="s">
        <v>225</v>
      </c>
      <c r="F56" s="57">
        <v>43</v>
      </c>
      <c r="G56" s="55"/>
      <c r="H56" s="55"/>
      <c r="I56" s="55"/>
      <c r="J56" s="55"/>
      <c r="K56" s="55" t="s">
        <v>363</v>
      </c>
      <c r="L56" s="113" t="s">
        <v>364</v>
      </c>
      <c r="M56" s="113"/>
      <c r="N56" s="113"/>
      <c r="O56" s="99"/>
      <c r="P56" s="110">
        <v>38014</v>
      </c>
      <c r="Q56" s="106">
        <v>36221</v>
      </c>
      <c r="R56" s="106">
        <v>1344</v>
      </c>
      <c r="S56" s="106">
        <v>41</v>
      </c>
      <c r="T56" s="106">
        <v>408</v>
      </c>
      <c r="U56" s="106">
        <v>29045</v>
      </c>
      <c r="V56" s="106">
        <v>28816</v>
      </c>
      <c r="W56" s="106">
        <v>54</v>
      </c>
      <c r="X56" s="106">
        <v>33</v>
      </c>
      <c r="Y56" s="106">
        <v>142</v>
      </c>
      <c r="Z56" s="106">
        <v>8969</v>
      </c>
      <c r="AA56" s="106">
        <v>7405</v>
      </c>
      <c r="AB56" s="106">
        <v>1290</v>
      </c>
      <c r="AC56" s="106">
        <v>8</v>
      </c>
      <c r="AD56" s="106">
        <v>266</v>
      </c>
      <c r="AE56" s="55"/>
      <c r="AF56" s="55"/>
      <c r="AG56" s="86">
        <v>3</v>
      </c>
      <c r="AH56" s="96" t="str">
        <f t="shared" si="12"/>
        <v xml:space="preserve">管理的職業従事者     </v>
      </c>
      <c r="AI56" s="86">
        <f t="shared" ca="1" si="11"/>
        <v>3310</v>
      </c>
      <c r="AJ56" s="86">
        <f t="shared" ca="1" si="11"/>
        <v>0</v>
      </c>
      <c r="AK56" s="86">
        <f t="shared" ca="1" si="11"/>
        <v>8</v>
      </c>
      <c r="AL56" s="86">
        <f t="shared" ca="1" si="11"/>
        <v>38</v>
      </c>
      <c r="AM56" s="86">
        <f t="shared" ca="1" si="11"/>
        <v>59</v>
      </c>
      <c r="AN56" s="86">
        <f t="shared" ca="1" si="11"/>
        <v>122</v>
      </c>
      <c r="AO56" s="86">
        <f t="shared" ca="1" si="11"/>
        <v>226</v>
      </c>
      <c r="AP56" s="86">
        <f t="shared" ca="1" si="11"/>
        <v>401</v>
      </c>
      <c r="AQ56" s="86">
        <f t="shared" ca="1" si="11"/>
        <v>565</v>
      </c>
      <c r="AR56" s="86">
        <f t="shared" ca="1" si="11"/>
        <v>527</v>
      </c>
      <c r="AS56" s="86">
        <f t="shared" ca="1" si="11"/>
        <v>395</v>
      </c>
      <c r="AT56" s="86">
        <f t="shared" ca="1" si="11"/>
        <v>383</v>
      </c>
      <c r="AU56" s="86">
        <f t="shared" ca="1" si="11"/>
        <v>295</v>
      </c>
      <c r="AV56" s="86">
        <f t="shared" ca="1" si="11"/>
        <v>183</v>
      </c>
      <c r="AW56" s="86">
        <f t="shared" ca="1" si="11"/>
        <v>71</v>
      </c>
      <c r="AX56" s="86">
        <f t="shared" ca="1" si="11"/>
        <v>37</v>
      </c>
      <c r="AY56" s="86"/>
      <c r="AZ56" s="86"/>
      <c r="BA56" s="86"/>
      <c r="BB56" s="97">
        <f t="shared" ca="1" si="3"/>
        <v>291</v>
      </c>
    </row>
    <row r="57" spans="1:54" s="56" customFormat="1" ht="12" customHeight="1">
      <c r="A57" s="56" t="s">
        <v>222</v>
      </c>
      <c r="B57" s="56" t="s">
        <v>336</v>
      </c>
      <c r="C57" s="56" t="s">
        <v>224</v>
      </c>
      <c r="D57" s="56" t="s">
        <v>225</v>
      </c>
      <c r="F57" s="57">
        <v>44</v>
      </c>
      <c r="G57" s="55"/>
      <c r="H57" s="55"/>
      <c r="I57" s="55"/>
      <c r="J57" s="55"/>
      <c r="K57" s="55" t="s">
        <v>365</v>
      </c>
      <c r="L57" s="113" t="s">
        <v>366</v>
      </c>
      <c r="M57" s="113"/>
      <c r="N57" s="113"/>
      <c r="O57" s="99"/>
      <c r="P57" s="110">
        <v>595</v>
      </c>
      <c r="Q57" s="106">
        <v>533</v>
      </c>
      <c r="R57" s="106">
        <v>33</v>
      </c>
      <c r="S57" s="106">
        <v>10</v>
      </c>
      <c r="T57" s="106">
        <v>19</v>
      </c>
      <c r="U57" s="106">
        <v>339</v>
      </c>
      <c r="V57" s="106">
        <v>322</v>
      </c>
      <c r="W57" s="106">
        <v>1</v>
      </c>
      <c r="X57" s="106">
        <v>8</v>
      </c>
      <c r="Y57" s="106">
        <v>8</v>
      </c>
      <c r="Z57" s="106">
        <v>256</v>
      </c>
      <c r="AA57" s="106">
        <v>211</v>
      </c>
      <c r="AB57" s="106">
        <v>32</v>
      </c>
      <c r="AC57" s="106">
        <v>2</v>
      </c>
      <c r="AD57" s="106">
        <v>11</v>
      </c>
      <c r="AE57" s="55"/>
      <c r="AF57" s="55"/>
      <c r="AG57" s="86">
        <v>4</v>
      </c>
      <c r="AH57" s="96" t="str">
        <f t="shared" si="12"/>
        <v xml:space="preserve">事務従事者     </v>
      </c>
      <c r="AI57" s="86">
        <f t="shared" ca="1" si="11"/>
        <v>105653</v>
      </c>
      <c r="AJ57" s="86">
        <f t="shared" ca="1" si="11"/>
        <v>1999</v>
      </c>
      <c r="AK57" s="86">
        <f t="shared" ca="1" si="11"/>
        <v>12828</v>
      </c>
      <c r="AL57" s="86">
        <f t="shared" ca="1" si="11"/>
        <v>16192</v>
      </c>
      <c r="AM57" s="86">
        <f t="shared" ca="1" si="11"/>
        <v>11866</v>
      </c>
      <c r="AN57" s="86">
        <f t="shared" ca="1" si="11"/>
        <v>12386</v>
      </c>
      <c r="AO57" s="86">
        <f t="shared" ca="1" si="11"/>
        <v>13158</v>
      </c>
      <c r="AP57" s="86">
        <f t="shared" ca="1" si="11"/>
        <v>13511</v>
      </c>
      <c r="AQ57" s="86">
        <f t="shared" ca="1" si="11"/>
        <v>11712</v>
      </c>
      <c r="AR57" s="86">
        <f t="shared" ca="1" si="11"/>
        <v>6367</v>
      </c>
      <c r="AS57" s="86">
        <f t="shared" ca="1" si="11"/>
        <v>2813</v>
      </c>
      <c r="AT57" s="86">
        <f t="shared" ca="1" si="11"/>
        <v>1531</v>
      </c>
      <c r="AU57" s="86">
        <f t="shared" ca="1" si="11"/>
        <v>835</v>
      </c>
      <c r="AV57" s="86">
        <f t="shared" ca="1" si="11"/>
        <v>320</v>
      </c>
      <c r="AW57" s="86">
        <f t="shared" ca="1" si="11"/>
        <v>110</v>
      </c>
      <c r="AX57" s="86">
        <f t="shared" ca="1" si="11"/>
        <v>25</v>
      </c>
      <c r="AY57" s="86"/>
      <c r="AZ57" s="86"/>
      <c r="BA57" s="86"/>
      <c r="BB57" s="97">
        <f t="shared" ca="1" si="3"/>
        <v>455</v>
      </c>
    </row>
    <row r="58" spans="1:54" s="56" customFormat="1" ht="12" customHeight="1">
      <c r="A58" s="56" t="s">
        <v>222</v>
      </c>
      <c r="B58" s="56" t="s">
        <v>336</v>
      </c>
      <c r="C58" s="56" t="s">
        <v>224</v>
      </c>
      <c r="D58" s="56" t="s">
        <v>225</v>
      </c>
      <c r="F58" s="57">
        <v>45</v>
      </c>
      <c r="G58" s="55"/>
      <c r="H58" s="54"/>
      <c r="I58" s="55"/>
      <c r="J58" s="114" t="s">
        <v>285</v>
      </c>
      <c r="K58" s="114"/>
      <c r="L58" s="114"/>
      <c r="M58" s="55"/>
      <c r="N58" s="98" t="s">
        <v>367</v>
      </c>
      <c r="O58" s="99"/>
      <c r="P58" s="110">
        <v>93554</v>
      </c>
      <c r="Q58" s="106">
        <v>84844</v>
      </c>
      <c r="R58" s="106">
        <v>7239</v>
      </c>
      <c r="S58" s="106">
        <v>91</v>
      </c>
      <c r="T58" s="106">
        <v>1380</v>
      </c>
      <c r="U58" s="106">
        <v>56547</v>
      </c>
      <c r="V58" s="106">
        <v>56088</v>
      </c>
      <c r="W58" s="106">
        <v>150</v>
      </c>
      <c r="X58" s="106">
        <v>43</v>
      </c>
      <c r="Y58" s="106">
        <v>266</v>
      </c>
      <c r="Z58" s="106">
        <v>37007</v>
      </c>
      <c r="AA58" s="106">
        <v>28756</v>
      </c>
      <c r="AB58" s="106">
        <v>7089</v>
      </c>
      <c r="AC58" s="106">
        <v>48</v>
      </c>
      <c r="AD58" s="106">
        <v>1114</v>
      </c>
      <c r="AE58" s="55"/>
      <c r="AF58" s="55"/>
      <c r="AG58" s="86">
        <v>5</v>
      </c>
      <c r="AH58" s="96" t="str">
        <f t="shared" si="12"/>
        <v xml:space="preserve">販売従事者     </v>
      </c>
      <c r="AI58" s="86">
        <f t="shared" ca="1" si="11"/>
        <v>51970</v>
      </c>
      <c r="AJ58" s="86">
        <f t="shared" ca="1" si="11"/>
        <v>1542</v>
      </c>
      <c r="AK58" s="86">
        <f t="shared" ca="1" si="11"/>
        <v>5136</v>
      </c>
      <c r="AL58" s="86">
        <f t="shared" ca="1" si="11"/>
        <v>4776</v>
      </c>
      <c r="AM58" s="86">
        <f t="shared" ca="1" si="11"/>
        <v>3944</v>
      </c>
      <c r="AN58" s="86">
        <f t="shared" ca="1" si="11"/>
        <v>4426</v>
      </c>
      <c r="AO58" s="86">
        <f t="shared" ca="1" si="11"/>
        <v>5480</v>
      </c>
      <c r="AP58" s="86">
        <f t="shared" ca="1" si="11"/>
        <v>6872</v>
      </c>
      <c r="AQ58" s="86">
        <f t="shared" ca="1" si="11"/>
        <v>7014</v>
      </c>
      <c r="AR58" s="86">
        <f t="shared" ca="1" si="11"/>
        <v>4503</v>
      </c>
      <c r="AS58" s="86">
        <f t="shared" ca="1" si="11"/>
        <v>3033</v>
      </c>
      <c r="AT58" s="86">
        <f t="shared" ca="1" si="11"/>
        <v>2192</v>
      </c>
      <c r="AU58" s="86">
        <f t="shared" ca="1" si="11"/>
        <v>1571</v>
      </c>
      <c r="AV58" s="86">
        <f t="shared" ca="1" si="11"/>
        <v>912</v>
      </c>
      <c r="AW58" s="86">
        <f t="shared" ca="1" si="11"/>
        <v>403</v>
      </c>
      <c r="AX58" s="86">
        <f t="shared" ca="1" si="11"/>
        <v>166</v>
      </c>
      <c r="AY58" s="86"/>
      <c r="AZ58" s="86"/>
      <c r="BA58" s="86"/>
      <c r="BB58" s="97">
        <f t="shared" ca="1" si="3"/>
        <v>1481</v>
      </c>
    </row>
    <row r="59" spans="1:54" s="56" customFormat="1" ht="12" customHeight="1">
      <c r="A59" s="56" t="s">
        <v>222</v>
      </c>
      <c r="B59" s="56" t="s">
        <v>336</v>
      </c>
      <c r="C59" s="56" t="s">
        <v>224</v>
      </c>
      <c r="D59" s="56" t="s">
        <v>225</v>
      </c>
      <c r="F59" s="57">
        <v>46</v>
      </c>
      <c r="G59" s="55"/>
      <c r="H59" s="55"/>
      <c r="I59" s="55"/>
      <c r="J59" s="55"/>
      <c r="K59" s="55" t="s">
        <v>368</v>
      </c>
      <c r="L59" s="113" t="s">
        <v>369</v>
      </c>
      <c r="M59" s="113"/>
      <c r="N59" s="113"/>
      <c r="O59" s="99"/>
      <c r="P59" s="110">
        <v>14700</v>
      </c>
      <c r="Q59" s="106">
        <v>13490</v>
      </c>
      <c r="R59" s="106">
        <v>688</v>
      </c>
      <c r="S59" s="106">
        <v>38</v>
      </c>
      <c r="T59" s="106">
        <v>484</v>
      </c>
      <c r="U59" s="106">
        <v>7673</v>
      </c>
      <c r="V59" s="106">
        <v>7599</v>
      </c>
      <c r="W59" s="106">
        <v>16</v>
      </c>
      <c r="X59" s="106">
        <v>16</v>
      </c>
      <c r="Y59" s="106">
        <v>42</v>
      </c>
      <c r="Z59" s="106">
        <v>7027</v>
      </c>
      <c r="AA59" s="106">
        <v>5891</v>
      </c>
      <c r="AB59" s="106">
        <v>672</v>
      </c>
      <c r="AC59" s="106">
        <v>22</v>
      </c>
      <c r="AD59" s="106">
        <v>442</v>
      </c>
      <c r="AE59" s="55"/>
      <c r="AF59" s="55"/>
      <c r="AG59" s="86">
        <v>6</v>
      </c>
      <c r="AH59" s="96" t="str">
        <f t="shared" si="12"/>
        <v xml:space="preserve">サービス職業従事者     </v>
      </c>
      <c r="AI59" s="86">
        <f t="shared" ca="1" si="11"/>
        <v>57096</v>
      </c>
      <c r="AJ59" s="86">
        <f t="shared" ca="1" si="11"/>
        <v>1684</v>
      </c>
      <c r="AK59" s="86">
        <f t="shared" ca="1" si="11"/>
        <v>6083</v>
      </c>
      <c r="AL59" s="86">
        <f t="shared" ca="1" si="11"/>
        <v>4652</v>
      </c>
      <c r="AM59" s="86">
        <f t="shared" ca="1" si="11"/>
        <v>3724</v>
      </c>
      <c r="AN59" s="86">
        <f t="shared" ca="1" si="11"/>
        <v>4580</v>
      </c>
      <c r="AO59" s="86">
        <f t="shared" ca="1" si="11"/>
        <v>6038</v>
      </c>
      <c r="AP59" s="86">
        <f t="shared" ca="1" si="11"/>
        <v>8103</v>
      </c>
      <c r="AQ59" s="86">
        <f t="shared" ca="1" si="11"/>
        <v>8651</v>
      </c>
      <c r="AR59" s="86">
        <f t="shared" ca="1" si="11"/>
        <v>6427</v>
      </c>
      <c r="AS59" s="86">
        <f t="shared" ca="1" si="11"/>
        <v>3779</v>
      </c>
      <c r="AT59" s="86">
        <f t="shared" ca="1" si="11"/>
        <v>1967</v>
      </c>
      <c r="AU59" s="86">
        <f t="shared" ca="1" si="11"/>
        <v>857</v>
      </c>
      <c r="AV59" s="86">
        <f t="shared" ca="1" si="11"/>
        <v>374</v>
      </c>
      <c r="AW59" s="86">
        <f t="shared" ca="1" si="11"/>
        <v>139</v>
      </c>
      <c r="AX59" s="86">
        <f t="shared" ca="1" si="11"/>
        <v>38</v>
      </c>
      <c r="AY59" s="86"/>
      <c r="AZ59" s="86"/>
      <c r="BA59" s="86"/>
      <c r="BB59" s="97">
        <f t="shared" ca="1" si="3"/>
        <v>551</v>
      </c>
    </row>
    <row r="60" spans="1:54" s="56" customFormat="1" ht="12" customHeight="1">
      <c r="A60" s="56" t="s">
        <v>222</v>
      </c>
      <c r="B60" s="56" t="s">
        <v>336</v>
      </c>
      <c r="C60" s="56" t="s">
        <v>224</v>
      </c>
      <c r="D60" s="56" t="s">
        <v>225</v>
      </c>
      <c r="F60" s="57">
        <v>47</v>
      </c>
      <c r="G60" s="55"/>
      <c r="H60" s="55"/>
      <c r="I60" s="55"/>
      <c r="J60" s="55"/>
      <c r="K60" s="55" t="s">
        <v>370</v>
      </c>
      <c r="L60" s="113" t="s">
        <v>371</v>
      </c>
      <c r="M60" s="113"/>
      <c r="N60" s="113"/>
      <c r="O60" s="99"/>
      <c r="P60" s="110">
        <v>654</v>
      </c>
      <c r="Q60" s="106">
        <v>635</v>
      </c>
      <c r="R60" s="106">
        <v>17</v>
      </c>
      <c r="S60" s="106"/>
      <c r="T60" s="106">
        <v>2</v>
      </c>
      <c r="U60" s="106">
        <v>595</v>
      </c>
      <c r="V60" s="106">
        <v>595</v>
      </c>
      <c r="W60" s="106"/>
      <c r="X60" s="106"/>
      <c r="Y60" s="106"/>
      <c r="Z60" s="106">
        <v>59</v>
      </c>
      <c r="AA60" s="106">
        <v>40</v>
      </c>
      <c r="AB60" s="106">
        <v>17</v>
      </c>
      <c r="AC60" s="106"/>
      <c r="AD60" s="106">
        <v>2</v>
      </c>
      <c r="AE60" s="55"/>
      <c r="AF60" s="55"/>
      <c r="AG60" s="86">
        <v>7</v>
      </c>
      <c r="AH60" s="96" t="str">
        <f t="shared" si="12"/>
        <v xml:space="preserve">保安職業従事者     </v>
      </c>
      <c r="AI60" s="86">
        <f t="shared" ca="1" si="11"/>
        <v>767</v>
      </c>
      <c r="AJ60" s="86">
        <f t="shared" ca="1" si="11"/>
        <v>36</v>
      </c>
      <c r="AK60" s="86">
        <f t="shared" ca="1" si="11"/>
        <v>204</v>
      </c>
      <c r="AL60" s="86">
        <f t="shared" ca="1" si="11"/>
        <v>149</v>
      </c>
      <c r="AM60" s="86">
        <f t="shared" ca="1" si="11"/>
        <v>84</v>
      </c>
      <c r="AN60" s="86">
        <f t="shared" ca="1" si="11"/>
        <v>65</v>
      </c>
      <c r="AO60" s="86">
        <f t="shared" ca="1" si="11"/>
        <v>60</v>
      </c>
      <c r="AP60" s="86">
        <f t="shared" ca="1" si="11"/>
        <v>63</v>
      </c>
      <c r="AQ60" s="86">
        <f t="shared" ca="1" si="11"/>
        <v>59</v>
      </c>
      <c r="AR60" s="86">
        <f t="shared" ca="1" si="11"/>
        <v>36</v>
      </c>
      <c r="AS60" s="86">
        <f t="shared" ca="1" si="11"/>
        <v>8</v>
      </c>
      <c r="AT60" s="86">
        <f t="shared" ca="1" si="11"/>
        <v>3</v>
      </c>
      <c r="AU60" s="86">
        <f t="shared" ca="1" si="11"/>
        <v>0</v>
      </c>
      <c r="AV60" s="86">
        <f t="shared" ca="1" si="11"/>
        <v>0</v>
      </c>
      <c r="AW60" s="86">
        <f t="shared" ca="1" si="11"/>
        <v>0</v>
      </c>
      <c r="AX60" s="86">
        <f t="shared" ca="1" si="11"/>
        <v>0</v>
      </c>
      <c r="AY60" s="86"/>
      <c r="AZ60" s="86"/>
      <c r="BA60" s="86"/>
      <c r="BB60" s="97">
        <f t="shared" ca="1" si="3"/>
        <v>0</v>
      </c>
    </row>
    <row r="61" spans="1:54" s="56" customFormat="1" ht="12" customHeight="1">
      <c r="A61" s="56" t="s">
        <v>222</v>
      </c>
      <c r="B61" s="56" t="s">
        <v>336</v>
      </c>
      <c r="C61" s="56" t="s">
        <v>224</v>
      </c>
      <c r="D61" s="56" t="s">
        <v>225</v>
      </c>
      <c r="F61" s="57">
        <v>48</v>
      </c>
      <c r="G61" s="55"/>
      <c r="H61" s="55"/>
      <c r="I61" s="55"/>
      <c r="J61" s="55"/>
      <c r="K61" s="55" t="s">
        <v>372</v>
      </c>
      <c r="L61" s="113" t="s">
        <v>373</v>
      </c>
      <c r="M61" s="113"/>
      <c r="N61" s="113"/>
      <c r="O61" s="99"/>
      <c r="P61" s="110">
        <v>18976</v>
      </c>
      <c r="Q61" s="106">
        <v>16730</v>
      </c>
      <c r="R61" s="106">
        <v>1910</v>
      </c>
      <c r="S61" s="106">
        <v>17</v>
      </c>
      <c r="T61" s="106">
        <v>319</v>
      </c>
      <c r="U61" s="106">
        <v>7110</v>
      </c>
      <c r="V61" s="106">
        <v>7062</v>
      </c>
      <c r="W61" s="106">
        <v>10</v>
      </c>
      <c r="X61" s="106">
        <v>6</v>
      </c>
      <c r="Y61" s="106">
        <v>32</v>
      </c>
      <c r="Z61" s="106">
        <v>11866</v>
      </c>
      <c r="AA61" s="106">
        <v>9668</v>
      </c>
      <c r="AB61" s="106">
        <v>1900</v>
      </c>
      <c r="AC61" s="106">
        <v>11</v>
      </c>
      <c r="AD61" s="106">
        <v>287</v>
      </c>
      <c r="AE61" s="55"/>
      <c r="AF61" s="55"/>
      <c r="AG61" s="86">
        <v>8</v>
      </c>
      <c r="AH61" s="96" t="str">
        <f t="shared" si="12"/>
        <v xml:space="preserve">農林漁業作業者     </v>
      </c>
      <c r="AI61" s="86">
        <f t="shared" ca="1" si="11"/>
        <v>46854</v>
      </c>
      <c r="AJ61" s="86">
        <f t="shared" ca="1" si="11"/>
        <v>46</v>
      </c>
      <c r="AK61" s="86">
        <f t="shared" ca="1" si="11"/>
        <v>232</v>
      </c>
      <c r="AL61" s="86">
        <f t="shared" ca="1" si="11"/>
        <v>330</v>
      </c>
      <c r="AM61" s="86">
        <f t="shared" ca="1" si="11"/>
        <v>531</v>
      </c>
      <c r="AN61" s="86">
        <f t="shared" ca="1" si="11"/>
        <v>1132</v>
      </c>
      <c r="AO61" s="86">
        <f t="shared" ca="1" si="11"/>
        <v>2260</v>
      </c>
      <c r="AP61" s="86">
        <f t="shared" ca="1" si="11"/>
        <v>3630</v>
      </c>
      <c r="AQ61" s="86">
        <f t="shared" ca="1" si="11"/>
        <v>4165</v>
      </c>
      <c r="AR61" s="86">
        <f t="shared" ca="1" si="11"/>
        <v>5114</v>
      </c>
      <c r="AS61" s="86">
        <f t="shared" ca="1" si="11"/>
        <v>8481</v>
      </c>
      <c r="AT61" s="86">
        <f t="shared" ca="1" si="11"/>
        <v>9693</v>
      </c>
      <c r="AU61" s="86">
        <f t="shared" ca="1" si="11"/>
        <v>7312</v>
      </c>
      <c r="AV61" s="86">
        <f t="shared" ca="1" si="11"/>
        <v>3002</v>
      </c>
      <c r="AW61" s="86">
        <f t="shared" ca="1" si="11"/>
        <v>736</v>
      </c>
      <c r="AX61" s="86">
        <f t="shared" ca="1" si="11"/>
        <v>190</v>
      </c>
      <c r="AY61" s="86"/>
      <c r="AZ61" s="86"/>
      <c r="BA61" s="86"/>
      <c r="BB61" s="97">
        <f t="shared" ca="1" si="3"/>
        <v>3928</v>
      </c>
    </row>
    <row r="62" spans="1:54" s="56" customFormat="1" ht="12" customHeight="1">
      <c r="A62" s="56" t="s">
        <v>222</v>
      </c>
      <c r="B62" s="56" t="s">
        <v>336</v>
      </c>
      <c r="C62" s="56" t="s">
        <v>224</v>
      </c>
      <c r="D62" s="56" t="s">
        <v>225</v>
      </c>
      <c r="F62" s="57">
        <v>49</v>
      </c>
      <c r="G62" s="55"/>
      <c r="H62" s="55"/>
      <c r="I62" s="55"/>
      <c r="J62" s="55"/>
      <c r="K62" s="55" t="s">
        <v>374</v>
      </c>
      <c r="L62" s="113" t="s">
        <v>375</v>
      </c>
      <c r="M62" s="113"/>
      <c r="N62" s="113"/>
      <c r="O62" s="99"/>
      <c r="P62" s="110">
        <v>12360</v>
      </c>
      <c r="Q62" s="106">
        <v>11326</v>
      </c>
      <c r="R62" s="106">
        <v>942</v>
      </c>
      <c r="S62" s="106">
        <v>7</v>
      </c>
      <c r="T62" s="106">
        <v>85</v>
      </c>
      <c r="U62" s="106">
        <v>8416</v>
      </c>
      <c r="V62" s="106">
        <v>8372</v>
      </c>
      <c r="W62" s="106">
        <v>14</v>
      </c>
      <c r="X62" s="106">
        <v>3</v>
      </c>
      <c r="Y62" s="106">
        <v>27</v>
      </c>
      <c r="Z62" s="106">
        <v>3944</v>
      </c>
      <c r="AA62" s="106">
        <v>2954</v>
      </c>
      <c r="AB62" s="106">
        <v>928</v>
      </c>
      <c r="AC62" s="106">
        <v>4</v>
      </c>
      <c r="AD62" s="106">
        <v>58</v>
      </c>
      <c r="AE62" s="55"/>
      <c r="AF62" s="55"/>
      <c r="AG62" s="86">
        <v>9</v>
      </c>
      <c r="AH62" s="96" t="str">
        <f t="shared" si="12"/>
        <v xml:space="preserve">運輸・通信従事者     </v>
      </c>
      <c r="AI62" s="86">
        <f t="shared" ca="1" si="11"/>
        <v>1619</v>
      </c>
      <c r="AJ62" s="86">
        <f t="shared" ca="1" si="11"/>
        <v>59</v>
      </c>
      <c r="AK62" s="86">
        <f t="shared" ca="1" si="11"/>
        <v>191</v>
      </c>
      <c r="AL62" s="86">
        <f t="shared" ca="1" si="11"/>
        <v>236</v>
      </c>
      <c r="AM62" s="86">
        <f t="shared" ca="1" si="11"/>
        <v>202</v>
      </c>
      <c r="AN62" s="86">
        <f t="shared" ca="1" si="11"/>
        <v>148</v>
      </c>
      <c r="AO62" s="86">
        <f t="shared" ca="1" si="11"/>
        <v>205</v>
      </c>
      <c r="AP62" s="86">
        <f t="shared" ca="1" si="11"/>
        <v>229</v>
      </c>
      <c r="AQ62" s="86">
        <f t="shared" ca="1" si="11"/>
        <v>195</v>
      </c>
      <c r="AR62" s="86">
        <f t="shared" ca="1" si="11"/>
        <v>102</v>
      </c>
      <c r="AS62" s="86">
        <f t="shared" ca="1" si="11"/>
        <v>38</v>
      </c>
      <c r="AT62" s="86">
        <f t="shared" ca="1" si="11"/>
        <v>12</v>
      </c>
      <c r="AU62" s="86">
        <f t="shared" ca="1" si="11"/>
        <v>2</v>
      </c>
      <c r="AV62" s="86">
        <f t="shared" ca="1" si="11"/>
        <v>0</v>
      </c>
      <c r="AW62" s="86">
        <f t="shared" ca="1" si="11"/>
        <v>0</v>
      </c>
      <c r="AX62" s="86">
        <f t="shared" ca="1" si="11"/>
        <v>0</v>
      </c>
      <c r="AY62" s="86"/>
      <c r="AZ62" s="86"/>
      <c r="BA62" s="86"/>
      <c r="BB62" s="97">
        <f t="shared" ca="1" si="3"/>
        <v>0</v>
      </c>
    </row>
    <row r="63" spans="1:54" s="56" customFormat="1" ht="12" customHeight="1">
      <c r="A63" s="56" t="s">
        <v>222</v>
      </c>
      <c r="B63" s="56" t="s">
        <v>336</v>
      </c>
      <c r="C63" s="56" t="s">
        <v>224</v>
      </c>
      <c r="D63" s="56" t="s">
        <v>225</v>
      </c>
      <c r="F63" s="57">
        <v>50</v>
      </c>
      <c r="G63" s="55"/>
      <c r="H63" s="55"/>
      <c r="I63" s="55"/>
      <c r="J63" s="55"/>
      <c r="K63" s="55" t="s">
        <v>376</v>
      </c>
      <c r="L63" s="113" t="s">
        <v>377</v>
      </c>
      <c r="M63" s="113"/>
      <c r="N63" s="113"/>
      <c r="O63" s="99"/>
      <c r="P63" s="110">
        <v>6102</v>
      </c>
      <c r="Q63" s="106">
        <v>4944</v>
      </c>
      <c r="R63" s="106">
        <v>1063</v>
      </c>
      <c r="S63" s="106">
        <v>9</v>
      </c>
      <c r="T63" s="106">
        <v>86</v>
      </c>
      <c r="U63" s="106">
        <v>2378</v>
      </c>
      <c r="V63" s="106">
        <v>2349</v>
      </c>
      <c r="W63" s="106">
        <v>19</v>
      </c>
      <c r="X63" s="106">
        <v>3</v>
      </c>
      <c r="Y63" s="106">
        <v>7</v>
      </c>
      <c r="Z63" s="106">
        <v>3724</v>
      </c>
      <c r="AA63" s="106">
        <v>2595</v>
      </c>
      <c r="AB63" s="106">
        <v>1044</v>
      </c>
      <c r="AC63" s="106">
        <v>6</v>
      </c>
      <c r="AD63" s="106">
        <v>79</v>
      </c>
      <c r="AE63" s="55"/>
      <c r="AF63" s="55"/>
      <c r="AG63" s="86">
        <v>10</v>
      </c>
      <c r="AH63" s="96" t="str">
        <f t="shared" si="12"/>
        <v xml:space="preserve">生産工程・労務作業者     </v>
      </c>
      <c r="AI63" s="86">
        <f t="shared" ca="1" si="11"/>
        <v>121589</v>
      </c>
      <c r="AJ63" s="86">
        <f t="shared" ca="1" si="11"/>
        <v>2554</v>
      </c>
      <c r="AK63" s="86">
        <f t="shared" ca="1" si="11"/>
        <v>8461</v>
      </c>
      <c r="AL63" s="86">
        <f t="shared" ca="1" si="11"/>
        <v>8969</v>
      </c>
      <c r="AM63" s="86">
        <f t="shared" ca="1" si="11"/>
        <v>9408</v>
      </c>
      <c r="AN63" s="86">
        <f t="shared" ca="1" si="11"/>
        <v>12692</v>
      </c>
      <c r="AO63" s="86">
        <f t="shared" ca="1" si="11"/>
        <v>16992</v>
      </c>
      <c r="AP63" s="86">
        <f t="shared" ca="1" si="11"/>
        <v>21081</v>
      </c>
      <c r="AQ63" s="86">
        <f t="shared" ca="1" si="11"/>
        <v>17542</v>
      </c>
      <c r="AR63" s="86">
        <f t="shared" ca="1" si="11"/>
        <v>11787</v>
      </c>
      <c r="AS63" s="86">
        <f t="shared" ca="1" si="11"/>
        <v>6926</v>
      </c>
      <c r="AT63" s="86">
        <f t="shared" ca="1" si="11"/>
        <v>3300</v>
      </c>
      <c r="AU63" s="86">
        <f t="shared" ca="1" si="11"/>
        <v>1264</v>
      </c>
      <c r="AV63" s="86">
        <f t="shared" ca="1" si="11"/>
        <v>441</v>
      </c>
      <c r="AW63" s="86">
        <f t="shared" ca="1" si="11"/>
        <v>129</v>
      </c>
      <c r="AX63" s="86">
        <f t="shared" ca="1" si="11"/>
        <v>43</v>
      </c>
      <c r="AY63" s="86"/>
      <c r="AZ63" s="86"/>
      <c r="BA63" s="86"/>
      <c r="BB63" s="97">
        <f t="shared" ca="1" si="3"/>
        <v>613</v>
      </c>
    </row>
    <row r="64" spans="1:54" s="56" customFormat="1" ht="12" customHeight="1">
      <c r="A64" s="56" t="s">
        <v>222</v>
      </c>
      <c r="B64" s="56" t="s">
        <v>336</v>
      </c>
      <c r="C64" s="56" t="s">
        <v>224</v>
      </c>
      <c r="D64" s="56" t="s">
        <v>225</v>
      </c>
      <c r="F64" s="57">
        <v>51</v>
      </c>
      <c r="G64" s="55"/>
      <c r="H64" s="55"/>
      <c r="I64" s="55"/>
      <c r="J64" s="55"/>
      <c r="K64" s="55" t="s">
        <v>378</v>
      </c>
      <c r="L64" s="113" t="s">
        <v>379</v>
      </c>
      <c r="M64" s="113"/>
      <c r="N64" s="113"/>
      <c r="O64" s="99"/>
      <c r="P64" s="110">
        <v>1261</v>
      </c>
      <c r="Q64" s="106">
        <v>1247</v>
      </c>
      <c r="R64" s="106">
        <v>10</v>
      </c>
      <c r="S64" s="106"/>
      <c r="T64" s="106">
        <v>4</v>
      </c>
      <c r="U64" s="106">
        <v>1177</v>
      </c>
      <c r="V64" s="106">
        <v>1175</v>
      </c>
      <c r="W64" s="106">
        <v>1</v>
      </c>
      <c r="X64" s="106"/>
      <c r="Y64" s="106">
        <v>1</v>
      </c>
      <c r="Z64" s="106">
        <v>84</v>
      </c>
      <c r="AA64" s="106">
        <v>72</v>
      </c>
      <c r="AB64" s="106">
        <v>9</v>
      </c>
      <c r="AC64" s="106"/>
      <c r="AD64" s="106">
        <v>3</v>
      </c>
      <c r="AE64" s="55"/>
      <c r="AF64" s="55"/>
      <c r="AG64" s="86">
        <v>11</v>
      </c>
      <c r="AH64" s="96" t="str">
        <f t="shared" si="12"/>
        <v xml:space="preserve">分類不能の職業     </v>
      </c>
      <c r="AI64" s="86">
        <f t="shared" ca="1" si="11"/>
        <v>1959</v>
      </c>
      <c r="AJ64" s="86">
        <f t="shared" ca="1" si="11"/>
        <v>128</v>
      </c>
      <c r="AK64" s="86">
        <f t="shared" ca="1" si="11"/>
        <v>318</v>
      </c>
      <c r="AL64" s="86">
        <f t="shared" ca="1" si="11"/>
        <v>256</v>
      </c>
      <c r="AM64" s="86">
        <f t="shared" ca="1" si="11"/>
        <v>162</v>
      </c>
      <c r="AN64" s="86">
        <f t="shared" ca="1" si="11"/>
        <v>169</v>
      </c>
      <c r="AO64" s="86">
        <f t="shared" ca="1" si="11"/>
        <v>159</v>
      </c>
      <c r="AP64" s="86">
        <f t="shared" ca="1" si="11"/>
        <v>192</v>
      </c>
      <c r="AQ64" s="86">
        <f t="shared" ca="1" si="11"/>
        <v>204</v>
      </c>
      <c r="AR64" s="86">
        <f t="shared" ca="1" si="11"/>
        <v>146</v>
      </c>
      <c r="AS64" s="86">
        <f t="shared" ca="1" si="11"/>
        <v>73</v>
      </c>
      <c r="AT64" s="86">
        <f t="shared" ca="1" si="11"/>
        <v>73</v>
      </c>
      <c r="AU64" s="86">
        <f t="shared" ca="1" si="11"/>
        <v>37</v>
      </c>
      <c r="AV64" s="86">
        <f t="shared" ca="1" si="11"/>
        <v>28</v>
      </c>
      <c r="AW64" s="86">
        <f t="shared" ca="1" si="11"/>
        <v>9</v>
      </c>
      <c r="AX64" s="86">
        <f t="shared" ca="1" si="11"/>
        <v>5</v>
      </c>
      <c r="AY64" s="86"/>
      <c r="AZ64" s="86"/>
      <c r="BA64" s="86"/>
      <c r="BB64" s="97">
        <f t="shared" ca="1" si="3"/>
        <v>42</v>
      </c>
    </row>
    <row r="65" spans="1:54" s="56" customFormat="1" ht="12" customHeight="1">
      <c r="A65" s="56" t="s">
        <v>222</v>
      </c>
      <c r="B65" s="56" t="s">
        <v>336</v>
      </c>
      <c r="C65" s="56" t="s">
        <v>224</v>
      </c>
      <c r="D65" s="56" t="s">
        <v>225</v>
      </c>
      <c r="F65" s="57">
        <v>52</v>
      </c>
      <c r="G65" s="55"/>
      <c r="H65" s="55"/>
      <c r="I65" s="55"/>
      <c r="J65" s="55"/>
      <c r="K65" s="55" t="s">
        <v>380</v>
      </c>
      <c r="L65" s="113" t="s">
        <v>381</v>
      </c>
      <c r="M65" s="113"/>
      <c r="N65" s="113"/>
      <c r="O65" s="99"/>
      <c r="P65" s="110">
        <v>1381</v>
      </c>
      <c r="Q65" s="106">
        <v>996</v>
      </c>
      <c r="R65" s="106">
        <v>378</v>
      </c>
      <c r="S65" s="106">
        <v>1</v>
      </c>
      <c r="T65" s="106">
        <v>6</v>
      </c>
      <c r="U65" s="106">
        <v>850</v>
      </c>
      <c r="V65" s="106">
        <v>810</v>
      </c>
      <c r="W65" s="106">
        <v>34</v>
      </c>
      <c r="X65" s="106">
        <v>1</v>
      </c>
      <c r="Y65" s="106">
        <v>5</v>
      </c>
      <c r="Z65" s="106">
        <v>531</v>
      </c>
      <c r="AA65" s="106">
        <v>186</v>
      </c>
      <c r="AB65" s="106">
        <v>344</v>
      </c>
      <c r="AC65" s="106"/>
      <c r="AD65" s="106">
        <v>1</v>
      </c>
      <c r="AE65" s="55"/>
      <c r="AF65" s="55"/>
      <c r="AG65" s="86">
        <v>12</v>
      </c>
      <c r="AH65" s="86"/>
      <c r="AI65" s="86">
        <f t="shared" ref="AI65:AM66" ca="1" si="13">OFFSET($J$13,13*(AI$12-1)+$Z64-1,)</f>
        <v>0</v>
      </c>
      <c r="AJ65" s="86">
        <f t="shared" ca="1" si="13"/>
        <v>0</v>
      </c>
      <c r="AK65" s="86">
        <f t="shared" ca="1" si="13"/>
        <v>0</v>
      </c>
      <c r="AL65" s="86" t="str">
        <f t="shared" ca="1" si="13"/>
        <v xml:space="preserve">65 ～ 69歳     </v>
      </c>
      <c r="AM65" s="86">
        <f t="shared" ca="1" si="13"/>
        <v>0</v>
      </c>
      <c r="AN65" s="86"/>
      <c r="AO65" s="86">
        <f t="shared" ref="AO65:AX66" ca="1" si="14">OFFSET($J$13,13*(AO$12-1)+$Z64-1,)</f>
        <v>0</v>
      </c>
      <c r="AP65" s="86">
        <f t="shared" ca="1" si="14"/>
        <v>0</v>
      </c>
      <c r="AQ65" s="86">
        <f t="shared" ca="1" si="14"/>
        <v>0</v>
      </c>
      <c r="AR65" s="86">
        <f t="shared" ca="1" si="14"/>
        <v>0</v>
      </c>
      <c r="AS65" s="86">
        <f t="shared" ca="1" si="14"/>
        <v>0</v>
      </c>
      <c r="AT65" s="86">
        <f t="shared" ca="1" si="14"/>
        <v>0</v>
      </c>
      <c r="AU65" s="86">
        <f t="shared" ca="1" si="14"/>
        <v>0</v>
      </c>
      <c r="AV65" s="86">
        <f t="shared" ca="1" si="14"/>
        <v>0</v>
      </c>
      <c r="AW65" s="86">
        <f t="shared" ca="1" si="14"/>
        <v>0</v>
      </c>
      <c r="AX65" s="86">
        <f t="shared" ca="1" si="14"/>
        <v>0</v>
      </c>
      <c r="AY65" s="86"/>
      <c r="AZ65" s="86"/>
      <c r="BA65" s="86"/>
      <c r="BB65" s="97">
        <f t="shared" ca="1" si="3"/>
        <v>0</v>
      </c>
    </row>
    <row r="66" spans="1:54" s="56" customFormat="1" ht="12" customHeight="1">
      <c r="A66" s="56" t="s">
        <v>222</v>
      </c>
      <c r="B66" s="56" t="s">
        <v>336</v>
      </c>
      <c r="C66" s="56" t="s">
        <v>224</v>
      </c>
      <c r="D66" s="56" t="s">
        <v>225</v>
      </c>
      <c r="F66" s="57">
        <v>53</v>
      </c>
      <c r="G66" s="55"/>
      <c r="H66" s="55"/>
      <c r="I66" s="55"/>
      <c r="J66" s="55"/>
      <c r="K66" s="55" t="s">
        <v>382</v>
      </c>
      <c r="L66" s="113" t="s">
        <v>383</v>
      </c>
      <c r="M66" s="113"/>
      <c r="N66" s="113"/>
      <c r="O66" s="99"/>
      <c r="P66" s="110">
        <v>3910</v>
      </c>
      <c r="Q66" s="106">
        <v>3840</v>
      </c>
      <c r="R66" s="106">
        <v>37</v>
      </c>
      <c r="S66" s="106">
        <v>2</v>
      </c>
      <c r="T66" s="106">
        <v>31</v>
      </c>
      <c r="U66" s="106">
        <v>3708</v>
      </c>
      <c r="V66" s="106">
        <v>3671</v>
      </c>
      <c r="W66" s="106">
        <v>8</v>
      </c>
      <c r="X66" s="106">
        <v>2</v>
      </c>
      <c r="Y66" s="106">
        <v>27</v>
      </c>
      <c r="Z66" s="106">
        <v>202</v>
      </c>
      <c r="AA66" s="106">
        <v>169</v>
      </c>
      <c r="AB66" s="106">
        <v>29</v>
      </c>
      <c r="AC66" s="106"/>
      <c r="AD66" s="106">
        <v>4</v>
      </c>
      <c r="AE66" s="55"/>
      <c r="AF66" s="55"/>
      <c r="AG66" s="86">
        <v>13</v>
      </c>
      <c r="AH66" s="86"/>
      <c r="AI66" s="86">
        <f t="shared" ca="1" si="13"/>
        <v>0</v>
      </c>
      <c r="AJ66" s="86">
        <f t="shared" ca="1" si="13"/>
        <v>0</v>
      </c>
      <c r="AK66" s="86">
        <f t="shared" ca="1" si="13"/>
        <v>0</v>
      </c>
      <c r="AL66" s="86">
        <f t="shared" ca="1" si="13"/>
        <v>0</v>
      </c>
      <c r="AM66" s="86">
        <f t="shared" ca="1" si="13"/>
        <v>0</v>
      </c>
      <c r="AN66" s="86">
        <f ca="1">OFFSET($J$13,13*(AN$12-1)+$Z65-1,)</f>
        <v>0</v>
      </c>
      <c r="AO66" s="86">
        <f t="shared" ca="1" si="14"/>
        <v>0</v>
      </c>
      <c r="AP66" s="86">
        <f t="shared" ca="1" si="14"/>
        <v>0</v>
      </c>
      <c r="AQ66" s="86">
        <f t="shared" ca="1" si="14"/>
        <v>0</v>
      </c>
      <c r="AR66" s="86">
        <f t="shared" ca="1" si="14"/>
        <v>0</v>
      </c>
      <c r="AS66" s="86">
        <f t="shared" ca="1" si="14"/>
        <v>0</v>
      </c>
      <c r="AT66" s="86">
        <f t="shared" ca="1" si="14"/>
        <v>0</v>
      </c>
      <c r="AU66" s="86">
        <f t="shared" ca="1" si="14"/>
        <v>0</v>
      </c>
      <c r="AV66" s="86">
        <f t="shared" ca="1" si="14"/>
        <v>0</v>
      </c>
      <c r="AW66" s="86">
        <f t="shared" ca="1" si="14"/>
        <v>0</v>
      </c>
      <c r="AX66" s="86">
        <f t="shared" ca="1" si="14"/>
        <v>0</v>
      </c>
      <c r="AY66" s="86"/>
      <c r="AZ66" s="86"/>
      <c r="BA66" s="86"/>
      <c r="BB66" s="97">
        <f t="shared" ca="1" si="3"/>
        <v>0</v>
      </c>
    </row>
    <row r="67" spans="1:54" s="56" customFormat="1" ht="12" customHeight="1">
      <c r="A67" s="56" t="s">
        <v>222</v>
      </c>
      <c r="B67" s="56" t="s">
        <v>336</v>
      </c>
      <c r="C67" s="56" t="s">
        <v>224</v>
      </c>
      <c r="D67" s="56" t="s">
        <v>225</v>
      </c>
      <c r="F67" s="57">
        <v>54</v>
      </c>
      <c r="G67" s="55"/>
      <c r="H67" s="55"/>
      <c r="I67" s="55"/>
      <c r="J67" s="55"/>
      <c r="K67" s="55" t="s">
        <v>363</v>
      </c>
      <c r="L67" s="113" t="s">
        <v>364</v>
      </c>
      <c r="M67" s="113"/>
      <c r="N67" s="113"/>
      <c r="O67" s="99"/>
      <c r="P67" s="110">
        <v>33798</v>
      </c>
      <c r="Q67" s="106">
        <v>31274</v>
      </c>
      <c r="R67" s="106">
        <v>2160</v>
      </c>
      <c r="S67" s="106">
        <v>12</v>
      </c>
      <c r="T67" s="106">
        <v>352</v>
      </c>
      <c r="U67" s="106">
        <v>24390</v>
      </c>
      <c r="V67" s="106">
        <v>24215</v>
      </c>
      <c r="W67" s="106">
        <v>47</v>
      </c>
      <c r="X67" s="106">
        <v>8</v>
      </c>
      <c r="Y67" s="106">
        <v>120</v>
      </c>
      <c r="Z67" s="106">
        <v>9408</v>
      </c>
      <c r="AA67" s="106">
        <v>7059</v>
      </c>
      <c r="AB67" s="106">
        <v>2113</v>
      </c>
      <c r="AC67" s="106">
        <v>4</v>
      </c>
      <c r="AD67" s="106">
        <v>232</v>
      </c>
      <c r="AE67" s="55"/>
      <c r="AF67" s="55"/>
      <c r="AG67" s="86"/>
      <c r="AH67" s="86"/>
      <c r="AI67" s="97">
        <v>472134</v>
      </c>
      <c r="AJ67" s="97">
        <v>55877</v>
      </c>
      <c r="AK67" s="97">
        <v>16716</v>
      </c>
      <c r="AL67" s="97">
        <v>20786</v>
      </c>
      <c r="AM67" s="97">
        <v>23472</v>
      </c>
      <c r="AN67" s="97">
        <v>20357</v>
      </c>
      <c r="AO67" s="97">
        <v>16726</v>
      </c>
      <c r="AP67" s="97">
        <v>17952</v>
      </c>
      <c r="AQ67" s="97">
        <v>21933</v>
      </c>
      <c r="AR67" s="97">
        <v>25500</v>
      </c>
      <c r="AS67" s="97">
        <v>39302</v>
      </c>
      <c r="AT67" s="97">
        <v>51107</v>
      </c>
      <c r="AU67" s="97">
        <v>54576</v>
      </c>
      <c r="AV67" s="97">
        <v>47312</v>
      </c>
      <c r="AW67" s="97">
        <v>31859</v>
      </c>
      <c r="AX67" s="97">
        <v>28659</v>
      </c>
      <c r="AY67" s="97"/>
      <c r="AZ67" s="97"/>
      <c r="BA67" s="97"/>
      <c r="BB67" s="97">
        <f t="shared" si="3"/>
        <v>107830</v>
      </c>
    </row>
    <row r="68" spans="1:54" s="56" customFormat="1" ht="12" customHeight="1">
      <c r="A68" s="56" t="s">
        <v>222</v>
      </c>
      <c r="B68" s="56" t="s">
        <v>336</v>
      </c>
      <c r="C68" s="56" t="s">
        <v>224</v>
      </c>
      <c r="D68" s="56" t="s">
        <v>225</v>
      </c>
      <c r="F68" s="57">
        <v>55</v>
      </c>
      <c r="G68" s="55"/>
      <c r="H68" s="55"/>
      <c r="I68" s="55"/>
      <c r="J68" s="55"/>
      <c r="K68" s="55" t="s">
        <v>365</v>
      </c>
      <c r="L68" s="113" t="s">
        <v>366</v>
      </c>
      <c r="M68" s="113"/>
      <c r="N68" s="113"/>
      <c r="O68" s="99"/>
      <c r="P68" s="110">
        <v>412</v>
      </c>
      <c r="Q68" s="106">
        <v>362</v>
      </c>
      <c r="R68" s="106">
        <v>34</v>
      </c>
      <c r="S68" s="106">
        <v>5</v>
      </c>
      <c r="T68" s="106">
        <v>11</v>
      </c>
      <c r="U68" s="106">
        <v>250</v>
      </c>
      <c r="V68" s="106">
        <v>240</v>
      </c>
      <c r="W68" s="106">
        <v>1</v>
      </c>
      <c r="X68" s="106">
        <v>4</v>
      </c>
      <c r="Y68" s="106">
        <v>5</v>
      </c>
      <c r="Z68" s="106">
        <v>162</v>
      </c>
      <c r="AA68" s="106">
        <v>122</v>
      </c>
      <c r="AB68" s="106">
        <v>33</v>
      </c>
      <c r="AC68" s="106">
        <v>1</v>
      </c>
      <c r="AD68" s="106">
        <v>6</v>
      </c>
      <c r="AE68" s="55"/>
      <c r="AF68" s="55"/>
      <c r="AG68" s="55"/>
      <c r="AH68" s="55"/>
      <c r="AI68" s="55"/>
      <c r="AJ68" s="55"/>
      <c r="AK68" s="55"/>
      <c r="AL68" s="55"/>
      <c r="AM68" s="54"/>
    </row>
    <row r="69" spans="1:54" s="56" customFormat="1" ht="12" customHeight="1">
      <c r="A69" s="56" t="s">
        <v>222</v>
      </c>
      <c r="B69" s="56" t="s">
        <v>336</v>
      </c>
      <c r="C69" s="56" t="s">
        <v>224</v>
      </c>
      <c r="D69" s="56" t="s">
        <v>225</v>
      </c>
      <c r="F69" s="57">
        <v>56</v>
      </c>
      <c r="G69" s="55"/>
      <c r="H69" s="54"/>
      <c r="I69" s="55"/>
      <c r="J69" s="114" t="s">
        <v>286</v>
      </c>
      <c r="K69" s="114"/>
      <c r="L69" s="114"/>
      <c r="M69" s="55"/>
      <c r="N69" s="98" t="s">
        <v>367</v>
      </c>
      <c r="O69" s="99"/>
      <c r="P69" s="110">
        <v>104671</v>
      </c>
      <c r="Q69" s="106">
        <v>92571</v>
      </c>
      <c r="R69" s="106">
        <v>11168</v>
      </c>
      <c r="S69" s="106">
        <v>39</v>
      </c>
      <c r="T69" s="106">
        <v>893</v>
      </c>
      <c r="U69" s="106">
        <v>61360</v>
      </c>
      <c r="V69" s="106">
        <v>60816</v>
      </c>
      <c r="W69" s="106">
        <v>193</v>
      </c>
      <c r="X69" s="106">
        <v>24</v>
      </c>
      <c r="Y69" s="106">
        <v>327</v>
      </c>
      <c r="Z69" s="106">
        <v>43311</v>
      </c>
      <c r="AA69" s="106">
        <v>31755</v>
      </c>
      <c r="AB69" s="106">
        <v>10975</v>
      </c>
      <c r="AC69" s="106">
        <v>15</v>
      </c>
      <c r="AD69" s="106">
        <v>566</v>
      </c>
      <c r="AE69" s="55"/>
      <c r="AF69" s="55"/>
      <c r="AG69" s="55"/>
      <c r="AH69" s="55"/>
      <c r="AI69" s="55"/>
      <c r="AJ69" s="55"/>
      <c r="AK69" s="55"/>
      <c r="AL69" s="55"/>
      <c r="AM69" s="54"/>
    </row>
    <row r="70" spans="1:54" s="56" customFormat="1" ht="12" customHeight="1">
      <c r="A70" s="56" t="s">
        <v>222</v>
      </c>
      <c r="B70" s="56" t="s">
        <v>336</v>
      </c>
      <c r="C70" s="56" t="s">
        <v>224</v>
      </c>
      <c r="D70" s="56" t="s">
        <v>225</v>
      </c>
      <c r="F70" s="57">
        <v>57</v>
      </c>
      <c r="G70" s="55"/>
      <c r="H70" s="55"/>
      <c r="I70" s="55"/>
      <c r="J70" s="55"/>
      <c r="K70" s="55" t="s">
        <v>368</v>
      </c>
      <c r="L70" s="113" t="s">
        <v>369</v>
      </c>
      <c r="M70" s="113"/>
      <c r="N70" s="113"/>
      <c r="O70" s="99"/>
      <c r="P70" s="110">
        <v>16723</v>
      </c>
      <c r="Q70" s="106">
        <v>15384</v>
      </c>
      <c r="R70" s="106">
        <v>1053</v>
      </c>
      <c r="S70" s="106">
        <v>18</v>
      </c>
      <c r="T70" s="106">
        <v>268</v>
      </c>
      <c r="U70" s="106">
        <v>9132</v>
      </c>
      <c r="V70" s="106">
        <v>9067</v>
      </c>
      <c r="W70" s="106">
        <v>12</v>
      </c>
      <c r="X70" s="106">
        <v>8</v>
      </c>
      <c r="Y70" s="106">
        <v>45</v>
      </c>
      <c r="Z70" s="106">
        <v>7591</v>
      </c>
      <c r="AA70" s="106">
        <v>6317</v>
      </c>
      <c r="AB70" s="106">
        <v>1041</v>
      </c>
      <c r="AC70" s="106">
        <v>10</v>
      </c>
      <c r="AD70" s="106">
        <v>223</v>
      </c>
      <c r="AE70" s="55"/>
      <c r="AF70" s="55"/>
      <c r="AG70" s="55"/>
      <c r="AH70" s="55"/>
      <c r="AI70" s="55"/>
      <c r="AJ70" s="55"/>
      <c r="AK70" s="55"/>
      <c r="AL70" s="55"/>
      <c r="AM70" s="54"/>
    </row>
    <row r="71" spans="1:54" s="56" customFormat="1" ht="12" customHeight="1">
      <c r="A71" s="56" t="s">
        <v>222</v>
      </c>
      <c r="B71" s="56" t="s">
        <v>336</v>
      </c>
      <c r="C71" s="56" t="s">
        <v>224</v>
      </c>
      <c r="D71" s="56" t="s">
        <v>225</v>
      </c>
      <c r="F71" s="57">
        <v>58</v>
      </c>
      <c r="G71" s="55"/>
      <c r="H71" s="55"/>
      <c r="I71" s="55"/>
      <c r="J71" s="55"/>
      <c r="K71" s="55" t="s">
        <v>370</v>
      </c>
      <c r="L71" s="113" t="s">
        <v>371</v>
      </c>
      <c r="M71" s="113"/>
      <c r="N71" s="113"/>
      <c r="O71" s="99"/>
      <c r="P71" s="110">
        <v>1239</v>
      </c>
      <c r="Q71" s="106">
        <v>1200</v>
      </c>
      <c r="R71" s="106">
        <v>34</v>
      </c>
      <c r="S71" s="106"/>
      <c r="T71" s="106">
        <v>5</v>
      </c>
      <c r="U71" s="106">
        <v>1117</v>
      </c>
      <c r="V71" s="106">
        <v>1111</v>
      </c>
      <c r="W71" s="106">
        <v>2</v>
      </c>
      <c r="X71" s="106"/>
      <c r="Y71" s="106">
        <v>4</v>
      </c>
      <c r="Z71" s="106">
        <v>122</v>
      </c>
      <c r="AA71" s="106">
        <v>89</v>
      </c>
      <c r="AB71" s="106">
        <v>32</v>
      </c>
      <c r="AC71" s="106"/>
      <c r="AD71" s="106">
        <v>1</v>
      </c>
      <c r="AE71" s="55"/>
      <c r="AF71" s="55"/>
      <c r="AG71" s="55"/>
      <c r="AH71" s="55"/>
      <c r="AI71" s="55"/>
      <c r="AJ71" s="55"/>
      <c r="AK71" s="55"/>
      <c r="AL71" s="55"/>
      <c r="AM71" s="54"/>
    </row>
    <row r="72" spans="1:54" s="56" customFormat="1" ht="12" customHeight="1">
      <c r="A72" s="56" t="s">
        <v>222</v>
      </c>
      <c r="B72" s="56" t="s">
        <v>336</v>
      </c>
      <c r="C72" s="56" t="s">
        <v>224</v>
      </c>
      <c r="D72" s="56" t="s">
        <v>225</v>
      </c>
      <c r="F72" s="57">
        <v>59</v>
      </c>
      <c r="G72" s="55"/>
      <c r="H72" s="55"/>
      <c r="I72" s="55"/>
      <c r="J72" s="55"/>
      <c r="K72" s="55" t="s">
        <v>372</v>
      </c>
      <c r="L72" s="113" t="s">
        <v>373</v>
      </c>
      <c r="M72" s="113"/>
      <c r="N72" s="113"/>
      <c r="O72" s="99"/>
      <c r="P72" s="110">
        <v>20236</v>
      </c>
      <c r="Q72" s="106">
        <v>17181</v>
      </c>
      <c r="R72" s="106">
        <v>2906</v>
      </c>
      <c r="S72" s="106">
        <v>2</v>
      </c>
      <c r="T72" s="106">
        <v>147</v>
      </c>
      <c r="U72" s="106">
        <v>7850</v>
      </c>
      <c r="V72" s="106">
        <v>7803</v>
      </c>
      <c r="W72" s="106">
        <v>16</v>
      </c>
      <c r="X72" s="106">
        <v>1</v>
      </c>
      <c r="Y72" s="106">
        <v>30</v>
      </c>
      <c r="Z72" s="106">
        <v>12386</v>
      </c>
      <c r="AA72" s="106">
        <v>9378</v>
      </c>
      <c r="AB72" s="106">
        <v>2890</v>
      </c>
      <c r="AC72" s="106">
        <v>1</v>
      </c>
      <c r="AD72" s="106">
        <v>117</v>
      </c>
      <c r="AE72" s="55"/>
      <c r="AF72" s="55"/>
      <c r="AG72" s="55"/>
      <c r="AH72" s="55"/>
      <c r="AI72" s="55"/>
      <c r="AJ72" s="55"/>
      <c r="AK72" s="55"/>
      <c r="AL72" s="55"/>
      <c r="AM72" s="54"/>
    </row>
    <row r="73" spans="1:54" s="56" customFormat="1" ht="12" customHeight="1">
      <c r="A73" s="56" t="s">
        <v>222</v>
      </c>
      <c r="B73" s="56" t="s">
        <v>336</v>
      </c>
      <c r="C73" s="56" t="s">
        <v>224</v>
      </c>
      <c r="D73" s="56" t="s">
        <v>225</v>
      </c>
      <c r="F73" s="57">
        <v>60</v>
      </c>
      <c r="G73" s="55"/>
      <c r="H73" s="55"/>
      <c r="I73" s="55"/>
      <c r="J73" s="55"/>
      <c r="K73" s="55" t="s">
        <v>345</v>
      </c>
      <c r="L73" s="113" t="s">
        <v>346</v>
      </c>
      <c r="M73" s="113"/>
      <c r="N73" s="113"/>
      <c r="O73" s="99"/>
      <c r="P73" s="110">
        <v>13309</v>
      </c>
      <c r="Q73" s="106">
        <v>11870</v>
      </c>
      <c r="R73" s="106">
        <v>1367</v>
      </c>
      <c r="S73" s="106">
        <v>2</v>
      </c>
      <c r="T73" s="106">
        <v>70</v>
      </c>
      <c r="U73" s="106">
        <v>8883</v>
      </c>
      <c r="V73" s="106">
        <v>8836</v>
      </c>
      <c r="W73" s="106">
        <v>15</v>
      </c>
      <c r="X73" s="106">
        <v>1</v>
      </c>
      <c r="Y73" s="106">
        <v>31</v>
      </c>
      <c r="Z73" s="106">
        <v>4426</v>
      </c>
      <c r="AA73" s="106">
        <v>3034</v>
      </c>
      <c r="AB73" s="106">
        <v>1352</v>
      </c>
      <c r="AC73" s="106">
        <v>1</v>
      </c>
      <c r="AD73" s="106">
        <v>39</v>
      </c>
      <c r="AE73" s="55"/>
      <c r="AF73" s="55"/>
      <c r="AG73" s="55"/>
      <c r="AH73" s="55"/>
      <c r="AI73" s="55"/>
      <c r="AJ73" s="55"/>
      <c r="AK73" s="55"/>
      <c r="AL73" s="55"/>
      <c r="AM73" s="54"/>
    </row>
    <row r="74" spans="1:54" s="56" customFormat="1" ht="12" customHeight="1">
      <c r="A74" s="56" t="s">
        <v>222</v>
      </c>
      <c r="B74" s="56" t="s">
        <v>336</v>
      </c>
      <c r="C74" s="56" t="s">
        <v>224</v>
      </c>
      <c r="D74" s="56" t="s">
        <v>225</v>
      </c>
      <c r="F74" s="57">
        <v>61</v>
      </c>
      <c r="G74" s="55"/>
      <c r="H74" s="55"/>
      <c r="I74" s="55"/>
      <c r="J74" s="55"/>
      <c r="K74" s="55" t="s">
        <v>347</v>
      </c>
      <c r="L74" s="113" t="s">
        <v>348</v>
      </c>
      <c r="M74" s="113"/>
      <c r="N74" s="113"/>
      <c r="O74" s="99"/>
      <c r="P74" s="110">
        <v>6786</v>
      </c>
      <c r="Q74" s="106">
        <v>5203</v>
      </c>
      <c r="R74" s="106">
        <v>1505</v>
      </c>
      <c r="S74" s="106">
        <v>5</v>
      </c>
      <c r="T74" s="106">
        <v>73</v>
      </c>
      <c r="U74" s="106">
        <v>2206</v>
      </c>
      <c r="V74" s="106">
        <v>2174</v>
      </c>
      <c r="W74" s="106">
        <v>18</v>
      </c>
      <c r="X74" s="106">
        <v>3</v>
      </c>
      <c r="Y74" s="106">
        <v>11</v>
      </c>
      <c r="Z74" s="106">
        <v>4580</v>
      </c>
      <c r="AA74" s="106">
        <v>3029</v>
      </c>
      <c r="AB74" s="106">
        <v>1487</v>
      </c>
      <c r="AC74" s="106">
        <v>2</v>
      </c>
      <c r="AD74" s="106">
        <v>62</v>
      </c>
      <c r="AE74" s="55"/>
      <c r="AF74" s="55"/>
      <c r="AG74" s="55"/>
      <c r="AH74" s="55"/>
      <c r="AI74" s="55"/>
      <c r="AJ74" s="55"/>
      <c r="AK74" s="55"/>
      <c r="AL74" s="55"/>
      <c r="AM74" s="54"/>
    </row>
    <row r="75" spans="1:54" s="56" customFormat="1" ht="12" customHeight="1">
      <c r="A75" s="56" t="s">
        <v>222</v>
      </c>
      <c r="B75" s="56" t="s">
        <v>336</v>
      </c>
      <c r="C75" s="56" t="s">
        <v>224</v>
      </c>
      <c r="D75" s="56" t="s">
        <v>225</v>
      </c>
      <c r="F75" s="57">
        <v>62</v>
      </c>
      <c r="G75" s="55"/>
      <c r="H75" s="55"/>
      <c r="I75" s="55"/>
      <c r="J75" s="55"/>
      <c r="K75" s="55" t="s">
        <v>349</v>
      </c>
      <c r="L75" s="113" t="s">
        <v>350</v>
      </c>
      <c r="M75" s="113"/>
      <c r="N75" s="113"/>
      <c r="O75" s="99"/>
      <c r="P75" s="110">
        <v>1396</v>
      </c>
      <c r="Q75" s="106">
        <v>1368</v>
      </c>
      <c r="R75" s="106">
        <v>14</v>
      </c>
      <c r="S75" s="106"/>
      <c r="T75" s="106">
        <v>14</v>
      </c>
      <c r="U75" s="106">
        <v>1331</v>
      </c>
      <c r="V75" s="106">
        <v>1318</v>
      </c>
      <c r="W75" s="106">
        <v>3</v>
      </c>
      <c r="X75" s="106"/>
      <c r="Y75" s="106">
        <v>10</v>
      </c>
      <c r="Z75" s="106">
        <v>65</v>
      </c>
      <c r="AA75" s="106">
        <v>50</v>
      </c>
      <c r="AB75" s="106">
        <v>11</v>
      </c>
      <c r="AC75" s="106"/>
      <c r="AD75" s="106">
        <v>4</v>
      </c>
      <c r="AE75" s="55"/>
      <c r="AF75" s="55"/>
      <c r="AG75" s="55"/>
      <c r="AH75" s="55"/>
      <c r="AI75" s="55"/>
      <c r="AJ75" s="55"/>
      <c r="AK75" s="55"/>
      <c r="AL75" s="55"/>
      <c r="AM75" s="54"/>
    </row>
    <row r="76" spans="1:54" s="56" customFormat="1" ht="12" customHeight="1">
      <c r="A76" s="56" t="s">
        <v>222</v>
      </c>
      <c r="B76" s="56" t="s">
        <v>336</v>
      </c>
      <c r="C76" s="56" t="s">
        <v>224</v>
      </c>
      <c r="D76" s="56" t="s">
        <v>225</v>
      </c>
      <c r="F76" s="57">
        <v>63</v>
      </c>
      <c r="G76" s="55"/>
      <c r="H76" s="55"/>
      <c r="I76" s="55"/>
      <c r="J76" s="55"/>
      <c r="K76" s="55" t="s">
        <v>351</v>
      </c>
      <c r="L76" s="113" t="s">
        <v>352</v>
      </c>
      <c r="M76" s="113"/>
      <c r="N76" s="113"/>
      <c r="O76" s="99"/>
      <c r="P76" s="110">
        <v>2528</v>
      </c>
      <c r="Q76" s="106">
        <v>1820</v>
      </c>
      <c r="R76" s="106">
        <v>697</v>
      </c>
      <c r="S76" s="106">
        <v>2</v>
      </c>
      <c r="T76" s="106">
        <v>9</v>
      </c>
      <c r="U76" s="106">
        <v>1396</v>
      </c>
      <c r="V76" s="106">
        <v>1349</v>
      </c>
      <c r="W76" s="106">
        <v>38</v>
      </c>
      <c r="X76" s="106">
        <v>2</v>
      </c>
      <c r="Y76" s="106">
        <v>7</v>
      </c>
      <c r="Z76" s="106">
        <v>1132</v>
      </c>
      <c r="AA76" s="106">
        <v>471</v>
      </c>
      <c r="AB76" s="106">
        <v>659</v>
      </c>
      <c r="AC76" s="106"/>
      <c r="AD76" s="106">
        <v>2</v>
      </c>
      <c r="AE76" s="55"/>
      <c r="AF76" s="55"/>
      <c r="AG76" s="55"/>
      <c r="AH76" s="55"/>
      <c r="AI76" s="55"/>
      <c r="AJ76" s="55"/>
      <c r="AK76" s="55"/>
      <c r="AL76" s="55"/>
      <c r="AM76" s="54"/>
    </row>
    <row r="77" spans="1:54" s="56" customFormat="1" ht="12" customHeight="1">
      <c r="A77" s="56" t="s">
        <v>222</v>
      </c>
      <c r="B77" s="56" t="s">
        <v>336</v>
      </c>
      <c r="C77" s="56" t="s">
        <v>224</v>
      </c>
      <c r="D77" s="56" t="s">
        <v>225</v>
      </c>
      <c r="F77" s="57">
        <v>64</v>
      </c>
      <c r="G77" s="55"/>
      <c r="H77" s="55"/>
      <c r="I77" s="55"/>
      <c r="J77" s="55"/>
      <c r="K77" s="55" t="s">
        <v>353</v>
      </c>
      <c r="L77" s="113" t="s">
        <v>354</v>
      </c>
      <c r="M77" s="113"/>
      <c r="N77" s="113"/>
      <c r="O77" s="99"/>
      <c r="P77" s="110">
        <v>4217</v>
      </c>
      <c r="Q77" s="106">
        <v>4125</v>
      </c>
      <c r="R77" s="106">
        <v>54</v>
      </c>
      <c r="S77" s="106"/>
      <c r="T77" s="106">
        <v>38</v>
      </c>
      <c r="U77" s="106">
        <v>4069</v>
      </c>
      <c r="V77" s="106">
        <v>4025</v>
      </c>
      <c r="W77" s="106">
        <v>12</v>
      </c>
      <c r="X77" s="106"/>
      <c r="Y77" s="106">
        <v>32</v>
      </c>
      <c r="Z77" s="106">
        <v>148</v>
      </c>
      <c r="AA77" s="106">
        <v>100</v>
      </c>
      <c r="AB77" s="106">
        <v>42</v>
      </c>
      <c r="AC77" s="106"/>
      <c r="AD77" s="106">
        <v>6</v>
      </c>
      <c r="AE77" s="55"/>
      <c r="AF77" s="55"/>
      <c r="AG77" s="55"/>
      <c r="AH77" s="55"/>
      <c r="AI77" s="55"/>
      <c r="AJ77" s="55"/>
      <c r="AK77" s="55"/>
      <c r="AL77" s="55"/>
      <c r="AM77" s="54"/>
    </row>
    <row r="78" spans="1:54" s="56" customFormat="1" ht="12" customHeight="1">
      <c r="A78" s="56" t="s">
        <v>222</v>
      </c>
      <c r="B78" s="56" t="s">
        <v>336</v>
      </c>
      <c r="C78" s="56" t="s">
        <v>224</v>
      </c>
      <c r="D78" s="56" t="s">
        <v>225</v>
      </c>
      <c r="F78" s="57">
        <v>65</v>
      </c>
      <c r="G78" s="55"/>
      <c r="H78" s="55"/>
      <c r="I78" s="55"/>
      <c r="J78" s="55"/>
      <c r="K78" s="55" t="s">
        <v>355</v>
      </c>
      <c r="L78" s="113" t="s">
        <v>356</v>
      </c>
      <c r="M78" s="113"/>
      <c r="N78" s="113"/>
      <c r="O78" s="99"/>
      <c r="P78" s="110">
        <v>37843</v>
      </c>
      <c r="Q78" s="106">
        <v>34091</v>
      </c>
      <c r="R78" s="106">
        <v>3483</v>
      </c>
      <c r="S78" s="106">
        <v>10</v>
      </c>
      <c r="T78" s="106">
        <v>259</v>
      </c>
      <c r="U78" s="106">
        <v>25151</v>
      </c>
      <c r="V78" s="106">
        <v>24914</v>
      </c>
      <c r="W78" s="106">
        <v>76</v>
      </c>
      <c r="X78" s="106">
        <v>9</v>
      </c>
      <c r="Y78" s="106">
        <v>152</v>
      </c>
      <c r="Z78" s="106">
        <v>12692</v>
      </c>
      <c r="AA78" s="106">
        <v>9177</v>
      </c>
      <c r="AB78" s="106">
        <v>3407</v>
      </c>
      <c r="AC78" s="106">
        <v>1</v>
      </c>
      <c r="AD78" s="106">
        <v>107</v>
      </c>
      <c r="AE78" s="55"/>
      <c r="AF78" s="55"/>
      <c r="AG78" s="55"/>
      <c r="AH78" s="55"/>
      <c r="AI78" s="55"/>
      <c r="AJ78" s="55"/>
      <c r="AK78" s="55"/>
      <c r="AL78" s="55"/>
      <c r="AM78" s="54"/>
    </row>
    <row r="79" spans="1:54" s="56" customFormat="1" ht="12" customHeight="1">
      <c r="A79" s="56" t="s">
        <v>222</v>
      </c>
      <c r="B79" s="56" t="s">
        <v>336</v>
      </c>
      <c r="C79" s="56" t="s">
        <v>224</v>
      </c>
      <c r="D79" s="56" t="s">
        <v>225</v>
      </c>
      <c r="F79" s="57">
        <v>66</v>
      </c>
      <c r="G79" s="55"/>
      <c r="H79" s="55"/>
      <c r="I79" s="55"/>
      <c r="J79" s="55"/>
      <c r="K79" s="55" t="s">
        <v>357</v>
      </c>
      <c r="L79" s="113" t="s">
        <v>358</v>
      </c>
      <c r="M79" s="113"/>
      <c r="N79" s="113"/>
      <c r="O79" s="99"/>
      <c r="P79" s="110">
        <v>394</v>
      </c>
      <c r="Q79" s="106">
        <v>329</v>
      </c>
      <c r="R79" s="106">
        <v>55</v>
      </c>
      <c r="S79" s="106"/>
      <c r="T79" s="106">
        <v>10</v>
      </c>
      <c r="U79" s="106">
        <v>225</v>
      </c>
      <c r="V79" s="106">
        <v>219</v>
      </c>
      <c r="W79" s="106">
        <v>1</v>
      </c>
      <c r="X79" s="106"/>
      <c r="Y79" s="106">
        <v>5</v>
      </c>
      <c r="Z79" s="106">
        <v>169</v>
      </c>
      <c r="AA79" s="106">
        <v>110</v>
      </c>
      <c r="AB79" s="106">
        <v>54</v>
      </c>
      <c r="AC79" s="106"/>
      <c r="AD79" s="106">
        <v>5</v>
      </c>
      <c r="AE79" s="55"/>
      <c r="AF79" s="55"/>
      <c r="AG79" s="55"/>
      <c r="AH79" s="55"/>
      <c r="AI79" s="55"/>
      <c r="AJ79" s="55"/>
      <c r="AK79" s="55"/>
      <c r="AL79" s="55"/>
      <c r="AM79" s="54"/>
    </row>
    <row r="80" spans="1:54" s="56" customFormat="1" ht="12" customHeight="1">
      <c r="A80" s="56" t="s">
        <v>222</v>
      </c>
      <c r="B80" s="56" t="s">
        <v>336</v>
      </c>
      <c r="C80" s="56" t="s">
        <v>224</v>
      </c>
      <c r="D80" s="56" t="s">
        <v>225</v>
      </c>
      <c r="F80" s="57">
        <v>67</v>
      </c>
      <c r="G80" s="55"/>
      <c r="H80" s="54"/>
      <c r="I80" s="55"/>
      <c r="J80" s="114" t="s">
        <v>301</v>
      </c>
      <c r="K80" s="114"/>
      <c r="L80" s="114"/>
      <c r="M80" s="55"/>
      <c r="N80" s="98" t="s">
        <v>360</v>
      </c>
      <c r="O80" s="99"/>
      <c r="P80" s="110">
        <v>120888</v>
      </c>
      <c r="Q80" s="106">
        <v>105959</v>
      </c>
      <c r="R80" s="106">
        <v>14178</v>
      </c>
      <c r="S80" s="106">
        <v>14</v>
      </c>
      <c r="T80" s="106">
        <v>737</v>
      </c>
      <c r="U80" s="106">
        <v>67876</v>
      </c>
      <c r="V80" s="106">
        <v>67263</v>
      </c>
      <c r="W80" s="106">
        <v>223</v>
      </c>
      <c r="X80" s="106">
        <v>8</v>
      </c>
      <c r="Y80" s="106">
        <v>382</v>
      </c>
      <c r="Z80" s="106">
        <v>53012</v>
      </c>
      <c r="AA80" s="106">
        <v>38696</v>
      </c>
      <c r="AB80" s="106">
        <v>13955</v>
      </c>
      <c r="AC80" s="106">
        <v>6</v>
      </c>
      <c r="AD80" s="106">
        <v>355</v>
      </c>
      <c r="AE80" s="55"/>
      <c r="AF80" s="55"/>
      <c r="AG80" s="55"/>
      <c r="AH80" s="55"/>
      <c r="AI80" s="55"/>
      <c r="AJ80" s="55"/>
      <c r="AK80" s="55"/>
      <c r="AL80" s="55"/>
      <c r="AM80" s="54"/>
    </row>
    <row r="81" spans="1:39" s="56" customFormat="1" ht="12" customHeight="1">
      <c r="A81" s="56" t="s">
        <v>222</v>
      </c>
      <c r="B81" s="56" t="s">
        <v>336</v>
      </c>
      <c r="C81" s="56" t="s">
        <v>224</v>
      </c>
      <c r="D81" s="56" t="s">
        <v>225</v>
      </c>
      <c r="F81" s="57">
        <v>68</v>
      </c>
      <c r="G81" s="55"/>
      <c r="H81" s="55"/>
      <c r="I81" s="55"/>
      <c r="J81" s="55"/>
      <c r="K81" s="55" t="s">
        <v>339</v>
      </c>
      <c r="L81" s="113" t="s">
        <v>340</v>
      </c>
      <c r="M81" s="113"/>
      <c r="N81" s="113"/>
      <c r="O81" s="99"/>
      <c r="P81" s="110">
        <v>17385</v>
      </c>
      <c r="Q81" s="106">
        <v>16083</v>
      </c>
      <c r="R81" s="106">
        <v>1182</v>
      </c>
      <c r="S81" s="106">
        <v>7</v>
      </c>
      <c r="T81" s="106">
        <v>113</v>
      </c>
      <c r="U81" s="106">
        <v>8951</v>
      </c>
      <c r="V81" s="106">
        <v>8883</v>
      </c>
      <c r="W81" s="106">
        <v>20</v>
      </c>
      <c r="X81" s="106">
        <v>5</v>
      </c>
      <c r="Y81" s="106">
        <v>43</v>
      </c>
      <c r="Z81" s="106">
        <v>8434</v>
      </c>
      <c r="AA81" s="106">
        <v>7200</v>
      </c>
      <c r="AB81" s="106">
        <v>1162</v>
      </c>
      <c r="AC81" s="106">
        <v>2</v>
      </c>
      <c r="AD81" s="106">
        <v>70</v>
      </c>
      <c r="AE81" s="55"/>
      <c r="AF81" s="55"/>
      <c r="AG81" s="55"/>
      <c r="AH81" s="55"/>
      <c r="AI81" s="55"/>
      <c r="AJ81" s="55"/>
      <c r="AK81" s="55"/>
      <c r="AL81" s="55"/>
      <c r="AM81" s="54"/>
    </row>
    <row r="82" spans="1:39" s="56" customFormat="1" ht="12" customHeight="1">
      <c r="A82" s="56" t="s">
        <v>222</v>
      </c>
      <c r="B82" s="56" t="s">
        <v>336</v>
      </c>
      <c r="C82" s="56" t="s">
        <v>224</v>
      </c>
      <c r="D82" s="56" t="s">
        <v>225</v>
      </c>
      <c r="F82" s="57">
        <v>69</v>
      </c>
      <c r="G82" s="55"/>
      <c r="H82" s="55"/>
      <c r="I82" s="55"/>
      <c r="J82" s="55"/>
      <c r="K82" s="55" t="s">
        <v>341</v>
      </c>
      <c r="L82" s="113" t="s">
        <v>342</v>
      </c>
      <c r="M82" s="113"/>
      <c r="N82" s="113"/>
      <c r="O82" s="99"/>
      <c r="P82" s="110">
        <v>2338</v>
      </c>
      <c r="Q82" s="106">
        <v>2272</v>
      </c>
      <c r="R82" s="106">
        <v>55</v>
      </c>
      <c r="S82" s="106">
        <v>1</v>
      </c>
      <c r="T82" s="106">
        <v>10</v>
      </c>
      <c r="U82" s="106">
        <v>2112</v>
      </c>
      <c r="V82" s="106">
        <v>2103</v>
      </c>
      <c r="W82" s="106">
        <v>4</v>
      </c>
      <c r="X82" s="106">
        <v>1</v>
      </c>
      <c r="Y82" s="106">
        <v>4</v>
      </c>
      <c r="Z82" s="106">
        <v>226</v>
      </c>
      <c r="AA82" s="106">
        <v>169</v>
      </c>
      <c r="AB82" s="106">
        <v>51</v>
      </c>
      <c r="AC82" s="106"/>
      <c r="AD82" s="106">
        <v>6</v>
      </c>
      <c r="AE82" s="55"/>
      <c r="AF82" s="55"/>
      <c r="AG82" s="55"/>
      <c r="AH82" s="55"/>
      <c r="AI82" s="55"/>
      <c r="AJ82" s="55"/>
      <c r="AK82" s="55"/>
      <c r="AL82" s="55"/>
      <c r="AM82" s="54"/>
    </row>
    <row r="83" spans="1:39" s="56" customFormat="1" ht="12" customHeight="1">
      <c r="A83" s="56" t="s">
        <v>222</v>
      </c>
      <c r="B83" s="56" t="s">
        <v>336</v>
      </c>
      <c r="C83" s="56" t="s">
        <v>224</v>
      </c>
      <c r="D83" s="56" t="s">
        <v>225</v>
      </c>
      <c r="F83" s="57">
        <v>70</v>
      </c>
      <c r="G83" s="55"/>
      <c r="H83" s="55"/>
      <c r="I83" s="55"/>
      <c r="J83" s="55"/>
      <c r="K83" s="55" t="s">
        <v>343</v>
      </c>
      <c r="L83" s="113" t="s">
        <v>344</v>
      </c>
      <c r="M83" s="113"/>
      <c r="N83" s="113"/>
      <c r="O83" s="99"/>
      <c r="P83" s="110">
        <v>22046</v>
      </c>
      <c r="Q83" s="106">
        <v>18506</v>
      </c>
      <c r="R83" s="106">
        <v>3440</v>
      </c>
      <c r="S83" s="106">
        <v>2</v>
      </c>
      <c r="T83" s="106">
        <v>98</v>
      </c>
      <c r="U83" s="106">
        <v>8888</v>
      </c>
      <c r="V83" s="106">
        <v>8837</v>
      </c>
      <c r="W83" s="106">
        <v>11</v>
      </c>
      <c r="X83" s="106">
        <v>1</v>
      </c>
      <c r="Y83" s="106">
        <v>39</v>
      </c>
      <c r="Z83" s="106">
        <v>13158</v>
      </c>
      <c r="AA83" s="106">
        <v>9669</v>
      </c>
      <c r="AB83" s="106">
        <v>3429</v>
      </c>
      <c r="AC83" s="106">
        <v>1</v>
      </c>
      <c r="AD83" s="106">
        <v>59</v>
      </c>
      <c r="AE83" s="55"/>
      <c r="AF83" s="55"/>
      <c r="AG83" s="55"/>
      <c r="AH83" s="55"/>
      <c r="AI83" s="55"/>
      <c r="AJ83" s="55"/>
      <c r="AK83" s="55"/>
      <c r="AL83" s="55"/>
      <c r="AM83" s="54"/>
    </row>
    <row r="84" spans="1:39" s="56" customFormat="1" ht="12" customHeight="1">
      <c r="A84" s="56" t="s">
        <v>222</v>
      </c>
      <c r="B84" s="56" t="s">
        <v>336</v>
      </c>
      <c r="C84" s="56" t="s">
        <v>224</v>
      </c>
      <c r="D84" s="56" t="s">
        <v>225</v>
      </c>
      <c r="F84" s="57">
        <v>71</v>
      </c>
      <c r="G84" s="55"/>
      <c r="H84" s="55"/>
      <c r="I84" s="55"/>
      <c r="J84" s="55"/>
      <c r="K84" s="55" t="s">
        <v>345</v>
      </c>
      <c r="L84" s="113" t="s">
        <v>346</v>
      </c>
      <c r="M84" s="113"/>
      <c r="N84" s="113"/>
      <c r="O84" s="99"/>
      <c r="P84" s="110">
        <v>14945</v>
      </c>
      <c r="Q84" s="106">
        <v>13158</v>
      </c>
      <c r="R84" s="106">
        <v>1709</v>
      </c>
      <c r="S84" s="106"/>
      <c r="T84" s="106">
        <v>78</v>
      </c>
      <c r="U84" s="106">
        <v>9465</v>
      </c>
      <c r="V84" s="106">
        <v>9396</v>
      </c>
      <c r="W84" s="106">
        <v>26</v>
      </c>
      <c r="X84" s="106"/>
      <c r="Y84" s="106">
        <v>43</v>
      </c>
      <c r="Z84" s="106">
        <v>5480</v>
      </c>
      <c r="AA84" s="106">
        <v>3762</v>
      </c>
      <c r="AB84" s="106">
        <v>1683</v>
      </c>
      <c r="AC84" s="106"/>
      <c r="AD84" s="106">
        <v>35</v>
      </c>
      <c r="AE84" s="55"/>
      <c r="AF84" s="55"/>
      <c r="AG84" s="55"/>
      <c r="AH84" s="55"/>
      <c r="AI84" s="55"/>
      <c r="AJ84" s="55"/>
      <c r="AK84" s="55"/>
      <c r="AL84" s="55"/>
      <c r="AM84" s="54"/>
    </row>
    <row r="85" spans="1:39" s="56" customFormat="1" ht="12" customHeight="1">
      <c r="A85" s="56" t="s">
        <v>222</v>
      </c>
      <c r="B85" s="56" t="s">
        <v>336</v>
      </c>
      <c r="C85" s="56" t="s">
        <v>224</v>
      </c>
      <c r="D85" s="56" t="s">
        <v>225</v>
      </c>
      <c r="F85" s="57">
        <v>72</v>
      </c>
      <c r="G85" s="55"/>
      <c r="H85" s="55"/>
      <c r="I85" s="55"/>
      <c r="J85" s="55"/>
      <c r="K85" s="55" t="s">
        <v>347</v>
      </c>
      <c r="L85" s="113" t="s">
        <v>348</v>
      </c>
      <c r="M85" s="113"/>
      <c r="N85" s="113"/>
      <c r="O85" s="99"/>
      <c r="P85" s="110">
        <v>8420</v>
      </c>
      <c r="Q85" s="106">
        <v>6461</v>
      </c>
      <c r="R85" s="106">
        <v>1892</v>
      </c>
      <c r="S85" s="106">
        <v>3</v>
      </c>
      <c r="T85" s="106">
        <v>64</v>
      </c>
      <c r="U85" s="106">
        <v>2382</v>
      </c>
      <c r="V85" s="106">
        <v>2357</v>
      </c>
      <c r="W85" s="106">
        <v>11</v>
      </c>
      <c r="X85" s="106">
        <v>1</v>
      </c>
      <c r="Y85" s="106">
        <v>13</v>
      </c>
      <c r="Z85" s="106">
        <v>6038</v>
      </c>
      <c r="AA85" s="106">
        <v>4104</v>
      </c>
      <c r="AB85" s="106">
        <v>1881</v>
      </c>
      <c r="AC85" s="106">
        <v>2</v>
      </c>
      <c r="AD85" s="106">
        <v>51</v>
      </c>
      <c r="AE85" s="55"/>
      <c r="AF85" s="55"/>
      <c r="AG85" s="55"/>
      <c r="AH85" s="55"/>
      <c r="AI85" s="55"/>
      <c r="AJ85" s="55"/>
      <c r="AK85" s="55"/>
      <c r="AL85" s="55"/>
      <c r="AM85" s="54"/>
    </row>
    <row r="86" spans="1:39" s="56" customFormat="1" ht="12" customHeight="1">
      <c r="A86" s="56" t="s">
        <v>222</v>
      </c>
      <c r="B86" s="56" t="s">
        <v>336</v>
      </c>
      <c r="C86" s="56" t="s">
        <v>224</v>
      </c>
      <c r="D86" s="56" t="s">
        <v>225</v>
      </c>
      <c r="F86" s="57">
        <v>73</v>
      </c>
      <c r="G86" s="55"/>
      <c r="H86" s="55"/>
      <c r="I86" s="55"/>
      <c r="J86" s="55"/>
      <c r="K86" s="55" t="s">
        <v>349</v>
      </c>
      <c r="L86" s="113" t="s">
        <v>350</v>
      </c>
      <c r="M86" s="113"/>
      <c r="N86" s="113"/>
      <c r="O86" s="99"/>
      <c r="P86" s="110">
        <v>1646</v>
      </c>
      <c r="Q86" s="106">
        <v>1629</v>
      </c>
      <c r="R86" s="106">
        <v>13</v>
      </c>
      <c r="S86" s="106"/>
      <c r="T86" s="106">
        <v>4</v>
      </c>
      <c r="U86" s="106">
        <v>1586</v>
      </c>
      <c r="V86" s="106">
        <v>1583</v>
      </c>
      <c r="W86" s="106">
        <v>1</v>
      </c>
      <c r="X86" s="106"/>
      <c r="Y86" s="106">
        <v>2</v>
      </c>
      <c r="Z86" s="106">
        <v>60</v>
      </c>
      <c r="AA86" s="106">
        <v>46</v>
      </c>
      <c r="AB86" s="106">
        <v>12</v>
      </c>
      <c r="AC86" s="106"/>
      <c r="AD86" s="106">
        <v>2</v>
      </c>
      <c r="AE86" s="55"/>
      <c r="AF86" s="55"/>
      <c r="AG86" s="55"/>
      <c r="AH86" s="55"/>
      <c r="AI86" s="55"/>
      <c r="AJ86" s="55"/>
      <c r="AK86" s="55"/>
      <c r="AL86" s="55"/>
      <c r="AM86" s="54"/>
    </row>
    <row r="87" spans="1:39" s="56" customFormat="1" ht="12" customHeight="1">
      <c r="A87" s="56" t="s">
        <v>222</v>
      </c>
      <c r="B87" s="56" t="s">
        <v>336</v>
      </c>
      <c r="C87" s="56" t="s">
        <v>224</v>
      </c>
      <c r="D87" s="56" t="s">
        <v>225</v>
      </c>
      <c r="F87" s="57">
        <v>74</v>
      </c>
      <c r="G87" s="55"/>
      <c r="H87" s="55"/>
      <c r="I87" s="55"/>
      <c r="J87" s="55"/>
      <c r="K87" s="55" t="s">
        <v>351</v>
      </c>
      <c r="L87" s="113" t="s">
        <v>352</v>
      </c>
      <c r="M87" s="113"/>
      <c r="N87" s="113"/>
      <c r="O87" s="99"/>
      <c r="P87" s="110">
        <v>4464</v>
      </c>
      <c r="Q87" s="106">
        <v>3302</v>
      </c>
      <c r="R87" s="106">
        <v>1142</v>
      </c>
      <c r="S87" s="106"/>
      <c r="T87" s="106">
        <v>20</v>
      </c>
      <c r="U87" s="106">
        <v>2204</v>
      </c>
      <c r="V87" s="106">
        <v>2119</v>
      </c>
      <c r="W87" s="106">
        <v>67</v>
      </c>
      <c r="X87" s="106"/>
      <c r="Y87" s="106">
        <v>18</v>
      </c>
      <c r="Z87" s="106">
        <v>2260</v>
      </c>
      <c r="AA87" s="106">
        <v>1183</v>
      </c>
      <c r="AB87" s="106">
        <v>1075</v>
      </c>
      <c r="AC87" s="106"/>
      <c r="AD87" s="106">
        <v>2</v>
      </c>
      <c r="AE87" s="55"/>
      <c r="AF87" s="55"/>
      <c r="AG87" s="55"/>
      <c r="AH87" s="55"/>
      <c r="AI87" s="55"/>
      <c r="AJ87" s="55"/>
      <c r="AK87" s="55"/>
      <c r="AL87" s="55"/>
      <c r="AM87" s="54"/>
    </row>
    <row r="88" spans="1:39" s="56" customFormat="1" ht="12" customHeight="1">
      <c r="A88" s="56" t="s">
        <v>222</v>
      </c>
      <c r="B88" s="56" t="s">
        <v>336</v>
      </c>
      <c r="C88" s="56" t="s">
        <v>224</v>
      </c>
      <c r="D88" s="56" t="s">
        <v>225</v>
      </c>
      <c r="F88" s="57">
        <v>75</v>
      </c>
      <c r="G88" s="55"/>
      <c r="H88" s="55"/>
      <c r="I88" s="55"/>
      <c r="J88" s="55"/>
      <c r="K88" s="55" t="s">
        <v>353</v>
      </c>
      <c r="L88" s="113" t="s">
        <v>354</v>
      </c>
      <c r="M88" s="113"/>
      <c r="N88" s="113"/>
      <c r="O88" s="99"/>
      <c r="P88" s="110">
        <v>4922</v>
      </c>
      <c r="Q88" s="106">
        <v>4836</v>
      </c>
      <c r="R88" s="106">
        <v>43</v>
      </c>
      <c r="S88" s="106"/>
      <c r="T88" s="106">
        <v>43</v>
      </c>
      <c r="U88" s="106">
        <v>4717</v>
      </c>
      <c r="V88" s="106">
        <v>4672</v>
      </c>
      <c r="W88" s="106">
        <v>9</v>
      </c>
      <c r="X88" s="106"/>
      <c r="Y88" s="106">
        <v>36</v>
      </c>
      <c r="Z88" s="106">
        <v>205</v>
      </c>
      <c r="AA88" s="106">
        <v>164</v>
      </c>
      <c r="AB88" s="106">
        <v>34</v>
      </c>
      <c r="AC88" s="106"/>
      <c r="AD88" s="106">
        <v>7</v>
      </c>
      <c r="AE88" s="55"/>
      <c r="AF88" s="55"/>
      <c r="AG88" s="55"/>
      <c r="AH88" s="55"/>
      <c r="AI88" s="55"/>
      <c r="AJ88" s="55"/>
      <c r="AK88" s="55"/>
      <c r="AL88" s="55"/>
      <c r="AM88" s="54"/>
    </row>
    <row r="89" spans="1:39" s="56" customFormat="1" ht="12" customHeight="1">
      <c r="A89" s="56" t="s">
        <v>222</v>
      </c>
      <c r="B89" s="56" t="s">
        <v>336</v>
      </c>
      <c r="C89" s="56" t="s">
        <v>224</v>
      </c>
      <c r="D89" s="56" t="s">
        <v>225</v>
      </c>
      <c r="F89" s="57">
        <v>76</v>
      </c>
      <c r="G89" s="55"/>
      <c r="H89" s="55"/>
      <c r="I89" s="55"/>
      <c r="J89" s="55"/>
      <c r="K89" s="55" t="s">
        <v>355</v>
      </c>
      <c r="L89" s="113" t="s">
        <v>356</v>
      </c>
      <c r="M89" s="113"/>
      <c r="N89" s="113"/>
      <c r="O89" s="99"/>
      <c r="P89" s="110">
        <v>44365</v>
      </c>
      <c r="Q89" s="106">
        <v>39421</v>
      </c>
      <c r="R89" s="106">
        <v>4641</v>
      </c>
      <c r="S89" s="106">
        <v>1</v>
      </c>
      <c r="T89" s="106">
        <v>302</v>
      </c>
      <c r="U89" s="106">
        <v>27373</v>
      </c>
      <c r="V89" s="106">
        <v>27119</v>
      </c>
      <c r="W89" s="106">
        <v>71</v>
      </c>
      <c r="X89" s="106"/>
      <c r="Y89" s="106">
        <v>183</v>
      </c>
      <c r="Z89" s="106">
        <v>16992</v>
      </c>
      <c r="AA89" s="106">
        <v>12302</v>
      </c>
      <c r="AB89" s="106">
        <v>4570</v>
      </c>
      <c r="AC89" s="106">
        <v>1</v>
      </c>
      <c r="AD89" s="106">
        <v>119</v>
      </c>
      <c r="AE89" s="55"/>
      <c r="AF89" s="55"/>
      <c r="AG89" s="55"/>
      <c r="AH89" s="55"/>
      <c r="AI89" s="55"/>
      <c r="AJ89" s="55"/>
      <c r="AK89" s="55"/>
      <c r="AL89" s="55"/>
      <c r="AM89" s="54"/>
    </row>
    <row r="90" spans="1:39" s="56" customFormat="1" ht="12" customHeight="1">
      <c r="A90" s="56" t="s">
        <v>222</v>
      </c>
      <c r="B90" s="56" t="s">
        <v>336</v>
      </c>
      <c r="C90" s="56" t="s">
        <v>224</v>
      </c>
      <c r="D90" s="56" t="s">
        <v>225</v>
      </c>
      <c r="F90" s="57">
        <v>77</v>
      </c>
      <c r="G90" s="55"/>
      <c r="H90" s="55"/>
      <c r="I90" s="55"/>
      <c r="J90" s="55"/>
      <c r="K90" s="55" t="s">
        <v>357</v>
      </c>
      <c r="L90" s="113" t="s">
        <v>358</v>
      </c>
      <c r="M90" s="113"/>
      <c r="N90" s="113"/>
      <c r="O90" s="99"/>
      <c r="P90" s="110">
        <v>357</v>
      </c>
      <c r="Q90" s="106">
        <v>291</v>
      </c>
      <c r="R90" s="106">
        <v>61</v>
      </c>
      <c r="S90" s="106"/>
      <c r="T90" s="106">
        <v>5</v>
      </c>
      <c r="U90" s="106">
        <v>198</v>
      </c>
      <c r="V90" s="106">
        <v>194</v>
      </c>
      <c r="W90" s="106">
        <v>3</v>
      </c>
      <c r="X90" s="106"/>
      <c r="Y90" s="106">
        <v>1</v>
      </c>
      <c r="Z90" s="106">
        <v>159</v>
      </c>
      <c r="AA90" s="106">
        <v>97</v>
      </c>
      <c r="AB90" s="106">
        <v>58</v>
      </c>
      <c r="AC90" s="106"/>
      <c r="AD90" s="106">
        <v>4</v>
      </c>
      <c r="AE90" s="55"/>
      <c r="AF90" s="55"/>
      <c r="AG90" s="55"/>
      <c r="AH90" s="55"/>
      <c r="AI90" s="55"/>
      <c r="AJ90" s="55"/>
      <c r="AK90" s="55"/>
      <c r="AL90" s="55"/>
      <c r="AM90" s="54"/>
    </row>
    <row r="91" spans="1:39" s="56" customFormat="1" ht="12" customHeight="1">
      <c r="A91" s="56" t="s">
        <v>222</v>
      </c>
      <c r="B91" s="56" t="s">
        <v>336</v>
      </c>
      <c r="C91" s="56" t="s">
        <v>224</v>
      </c>
      <c r="D91" s="56" t="s">
        <v>225</v>
      </c>
      <c r="F91" s="57">
        <v>78</v>
      </c>
      <c r="G91" s="55"/>
      <c r="H91" s="54"/>
      <c r="I91" s="55"/>
      <c r="J91" s="114" t="s">
        <v>309</v>
      </c>
      <c r="K91" s="114"/>
      <c r="L91" s="114"/>
      <c r="M91" s="55"/>
      <c r="N91" s="98" t="s">
        <v>360</v>
      </c>
      <c r="O91" s="99"/>
      <c r="P91" s="110">
        <v>138347</v>
      </c>
      <c r="Q91" s="106">
        <v>121604</v>
      </c>
      <c r="R91" s="106">
        <v>15798</v>
      </c>
      <c r="S91" s="106">
        <v>11</v>
      </c>
      <c r="T91" s="106">
        <v>934</v>
      </c>
      <c r="U91" s="106">
        <v>77536</v>
      </c>
      <c r="V91" s="106">
        <v>76627</v>
      </c>
      <c r="W91" s="106">
        <v>328</v>
      </c>
      <c r="X91" s="106">
        <v>5</v>
      </c>
      <c r="Y91" s="106">
        <v>576</v>
      </c>
      <c r="Z91" s="106">
        <v>60811</v>
      </c>
      <c r="AA91" s="106">
        <v>44977</v>
      </c>
      <c r="AB91" s="106">
        <v>15470</v>
      </c>
      <c r="AC91" s="106">
        <v>6</v>
      </c>
      <c r="AD91" s="106">
        <v>358</v>
      </c>
      <c r="AE91" s="55"/>
      <c r="AF91" s="55"/>
      <c r="AG91" s="55"/>
      <c r="AH91" s="55"/>
      <c r="AI91" s="55"/>
      <c r="AJ91" s="55"/>
      <c r="AK91" s="55"/>
      <c r="AL91" s="55"/>
      <c r="AM91" s="54"/>
    </row>
    <row r="92" spans="1:39" s="56" customFormat="1" ht="12" customHeight="1">
      <c r="A92" s="56" t="s">
        <v>222</v>
      </c>
      <c r="B92" s="56" t="s">
        <v>336</v>
      </c>
      <c r="C92" s="56" t="s">
        <v>224</v>
      </c>
      <c r="D92" s="56" t="s">
        <v>225</v>
      </c>
      <c r="F92" s="57">
        <v>79</v>
      </c>
      <c r="G92" s="55"/>
      <c r="H92" s="55"/>
      <c r="I92" s="55"/>
      <c r="J92" s="55"/>
      <c r="K92" s="55" t="s">
        <v>339</v>
      </c>
      <c r="L92" s="113" t="s">
        <v>340</v>
      </c>
      <c r="M92" s="113"/>
      <c r="N92" s="113"/>
      <c r="O92" s="99"/>
      <c r="P92" s="110">
        <v>14508</v>
      </c>
      <c r="Q92" s="106">
        <v>13516</v>
      </c>
      <c r="R92" s="106">
        <v>920</v>
      </c>
      <c r="S92" s="106">
        <v>3</v>
      </c>
      <c r="T92" s="106">
        <v>69</v>
      </c>
      <c r="U92" s="106">
        <v>7779</v>
      </c>
      <c r="V92" s="106">
        <v>7723</v>
      </c>
      <c r="W92" s="106">
        <v>19</v>
      </c>
      <c r="X92" s="106"/>
      <c r="Y92" s="106">
        <v>37</v>
      </c>
      <c r="Z92" s="106">
        <v>6729</v>
      </c>
      <c r="AA92" s="106">
        <v>5793</v>
      </c>
      <c r="AB92" s="106">
        <v>901</v>
      </c>
      <c r="AC92" s="106">
        <v>3</v>
      </c>
      <c r="AD92" s="106">
        <v>32</v>
      </c>
      <c r="AE92" s="55"/>
      <c r="AF92" s="55"/>
      <c r="AG92" s="55"/>
      <c r="AH92" s="55"/>
      <c r="AI92" s="55"/>
      <c r="AJ92" s="55"/>
      <c r="AK92" s="55"/>
      <c r="AL92" s="55"/>
      <c r="AM92" s="54"/>
    </row>
    <row r="93" spans="1:39" s="56" customFormat="1" ht="12" customHeight="1">
      <c r="A93" s="56" t="s">
        <v>222</v>
      </c>
      <c r="B93" s="56" t="s">
        <v>336</v>
      </c>
      <c r="C93" s="56" t="s">
        <v>224</v>
      </c>
      <c r="D93" s="56" t="s">
        <v>225</v>
      </c>
      <c r="F93" s="57">
        <v>80</v>
      </c>
      <c r="G93" s="55"/>
      <c r="H93" s="55"/>
      <c r="I93" s="55"/>
      <c r="J93" s="55"/>
      <c r="K93" s="55" t="s">
        <v>341</v>
      </c>
      <c r="L93" s="113" t="s">
        <v>342</v>
      </c>
      <c r="M93" s="113"/>
      <c r="N93" s="113"/>
      <c r="O93" s="99"/>
      <c r="P93" s="110">
        <v>3913</v>
      </c>
      <c r="Q93" s="106">
        <v>3808</v>
      </c>
      <c r="R93" s="106">
        <v>87</v>
      </c>
      <c r="S93" s="106"/>
      <c r="T93" s="106">
        <v>18</v>
      </c>
      <c r="U93" s="106">
        <v>3512</v>
      </c>
      <c r="V93" s="106">
        <v>3494</v>
      </c>
      <c r="W93" s="106">
        <v>2</v>
      </c>
      <c r="X93" s="106"/>
      <c r="Y93" s="106">
        <v>16</v>
      </c>
      <c r="Z93" s="106">
        <v>401</v>
      </c>
      <c r="AA93" s="106">
        <v>314</v>
      </c>
      <c r="AB93" s="106">
        <v>85</v>
      </c>
      <c r="AC93" s="106"/>
      <c r="AD93" s="106">
        <v>2</v>
      </c>
      <c r="AE93" s="55"/>
      <c r="AF93" s="55"/>
      <c r="AG93" s="55"/>
      <c r="AH93" s="55"/>
      <c r="AI93" s="55"/>
      <c r="AJ93" s="55"/>
      <c r="AK93" s="55"/>
      <c r="AL93" s="55"/>
      <c r="AM93" s="54"/>
    </row>
    <row r="94" spans="1:39" s="56" customFormat="1" ht="12" customHeight="1">
      <c r="A94" s="56" t="s">
        <v>222</v>
      </c>
      <c r="B94" s="56" t="s">
        <v>336</v>
      </c>
      <c r="C94" s="56" t="s">
        <v>224</v>
      </c>
      <c r="D94" s="56" t="s">
        <v>225</v>
      </c>
      <c r="F94" s="57">
        <v>81</v>
      </c>
      <c r="G94" s="55"/>
      <c r="H94" s="55"/>
      <c r="I94" s="55"/>
      <c r="J94" s="55"/>
      <c r="K94" s="55" t="s">
        <v>343</v>
      </c>
      <c r="L94" s="113" t="s">
        <v>344</v>
      </c>
      <c r="M94" s="113"/>
      <c r="N94" s="113"/>
      <c r="O94" s="99"/>
      <c r="P94" s="110">
        <v>22920</v>
      </c>
      <c r="Q94" s="106">
        <v>19416</v>
      </c>
      <c r="R94" s="106">
        <v>3393</v>
      </c>
      <c r="S94" s="106">
        <v>1</v>
      </c>
      <c r="T94" s="106">
        <v>110</v>
      </c>
      <c r="U94" s="106">
        <v>9409</v>
      </c>
      <c r="V94" s="106">
        <v>9351</v>
      </c>
      <c r="W94" s="106">
        <v>13</v>
      </c>
      <c r="X94" s="106"/>
      <c r="Y94" s="106">
        <v>45</v>
      </c>
      <c r="Z94" s="106">
        <v>13511</v>
      </c>
      <c r="AA94" s="106">
        <v>10065</v>
      </c>
      <c r="AB94" s="106">
        <v>3380</v>
      </c>
      <c r="AC94" s="106">
        <v>1</v>
      </c>
      <c r="AD94" s="106">
        <v>65</v>
      </c>
      <c r="AE94" s="55"/>
      <c r="AF94" s="55"/>
      <c r="AG94" s="55"/>
      <c r="AH94" s="55"/>
      <c r="AI94" s="55"/>
      <c r="AJ94" s="55"/>
      <c r="AK94" s="55"/>
      <c r="AL94" s="55"/>
      <c r="AM94" s="54"/>
    </row>
    <row r="95" spans="1:39" s="56" customFormat="1" ht="12" customHeight="1">
      <c r="A95" s="56" t="s">
        <v>222</v>
      </c>
      <c r="B95" s="56" t="s">
        <v>336</v>
      </c>
      <c r="C95" s="56" t="s">
        <v>224</v>
      </c>
      <c r="D95" s="56" t="s">
        <v>225</v>
      </c>
      <c r="F95" s="57">
        <v>82</v>
      </c>
      <c r="G95" s="55"/>
      <c r="H95" s="55"/>
      <c r="I95" s="55"/>
      <c r="J95" s="55"/>
      <c r="K95" s="55" t="s">
        <v>345</v>
      </c>
      <c r="L95" s="113" t="s">
        <v>346</v>
      </c>
      <c r="M95" s="113"/>
      <c r="N95" s="113"/>
      <c r="O95" s="99"/>
      <c r="P95" s="110">
        <v>16781</v>
      </c>
      <c r="Q95" s="106">
        <v>14654</v>
      </c>
      <c r="R95" s="106">
        <v>2033</v>
      </c>
      <c r="S95" s="106"/>
      <c r="T95" s="106">
        <v>94</v>
      </c>
      <c r="U95" s="106">
        <v>9909</v>
      </c>
      <c r="V95" s="106">
        <v>9815</v>
      </c>
      <c r="W95" s="106">
        <v>39</v>
      </c>
      <c r="X95" s="106"/>
      <c r="Y95" s="106">
        <v>55</v>
      </c>
      <c r="Z95" s="106">
        <v>6872</v>
      </c>
      <c r="AA95" s="106">
        <v>4839</v>
      </c>
      <c r="AB95" s="106">
        <v>1994</v>
      </c>
      <c r="AC95" s="106"/>
      <c r="AD95" s="106">
        <v>39</v>
      </c>
      <c r="AE95" s="55"/>
      <c r="AF95" s="55"/>
      <c r="AG95" s="55"/>
      <c r="AH95" s="55"/>
      <c r="AI95" s="55"/>
      <c r="AJ95" s="55"/>
      <c r="AK95" s="55"/>
      <c r="AL95" s="55"/>
      <c r="AM95" s="54"/>
    </row>
    <row r="96" spans="1:39" s="56" customFormat="1" ht="12" customHeight="1">
      <c r="A96" s="56" t="s">
        <v>222</v>
      </c>
      <c r="B96" s="56" t="s">
        <v>336</v>
      </c>
      <c r="C96" s="56" t="s">
        <v>224</v>
      </c>
      <c r="D96" s="56" t="s">
        <v>225</v>
      </c>
      <c r="F96" s="57">
        <v>83</v>
      </c>
      <c r="G96" s="55"/>
      <c r="H96" s="55"/>
      <c r="I96" s="55"/>
      <c r="J96" s="55"/>
      <c r="K96" s="55" t="s">
        <v>347</v>
      </c>
      <c r="L96" s="113" t="s">
        <v>348</v>
      </c>
      <c r="M96" s="113"/>
      <c r="N96" s="113"/>
      <c r="O96" s="99"/>
      <c r="P96" s="110">
        <v>11040</v>
      </c>
      <c r="Q96" s="106">
        <v>8525</v>
      </c>
      <c r="R96" s="106">
        <v>2430</v>
      </c>
      <c r="S96" s="106">
        <v>2</v>
      </c>
      <c r="T96" s="106">
        <v>83</v>
      </c>
      <c r="U96" s="106">
        <v>2937</v>
      </c>
      <c r="V96" s="106">
        <v>2897</v>
      </c>
      <c r="W96" s="106">
        <v>18</v>
      </c>
      <c r="X96" s="106">
        <v>1</v>
      </c>
      <c r="Y96" s="106">
        <v>21</v>
      </c>
      <c r="Z96" s="106">
        <v>8103</v>
      </c>
      <c r="AA96" s="106">
        <v>5628</v>
      </c>
      <c r="AB96" s="106">
        <v>2412</v>
      </c>
      <c r="AC96" s="106">
        <v>1</v>
      </c>
      <c r="AD96" s="106">
        <v>62</v>
      </c>
      <c r="AE96" s="55"/>
      <c r="AF96" s="55"/>
      <c r="AG96" s="55"/>
      <c r="AH96" s="55"/>
      <c r="AI96" s="55"/>
      <c r="AJ96" s="55"/>
      <c r="AK96" s="55"/>
      <c r="AL96" s="55"/>
      <c r="AM96" s="54"/>
    </row>
    <row r="97" spans="1:39" s="56" customFormat="1" ht="12" customHeight="1">
      <c r="A97" s="56" t="s">
        <v>222</v>
      </c>
      <c r="B97" s="56" t="s">
        <v>336</v>
      </c>
      <c r="C97" s="56" t="s">
        <v>224</v>
      </c>
      <c r="D97" s="56" t="s">
        <v>225</v>
      </c>
      <c r="F97" s="57">
        <v>84</v>
      </c>
      <c r="G97" s="55"/>
      <c r="H97" s="55"/>
      <c r="I97" s="55"/>
      <c r="J97" s="55"/>
      <c r="K97" s="55" t="s">
        <v>349</v>
      </c>
      <c r="L97" s="113" t="s">
        <v>350</v>
      </c>
      <c r="M97" s="113"/>
      <c r="N97" s="113"/>
      <c r="O97" s="99"/>
      <c r="P97" s="110">
        <v>2002</v>
      </c>
      <c r="Q97" s="106">
        <v>1981</v>
      </c>
      <c r="R97" s="106">
        <v>13</v>
      </c>
      <c r="S97" s="106"/>
      <c r="T97" s="106">
        <v>8</v>
      </c>
      <c r="U97" s="106">
        <v>1939</v>
      </c>
      <c r="V97" s="106">
        <v>1929</v>
      </c>
      <c r="W97" s="106">
        <v>2</v>
      </c>
      <c r="X97" s="106"/>
      <c r="Y97" s="106">
        <v>8</v>
      </c>
      <c r="Z97" s="106">
        <v>63</v>
      </c>
      <c r="AA97" s="106">
        <v>52</v>
      </c>
      <c r="AB97" s="106">
        <v>11</v>
      </c>
      <c r="AC97" s="106"/>
      <c r="AD97" s="106"/>
      <c r="AE97" s="55"/>
      <c r="AF97" s="55"/>
      <c r="AG97" s="55"/>
      <c r="AH97" s="55"/>
      <c r="AI97" s="55"/>
      <c r="AJ97" s="55"/>
      <c r="AK97" s="55"/>
      <c r="AL97" s="55"/>
      <c r="AM97" s="54"/>
    </row>
    <row r="98" spans="1:39" s="56" customFormat="1" ht="12" customHeight="1">
      <c r="A98" s="56" t="s">
        <v>222</v>
      </c>
      <c r="B98" s="56" t="s">
        <v>336</v>
      </c>
      <c r="C98" s="56" t="s">
        <v>224</v>
      </c>
      <c r="D98" s="56" t="s">
        <v>225</v>
      </c>
      <c r="F98" s="57">
        <v>85</v>
      </c>
      <c r="G98" s="55"/>
      <c r="H98" s="55"/>
      <c r="I98" s="55"/>
      <c r="J98" s="55"/>
      <c r="K98" s="55" t="s">
        <v>351</v>
      </c>
      <c r="L98" s="113" t="s">
        <v>352</v>
      </c>
      <c r="M98" s="113"/>
      <c r="N98" s="113"/>
      <c r="O98" s="99"/>
      <c r="P98" s="110">
        <v>7465</v>
      </c>
      <c r="Q98" s="106">
        <v>5776</v>
      </c>
      <c r="R98" s="106">
        <v>1653</v>
      </c>
      <c r="S98" s="106">
        <v>1</v>
      </c>
      <c r="T98" s="106">
        <v>35</v>
      </c>
      <c r="U98" s="106">
        <v>3835</v>
      </c>
      <c r="V98" s="106">
        <v>3715</v>
      </c>
      <c r="W98" s="106">
        <v>89</v>
      </c>
      <c r="X98" s="106"/>
      <c r="Y98" s="106">
        <v>31</v>
      </c>
      <c r="Z98" s="106">
        <v>3630</v>
      </c>
      <c r="AA98" s="106">
        <v>2061</v>
      </c>
      <c r="AB98" s="106">
        <v>1564</v>
      </c>
      <c r="AC98" s="106">
        <v>1</v>
      </c>
      <c r="AD98" s="106">
        <v>4</v>
      </c>
      <c r="AE98" s="55"/>
      <c r="AF98" s="55"/>
      <c r="AG98" s="55"/>
      <c r="AH98" s="55"/>
      <c r="AI98" s="55"/>
      <c r="AJ98" s="55"/>
      <c r="AK98" s="55"/>
      <c r="AL98" s="55"/>
      <c r="AM98" s="54"/>
    </row>
    <row r="99" spans="1:39" s="56" customFormat="1" ht="12" customHeight="1">
      <c r="A99" s="56" t="s">
        <v>222</v>
      </c>
      <c r="B99" s="56" t="s">
        <v>336</v>
      </c>
      <c r="C99" s="56" t="s">
        <v>224</v>
      </c>
      <c r="D99" s="56" t="s">
        <v>225</v>
      </c>
      <c r="F99" s="57">
        <v>86</v>
      </c>
      <c r="G99" s="55"/>
      <c r="H99" s="55"/>
      <c r="I99" s="55"/>
      <c r="J99" s="55"/>
      <c r="K99" s="55" t="s">
        <v>353</v>
      </c>
      <c r="L99" s="113" t="s">
        <v>354</v>
      </c>
      <c r="M99" s="113"/>
      <c r="N99" s="113"/>
      <c r="O99" s="99"/>
      <c r="P99" s="110">
        <v>5761</v>
      </c>
      <c r="Q99" s="106">
        <v>5626</v>
      </c>
      <c r="R99" s="106">
        <v>72</v>
      </c>
      <c r="S99" s="106"/>
      <c r="T99" s="106">
        <v>63</v>
      </c>
      <c r="U99" s="106">
        <v>5532</v>
      </c>
      <c r="V99" s="106">
        <v>5457</v>
      </c>
      <c r="W99" s="106">
        <v>16</v>
      </c>
      <c r="X99" s="106"/>
      <c r="Y99" s="106">
        <v>59</v>
      </c>
      <c r="Z99" s="106">
        <v>229</v>
      </c>
      <c r="AA99" s="106">
        <v>169</v>
      </c>
      <c r="AB99" s="106">
        <v>56</v>
      </c>
      <c r="AC99" s="106"/>
      <c r="AD99" s="106">
        <v>4</v>
      </c>
      <c r="AE99" s="55"/>
      <c r="AF99" s="55"/>
      <c r="AG99" s="55"/>
      <c r="AH99" s="55"/>
      <c r="AI99" s="55"/>
      <c r="AJ99" s="55"/>
      <c r="AK99" s="55"/>
      <c r="AL99" s="55"/>
      <c r="AM99" s="54"/>
    </row>
    <row r="100" spans="1:39" s="56" customFormat="1" ht="12" customHeight="1">
      <c r="A100" s="56" t="s">
        <v>222</v>
      </c>
      <c r="B100" s="56" t="s">
        <v>336</v>
      </c>
      <c r="C100" s="56" t="s">
        <v>224</v>
      </c>
      <c r="D100" s="56" t="s">
        <v>225</v>
      </c>
      <c r="F100" s="57">
        <v>87</v>
      </c>
      <c r="G100" s="55"/>
      <c r="H100" s="55"/>
      <c r="I100" s="55"/>
      <c r="J100" s="55"/>
      <c r="K100" s="55" t="s">
        <v>355</v>
      </c>
      <c r="L100" s="113" t="s">
        <v>356</v>
      </c>
      <c r="M100" s="113"/>
      <c r="N100" s="113"/>
      <c r="O100" s="99"/>
      <c r="P100" s="110">
        <v>53559</v>
      </c>
      <c r="Q100" s="106">
        <v>47978</v>
      </c>
      <c r="R100" s="106">
        <v>5133</v>
      </c>
      <c r="S100" s="106">
        <v>4</v>
      </c>
      <c r="T100" s="106">
        <v>444</v>
      </c>
      <c r="U100" s="106">
        <v>32478</v>
      </c>
      <c r="V100" s="106">
        <v>32045</v>
      </c>
      <c r="W100" s="106">
        <v>127</v>
      </c>
      <c r="X100" s="106">
        <v>4</v>
      </c>
      <c r="Y100" s="106">
        <v>302</v>
      </c>
      <c r="Z100" s="106">
        <v>21081</v>
      </c>
      <c r="AA100" s="106">
        <v>15933</v>
      </c>
      <c r="AB100" s="106">
        <v>5006</v>
      </c>
      <c r="AC100" s="106"/>
      <c r="AD100" s="106">
        <v>142</v>
      </c>
      <c r="AE100" s="55"/>
      <c r="AF100" s="55"/>
      <c r="AG100" s="55"/>
      <c r="AH100" s="55"/>
      <c r="AI100" s="55"/>
      <c r="AJ100" s="55"/>
      <c r="AK100" s="55"/>
      <c r="AL100" s="55"/>
      <c r="AM100" s="54"/>
    </row>
    <row r="101" spans="1:39" s="56" customFormat="1" ht="12" customHeight="1">
      <c r="A101" s="56" t="s">
        <v>222</v>
      </c>
      <c r="B101" s="56" t="s">
        <v>336</v>
      </c>
      <c r="C101" s="56" t="s">
        <v>224</v>
      </c>
      <c r="D101" s="56" t="s">
        <v>225</v>
      </c>
      <c r="F101" s="57">
        <v>88</v>
      </c>
      <c r="G101" s="55"/>
      <c r="H101" s="55"/>
      <c r="I101" s="55"/>
      <c r="J101" s="55"/>
      <c r="K101" s="55" t="s">
        <v>357</v>
      </c>
      <c r="L101" s="113" t="s">
        <v>358</v>
      </c>
      <c r="M101" s="113"/>
      <c r="N101" s="113"/>
      <c r="O101" s="99"/>
      <c r="P101" s="110">
        <v>398</v>
      </c>
      <c r="Q101" s="106">
        <v>324</v>
      </c>
      <c r="R101" s="106">
        <v>64</v>
      </c>
      <c r="S101" s="106"/>
      <c r="T101" s="106">
        <v>10</v>
      </c>
      <c r="U101" s="106">
        <v>206</v>
      </c>
      <c r="V101" s="106">
        <v>201</v>
      </c>
      <c r="W101" s="106">
        <v>3</v>
      </c>
      <c r="X101" s="106"/>
      <c r="Y101" s="106">
        <v>2</v>
      </c>
      <c r="Z101" s="106">
        <v>192</v>
      </c>
      <c r="AA101" s="106">
        <v>123</v>
      </c>
      <c r="AB101" s="106">
        <v>61</v>
      </c>
      <c r="AC101" s="106"/>
      <c r="AD101" s="106">
        <v>8</v>
      </c>
      <c r="AE101" s="55"/>
      <c r="AF101" s="55"/>
      <c r="AG101" s="55"/>
      <c r="AH101" s="55"/>
      <c r="AI101" s="55"/>
      <c r="AJ101" s="55"/>
      <c r="AK101" s="55"/>
      <c r="AL101" s="55"/>
      <c r="AM101" s="54"/>
    </row>
    <row r="102" spans="1:39" s="56" customFormat="1" ht="12" customHeight="1">
      <c r="A102" s="56" t="s">
        <v>222</v>
      </c>
      <c r="B102" s="56" t="s">
        <v>336</v>
      </c>
      <c r="C102" s="56" t="s">
        <v>224</v>
      </c>
      <c r="D102" s="56" t="s">
        <v>225</v>
      </c>
      <c r="F102" s="57">
        <v>89</v>
      </c>
      <c r="G102" s="55"/>
      <c r="H102" s="54"/>
      <c r="I102" s="55"/>
      <c r="J102" s="114" t="s">
        <v>310</v>
      </c>
      <c r="K102" s="114"/>
      <c r="L102" s="114"/>
      <c r="M102" s="55"/>
      <c r="N102" s="98" t="s">
        <v>360</v>
      </c>
      <c r="O102" s="99"/>
      <c r="P102" s="110">
        <v>131898</v>
      </c>
      <c r="Q102" s="106">
        <v>116208</v>
      </c>
      <c r="R102" s="106">
        <v>14513</v>
      </c>
      <c r="S102" s="106">
        <v>8</v>
      </c>
      <c r="T102" s="106">
        <v>1169</v>
      </c>
      <c r="U102" s="106">
        <v>76938</v>
      </c>
      <c r="V102" s="106">
        <v>75830</v>
      </c>
      <c r="W102" s="106">
        <v>304</v>
      </c>
      <c r="X102" s="106">
        <v>3</v>
      </c>
      <c r="Y102" s="106">
        <v>801</v>
      </c>
      <c r="Z102" s="106">
        <v>54960</v>
      </c>
      <c r="AA102" s="106">
        <v>40378</v>
      </c>
      <c r="AB102" s="106">
        <v>14209</v>
      </c>
      <c r="AC102" s="106">
        <v>5</v>
      </c>
      <c r="AD102" s="106">
        <v>368</v>
      </c>
      <c r="AE102" s="55"/>
      <c r="AF102" s="55"/>
      <c r="AG102" s="55"/>
      <c r="AH102" s="55"/>
      <c r="AI102" s="55"/>
      <c r="AJ102" s="55"/>
      <c r="AK102" s="55"/>
      <c r="AL102" s="55"/>
      <c r="AM102" s="54"/>
    </row>
    <row r="103" spans="1:39" s="56" customFormat="1" ht="12" customHeight="1">
      <c r="A103" s="56" t="s">
        <v>222</v>
      </c>
      <c r="B103" s="56" t="s">
        <v>336</v>
      </c>
      <c r="C103" s="56" t="s">
        <v>224</v>
      </c>
      <c r="D103" s="56" t="s">
        <v>225</v>
      </c>
      <c r="F103" s="57">
        <v>90</v>
      </c>
      <c r="G103" s="55"/>
      <c r="H103" s="55"/>
      <c r="I103" s="55"/>
      <c r="J103" s="55"/>
      <c r="K103" s="55" t="s">
        <v>339</v>
      </c>
      <c r="L103" s="113" t="s">
        <v>340</v>
      </c>
      <c r="M103" s="113"/>
      <c r="N103" s="113"/>
      <c r="O103" s="99"/>
      <c r="P103" s="110">
        <v>11180</v>
      </c>
      <c r="Q103" s="106">
        <v>10393</v>
      </c>
      <c r="R103" s="106">
        <v>705</v>
      </c>
      <c r="S103" s="106"/>
      <c r="T103" s="106">
        <v>82</v>
      </c>
      <c r="U103" s="106">
        <v>6327</v>
      </c>
      <c r="V103" s="106">
        <v>6260</v>
      </c>
      <c r="W103" s="106">
        <v>21</v>
      </c>
      <c r="X103" s="106"/>
      <c r="Y103" s="106">
        <v>46</v>
      </c>
      <c r="Z103" s="106">
        <v>4853</v>
      </c>
      <c r="AA103" s="106">
        <v>4133</v>
      </c>
      <c r="AB103" s="106">
        <v>684</v>
      </c>
      <c r="AC103" s="106"/>
      <c r="AD103" s="106">
        <v>36</v>
      </c>
      <c r="AE103" s="55"/>
      <c r="AF103" s="55"/>
      <c r="AG103" s="55"/>
      <c r="AH103" s="55"/>
      <c r="AI103" s="55"/>
      <c r="AJ103" s="55"/>
      <c r="AK103" s="55"/>
      <c r="AL103" s="55"/>
      <c r="AM103" s="54"/>
    </row>
    <row r="104" spans="1:39" s="56" customFormat="1" ht="12" customHeight="1">
      <c r="A104" s="56" t="s">
        <v>222</v>
      </c>
      <c r="B104" s="56" t="s">
        <v>336</v>
      </c>
      <c r="C104" s="56" t="s">
        <v>224</v>
      </c>
      <c r="D104" s="56" t="s">
        <v>225</v>
      </c>
      <c r="F104" s="57">
        <v>91</v>
      </c>
      <c r="G104" s="55"/>
      <c r="H104" s="55"/>
      <c r="I104" s="55"/>
      <c r="J104" s="55"/>
      <c r="K104" s="55" t="s">
        <v>341</v>
      </c>
      <c r="L104" s="113" t="s">
        <v>342</v>
      </c>
      <c r="M104" s="113"/>
      <c r="N104" s="113"/>
      <c r="O104" s="99"/>
      <c r="P104" s="110">
        <v>5883</v>
      </c>
      <c r="Q104" s="106">
        <v>5718</v>
      </c>
      <c r="R104" s="106">
        <v>129</v>
      </c>
      <c r="S104" s="106"/>
      <c r="T104" s="106">
        <v>36</v>
      </c>
      <c r="U104" s="106">
        <v>5318</v>
      </c>
      <c r="V104" s="106">
        <v>5286</v>
      </c>
      <c r="W104" s="106">
        <v>4</v>
      </c>
      <c r="X104" s="106"/>
      <c r="Y104" s="106">
        <v>28</v>
      </c>
      <c r="Z104" s="106">
        <v>565</v>
      </c>
      <c r="AA104" s="106">
        <v>432</v>
      </c>
      <c r="AB104" s="106">
        <v>125</v>
      </c>
      <c r="AC104" s="106"/>
      <c r="AD104" s="106">
        <v>8</v>
      </c>
      <c r="AE104" s="55"/>
      <c r="AF104" s="55"/>
      <c r="AG104" s="55"/>
      <c r="AH104" s="55"/>
      <c r="AI104" s="55"/>
      <c r="AJ104" s="55"/>
      <c r="AK104" s="55"/>
      <c r="AL104" s="55"/>
      <c r="AM104" s="54"/>
    </row>
    <row r="105" spans="1:39" s="56" customFormat="1" ht="12" customHeight="1">
      <c r="A105" s="56" t="s">
        <v>222</v>
      </c>
      <c r="B105" s="56" t="s">
        <v>336</v>
      </c>
      <c r="C105" s="56" t="s">
        <v>224</v>
      </c>
      <c r="D105" s="56" t="s">
        <v>225</v>
      </c>
      <c r="F105" s="57">
        <v>92</v>
      </c>
      <c r="G105" s="55"/>
      <c r="H105" s="55"/>
      <c r="I105" s="55"/>
      <c r="J105" s="55"/>
      <c r="K105" s="55" t="s">
        <v>343</v>
      </c>
      <c r="L105" s="113" t="s">
        <v>344</v>
      </c>
      <c r="M105" s="113"/>
      <c r="N105" s="113"/>
      <c r="O105" s="99"/>
      <c r="P105" s="110">
        <v>20190</v>
      </c>
      <c r="Q105" s="106">
        <v>17210</v>
      </c>
      <c r="R105" s="106">
        <v>2864</v>
      </c>
      <c r="S105" s="106">
        <v>3</v>
      </c>
      <c r="T105" s="106">
        <v>113</v>
      </c>
      <c r="U105" s="106">
        <v>8478</v>
      </c>
      <c r="V105" s="106">
        <v>8414</v>
      </c>
      <c r="W105" s="106">
        <v>10</v>
      </c>
      <c r="X105" s="106">
        <v>1</v>
      </c>
      <c r="Y105" s="106">
        <v>53</v>
      </c>
      <c r="Z105" s="106">
        <v>11712</v>
      </c>
      <c r="AA105" s="106">
        <v>8796</v>
      </c>
      <c r="AB105" s="106">
        <v>2854</v>
      </c>
      <c r="AC105" s="106">
        <v>2</v>
      </c>
      <c r="AD105" s="106">
        <v>60</v>
      </c>
      <c r="AE105" s="55"/>
      <c r="AF105" s="55"/>
      <c r="AG105" s="55"/>
      <c r="AH105" s="55"/>
      <c r="AI105" s="55"/>
      <c r="AJ105" s="55"/>
      <c r="AK105" s="55"/>
      <c r="AL105" s="55"/>
      <c r="AM105" s="54"/>
    </row>
    <row r="106" spans="1:39" s="56" customFormat="1" ht="12" customHeight="1">
      <c r="A106" s="56" t="s">
        <v>222</v>
      </c>
      <c r="B106" s="56" t="s">
        <v>336</v>
      </c>
      <c r="C106" s="56" t="s">
        <v>224</v>
      </c>
      <c r="D106" s="56" t="s">
        <v>225</v>
      </c>
      <c r="F106" s="57">
        <v>93</v>
      </c>
      <c r="G106" s="55"/>
      <c r="H106" s="55"/>
      <c r="I106" s="55"/>
      <c r="J106" s="55"/>
      <c r="K106" s="55" t="s">
        <v>345</v>
      </c>
      <c r="L106" s="113" t="s">
        <v>346</v>
      </c>
      <c r="M106" s="113"/>
      <c r="N106" s="113"/>
      <c r="O106" s="99"/>
      <c r="P106" s="110">
        <v>16912</v>
      </c>
      <c r="Q106" s="106">
        <v>14948</v>
      </c>
      <c r="R106" s="106">
        <v>1851</v>
      </c>
      <c r="S106" s="106"/>
      <c r="T106" s="106">
        <v>113</v>
      </c>
      <c r="U106" s="106">
        <v>9898</v>
      </c>
      <c r="V106" s="106">
        <v>9800</v>
      </c>
      <c r="W106" s="106">
        <v>27</v>
      </c>
      <c r="X106" s="106"/>
      <c r="Y106" s="106">
        <v>71</v>
      </c>
      <c r="Z106" s="106">
        <v>7014</v>
      </c>
      <c r="AA106" s="106">
        <v>5148</v>
      </c>
      <c r="AB106" s="106">
        <v>1824</v>
      </c>
      <c r="AC106" s="106"/>
      <c r="AD106" s="106">
        <v>42</v>
      </c>
      <c r="AE106" s="55"/>
      <c r="AF106" s="55"/>
      <c r="AG106" s="55"/>
      <c r="AH106" s="55"/>
      <c r="AI106" s="55"/>
      <c r="AJ106" s="55"/>
      <c r="AK106" s="55"/>
      <c r="AL106" s="55"/>
      <c r="AM106" s="54"/>
    </row>
    <row r="107" spans="1:39" s="56" customFormat="1" ht="12" customHeight="1">
      <c r="A107" s="56" t="s">
        <v>222</v>
      </c>
      <c r="B107" s="56" t="s">
        <v>336</v>
      </c>
      <c r="C107" s="56" t="s">
        <v>224</v>
      </c>
      <c r="D107" s="56" t="s">
        <v>225</v>
      </c>
      <c r="F107" s="57">
        <v>94</v>
      </c>
      <c r="G107" s="55"/>
      <c r="H107" s="55"/>
      <c r="I107" s="55"/>
      <c r="J107" s="55"/>
      <c r="K107" s="55" t="s">
        <v>347</v>
      </c>
      <c r="L107" s="113" t="s">
        <v>348</v>
      </c>
      <c r="M107" s="113"/>
      <c r="N107" s="113"/>
      <c r="O107" s="99"/>
      <c r="P107" s="110">
        <v>11495</v>
      </c>
      <c r="Q107" s="106">
        <v>8956</v>
      </c>
      <c r="R107" s="106">
        <v>2433</v>
      </c>
      <c r="S107" s="106">
        <v>1</v>
      </c>
      <c r="T107" s="106">
        <v>105</v>
      </c>
      <c r="U107" s="106">
        <v>2844</v>
      </c>
      <c r="V107" s="106">
        <v>2789</v>
      </c>
      <c r="W107" s="106">
        <v>21</v>
      </c>
      <c r="X107" s="106"/>
      <c r="Y107" s="106">
        <v>34</v>
      </c>
      <c r="Z107" s="106">
        <v>8651</v>
      </c>
      <c r="AA107" s="106">
        <v>6167</v>
      </c>
      <c r="AB107" s="106">
        <v>2412</v>
      </c>
      <c r="AC107" s="106">
        <v>1</v>
      </c>
      <c r="AD107" s="106">
        <v>71</v>
      </c>
      <c r="AE107" s="55"/>
      <c r="AF107" s="55"/>
      <c r="AG107" s="55"/>
      <c r="AH107" s="55"/>
      <c r="AI107" s="55"/>
      <c r="AJ107" s="55"/>
      <c r="AK107" s="55"/>
      <c r="AL107" s="55"/>
      <c r="AM107" s="54"/>
    </row>
    <row r="108" spans="1:39" s="56" customFormat="1" ht="12" customHeight="1">
      <c r="A108" s="56" t="s">
        <v>222</v>
      </c>
      <c r="B108" s="56" t="s">
        <v>336</v>
      </c>
      <c r="C108" s="56" t="s">
        <v>224</v>
      </c>
      <c r="D108" s="56" t="s">
        <v>225</v>
      </c>
      <c r="F108" s="57">
        <v>95</v>
      </c>
      <c r="G108" s="55"/>
      <c r="H108" s="55"/>
      <c r="I108" s="55"/>
      <c r="J108" s="55"/>
      <c r="K108" s="55" t="s">
        <v>349</v>
      </c>
      <c r="L108" s="113" t="s">
        <v>350</v>
      </c>
      <c r="M108" s="113"/>
      <c r="N108" s="113"/>
      <c r="O108" s="99"/>
      <c r="P108" s="110">
        <v>1901</v>
      </c>
      <c r="Q108" s="106">
        <v>1868</v>
      </c>
      <c r="R108" s="106">
        <v>22</v>
      </c>
      <c r="S108" s="106">
        <v>1</v>
      </c>
      <c r="T108" s="106">
        <v>10</v>
      </c>
      <c r="U108" s="106">
        <v>1842</v>
      </c>
      <c r="V108" s="106">
        <v>1823</v>
      </c>
      <c r="W108" s="106">
        <v>8</v>
      </c>
      <c r="X108" s="106">
        <v>1</v>
      </c>
      <c r="Y108" s="106">
        <v>10</v>
      </c>
      <c r="Z108" s="106">
        <v>59</v>
      </c>
      <c r="AA108" s="106">
        <v>45</v>
      </c>
      <c r="AB108" s="106">
        <v>14</v>
      </c>
      <c r="AC108" s="106"/>
      <c r="AD108" s="106"/>
      <c r="AE108" s="55"/>
      <c r="AF108" s="55"/>
      <c r="AG108" s="55"/>
      <c r="AH108" s="55"/>
      <c r="AI108" s="55"/>
      <c r="AJ108" s="55"/>
      <c r="AK108" s="55"/>
      <c r="AL108" s="55"/>
      <c r="AM108" s="54"/>
    </row>
    <row r="109" spans="1:39" s="56" customFormat="1" ht="12" customHeight="1">
      <c r="A109" s="56" t="s">
        <v>222</v>
      </c>
      <c r="B109" s="56" t="s">
        <v>336</v>
      </c>
      <c r="C109" s="56" t="s">
        <v>224</v>
      </c>
      <c r="D109" s="56" t="s">
        <v>225</v>
      </c>
      <c r="F109" s="57">
        <v>96</v>
      </c>
      <c r="G109" s="55"/>
      <c r="H109" s="55"/>
      <c r="I109" s="55"/>
      <c r="J109" s="55"/>
      <c r="K109" s="55" t="s">
        <v>351</v>
      </c>
      <c r="L109" s="113" t="s">
        <v>352</v>
      </c>
      <c r="M109" s="113"/>
      <c r="N109" s="113"/>
      <c r="O109" s="99"/>
      <c r="P109" s="110">
        <v>8980</v>
      </c>
      <c r="Q109" s="106">
        <v>6926</v>
      </c>
      <c r="R109" s="106">
        <v>1976</v>
      </c>
      <c r="S109" s="106">
        <v>1</v>
      </c>
      <c r="T109" s="106">
        <v>77</v>
      </c>
      <c r="U109" s="106">
        <v>4815</v>
      </c>
      <c r="V109" s="106">
        <v>4652</v>
      </c>
      <c r="W109" s="106">
        <v>96</v>
      </c>
      <c r="X109" s="106"/>
      <c r="Y109" s="106">
        <v>67</v>
      </c>
      <c r="Z109" s="106">
        <v>4165</v>
      </c>
      <c r="AA109" s="106">
        <v>2274</v>
      </c>
      <c r="AB109" s="106">
        <v>1880</v>
      </c>
      <c r="AC109" s="106">
        <v>1</v>
      </c>
      <c r="AD109" s="106">
        <v>10</v>
      </c>
      <c r="AE109" s="55"/>
      <c r="AF109" s="55"/>
      <c r="AG109" s="55"/>
      <c r="AH109" s="55"/>
      <c r="AI109" s="55"/>
      <c r="AJ109" s="55"/>
      <c r="AK109" s="55"/>
      <c r="AL109" s="55"/>
      <c r="AM109" s="54"/>
    </row>
    <row r="110" spans="1:39" s="56" customFormat="1" ht="12" customHeight="1">
      <c r="A110" s="56" t="s">
        <v>222</v>
      </c>
      <c r="B110" s="56" t="s">
        <v>336</v>
      </c>
      <c r="C110" s="56" t="s">
        <v>224</v>
      </c>
      <c r="D110" s="56" t="s">
        <v>225</v>
      </c>
      <c r="F110" s="57">
        <v>97</v>
      </c>
      <c r="G110" s="55"/>
      <c r="H110" s="55"/>
      <c r="I110" s="55"/>
      <c r="J110" s="55"/>
      <c r="K110" s="55" t="s">
        <v>353</v>
      </c>
      <c r="L110" s="113" t="s">
        <v>354</v>
      </c>
      <c r="M110" s="113"/>
      <c r="N110" s="113"/>
      <c r="O110" s="99"/>
      <c r="P110" s="110">
        <v>6808</v>
      </c>
      <c r="Q110" s="106">
        <v>6665</v>
      </c>
      <c r="R110" s="106">
        <v>70</v>
      </c>
      <c r="S110" s="106"/>
      <c r="T110" s="106">
        <v>73</v>
      </c>
      <c r="U110" s="106">
        <v>6613</v>
      </c>
      <c r="V110" s="106">
        <v>6521</v>
      </c>
      <c r="W110" s="106">
        <v>21</v>
      </c>
      <c r="X110" s="106"/>
      <c r="Y110" s="106">
        <v>71</v>
      </c>
      <c r="Z110" s="106">
        <v>195</v>
      </c>
      <c r="AA110" s="106">
        <v>144</v>
      </c>
      <c r="AB110" s="106">
        <v>49</v>
      </c>
      <c r="AC110" s="106"/>
      <c r="AD110" s="106">
        <v>2</v>
      </c>
      <c r="AE110" s="55"/>
      <c r="AF110" s="55"/>
      <c r="AG110" s="55"/>
      <c r="AH110" s="55"/>
      <c r="AI110" s="55"/>
      <c r="AJ110" s="55"/>
      <c r="AK110" s="55"/>
      <c r="AL110" s="55"/>
      <c r="AM110" s="54"/>
    </row>
    <row r="111" spans="1:39" s="56" customFormat="1" ht="12" customHeight="1">
      <c r="A111" s="56" t="s">
        <v>222</v>
      </c>
      <c r="B111" s="56" t="s">
        <v>336</v>
      </c>
      <c r="C111" s="56" t="s">
        <v>224</v>
      </c>
      <c r="D111" s="56" t="s">
        <v>225</v>
      </c>
      <c r="F111" s="57">
        <v>98</v>
      </c>
      <c r="G111" s="55"/>
      <c r="H111" s="55"/>
      <c r="I111" s="55"/>
      <c r="J111" s="55"/>
      <c r="K111" s="55" t="s">
        <v>355</v>
      </c>
      <c r="L111" s="113" t="s">
        <v>356</v>
      </c>
      <c r="M111" s="113"/>
      <c r="N111" s="113"/>
      <c r="O111" s="99"/>
      <c r="P111" s="110">
        <v>48116</v>
      </c>
      <c r="Q111" s="106">
        <v>43162</v>
      </c>
      <c r="R111" s="106">
        <v>4406</v>
      </c>
      <c r="S111" s="106">
        <v>2</v>
      </c>
      <c r="T111" s="106">
        <v>546</v>
      </c>
      <c r="U111" s="106">
        <v>30574</v>
      </c>
      <c r="V111" s="106">
        <v>30073</v>
      </c>
      <c r="W111" s="106">
        <v>92</v>
      </c>
      <c r="X111" s="106">
        <v>1</v>
      </c>
      <c r="Y111" s="106">
        <v>408</v>
      </c>
      <c r="Z111" s="106">
        <v>17542</v>
      </c>
      <c r="AA111" s="106">
        <v>13089</v>
      </c>
      <c r="AB111" s="106">
        <v>4314</v>
      </c>
      <c r="AC111" s="106">
        <v>1</v>
      </c>
      <c r="AD111" s="106">
        <v>138</v>
      </c>
      <c r="AE111" s="55"/>
      <c r="AF111" s="55"/>
      <c r="AG111" s="55"/>
      <c r="AH111" s="55"/>
      <c r="AI111" s="55"/>
      <c r="AJ111" s="55"/>
      <c r="AK111" s="55"/>
      <c r="AL111" s="55"/>
      <c r="AM111" s="54"/>
    </row>
    <row r="112" spans="1:39" s="56" customFormat="1" ht="12" customHeight="1">
      <c r="A112" s="56" t="s">
        <v>222</v>
      </c>
      <c r="B112" s="56" t="s">
        <v>336</v>
      </c>
      <c r="C112" s="56" t="s">
        <v>224</v>
      </c>
      <c r="D112" s="56" t="s">
        <v>225</v>
      </c>
      <c r="F112" s="57">
        <v>99</v>
      </c>
      <c r="G112" s="55"/>
      <c r="H112" s="55"/>
      <c r="I112" s="55"/>
      <c r="J112" s="55"/>
      <c r="K112" s="55" t="s">
        <v>357</v>
      </c>
      <c r="L112" s="113" t="s">
        <v>358</v>
      </c>
      <c r="M112" s="113"/>
      <c r="N112" s="113"/>
      <c r="O112" s="99"/>
      <c r="P112" s="110">
        <v>433</v>
      </c>
      <c r="Q112" s="106">
        <v>362</v>
      </c>
      <c r="R112" s="106">
        <v>57</v>
      </c>
      <c r="S112" s="106"/>
      <c r="T112" s="106">
        <v>14</v>
      </c>
      <c r="U112" s="106">
        <v>229</v>
      </c>
      <c r="V112" s="106">
        <v>212</v>
      </c>
      <c r="W112" s="106">
        <v>4</v>
      </c>
      <c r="X112" s="106"/>
      <c r="Y112" s="106">
        <v>13</v>
      </c>
      <c r="Z112" s="106">
        <v>204</v>
      </c>
      <c r="AA112" s="106">
        <v>150</v>
      </c>
      <c r="AB112" s="106">
        <v>53</v>
      </c>
      <c r="AC112" s="106"/>
      <c r="AD112" s="106">
        <v>1</v>
      </c>
      <c r="AE112" s="55"/>
      <c r="AF112" s="55"/>
      <c r="AG112" s="55"/>
      <c r="AH112" s="55"/>
      <c r="AI112" s="55"/>
      <c r="AJ112" s="55"/>
      <c r="AK112" s="55"/>
      <c r="AL112" s="55"/>
      <c r="AM112" s="54"/>
    </row>
    <row r="113" spans="1:39" s="56" customFormat="1" ht="12" customHeight="1">
      <c r="A113" s="56" t="s">
        <v>222</v>
      </c>
      <c r="B113" s="56" t="s">
        <v>336</v>
      </c>
      <c r="C113" s="56" t="s">
        <v>224</v>
      </c>
      <c r="D113" s="56" t="s">
        <v>225</v>
      </c>
      <c r="F113" s="57">
        <v>100</v>
      </c>
      <c r="G113" s="55"/>
      <c r="H113" s="54"/>
      <c r="I113" s="55"/>
      <c r="J113" s="114" t="s">
        <v>311</v>
      </c>
      <c r="K113" s="114"/>
      <c r="L113" s="114"/>
      <c r="M113" s="55"/>
      <c r="N113" s="98" t="s">
        <v>360</v>
      </c>
      <c r="O113" s="99"/>
      <c r="P113" s="110">
        <v>94053</v>
      </c>
      <c r="Q113" s="106">
        <v>81308</v>
      </c>
      <c r="R113" s="106">
        <v>11596</v>
      </c>
      <c r="S113" s="106">
        <v>7</v>
      </c>
      <c r="T113" s="106">
        <v>1142</v>
      </c>
      <c r="U113" s="106">
        <v>56222</v>
      </c>
      <c r="V113" s="106">
        <v>55017</v>
      </c>
      <c r="W113" s="106">
        <v>378</v>
      </c>
      <c r="X113" s="106">
        <v>3</v>
      </c>
      <c r="Y113" s="106">
        <v>824</v>
      </c>
      <c r="Z113" s="106">
        <v>37831</v>
      </c>
      <c r="AA113" s="106">
        <v>26291</v>
      </c>
      <c r="AB113" s="106">
        <v>11218</v>
      </c>
      <c r="AC113" s="106">
        <v>4</v>
      </c>
      <c r="AD113" s="106">
        <v>318</v>
      </c>
      <c r="AE113" s="55"/>
      <c r="AF113" s="55"/>
      <c r="AG113" s="55"/>
      <c r="AH113" s="55"/>
      <c r="AI113" s="55"/>
      <c r="AJ113" s="55"/>
      <c r="AK113" s="55"/>
      <c r="AL113" s="55"/>
      <c r="AM113" s="54"/>
    </row>
    <row r="114" spans="1:39" s="56" customFormat="1" ht="12" customHeight="1">
      <c r="A114" s="56" t="s">
        <v>222</v>
      </c>
      <c r="B114" s="56" t="s">
        <v>336</v>
      </c>
      <c r="C114" s="56" t="s">
        <v>224</v>
      </c>
      <c r="D114" s="56" t="s">
        <v>225</v>
      </c>
      <c r="F114" s="57">
        <v>101</v>
      </c>
      <c r="G114" s="55"/>
      <c r="H114" s="55"/>
      <c r="I114" s="55"/>
      <c r="J114" s="55"/>
      <c r="K114" s="55" t="s">
        <v>339</v>
      </c>
      <c r="L114" s="113" t="s">
        <v>340</v>
      </c>
      <c r="M114" s="113"/>
      <c r="N114" s="113"/>
      <c r="O114" s="99"/>
      <c r="P114" s="110">
        <v>7164</v>
      </c>
      <c r="Q114" s="106">
        <v>6683</v>
      </c>
      <c r="R114" s="106">
        <v>419</v>
      </c>
      <c r="S114" s="106">
        <v>1</v>
      </c>
      <c r="T114" s="106">
        <v>61</v>
      </c>
      <c r="U114" s="106">
        <v>4342</v>
      </c>
      <c r="V114" s="106">
        <v>4284</v>
      </c>
      <c r="W114" s="106">
        <v>22</v>
      </c>
      <c r="X114" s="106"/>
      <c r="Y114" s="106">
        <v>36</v>
      </c>
      <c r="Z114" s="106">
        <v>2822</v>
      </c>
      <c r="AA114" s="106">
        <v>2399</v>
      </c>
      <c r="AB114" s="106">
        <v>397</v>
      </c>
      <c r="AC114" s="106">
        <v>1</v>
      </c>
      <c r="AD114" s="106">
        <v>25</v>
      </c>
      <c r="AE114" s="55"/>
      <c r="AF114" s="55"/>
      <c r="AG114" s="55"/>
      <c r="AH114" s="55"/>
      <c r="AI114" s="55"/>
      <c r="AJ114" s="55"/>
      <c r="AK114" s="55"/>
      <c r="AL114" s="55"/>
      <c r="AM114" s="54"/>
    </row>
    <row r="115" spans="1:39" s="56" customFormat="1" ht="12" customHeight="1">
      <c r="A115" s="56" t="s">
        <v>222</v>
      </c>
      <c r="B115" s="56" t="s">
        <v>336</v>
      </c>
      <c r="C115" s="56" t="s">
        <v>224</v>
      </c>
      <c r="D115" s="56" t="s">
        <v>225</v>
      </c>
      <c r="F115" s="57">
        <v>102</v>
      </c>
      <c r="G115" s="55"/>
      <c r="H115" s="55"/>
      <c r="I115" s="55"/>
      <c r="J115" s="55"/>
      <c r="K115" s="55" t="s">
        <v>341</v>
      </c>
      <c r="L115" s="113" t="s">
        <v>342</v>
      </c>
      <c r="M115" s="113"/>
      <c r="N115" s="113"/>
      <c r="O115" s="99"/>
      <c r="P115" s="110">
        <v>5237</v>
      </c>
      <c r="Q115" s="106">
        <v>5052</v>
      </c>
      <c r="R115" s="106">
        <v>140</v>
      </c>
      <c r="S115" s="106"/>
      <c r="T115" s="106">
        <v>45</v>
      </c>
      <c r="U115" s="106">
        <v>4710</v>
      </c>
      <c r="V115" s="106">
        <v>4663</v>
      </c>
      <c r="W115" s="106">
        <v>11</v>
      </c>
      <c r="X115" s="106"/>
      <c r="Y115" s="106">
        <v>36</v>
      </c>
      <c r="Z115" s="106">
        <v>527</v>
      </c>
      <c r="AA115" s="106">
        <v>389</v>
      </c>
      <c r="AB115" s="106">
        <v>129</v>
      </c>
      <c r="AC115" s="106"/>
      <c r="AD115" s="106">
        <v>9</v>
      </c>
      <c r="AE115" s="55"/>
      <c r="AF115" s="55"/>
      <c r="AG115" s="55"/>
      <c r="AH115" s="55"/>
      <c r="AI115" s="55"/>
      <c r="AJ115" s="55"/>
      <c r="AK115" s="55"/>
      <c r="AL115" s="55"/>
      <c r="AM115" s="54"/>
    </row>
    <row r="116" spans="1:39" s="56" customFormat="1" ht="12" customHeight="1">
      <c r="A116" s="56" t="s">
        <v>222</v>
      </c>
      <c r="B116" s="56" t="s">
        <v>336</v>
      </c>
      <c r="C116" s="56" t="s">
        <v>224</v>
      </c>
      <c r="D116" s="56" t="s">
        <v>225</v>
      </c>
      <c r="F116" s="57">
        <v>103</v>
      </c>
      <c r="G116" s="55"/>
      <c r="H116" s="55"/>
      <c r="I116" s="55"/>
      <c r="J116" s="55"/>
      <c r="K116" s="55" t="s">
        <v>343</v>
      </c>
      <c r="L116" s="113" t="s">
        <v>344</v>
      </c>
      <c r="M116" s="113"/>
      <c r="N116" s="113"/>
      <c r="O116" s="99"/>
      <c r="P116" s="110">
        <v>11964</v>
      </c>
      <c r="Q116" s="106">
        <v>10096</v>
      </c>
      <c r="R116" s="106">
        <v>1768</v>
      </c>
      <c r="S116" s="106"/>
      <c r="T116" s="106">
        <v>100</v>
      </c>
      <c r="U116" s="106">
        <v>5597</v>
      </c>
      <c r="V116" s="106">
        <v>5517</v>
      </c>
      <c r="W116" s="106">
        <v>15</v>
      </c>
      <c r="X116" s="106"/>
      <c r="Y116" s="106">
        <v>65</v>
      </c>
      <c r="Z116" s="106">
        <v>6367</v>
      </c>
      <c r="AA116" s="106">
        <v>4579</v>
      </c>
      <c r="AB116" s="106">
        <v>1753</v>
      </c>
      <c r="AC116" s="106"/>
      <c r="AD116" s="106">
        <v>35</v>
      </c>
      <c r="AE116" s="55"/>
      <c r="AF116" s="55"/>
      <c r="AG116" s="55"/>
      <c r="AH116" s="55"/>
      <c r="AI116" s="55"/>
      <c r="AJ116" s="55"/>
      <c r="AK116" s="55"/>
      <c r="AL116" s="55"/>
      <c r="AM116" s="54"/>
    </row>
    <row r="117" spans="1:39" s="56" customFormat="1" ht="12" customHeight="1">
      <c r="A117" s="56" t="s">
        <v>222</v>
      </c>
      <c r="B117" s="56" t="s">
        <v>336</v>
      </c>
      <c r="C117" s="56" t="s">
        <v>224</v>
      </c>
      <c r="D117" s="56" t="s">
        <v>225</v>
      </c>
      <c r="F117" s="57">
        <v>104</v>
      </c>
      <c r="G117" s="55"/>
      <c r="H117" s="55"/>
      <c r="I117" s="55"/>
      <c r="J117" s="55"/>
      <c r="K117" s="55" t="s">
        <v>345</v>
      </c>
      <c r="L117" s="113" t="s">
        <v>346</v>
      </c>
      <c r="M117" s="113"/>
      <c r="N117" s="113"/>
      <c r="O117" s="99"/>
      <c r="P117" s="110">
        <v>10897</v>
      </c>
      <c r="Q117" s="106">
        <v>9351</v>
      </c>
      <c r="R117" s="106">
        <v>1432</v>
      </c>
      <c r="S117" s="106">
        <v>2</v>
      </c>
      <c r="T117" s="106">
        <v>112</v>
      </c>
      <c r="U117" s="106">
        <v>6394</v>
      </c>
      <c r="V117" s="106">
        <v>6279</v>
      </c>
      <c r="W117" s="106">
        <v>38</v>
      </c>
      <c r="X117" s="106">
        <v>2</v>
      </c>
      <c r="Y117" s="106">
        <v>75</v>
      </c>
      <c r="Z117" s="106">
        <v>4503</v>
      </c>
      <c r="AA117" s="106">
        <v>3072</v>
      </c>
      <c r="AB117" s="106">
        <v>1394</v>
      </c>
      <c r="AC117" s="106"/>
      <c r="AD117" s="106">
        <v>37</v>
      </c>
      <c r="AE117" s="55"/>
      <c r="AF117" s="55"/>
      <c r="AG117" s="55"/>
      <c r="AH117" s="55"/>
      <c r="AI117" s="55"/>
      <c r="AJ117" s="55"/>
      <c r="AK117" s="55"/>
      <c r="AL117" s="55"/>
      <c r="AM117" s="54"/>
    </row>
    <row r="118" spans="1:39" s="56" customFormat="1" ht="12" customHeight="1">
      <c r="A118" s="56" t="s">
        <v>222</v>
      </c>
      <c r="B118" s="56" t="s">
        <v>336</v>
      </c>
      <c r="C118" s="56" t="s">
        <v>224</v>
      </c>
      <c r="D118" s="56" t="s">
        <v>225</v>
      </c>
      <c r="F118" s="57">
        <v>105</v>
      </c>
      <c r="G118" s="55"/>
      <c r="H118" s="55"/>
      <c r="I118" s="55"/>
      <c r="J118" s="55"/>
      <c r="K118" s="55" t="s">
        <v>347</v>
      </c>
      <c r="L118" s="113" t="s">
        <v>348</v>
      </c>
      <c r="M118" s="113"/>
      <c r="N118" s="113"/>
      <c r="O118" s="99"/>
      <c r="P118" s="110">
        <v>8537</v>
      </c>
      <c r="Q118" s="106">
        <v>6607</v>
      </c>
      <c r="R118" s="106">
        <v>1831</v>
      </c>
      <c r="S118" s="106">
        <v>1</v>
      </c>
      <c r="T118" s="106">
        <v>98</v>
      </c>
      <c r="U118" s="106">
        <v>2110</v>
      </c>
      <c r="V118" s="106">
        <v>2071</v>
      </c>
      <c r="W118" s="106">
        <v>18</v>
      </c>
      <c r="X118" s="106"/>
      <c r="Y118" s="106">
        <v>21</v>
      </c>
      <c r="Z118" s="106">
        <v>6427</v>
      </c>
      <c r="AA118" s="106">
        <v>4536</v>
      </c>
      <c r="AB118" s="106">
        <v>1813</v>
      </c>
      <c r="AC118" s="106">
        <v>1</v>
      </c>
      <c r="AD118" s="106">
        <v>77</v>
      </c>
      <c r="AE118" s="55"/>
      <c r="AF118" s="55"/>
      <c r="AG118" s="55"/>
      <c r="AH118" s="55"/>
      <c r="AI118" s="55"/>
      <c r="AJ118" s="55"/>
      <c r="AK118" s="55"/>
      <c r="AL118" s="55"/>
      <c r="AM118" s="54"/>
    </row>
    <row r="119" spans="1:39" s="56" customFormat="1" ht="12" customHeight="1">
      <c r="A119" s="56" t="s">
        <v>222</v>
      </c>
      <c r="B119" s="56" t="s">
        <v>336</v>
      </c>
      <c r="C119" s="56" t="s">
        <v>224</v>
      </c>
      <c r="D119" s="56" t="s">
        <v>225</v>
      </c>
      <c r="F119" s="57">
        <v>106</v>
      </c>
      <c r="G119" s="55"/>
      <c r="H119" s="55"/>
      <c r="I119" s="55"/>
      <c r="J119" s="55"/>
      <c r="K119" s="55" t="s">
        <v>349</v>
      </c>
      <c r="L119" s="113" t="s">
        <v>350</v>
      </c>
      <c r="M119" s="113"/>
      <c r="N119" s="113"/>
      <c r="O119" s="99"/>
      <c r="P119" s="110">
        <v>1156</v>
      </c>
      <c r="Q119" s="106">
        <v>1128</v>
      </c>
      <c r="R119" s="106">
        <v>17</v>
      </c>
      <c r="S119" s="106"/>
      <c r="T119" s="106">
        <v>11</v>
      </c>
      <c r="U119" s="106">
        <v>1120</v>
      </c>
      <c r="V119" s="106">
        <v>1104</v>
      </c>
      <c r="W119" s="106">
        <v>5</v>
      </c>
      <c r="X119" s="106"/>
      <c r="Y119" s="106">
        <v>11</v>
      </c>
      <c r="Z119" s="106">
        <v>36</v>
      </c>
      <c r="AA119" s="106">
        <v>24</v>
      </c>
      <c r="AB119" s="106">
        <v>12</v>
      </c>
      <c r="AC119" s="106"/>
      <c r="AD119" s="106"/>
      <c r="AE119" s="55"/>
      <c r="AF119" s="55"/>
      <c r="AG119" s="55"/>
      <c r="AH119" s="55"/>
      <c r="AI119" s="55"/>
      <c r="AJ119" s="55"/>
      <c r="AK119" s="55"/>
      <c r="AL119" s="55"/>
      <c r="AM119" s="54"/>
    </row>
    <row r="120" spans="1:39" s="56" customFormat="1" ht="12" customHeight="1">
      <c r="A120" s="56" t="s">
        <v>222</v>
      </c>
      <c r="B120" s="56" t="s">
        <v>336</v>
      </c>
      <c r="C120" s="56" t="s">
        <v>224</v>
      </c>
      <c r="D120" s="56" t="s">
        <v>225</v>
      </c>
      <c r="F120" s="57">
        <v>107</v>
      </c>
      <c r="G120" s="55"/>
      <c r="H120" s="55"/>
      <c r="I120" s="55"/>
      <c r="J120" s="55"/>
      <c r="K120" s="55" t="s">
        <v>351</v>
      </c>
      <c r="L120" s="113" t="s">
        <v>352</v>
      </c>
      <c r="M120" s="113"/>
      <c r="N120" s="113"/>
      <c r="O120" s="99"/>
      <c r="P120" s="110">
        <v>9323</v>
      </c>
      <c r="Q120" s="106">
        <v>6637</v>
      </c>
      <c r="R120" s="106">
        <v>2613</v>
      </c>
      <c r="S120" s="106"/>
      <c r="T120" s="106">
        <v>73</v>
      </c>
      <c r="U120" s="106">
        <v>4209</v>
      </c>
      <c r="V120" s="106">
        <v>4035</v>
      </c>
      <c r="W120" s="106">
        <v>115</v>
      </c>
      <c r="X120" s="106"/>
      <c r="Y120" s="106">
        <v>59</v>
      </c>
      <c r="Z120" s="106">
        <v>5114</v>
      </c>
      <c r="AA120" s="106">
        <v>2602</v>
      </c>
      <c r="AB120" s="106">
        <v>2498</v>
      </c>
      <c r="AC120" s="106"/>
      <c r="AD120" s="106">
        <v>14</v>
      </c>
      <c r="AE120" s="55"/>
      <c r="AF120" s="55"/>
      <c r="AG120" s="55"/>
      <c r="AH120" s="55"/>
      <c r="AI120" s="55"/>
      <c r="AJ120" s="55"/>
      <c r="AK120" s="55"/>
      <c r="AL120" s="55"/>
      <c r="AM120" s="54"/>
    </row>
    <row r="121" spans="1:39" s="56" customFormat="1" ht="12" customHeight="1">
      <c r="A121" s="56" t="s">
        <v>222</v>
      </c>
      <c r="B121" s="56" t="s">
        <v>336</v>
      </c>
      <c r="C121" s="56" t="s">
        <v>224</v>
      </c>
      <c r="D121" s="56" t="s">
        <v>225</v>
      </c>
      <c r="F121" s="57">
        <v>108</v>
      </c>
      <c r="G121" s="55"/>
      <c r="H121" s="55"/>
      <c r="I121" s="55"/>
      <c r="J121" s="55"/>
      <c r="K121" s="55" t="s">
        <v>353</v>
      </c>
      <c r="L121" s="113" t="s">
        <v>354</v>
      </c>
      <c r="M121" s="113"/>
      <c r="N121" s="113"/>
      <c r="O121" s="99"/>
      <c r="P121" s="110">
        <v>4912</v>
      </c>
      <c r="Q121" s="106">
        <v>4790</v>
      </c>
      <c r="R121" s="106">
        <v>46</v>
      </c>
      <c r="S121" s="106"/>
      <c r="T121" s="106">
        <v>76</v>
      </c>
      <c r="U121" s="106">
        <v>4810</v>
      </c>
      <c r="V121" s="106">
        <v>4716</v>
      </c>
      <c r="W121" s="106">
        <v>19</v>
      </c>
      <c r="X121" s="106"/>
      <c r="Y121" s="106">
        <v>75</v>
      </c>
      <c r="Z121" s="106">
        <v>102</v>
      </c>
      <c r="AA121" s="106">
        <v>74</v>
      </c>
      <c r="AB121" s="106">
        <v>27</v>
      </c>
      <c r="AC121" s="106"/>
      <c r="AD121" s="106">
        <v>1</v>
      </c>
      <c r="AE121" s="55"/>
      <c r="AF121" s="55"/>
      <c r="AG121" s="55"/>
      <c r="AH121" s="55"/>
      <c r="AI121" s="55"/>
      <c r="AJ121" s="55"/>
      <c r="AK121" s="55"/>
      <c r="AL121" s="55"/>
      <c r="AM121" s="54"/>
    </row>
    <row r="122" spans="1:39" s="56" customFormat="1" ht="12" customHeight="1">
      <c r="A122" s="56" t="s">
        <v>222</v>
      </c>
      <c r="B122" s="56" t="s">
        <v>336</v>
      </c>
      <c r="C122" s="56" t="s">
        <v>224</v>
      </c>
      <c r="D122" s="56" t="s">
        <v>225</v>
      </c>
      <c r="F122" s="57">
        <v>109</v>
      </c>
      <c r="G122" s="55"/>
      <c r="H122" s="55"/>
      <c r="I122" s="55"/>
      <c r="J122" s="55"/>
      <c r="K122" s="55" t="s">
        <v>355</v>
      </c>
      <c r="L122" s="113" t="s">
        <v>356</v>
      </c>
      <c r="M122" s="113"/>
      <c r="N122" s="113"/>
      <c r="O122" s="99"/>
      <c r="P122" s="110">
        <v>34554</v>
      </c>
      <c r="Q122" s="106">
        <v>30737</v>
      </c>
      <c r="R122" s="106">
        <v>3269</v>
      </c>
      <c r="S122" s="106">
        <v>3</v>
      </c>
      <c r="T122" s="106">
        <v>545</v>
      </c>
      <c r="U122" s="106">
        <v>22767</v>
      </c>
      <c r="V122" s="106">
        <v>22199</v>
      </c>
      <c r="W122" s="106">
        <v>131</v>
      </c>
      <c r="X122" s="106">
        <v>1</v>
      </c>
      <c r="Y122" s="106">
        <v>436</v>
      </c>
      <c r="Z122" s="106">
        <v>11787</v>
      </c>
      <c r="AA122" s="106">
        <v>8538</v>
      </c>
      <c r="AB122" s="106">
        <v>3138</v>
      </c>
      <c r="AC122" s="106">
        <v>2</v>
      </c>
      <c r="AD122" s="106">
        <v>109</v>
      </c>
      <c r="AE122" s="55"/>
      <c r="AF122" s="55"/>
      <c r="AG122" s="55"/>
      <c r="AH122" s="55"/>
      <c r="AI122" s="55"/>
      <c r="AJ122" s="55"/>
      <c r="AK122" s="55"/>
      <c r="AL122" s="55"/>
      <c r="AM122" s="54"/>
    </row>
    <row r="123" spans="1:39" s="56" customFormat="1" ht="12" customHeight="1">
      <c r="A123" s="56" t="s">
        <v>222</v>
      </c>
      <c r="B123" s="56" t="s">
        <v>336</v>
      </c>
      <c r="C123" s="56" t="s">
        <v>224</v>
      </c>
      <c r="D123" s="56" t="s">
        <v>225</v>
      </c>
      <c r="F123" s="57">
        <v>110</v>
      </c>
      <c r="G123" s="55"/>
      <c r="H123" s="55"/>
      <c r="I123" s="55"/>
      <c r="J123" s="55"/>
      <c r="K123" s="55" t="s">
        <v>357</v>
      </c>
      <c r="L123" s="113" t="s">
        <v>358</v>
      </c>
      <c r="M123" s="113"/>
      <c r="N123" s="113"/>
      <c r="O123" s="99"/>
      <c r="P123" s="110">
        <v>309</v>
      </c>
      <c r="Q123" s="106">
        <v>227</v>
      </c>
      <c r="R123" s="106">
        <v>61</v>
      </c>
      <c r="S123" s="106"/>
      <c r="T123" s="106">
        <v>21</v>
      </c>
      <c r="U123" s="106">
        <v>163</v>
      </c>
      <c r="V123" s="106">
        <v>149</v>
      </c>
      <c r="W123" s="106">
        <v>4</v>
      </c>
      <c r="X123" s="106"/>
      <c r="Y123" s="106">
        <v>10</v>
      </c>
      <c r="Z123" s="106">
        <v>146</v>
      </c>
      <c r="AA123" s="106">
        <v>78</v>
      </c>
      <c r="AB123" s="106">
        <v>57</v>
      </c>
      <c r="AC123" s="106"/>
      <c r="AD123" s="106">
        <v>11</v>
      </c>
      <c r="AE123" s="55"/>
      <c r="AF123" s="55"/>
      <c r="AG123" s="55"/>
      <c r="AH123" s="55"/>
      <c r="AI123" s="55"/>
      <c r="AJ123" s="55"/>
      <c r="AK123" s="55"/>
      <c r="AL123" s="55"/>
      <c r="AM123" s="54"/>
    </row>
    <row r="124" spans="1:39" s="56" customFormat="1" ht="12" customHeight="1">
      <c r="A124" s="56" t="s">
        <v>222</v>
      </c>
      <c r="B124" s="56" t="s">
        <v>336</v>
      </c>
      <c r="C124" s="56" t="s">
        <v>224</v>
      </c>
      <c r="D124" s="56" t="s">
        <v>225</v>
      </c>
      <c r="F124" s="57">
        <v>111</v>
      </c>
      <c r="G124" s="55"/>
      <c r="H124" s="54"/>
      <c r="I124" s="55"/>
      <c r="J124" s="114" t="s">
        <v>312</v>
      </c>
      <c r="K124" s="114"/>
      <c r="L124" s="114"/>
      <c r="M124" s="55"/>
      <c r="N124" s="98" t="s">
        <v>360</v>
      </c>
      <c r="O124" s="99"/>
      <c r="P124" s="110">
        <v>65570</v>
      </c>
      <c r="Q124" s="106">
        <v>51902</v>
      </c>
      <c r="R124" s="106">
        <v>12593</v>
      </c>
      <c r="S124" s="106">
        <v>2</v>
      </c>
      <c r="T124" s="106">
        <v>1073</v>
      </c>
      <c r="U124" s="106">
        <v>39060</v>
      </c>
      <c r="V124" s="106">
        <v>36779</v>
      </c>
      <c r="W124" s="106">
        <v>1409</v>
      </c>
      <c r="X124" s="106">
        <v>1</v>
      </c>
      <c r="Y124" s="106">
        <v>871</v>
      </c>
      <c r="Z124" s="106">
        <v>26510</v>
      </c>
      <c r="AA124" s="106">
        <v>15123</v>
      </c>
      <c r="AB124" s="106">
        <v>11184</v>
      </c>
      <c r="AC124" s="106">
        <v>1</v>
      </c>
      <c r="AD124" s="106">
        <v>202</v>
      </c>
      <c r="AE124" s="55"/>
      <c r="AF124" s="55"/>
      <c r="AG124" s="55"/>
      <c r="AH124" s="55"/>
      <c r="AI124" s="55"/>
      <c r="AJ124" s="55"/>
      <c r="AK124" s="55"/>
      <c r="AL124" s="55"/>
      <c r="AM124" s="54"/>
    </row>
    <row r="125" spans="1:39" s="56" customFormat="1" ht="12" customHeight="1">
      <c r="A125" s="56" t="s">
        <v>222</v>
      </c>
      <c r="B125" s="56" t="s">
        <v>336</v>
      </c>
      <c r="C125" s="56" t="s">
        <v>224</v>
      </c>
      <c r="D125" s="56" t="s">
        <v>225</v>
      </c>
      <c r="F125" s="57">
        <v>112</v>
      </c>
      <c r="G125" s="55"/>
      <c r="H125" s="55"/>
      <c r="I125" s="55"/>
      <c r="J125" s="55"/>
      <c r="K125" s="55" t="s">
        <v>339</v>
      </c>
      <c r="L125" s="113" t="s">
        <v>340</v>
      </c>
      <c r="M125" s="113"/>
      <c r="N125" s="113"/>
      <c r="O125" s="99"/>
      <c r="P125" s="110">
        <v>3316</v>
      </c>
      <c r="Q125" s="106">
        <v>2861</v>
      </c>
      <c r="R125" s="106">
        <v>393</v>
      </c>
      <c r="S125" s="106"/>
      <c r="T125" s="106">
        <v>62</v>
      </c>
      <c r="U125" s="106">
        <v>2352</v>
      </c>
      <c r="V125" s="106">
        <v>2213</v>
      </c>
      <c r="W125" s="106">
        <v>87</v>
      </c>
      <c r="X125" s="106"/>
      <c r="Y125" s="106">
        <v>52</v>
      </c>
      <c r="Z125" s="106">
        <v>964</v>
      </c>
      <c r="AA125" s="106">
        <v>648</v>
      </c>
      <c r="AB125" s="106">
        <v>306</v>
      </c>
      <c r="AC125" s="106"/>
      <c r="AD125" s="106">
        <v>10</v>
      </c>
      <c r="AE125" s="55"/>
      <c r="AF125" s="55"/>
      <c r="AG125" s="55"/>
      <c r="AH125" s="55"/>
      <c r="AI125" s="55"/>
      <c r="AJ125" s="55"/>
      <c r="AK125" s="55"/>
      <c r="AL125" s="55"/>
      <c r="AM125" s="54"/>
    </row>
    <row r="126" spans="1:39" s="56" customFormat="1" ht="12" customHeight="1">
      <c r="A126" s="56" t="s">
        <v>222</v>
      </c>
      <c r="B126" s="56" t="s">
        <v>336</v>
      </c>
      <c r="C126" s="56" t="s">
        <v>224</v>
      </c>
      <c r="D126" s="56" t="s">
        <v>225</v>
      </c>
      <c r="F126" s="57">
        <v>113</v>
      </c>
      <c r="G126" s="55"/>
      <c r="H126" s="55"/>
      <c r="I126" s="55"/>
      <c r="J126" s="55"/>
      <c r="K126" s="55" t="s">
        <v>341</v>
      </c>
      <c r="L126" s="113" t="s">
        <v>342</v>
      </c>
      <c r="M126" s="113"/>
      <c r="N126" s="113"/>
      <c r="O126" s="99"/>
      <c r="P126" s="110">
        <v>3442</v>
      </c>
      <c r="Q126" s="106">
        <v>3242</v>
      </c>
      <c r="R126" s="106">
        <v>136</v>
      </c>
      <c r="S126" s="106">
        <v>1</v>
      </c>
      <c r="T126" s="106">
        <v>63</v>
      </c>
      <c r="U126" s="106">
        <v>3047</v>
      </c>
      <c r="V126" s="106">
        <v>2964</v>
      </c>
      <c r="W126" s="106">
        <v>29</v>
      </c>
      <c r="X126" s="106">
        <v>1</v>
      </c>
      <c r="Y126" s="106">
        <v>53</v>
      </c>
      <c r="Z126" s="106">
        <v>395</v>
      </c>
      <c r="AA126" s="106">
        <v>278</v>
      </c>
      <c r="AB126" s="106">
        <v>107</v>
      </c>
      <c r="AC126" s="106"/>
      <c r="AD126" s="106">
        <v>10</v>
      </c>
      <c r="AE126" s="55"/>
      <c r="AF126" s="55"/>
      <c r="AG126" s="55"/>
      <c r="AH126" s="55"/>
      <c r="AI126" s="55"/>
      <c r="AJ126" s="55"/>
      <c r="AK126" s="55"/>
      <c r="AL126" s="55"/>
      <c r="AM126" s="54"/>
    </row>
    <row r="127" spans="1:39" s="56" customFormat="1" ht="12" customHeight="1">
      <c r="A127" s="56" t="s">
        <v>222</v>
      </c>
      <c r="B127" s="56" t="s">
        <v>336</v>
      </c>
      <c r="C127" s="56" t="s">
        <v>224</v>
      </c>
      <c r="D127" s="56" t="s">
        <v>225</v>
      </c>
      <c r="F127" s="57">
        <v>114</v>
      </c>
      <c r="G127" s="55"/>
      <c r="H127" s="55"/>
      <c r="I127" s="55"/>
      <c r="J127" s="55"/>
      <c r="K127" s="55" t="s">
        <v>343</v>
      </c>
      <c r="L127" s="113" t="s">
        <v>344</v>
      </c>
      <c r="M127" s="113"/>
      <c r="N127" s="113"/>
      <c r="O127" s="99"/>
      <c r="P127" s="110">
        <v>5422</v>
      </c>
      <c r="Q127" s="106">
        <v>4052</v>
      </c>
      <c r="R127" s="106">
        <v>1327</v>
      </c>
      <c r="S127" s="106"/>
      <c r="T127" s="106">
        <v>43</v>
      </c>
      <c r="U127" s="106">
        <v>2609</v>
      </c>
      <c r="V127" s="106">
        <v>2461</v>
      </c>
      <c r="W127" s="106">
        <v>126</v>
      </c>
      <c r="X127" s="106"/>
      <c r="Y127" s="106">
        <v>22</v>
      </c>
      <c r="Z127" s="106">
        <v>2813</v>
      </c>
      <c r="AA127" s="106">
        <v>1591</v>
      </c>
      <c r="AB127" s="106">
        <v>1201</v>
      </c>
      <c r="AC127" s="106"/>
      <c r="AD127" s="106">
        <v>21</v>
      </c>
      <c r="AE127" s="55"/>
      <c r="AF127" s="55"/>
      <c r="AG127" s="55"/>
      <c r="AH127" s="55"/>
      <c r="AI127" s="55"/>
      <c r="AJ127" s="55"/>
      <c r="AK127" s="55"/>
      <c r="AL127" s="55"/>
      <c r="AM127" s="54"/>
    </row>
    <row r="128" spans="1:39" s="56" customFormat="1" ht="12" customHeight="1">
      <c r="A128" s="56" t="s">
        <v>222</v>
      </c>
      <c r="B128" s="56" t="s">
        <v>336</v>
      </c>
      <c r="C128" s="56" t="s">
        <v>224</v>
      </c>
      <c r="D128" s="56" t="s">
        <v>225</v>
      </c>
      <c r="F128" s="57">
        <v>115</v>
      </c>
      <c r="G128" s="55"/>
      <c r="H128" s="55"/>
      <c r="I128" s="55"/>
      <c r="J128" s="55"/>
      <c r="K128" s="55" t="s">
        <v>345</v>
      </c>
      <c r="L128" s="113" t="s">
        <v>346</v>
      </c>
      <c r="M128" s="113"/>
      <c r="N128" s="113"/>
      <c r="O128" s="99"/>
      <c r="P128" s="110">
        <v>6938</v>
      </c>
      <c r="Q128" s="106">
        <v>5551</v>
      </c>
      <c r="R128" s="106">
        <v>1284</v>
      </c>
      <c r="S128" s="106">
        <v>1</v>
      </c>
      <c r="T128" s="106">
        <v>102</v>
      </c>
      <c r="U128" s="106">
        <v>3905</v>
      </c>
      <c r="V128" s="106">
        <v>3735</v>
      </c>
      <c r="W128" s="106">
        <v>96</v>
      </c>
      <c r="X128" s="106"/>
      <c r="Y128" s="106">
        <v>74</v>
      </c>
      <c r="Z128" s="106">
        <v>3033</v>
      </c>
      <c r="AA128" s="106">
        <v>1816</v>
      </c>
      <c r="AB128" s="106">
        <v>1188</v>
      </c>
      <c r="AC128" s="106">
        <v>1</v>
      </c>
      <c r="AD128" s="106">
        <v>28</v>
      </c>
      <c r="AE128" s="55"/>
      <c r="AF128" s="55"/>
      <c r="AG128" s="55"/>
      <c r="AH128" s="55"/>
      <c r="AI128" s="55"/>
      <c r="AJ128" s="55"/>
      <c r="AK128" s="55"/>
      <c r="AL128" s="55"/>
      <c r="AM128" s="54"/>
    </row>
    <row r="129" spans="1:39" s="56" customFormat="1" ht="12" customHeight="1">
      <c r="A129" s="56" t="s">
        <v>222</v>
      </c>
      <c r="B129" s="56" t="s">
        <v>336</v>
      </c>
      <c r="C129" s="56" t="s">
        <v>224</v>
      </c>
      <c r="D129" s="56" t="s">
        <v>225</v>
      </c>
      <c r="F129" s="57">
        <v>116</v>
      </c>
      <c r="G129" s="55"/>
      <c r="H129" s="55"/>
      <c r="I129" s="55"/>
      <c r="J129" s="55"/>
      <c r="K129" s="55" t="s">
        <v>347</v>
      </c>
      <c r="L129" s="113" t="s">
        <v>348</v>
      </c>
      <c r="M129" s="113"/>
      <c r="N129" s="113"/>
      <c r="O129" s="99"/>
      <c r="P129" s="110">
        <v>5513</v>
      </c>
      <c r="Q129" s="106">
        <v>4143</v>
      </c>
      <c r="R129" s="106">
        <v>1292</v>
      </c>
      <c r="S129" s="106"/>
      <c r="T129" s="106">
        <v>78</v>
      </c>
      <c r="U129" s="106">
        <v>1734</v>
      </c>
      <c r="V129" s="106">
        <v>1660</v>
      </c>
      <c r="W129" s="106">
        <v>47</v>
      </c>
      <c r="X129" s="106"/>
      <c r="Y129" s="106">
        <v>27</v>
      </c>
      <c r="Z129" s="106">
        <v>3779</v>
      </c>
      <c r="AA129" s="106">
        <v>2483</v>
      </c>
      <c r="AB129" s="106">
        <v>1245</v>
      </c>
      <c r="AC129" s="106"/>
      <c r="AD129" s="106">
        <v>51</v>
      </c>
      <c r="AE129" s="55"/>
      <c r="AF129" s="55"/>
      <c r="AG129" s="55"/>
      <c r="AH129" s="55"/>
      <c r="AI129" s="55"/>
      <c r="AJ129" s="55"/>
      <c r="AK129" s="55"/>
      <c r="AL129" s="55"/>
      <c r="AM129" s="54"/>
    </row>
    <row r="130" spans="1:39" s="56" customFormat="1" ht="12" customHeight="1">
      <c r="A130" s="56" t="s">
        <v>222</v>
      </c>
      <c r="B130" s="56" t="s">
        <v>336</v>
      </c>
      <c r="C130" s="56" t="s">
        <v>224</v>
      </c>
      <c r="D130" s="56" t="s">
        <v>225</v>
      </c>
      <c r="F130" s="57">
        <v>117</v>
      </c>
      <c r="G130" s="55"/>
      <c r="H130" s="55"/>
      <c r="I130" s="55"/>
      <c r="J130" s="55"/>
      <c r="K130" s="55" t="s">
        <v>349</v>
      </c>
      <c r="L130" s="113" t="s">
        <v>350</v>
      </c>
      <c r="M130" s="113"/>
      <c r="N130" s="113"/>
      <c r="O130" s="99"/>
      <c r="P130" s="110">
        <v>714</v>
      </c>
      <c r="Q130" s="106">
        <v>643</v>
      </c>
      <c r="R130" s="106">
        <v>62</v>
      </c>
      <c r="S130" s="106"/>
      <c r="T130" s="106">
        <v>9</v>
      </c>
      <c r="U130" s="106">
        <v>706</v>
      </c>
      <c r="V130" s="106">
        <v>640</v>
      </c>
      <c r="W130" s="106">
        <v>57</v>
      </c>
      <c r="X130" s="106"/>
      <c r="Y130" s="106">
        <v>9</v>
      </c>
      <c r="Z130" s="106">
        <v>8</v>
      </c>
      <c r="AA130" s="106">
        <v>3</v>
      </c>
      <c r="AB130" s="106">
        <v>5</v>
      </c>
      <c r="AC130" s="106"/>
      <c r="AD130" s="106"/>
      <c r="AE130" s="55"/>
      <c r="AF130" s="55"/>
      <c r="AG130" s="55"/>
      <c r="AH130" s="55"/>
      <c r="AI130" s="55"/>
      <c r="AJ130" s="55"/>
      <c r="AK130" s="55"/>
      <c r="AL130" s="55"/>
      <c r="AM130" s="54"/>
    </row>
    <row r="131" spans="1:39" s="56" customFormat="1" ht="12" customHeight="1">
      <c r="A131" s="56" t="s">
        <v>222</v>
      </c>
      <c r="B131" s="56" t="s">
        <v>336</v>
      </c>
      <c r="C131" s="56" t="s">
        <v>224</v>
      </c>
      <c r="D131" s="56" t="s">
        <v>225</v>
      </c>
      <c r="F131" s="57">
        <v>118</v>
      </c>
      <c r="G131" s="55"/>
      <c r="H131" s="55"/>
      <c r="I131" s="55"/>
      <c r="J131" s="55"/>
      <c r="K131" s="55" t="s">
        <v>351</v>
      </c>
      <c r="L131" s="113" t="s">
        <v>352</v>
      </c>
      <c r="M131" s="113"/>
      <c r="N131" s="113"/>
      <c r="O131" s="99"/>
      <c r="P131" s="110">
        <v>16569</v>
      </c>
      <c r="Q131" s="106">
        <v>11310</v>
      </c>
      <c r="R131" s="106">
        <v>5073</v>
      </c>
      <c r="S131" s="106"/>
      <c r="T131" s="106">
        <v>186</v>
      </c>
      <c r="U131" s="106">
        <v>8088</v>
      </c>
      <c r="V131" s="106">
        <v>7390</v>
      </c>
      <c r="W131" s="106">
        <v>522</v>
      </c>
      <c r="X131" s="106"/>
      <c r="Y131" s="106">
        <v>176</v>
      </c>
      <c r="Z131" s="106">
        <v>8481</v>
      </c>
      <c r="AA131" s="106">
        <v>3920</v>
      </c>
      <c r="AB131" s="106">
        <v>4551</v>
      </c>
      <c r="AC131" s="106"/>
      <c r="AD131" s="106">
        <v>10</v>
      </c>
      <c r="AE131" s="55"/>
      <c r="AF131" s="55"/>
      <c r="AG131" s="55"/>
      <c r="AH131" s="55"/>
      <c r="AI131" s="55"/>
      <c r="AJ131" s="55"/>
      <c r="AK131" s="55"/>
      <c r="AL131" s="55"/>
      <c r="AM131" s="54"/>
    </row>
    <row r="132" spans="1:39" s="56" customFormat="1" ht="12" customHeight="1">
      <c r="A132" s="56" t="s">
        <v>222</v>
      </c>
      <c r="B132" s="56" t="s">
        <v>336</v>
      </c>
      <c r="C132" s="56" t="s">
        <v>224</v>
      </c>
      <c r="D132" s="56" t="s">
        <v>225</v>
      </c>
      <c r="F132" s="57">
        <v>119</v>
      </c>
      <c r="G132" s="55"/>
      <c r="H132" s="55"/>
      <c r="I132" s="55"/>
      <c r="J132" s="55"/>
      <c r="K132" s="55" t="s">
        <v>353</v>
      </c>
      <c r="L132" s="113" t="s">
        <v>354</v>
      </c>
      <c r="M132" s="113"/>
      <c r="N132" s="113"/>
      <c r="O132" s="99"/>
      <c r="P132" s="110">
        <v>2109</v>
      </c>
      <c r="Q132" s="106">
        <v>1977</v>
      </c>
      <c r="R132" s="106">
        <v>91</v>
      </c>
      <c r="S132" s="106"/>
      <c r="T132" s="106">
        <v>41</v>
      </c>
      <c r="U132" s="106">
        <v>2071</v>
      </c>
      <c r="V132" s="106">
        <v>1954</v>
      </c>
      <c r="W132" s="106">
        <v>78</v>
      </c>
      <c r="X132" s="106"/>
      <c r="Y132" s="106">
        <v>39</v>
      </c>
      <c r="Z132" s="106">
        <v>38</v>
      </c>
      <c r="AA132" s="106">
        <v>23</v>
      </c>
      <c r="AB132" s="106">
        <v>13</v>
      </c>
      <c r="AC132" s="106"/>
      <c r="AD132" s="106">
        <v>2</v>
      </c>
      <c r="AE132" s="55"/>
      <c r="AF132" s="55"/>
      <c r="AG132" s="55"/>
      <c r="AH132" s="55"/>
      <c r="AI132" s="55"/>
      <c r="AJ132" s="55"/>
      <c r="AK132" s="55"/>
      <c r="AL132" s="55"/>
      <c r="AM132" s="54"/>
    </row>
    <row r="133" spans="1:39" s="56" customFormat="1" ht="12" customHeight="1">
      <c r="A133" s="56" t="s">
        <v>222</v>
      </c>
      <c r="B133" s="56" t="s">
        <v>336</v>
      </c>
      <c r="C133" s="56" t="s">
        <v>224</v>
      </c>
      <c r="D133" s="56" t="s">
        <v>225</v>
      </c>
      <c r="F133" s="57">
        <v>120</v>
      </c>
      <c r="G133" s="55"/>
      <c r="H133" s="55"/>
      <c r="I133" s="55"/>
      <c r="J133" s="55"/>
      <c r="K133" s="55" t="s">
        <v>355</v>
      </c>
      <c r="L133" s="113" t="s">
        <v>356</v>
      </c>
      <c r="M133" s="113"/>
      <c r="N133" s="113"/>
      <c r="O133" s="99"/>
      <c r="P133" s="110">
        <v>21323</v>
      </c>
      <c r="Q133" s="106">
        <v>17973</v>
      </c>
      <c r="R133" s="106">
        <v>2880</v>
      </c>
      <c r="S133" s="106"/>
      <c r="T133" s="106">
        <v>470</v>
      </c>
      <c r="U133" s="106">
        <v>14397</v>
      </c>
      <c r="V133" s="106">
        <v>13644</v>
      </c>
      <c r="W133" s="106">
        <v>350</v>
      </c>
      <c r="X133" s="106"/>
      <c r="Y133" s="106">
        <v>403</v>
      </c>
      <c r="Z133" s="106">
        <v>6926</v>
      </c>
      <c r="AA133" s="106">
        <v>4329</v>
      </c>
      <c r="AB133" s="106">
        <v>2530</v>
      </c>
      <c r="AC133" s="106"/>
      <c r="AD133" s="106">
        <v>67</v>
      </c>
      <c r="AE133" s="55"/>
      <c r="AF133" s="55"/>
      <c r="AG133" s="55"/>
      <c r="AH133" s="55"/>
      <c r="AI133" s="55"/>
      <c r="AJ133" s="55"/>
      <c r="AK133" s="55"/>
      <c r="AL133" s="55"/>
      <c r="AM133" s="54"/>
    </row>
    <row r="134" spans="1:39" s="56" customFormat="1" ht="12" customHeight="1">
      <c r="A134" s="56" t="s">
        <v>222</v>
      </c>
      <c r="B134" s="56" t="s">
        <v>336</v>
      </c>
      <c r="C134" s="56" t="s">
        <v>224</v>
      </c>
      <c r="D134" s="56" t="s">
        <v>225</v>
      </c>
      <c r="F134" s="57">
        <v>121</v>
      </c>
      <c r="G134" s="55"/>
      <c r="H134" s="55"/>
      <c r="I134" s="55"/>
      <c r="J134" s="55"/>
      <c r="K134" s="55" t="s">
        <v>357</v>
      </c>
      <c r="L134" s="113" t="s">
        <v>358</v>
      </c>
      <c r="M134" s="113"/>
      <c r="N134" s="113"/>
      <c r="O134" s="99"/>
      <c r="P134" s="110">
        <v>224</v>
      </c>
      <c r="Q134" s="106">
        <v>150</v>
      </c>
      <c r="R134" s="106">
        <v>55</v>
      </c>
      <c r="S134" s="106"/>
      <c r="T134" s="106">
        <v>19</v>
      </c>
      <c r="U134" s="106">
        <v>151</v>
      </c>
      <c r="V134" s="106">
        <v>118</v>
      </c>
      <c r="W134" s="106">
        <v>17</v>
      </c>
      <c r="X134" s="106"/>
      <c r="Y134" s="106">
        <v>16</v>
      </c>
      <c r="Z134" s="106">
        <v>73</v>
      </c>
      <c r="AA134" s="106">
        <v>32</v>
      </c>
      <c r="AB134" s="106">
        <v>38</v>
      </c>
      <c r="AC134" s="106"/>
      <c r="AD134" s="106">
        <v>3</v>
      </c>
      <c r="AE134" s="55"/>
      <c r="AF134" s="55"/>
      <c r="AG134" s="55"/>
      <c r="AH134" s="55"/>
      <c r="AI134" s="55"/>
      <c r="AJ134" s="55"/>
      <c r="AK134" s="55"/>
      <c r="AL134" s="55"/>
      <c r="AM134" s="54"/>
    </row>
    <row r="135" spans="1:39" s="56" customFormat="1" ht="12" customHeight="1">
      <c r="A135" s="56" t="s">
        <v>222</v>
      </c>
      <c r="B135" s="56" t="s">
        <v>336</v>
      </c>
      <c r="C135" s="56" t="s">
        <v>224</v>
      </c>
      <c r="D135" s="56" t="s">
        <v>225</v>
      </c>
      <c r="F135" s="57">
        <v>122</v>
      </c>
      <c r="G135" s="55"/>
      <c r="H135" s="54"/>
      <c r="I135" s="55"/>
      <c r="J135" s="114" t="s">
        <v>313</v>
      </c>
      <c r="K135" s="114"/>
      <c r="L135" s="114"/>
      <c r="M135" s="55"/>
      <c r="N135" s="98" t="s">
        <v>360</v>
      </c>
      <c r="O135" s="99"/>
      <c r="P135" s="110">
        <v>49699</v>
      </c>
      <c r="Q135" s="106">
        <v>36492</v>
      </c>
      <c r="R135" s="106">
        <v>12183</v>
      </c>
      <c r="S135" s="106">
        <v>1</v>
      </c>
      <c r="T135" s="106">
        <v>1023</v>
      </c>
      <c r="U135" s="106">
        <v>30073</v>
      </c>
      <c r="V135" s="106">
        <v>27057</v>
      </c>
      <c r="W135" s="106">
        <v>2136</v>
      </c>
      <c r="X135" s="106"/>
      <c r="Y135" s="106">
        <v>880</v>
      </c>
      <c r="Z135" s="106">
        <v>19626</v>
      </c>
      <c r="AA135" s="106">
        <v>9435</v>
      </c>
      <c r="AB135" s="106">
        <v>10047</v>
      </c>
      <c r="AC135" s="106">
        <v>1</v>
      </c>
      <c r="AD135" s="106">
        <v>143</v>
      </c>
      <c r="AE135" s="55"/>
      <c r="AF135" s="55"/>
      <c r="AG135" s="55"/>
      <c r="AH135" s="55"/>
      <c r="AI135" s="55"/>
      <c r="AJ135" s="55"/>
      <c r="AK135" s="55"/>
      <c r="AL135" s="55"/>
      <c r="AM135" s="54"/>
    </row>
    <row r="136" spans="1:39" s="56" customFormat="1" ht="12" customHeight="1">
      <c r="A136" s="56" t="s">
        <v>222</v>
      </c>
      <c r="B136" s="56" t="s">
        <v>336</v>
      </c>
      <c r="C136" s="56" t="s">
        <v>224</v>
      </c>
      <c r="D136" s="56" t="s">
        <v>225</v>
      </c>
      <c r="F136" s="57">
        <v>123</v>
      </c>
      <c r="G136" s="55"/>
      <c r="H136" s="55"/>
      <c r="I136" s="55"/>
      <c r="J136" s="55"/>
      <c r="K136" s="55" t="s">
        <v>339</v>
      </c>
      <c r="L136" s="113" t="s">
        <v>340</v>
      </c>
      <c r="M136" s="113"/>
      <c r="N136" s="113"/>
      <c r="O136" s="99"/>
      <c r="P136" s="110">
        <v>2127</v>
      </c>
      <c r="Q136" s="106">
        <v>1726</v>
      </c>
      <c r="R136" s="106">
        <v>346</v>
      </c>
      <c r="S136" s="106"/>
      <c r="T136" s="106">
        <v>55</v>
      </c>
      <c r="U136" s="106">
        <v>1655</v>
      </c>
      <c r="V136" s="106">
        <v>1484</v>
      </c>
      <c r="W136" s="106">
        <v>125</v>
      </c>
      <c r="X136" s="106"/>
      <c r="Y136" s="106">
        <v>46</v>
      </c>
      <c r="Z136" s="106">
        <v>472</v>
      </c>
      <c r="AA136" s="106">
        <v>242</v>
      </c>
      <c r="AB136" s="106">
        <v>221</v>
      </c>
      <c r="AC136" s="106"/>
      <c r="AD136" s="106">
        <v>9</v>
      </c>
      <c r="AE136" s="55"/>
      <c r="AF136" s="55"/>
      <c r="AG136" s="55"/>
      <c r="AH136" s="55"/>
      <c r="AI136" s="55"/>
      <c r="AJ136" s="55"/>
      <c r="AK136" s="55"/>
      <c r="AL136" s="55"/>
      <c r="AM136" s="54"/>
    </row>
    <row r="137" spans="1:39" s="56" customFormat="1" ht="12" customHeight="1">
      <c r="A137" s="56" t="s">
        <v>222</v>
      </c>
      <c r="B137" s="56" t="s">
        <v>336</v>
      </c>
      <c r="C137" s="56" t="s">
        <v>224</v>
      </c>
      <c r="D137" s="56" t="s">
        <v>225</v>
      </c>
      <c r="F137" s="57">
        <v>124</v>
      </c>
      <c r="G137" s="55"/>
      <c r="H137" s="55"/>
      <c r="I137" s="55"/>
      <c r="J137" s="55"/>
      <c r="K137" s="55" t="s">
        <v>341</v>
      </c>
      <c r="L137" s="113" t="s">
        <v>342</v>
      </c>
      <c r="M137" s="113"/>
      <c r="N137" s="113"/>
      <c r="O137" s="99"/>
      <c r="P137" s="110">
        <v>2243</v>
      </c>
      <c r="Q137" s="106">
        <v>1980</v>
      </c>
      <c r="R137" s="106">
        <v>191</v>
      </c>
      <c r="S137" s="106"/>
      <c r="T137" s="106">
        <v>72</v>
      </c>
      <c r="U137" s="106">
        <v>1860</v>
      </c>
      <c r="V137" s="106">
        <v>1753</v>
      </c>
      <c r="W137" s="106">
        <v>42</v>
      </c>
      <c r="X137" s="106"/>
      <c r="Y137" s="106">
        <v>65</v>
      </c>
      <c r="Z137" s="106">
        <v>383</v>
      </c>
      <c r="AA137" s="106">
        <v>227</v>
      </c>
      <c r="AB137" s="106">
        <v>149</v>
      </c>
      <c r="AC137" s="106"/>
      <c r="AD137" s="106">
        <v>7</v>
      </c>
      <c r="AE137" s="55"/>
      <c r="AF137" s="55"/>
      <c r="AG137" s="55"/>
      <c r="AH137" s="55"/>
      <c r="AI137" s="55"/>
      <c r="AJ137" s="55"/>
      <c r="AK137" s="55"/>
      <c r="AL137" s="55"/>
      <c r="AM137" s="54"/>
    </row>
    <row r="138" spans="1:39" s="56" customFormat="1" ht="12" customHeight="1">
      <c r="A138" s="56" t="s">
        <v>222</v>
      </c>
      <c r="B138" s="56" t="s">
        <v>336</v>
      </c>
      <c r="C138" s="56" t="s">
        <v>224</v>
      </c>
      <c r="D138" s="56" t="s">
        <v>225</v>
      </c>
      <c r="F138" s="57">
        <v>125</v>
      </c>
      <c r="G138" s="55"/>
      <c r="H138" s="55"/>
      <c r="I138" s="55"/>
      <c r="J138" s="55"/>
      <c r="K138" s="55" t="s">
        <v>343</v>
      </c>
      <c r="L138" s="113" t="s">
        <v>344</v>
      </c>
      <c r="M138" s="113"/>
      <c r="N138" s="113"/>
      <c r="O138" s="99"/>
      <c r="P138" s="110">
        <v>3156</v>
      </c>
      <c r="Q138" s="106">
        <v>2150</v>
      </c>
      <c r="R138" s="106">
        <v>968</v>
      </c>
      <c r="S138" s="106"/>
      <c r="T138" s="106">
        <v>38</v>
      </c>
      <c r="U138" s="106">
        <v>1625</v>
      </c>
      <c r="V138" s="106">
        <v>1425</v>
      </c>
      <c r="W138" s="106">
        <v>177</v>
      </c>
      <c r="X138" s="106"/>
      <c r="Y138" s="106">
        <v>23</v>
      </c>
      <c r="Z138" s="106">
        <v>1531</v>
      </c>
      <c r="AA138" s="106">
        <v>725</v>
      </c>
      <c r="AB138" s="106">
        <v>791</v>
      </c>
      <c r="AC138" s="106"/>
      <c r="AD138" s="106">
        <v>15</v>
      </c>
      <c r="AE138" s="55"/>
      <c r="AF138" s="55"/>
      <c r="AG138" s="55"/>
      <c r="AH138" s="55"/>
      <c r="AI138" s="55"/>
      <c r="AJ138" s="55"/>
      <c r="AK138" s="55"/>
      <c r="AL138" s="55"/>
      <c r="AM138" s="54"/>
    </row>
    <row r="139" spans="1:39" s="56" customFormat="1" ht="12" customHeight="1">
      <c r="A139" s="56" t="s">
        <v>222</v>
      </c>
      <c r="B139" s="56" t="s">
        <v>336</v>
      </c>
      <c r="C139" s="56" t="s">
        <v>224</v>
      </c>
      <c r="D139" s="56" t="s">
        <v>225</v>
      </c>
      <c r="F139" s="57">
        <v>126</v>
      </c>
      <c r="G139" s="55"/>
      <c r="H139" s="55"/>
      <c r="I139" s="55"/>
      <c r="J139" s="55"/>
      <c r="K139" s="55" t="s">
        <v>345</v>
      </c>
      <c r="L139" s="113" t="s">
        <v>346</v>
      </c>
      <c r="M139" s="113"/>
      <c r="N139" s="113"/>
      <c r="O139" s="99"/>
      <c r="P139" s="110">
        <v>4997</v>
      </c>
      <c r="Q139" s="106">
        <v>3768</v>
      </c>
      <c r="R139" s="106">
        <v>1122</v>
      </c>
      <c r="S139" s="106"/>
      <c r="T139" s="106">
        <v>107</v>
      </c>
      <c r="U139" s="106">
        <v>2805</v>
      </c>
      <c r="V139" s="106">
        <v>2588</v>
      </c>
      <c r="W139" s="106">
        <v>128</v>
      </c>
      <c r="X139" s="106"/>
      <c r="Y139" s="106">
        <v>89</v>
      </c>
      <c r="Z139" s="106">
        <v>2192</v>
      </c>
      <c r="AA139" s="106">
        <v>1180</v>
      </c>
      <c r="AB139" s="106">
        <v>994</v>
      </c>
      <c r="AC139" s="106"/>
      <c r="AD139" s="106">
        <v>18</v>
      </c>
      <c r="AE139" s="55"/>
      <c r="AF139" s="55"/>
      <c r="AG139" s="55"/>
      <c r="AH139" s="55"/>
      <c r="AI139" s="55"/>
      <c r="AJ139" s="55"/>
      <c r="AK139" s="55"/>
      <c r="AL139" s="55"/>
      <c r="AM139" s="54"/>
    </row>
    <row r="140" spans="1:39" s="56" customFormat="1" ht="12" customHeight="1">
      <c r="A140" s="56" t="s">
        <v>222</v>
      </c>
      <c r="B140" s="56" t="s">
        <v>336</v>
      </c>
      <c r="C140" s="56" t="s">
        <v>224</v>
      </c>
      <c r="D140" s="56" t="s">
        <v>225</v>
      </c>
      <c r="F140" s="57">
        <v>127</v>
      </c>
      <c r="G140" s="55"/>
      <c r="H140" s="55"/>
      <c r="I140" s="55"/>
      <c r="J140" s="55"/>
      <c r="K140" s="55" t="s">
        <v>347</v>
      </c>
      <c r="L140" s="113" t="s">
        <v>348</v>
      </c>
      <c r="M140" s="113"/>
      <c r="N140" s="113"/>
      <c r="O140" s="99"/>
      <c r="P140" s="110">
        <v>3066</v>
      </c>
      <c r="Q140" s="106">
        <v>2209</v>
      </c>
      <c r="R140" s="106">
        <v>802</v>
      </c>
      <c r="S140" s="106"/>
      <c r="T140" s="106">
        <v>55</v>
      </c>
      <c r="U140" s="106">
        <v>1099</v>
      </c>
      <c r="V140" s="106">
        <v>982</v>
      </c>
      <c r="W140" s="106">
        <v>88</v>
      </c>
      <c r="X140" s="106"/>
      <c r="Y140" s="106">
        <v>29</v>
      </c>
      <c r="Z140" s="106">
        <v>1967</v>
      </c>
      <c r="AA140" s="106">
        <v>1227</v>
      </c>
      <c r="AB140" s="106">
        <v>714</v>
      </c>
      <c r="AC140" s="106"/>
      <c r="AD140" s="106">
        <v>26</v>
      </c>
      <c r="AE140" s="55"/>
      <c r="AF140" s="55"/>
      <c r="AG140" s="55"/>
      <c r="AH140" s="55"/>
      <c r="AI140" s="55"/>
      <c r="AJ140" s="55"/>
      <c r="AK140" s="55"/>
      <c r="AL140" s="55"/>
      <c r="AM140" s="54"/>
    </row>
    <row r="141" spans="1:39" s="56" customFormat="1" ht="12" customHeight="1">
      <c r="A141" s="56" t="s">
        <v>222</v>
      </c>
      <c r="B141" s="56" t="s">
        <v>336</v>
      </c>
      <c r="C141" s="56" t="s">
        <v>224</v>
      </c>
      <c r="D141" s="56" t="s">
        <v>225</v>
      </c>
      <c r="F141" s="57">
        <v>128</v>
      </c>
      <c r="G141" s="55"/>
      <c r="H141" s="55"/>
      <c r="I141" s="55"/>
      <c r="J141" s="55"/>
      <c r="K141" s="55" t="s">
        <v>349</v>
      </c>
      <c r="L141" s="113" t="s">
        <v>350</v>
      </c>
      <c r="M141" s="113"/>
      <c r="N141" s="113"/>
      <c r="O141" s="99"/>
      <c r="P141" s="110">
        <v>462</v>
      </c>
      <c r="Q141" s="106">
        <v>397</v>
      </c>
      <c r="R141" s="106">
        <v>59</v>
      </c>
      <c r="S141" s="106"/>
      <c r="T141" s="106">
        <v>6</v>
      </c>
      <c r="U141" s="106">
        <v>459</v>
      </c>
      <c r="V141" s="106">
        <v>396</v>
      </c>
      <c r="W141" s="106">
        <v>57</v>
      </c>
      <c r="X141" s="106"/>
      <c r="Y141" s="106">
        <v>6</v>
      </c>
      <c r="Z141" s="106">
        <v>3</v>
      </c>
      <c r="AA141" s="106">
        <v>1</v>
      </c>
      <c r="AB141" s="106">
        <v>2</v>
      </c>
      <c r="AC141" s="106"/>
      <c r="AD141" s="106"/>
      <c r="AE141" s="55"/>
      <c r="AF141" s="55"/>
      <c r="AG141" s="55"/>
      <c r="AH141" s="55"/>
      <c r="AI141" s="55"/>
      <c r="AJ141" s="55"/>
      <c r="AK141" s="55"/>
      <c r="AL141" s="55"/>
      <c r="AM141" s="54"/>
    </row>
    <row r="142" spans="1:39" s="56" customFormat="1" ht="12" customHeight="1">
      <c r="A142" s="56" t="s">
        <v>222</v>
      </c>
      <c r="B142" s="56" t="s">
        <v>336</v>
      </c>
      <c r="C142" s="56" t="s">
        <v>224</v>
      </c>
      <c r="D142" s="56" t="s">
        <v>225</v>
      </c>
      <c r="F142" s="57">
        <v>129</v>
      </c>
      <c r="G142" s="55"/>
      <c r="H142" s="55"/>
      <c r="I142" s="55"/>
      <c r="J142" s="55"/>
      <c r="K142" s="55" t="s">
        <v>351</v>
      </c>
      <c r="L142" s="113" t="s">
        <v>352</v>
      </c>
      <c r="M142" s="113"/>
      <c r="N142" s="113"/>
      <c r="O142" s="99"/>
      <c r="P142" s="110">
        <v>20615</v>
      </c>
      <c r="Q142" s="106">
        <v>13706</v>
      </c>
      <c r="R142" s="106">
        <v>6653</v>
      </c>
      <c r="S142" s="106">
        <v>1</v>
      </c>
      <c r="T142" s="106">
        <v>255</v>
      </c>
      <c r="U142" s="106">
        <v>10922</v>
      </c>
      <c r="V142" s="106">
        <v>9670</v>
      </c>
      <c r="W142" s="106">
        <v>1019</v>
      </c>
      <c r="X142" s="106"/>
      <c r="Y142" s="106">
        <v>233</v>
      </c>
      <c r="Z142" s="106">
        <v>9693</v>
      </c>
      <c r="AA142" s="106">
        <v>4036</v>
      </c>
      <c r="AB142" s="106">
        <v>5634</v>
      </c>
      <c r="AC142" s="106">
        <v>1</v>
      </c>
      <c r="AD142" s="106">
        <v>22</v>
      </c>
      <c r="AE142" s="55"/>
      <c r="AF142" s="55"/>
      <c r="AG142" s="55"/>
      <c r="AH142" s="55"/>
      <c r="AI142" s="55"/>
      <c r="AJ142" s="55"/>
      <c r="AK142" s="55"/>
      <c r="AL142" s="55"/>
      <c r="AM142" s="54"/>
    </row>
    <row r="143" spans="1:39" s="56" customFormat="1" ht="12" customHeight="1">
      <c r="A143" s="56" t="s">
        <v>222</v>
      </c>
      <c r="B143" s="56" t="s">
        <v>336</v>
      </c>
      <c r="C143" s="56" t="s">
        <v>224</v>
      </c>
      <c r="D143" s="56" t="s">
        <v>225</v>
      </c>
      <c r="F143" s="57">
        <v>130</v>
      </c>
      <c r="G143" s="55"/>
      <c r="H143" s="55"/>
      <c r="I143" s="55"/>
      <c r="J143" s="55"/>
      <c r="K143" s="55" t="s">
        <v>353</v>
      </c>
      <c r="L143" s="113" t="s">
        <v>354</v>
      </c>
      <c r="M143" s="113"/>
      <c r="N143" s="113"/>
      <c r="O143" s="99"/>
      <c r="P143" s="110">
        <v>878</v>
      </c>
      <c r="Q143" s="106">
        <v>782</v>
      </c>
      <c r="R143" s="106">
        <v>80</v>
      </c>
      <c r="S143" s="106"/>
      <c r="T143" s="106">
        <v>16</v>
      </c>
      <c r="U143" s="106">
        <v>866</v>
      </c>
      <c r="V143" s="106">
        <v>777</v>
      </c>
      <c r="W143" s="106">
        <v>73</v>
      </c>
      <c r="X143" s="106"/>
      <c r="Y143" s="106">
        <v>16</v>
      </c>
      <c r="Z143" s="106">
        <v>12</v>
      </c>
      <c r="AA143" s="106">
        <v>5</v>
      </c>
      <c r="AB143" s="106">
        <v>7</v>
      </c>
      <c r="AC143" s="106"/>
      <c r="AD143" s="106"/>
      <c r="AE143" s="55"/>
      <c r="AF143" s="55"/>
      <c r="AG143" s="55"/>
      <c r="AH143" s="55"/>
      <c r="AI143" s="55"/>
      <c r="AJ143" s="55"/>
      <c r="AK143" s="55"/>
      <c r="AL143" s="55"/>
      <c r="AM143" s="54"/>
    </row>
    <row r="144" spans="1:39" s="56" customFormat="1" ht="12" customHeight="1">
      <c r="A144" s="56" t="s">
        <v>222</v>
      </c>
      <c r="B144" s="56" t="s">
        <v>336</v>
      </c>
      <c r="C144" s="56" t="s">
        <v>224</v>
      </c>
      <c r="D144" s="56" t="s">
        <v>225</v>
      </c>
      <c r="F144" s="57">
        <v>131</v>
      </c>
      <c r="G144" s="55"/>
      <c r="H144" s="55"/>
      <c r="I144" s="55"/>
      <c r="J144" s="55"/>
      <c r="K144" s="55" t="s">
        <v>355</v>
      </c>
      <c r="L144" s="113" t="s">
        <v>356</v>
      </c>
      <c r="M144" s="113"/>
      <c r="N144" s="113"/>
      <c r="O144" s="99"/>
      <c r="P144" s="110">
        <v>11981</v>
      </c>
      <c r="Q144" s="106">
        <v>9656</v>
      </c>
      <c r="R144" s="106">
        <v>1916</v>
      </c>
      <c r="S144" s="106"/>
      <c r="T144" s="106">
        <v>409</v>
      </c>
      <c r="U144" s="106">
        <v>8681</v>
      </c>
      <c r="V144" s="106">
        <v>7900</v>
      </c>
      <c r="W144" s="106">
        <v>416</v>
      </c>
      <c r="X144" s="106"/>
      <c r="Y144" s="106">
        <v>365</v>
      </c>
      <c r="Z144" s="106">
        <v>3300</v>
      </c>
      <c r="AA144" s="106">
        <v>1756</v>
      </c>
      <c r="AB144" s="106">
        <v>1500</v>
      </c>
      <c r="AC144" s="106"/>
      <c r="AD144" s="106">
        <v>44</v>
      </c>
      <c r="AE144" s="55"/>
      <c r="AF144" s="55"/>
      <c r="AG144" s="55"/>
      <c r="AH144" s="55"/>
      <c r="AI144" s="55"/>
      <c r="AJ144" s="55"/>
      <c r="AK144" s="55"/>
      <c r="AL144" s="55"/>
      <c r="AM144" s="54"/>
    </row>
    <row r="145" spans="1:39" s="56" customFormat="1" ht="12" customHeight="1">
      <c r="A145" s="56" t="s">
        <v>222</v>
      </c>
      <c r="B145" s="56" t="s">
        <v>336</v>
      </c>
      <c r="C145" s="56" t="s">
        <v>224</v>
      </c>
      <c r="D145" s="56" t="s">
        <v>225</v>
      </c>
      <c r="F145" s="57">
        <v>132</v>
      </c>
      <c r="G145" s="55"/>
      <c r="H145" s="55"/>
      <c r="I145" s="55"/>
      <c r="J145" s="55"/>
      <c r="K145" s="55" t="s">
        <v>357</v>
      </c>
      <c r="L145" s="113" t="s">
        <v>358</v>
      </c>
      <c r="M145" s="113"/>
      <c r="N145" s="113"/>
      <c r="O145" s="99"/>
      <c r="P145" s="110">
        <v>174</v>
      </c>
      <c r="Q145" s="106">
        <v>118</v>
      </c>
      <c r="R145" s="106">
        <v>46</v>
      </c>
      <c r="S145" s="106"/>
      <c r="T145" s="106">
        <v>10</v>
      </c>
      <c r="U145" s="106">
        <v>101</v>
      </c>
      <c r="V145" s="106">
        <v>82</v>
      </c>
      <c r="W145" s="106">
        <v>11</v>
      </c>
      <c r="X145" s="106"/>
      <c r="Y145" s="106">
        <v>8</v>
      </c>
      <c r="Z145" s="106">
        <v>73</v>
      </c>
      <c r="AA145" s="106">
        <v>36</v>
      </c>
      <c r="AB145" s="106">
        <v>35</v>
      </c>
      <c r="AC145" s="106"/>
      <c r="AD145" s="106">
        <v>2</v>
      </c>
      <c r="AE145" s="55"/>
      <c r="AF145" s="55"/>
      <c r="AG145" s="55"/>
      <c r="AH145" s="55"/>
      <c r="AI145" s="55"/>
      <c r="AJ145" s="55"/>
      <c r="AK145" s="55"/>
      <c r="AL145" s="55"/>
      <c r="AM145" s="54"/>
    </row>
    <row r="146" spans="1:39" s="56" customFormat="1" ht="12" customHeight="1">
      <c r="A146" s="56" t="s">
        <v>222</v>
      </c>
      <c r="B146" s="56" t="s">
        <v>336</v>
      </c>
      <c r="C146" s="56" t="s">
        <v>224</v>
      </c>
      <c r="D146" s="56" t="s">
        <v>225</v>
      </c>
      <c r="F146" s="57">
        <v>133</v>
      </c>
      <c r="G146" s="55"/>
      <c r="H146" s="54"/>
      <c r="I146" s="55"/>
      <c r="J146" s="114" t="s">
        <v>314</v>
      </c>
      <c r="K146" s="114"/>
      <c r="L146" s="114"/>
      <c r="M146" s="55"/>
      <c r="N146" s="98" t="s">
        <v>360</v>
      </c>
      <c r="O146" s="99"/>
      <c r="P146" s="110">
        <v>31682</v>
      </c>
      <c r="Q146" s="106">
        <v>21774</v>
      </c>
      <c r="R146" s="106">
        <v>9147</v>
      </c>
      <c r="S146" s="106"/>
      <c r="T146" s="106">
        <v>761</v>
      </c>
      <c r="U146" s="106">
        <v>19188</v>
      </c>
      <c r="V146" s="106">
        <v>16534</v>
      </c>
      <c r="W146" s="106">
        <v>2003</v>
      </c>
      <c r="X146" s="106"/>
      <c r="Y146" s="106">
        <v>651</v>
      </c>
      <c r="Z146" s="106">
        <v>12494</v>
      </c>
      <c r="AA146" s="106">
        <v>5240</v>
      </c>
      <c r="AB146" s="106">
        <v>7144</v>
      </c>
      <c r="AC146" s="106"/>
      <c r="AD146" s="106">
        <v>110</v>
      </c>
      <c r="AE146" s="55"/>
      <c r="AF146" s="55"/>
      <c r="AG146" s="55"/>
      <c r="AH146" s="55"/>
      <c r="AI146" s="55"/>
      <c r="AJ146" s="55"/>
      <c r="AK146" s="55"/>
      <c r="AL146" s="55"/>
      <c r="AM146" s="54"/>
    </row>
    <row r="147" spans="1:39" s="56" customFormat="1" ht="12" customHeight="1">
      <c r="A147" s="56" t="s">
        <v>222</v>
      </c>
      <c r="B147" s="56" t="s">
        <v>336</v>
      </c>
      <c r="C147" s="56" t="s">
        <v>224</v>
      </c>
      <c r="D147" s="56" t="s">
        <v>225</v>
      </c>
      <c r="F147" s="57">
        <v>134</v>
      </c>
      <c r="G147" s="55"/>
      <c r="H147" s="55"/>
      <c r="I147" s="55"/>
      <c r="J147" s="55"/>
      <c r="K147" s="55" t="s">
        <v>339</v>
      </c>
      <c r="L147" s="113" t="s">
        <v>340</v>
      </c>
      <c r="M147" s="113"/>
      <c r="N147" s="113"/>
      <c r="O147" s="99"/>
      <c r="P147" s="110">
        <v>1423</v>
      </c>
      <c r="Q147" s="106">
        <v>1146</v>
      </c>
      <c r="R147" s="106">
        <v>221</v>
      </c>
      <c r="S147" s="106"/>
      <c r="T147" s="106">
        <v>56</v>
      </c>
      <c r="U147" s="106">
        <v>1102</v>
      </c>
      <c r="V147" s="106">
        <v>970</v>
      </c>
      <c r="W147" s="106">
        <v>80</v>
      </c>
      <c r="X147" s="106"/>
      <c r="Y147" s="106">
        <v>52</v>
      </c>
      <c r="Z147" s="106">
        <v>321</v>
      </c>
      <c r="AA147" s="106">
        <v>176</v>
      </c>
      <c r="AB147" s="106">
        <v>141</v>
      </c>
      <c r="AC147" s="106"/>
      <c r="AD147" s="106">
        <v>4</v>
      </c>
      <c r="AE147" s="55"/>
      <c r="AF147" s="55"/>
      <c r="AG147" s="55"/>
      <c r="AH147" s="55"/>
      <c r="AI147" s="55"/>
      <c r="AJ147" s="55"/>
      <c r="AK147" s="55"/>
      <c r="AL147" s="55"/>
      <c r="AM147" s="54"/>
    </row>
    <row r="148" spans="1:39" s="56" customFormat="1" ht="12" customHeight="1">
      <c r="A148" s="56" t="s">
        <v>222</v>
      </c>
      <c r="B148" s="56" t="s">
        <v>336</v>
      </c>
      <c r="C148" s="56" t="s">
        <v>224</v>
      </c>
      <c r="D148" s="56" t="s">
        <v>225</v>
      </c>
      <c r="F148" s="57">
        <v>135</v>
      </c>
      <c r="G148" s="55"/>
      <c r="H148" s="55"/>
      <c r="I148" s="55"/>
      <c r="J148" s="55"/>
      <c r="K148" s="55" t="s">
        <v>341</v>
      </c>
      <c r="L148" s="113" t="s">
        <v>342</v>
      </c>
      <c r="M148" s="113"/>
      <c r="N148" s="113"/>
      <c r="O148" s="99"/>
      <c r="P148" s="110">
        <v>1524</v>
      </c>
      <c r="Q148" s="106">
        <v>1277</v>
      </c>
      <c r="R148" s="106">
        <v>154</v>
      </c>
      <c r="S148" s="106"/>
      <c r="T148" s="106">
        <v>93</v>
      </c>
      <c r="U148" s="106">
        <v>1229</v>
      </c>
      <c r="V148" s="106">
        <v>1102</v>
      </c>
      <c r="W148" s="106">
        <v>49</v>
      </c>
      <c r="X148" s="106"/>
      <c r="Y148" s="106">
        <v>78</v>
      </c>
      <c r="Z148" s="106">
        <v>295</v>
      </c>
      <c r="AA148" s="106">
        <v>175</v>
      </c>
      <c r="AB148" s="106">
        <v>105</v>
      </c>
      <c r="AC148" s="106"/>
      <c r="AD148" s="106">
        <v>15</v>
      </c>
      <c r="AE148" s="55"/>
      <c r="AF148" s="55"/>
      <c r="AG148" s="55"/>
      <c r="AH148" s="55"/>
      <c r="AI148" s="55"/>
      <c r="AJ148" s="55"/>
      <c r="AK148" s="55"/>
      <c r="AL148" s="55"/>
      <c r="AM148" s="54"/>
    </row>
    <row r="149" spans="1:39" s="56" customFormat="1" ht="12" customHeight="1">
      <c r="A149" s="56" t="s">
        <v>222</v>
      </c>
      <c r="B149" s="56" t="s">
        <v>336</v>
      </c>
      <c r="C149" s="56" t="s">
        <v>224</v>
      </c>
      <c r="D149" s="56" t="s">
        <v>225</v>
      </c>
      <c r="F149" s="57">
        <v>136</v>
      </c>
      <c r="G149" s="55"/>
      <c r="H149" s="55"/>
      <c r="I149" s="55"/>
      <c r="J149" s="55"/>
      <c r="K149" s="55" t="s">
        <v>343</v>
      </c>
      <c r="L149" s="113" t="s">
        <v>344</v>
      </c>
      <c r="M149" s="113"/>
      <c r="N149" s="113"/>
      <c r="O149" s="99"/>
      <c r="P149" s="110">
        <v>1879</v>
      </c>
      <c r="Q149" s="106">
        <v>1253</v>
      </c>
      <c r="R149" s="106">
        <v>596</v>
      </c>
      <c r="S149" s="106"/>
      <c r="T149" s="106">
        <v>30</v>
      </c>
      <c r="U149" s="106">
        <v>1044</v>
      </c>
      <c r="V149" s="106">
        <v>878</v>
      </c>
      <c r="W149" s="106">
        <v>148</v>
      </c>
      <c r="X149" s="106"/>
      <c r="Y149" s="106">
        <v>18</v>
      </c>
      <c r="Z149" s="106">
        <v>835</v>
      </c>
      <c r="AA149" s="106">
        <v>375</v>
      </c>
      <c r="AB149" s="106">
        <v>448</v>
      </c>
      <c r="AC149" s="106"/>
      <c r="AD149" s="106">
        <v>12</v>
      </c>
      <c r="AE149" s="55"/>
      <c r="AF149" s="55"/>
      <c r="AG149" s="55"/>
      <c r="AH149" s="55"/>
      <c r="AI149" s="55"/>
      <c r="AJ149" s="55"/>
      <c r="AK149" s="55"/>
      <c r="AL149" s="55"/>
      <c r="AM149" s="54"/>
    </row>
    <row r="150" spans="1:39" s="56" customFormat="1" ht="12" customHeight="1">
      <c r="A150" s="56" t="s">
        <v>222</v>
      </c>
      <c r="B150" s="56" t="s">
        <v>336</v>
      </c>
      <c r="C150" s="56" t="s">
        <v>224</v>
      </c>
      <c r="D150" s="56" t="s">
        <v>225</v>
      </c>
      <c r="F150" s="57">
        <v>137</v>
      </c>
      <c r="G150" s="55"/>
      <c r="H150" s="55"/>
      <c r="I150" s="55"/>
      <c r="J150" s="55"/>
      <c r="K150" s="55" t="s">
        <v>345</v>
      </c>
      <c r="L150" s="113" t="s">
        <v>346</v>
      </c>
      <c r="M150" s="113"/>
      <c r="N150" s="113"/>
      <c r="O150" s="99"/>
      <c r="P150" s="110">
        <v>3392</v>
      </c>
      <c r="Q150" s="106">
        <v>2368</v>
      </c>
      <c r="R150" s="106">
        <v>891</v>
      </c>
      <c r="S150" s="106"/>
      <c r="T150" s="106">
        <v>133</v>
      </c>
      <c r="U150" s="106">
        <v>1821</v>
      </c>
      <c r="V150" s="106">
        <v>1591</v>
      </c>
      <c r="W150" s="106">
        <v>122</v>
      </c>
      <c r="X150" s="106"/>
      <c r="Y150" s="106">
        <v>108</v>
      </c>
      <c r="Z150" s="106">
        <v>1571</v>
      </c>
      <c r="AA150" s="106">
        <v>777</v>
      </c>
      <c r="AB150" s="106">
        <v>769</v>
      </c>
      <c r="AC150" s="106"/>
      <c r="AD150" s="106">
        <v>25</v>
      </c>
      <c r="AE150" s="55"/>
      <c r="AF150" s="55"/>
      <c r="AG150" s="55"/>
      <c r="AH150" s="55"/>
      <c r="AI150" s="55"/>
      <c r="AJ150" s="55"/>
      <c r="AK150" s="55"/>
      <c r="AL150" s="55"/>
      <c r="AM150" s="54"/>
    </row>
    <row r="151" spans="1:39" s="56" customFormat="1" ht="12" customHeight="1">
      <c r="A151" s="56" t="s">
        <v>222</v>
      </c>
      <c r="B151" s="56" t="s">
        <v>336</v>
      </c>
      <c r="C151" s="56" t="s">
        <v>224</v>
      </c>
      <c r="D151" s="56" t="s">
        <v>225</v>
      </c>
      <c r="F151" s="57">
        <v>138</v>
      </c>
      <c r="G151" s="55"/>
      <c r="H151" s="55"/>
      <c r="I151" s="55"/>
      <c r="J151" s="55"/>
      <c r="K151" s="55" t="s">
        <v>347</v>
      </c>
      <c r="L151" s="113" t="s">
        <v>348</v>
      </c>
      <c r="M151" s="113"/>
      <c r="N151" s="113"/>
      <c r="O151" s="99"/>
      <c r="P151" s="110">
        <v>1378</v>
      </c>
      <c r="Q151" s="106">
        <v>941</v>
      </c>
      <c r="R151" s="106">
        <v>387</v>
      </c>
      <c r="S151" s="106"/>
      <c r="T151" s="106">
        <v>50</v>
      </c>
      <c r="U151" s="106">
        <v>521</v>
      </c>
      <c r="V151" s="106">
        <v>441</v>
      </c>
      <c r="W151" s="106">
        <v>52</v>
      </c>
      <c r="X151" s="106"/>
      <c r="Y151" s="106">
        <v>28</v>
      </c>
      <c r="Z151" s="106">
        <v>857</v>
      </c>
      <c r="AA151" s="106">
        <v>500</v>
      </c>
      <c r="AB151" s="106">
        <v>335</v>
      </c>
      <c r="AC151" s="106"/>
      <c r="AD151" s="106">
        <v>22</v>
      </c>
      <c r="AE151" s="55"/>
      <c r="AF151" s="55"/>
      <c r="AG151" s="55"/>
      <c r="AH151" s="55"/>
      <c r="AI151" s="55"/>
      <c r="AJ151" s="55"/>
      <c r="AK151" s="55"/>
      <c r="AL151" s="55"/>
      <c r="AM151" s="54"/>
    </row>
    <row r="152" spans="1:39" s="56" customFormat="1" ht="12" customHeight="1">
      <c r="A152" s="56" t="s">
        <v>222</v>
      </c>
      <c r="B152" s="56" t="s">
        <v>336</v>
      </c>
      <c r="C152" s="56" t="s">
        <v>224</v>
      </c>
      <c r="D152" s="56" t="s">
        <v>225</v>
      </c>
      <c r="F152" s="57">
        <v>139</v>
      </c>
      <c r="G152" s="55"/>
      <c r="H152" s="55"/>
      <c r="I152" s="55"/>
      <c r="J152" s="55"/>
      <c r="K152" s="55" t="s">
        <v>349</v>
      </c>
      <c r="L152" s="113" t="s">
        <v>350</v>
      </c>
      <c r="M152" s="113"/>
      <c r="N152" s="113"/>
      <c r="O152" s="99"/>
      <c r="P152" s="110">
        <v>205</v>
      </c>
      <c r="Q152" s="106">
        <v>169</v>
      </c>
      <c r="R152" s="106">
        <v>34</v>
      </c>
      <c r="S152" s="106"/>
      <c r="T152" s="106">
        <v>2</v>
      </c>
      <c r="U152" s="106">
        <v>205</v>
      </c>
      <c r="V152" s="106">
        <v>169</v>
      </c>
      <c r="W152" s="106">
        <v>34</v>
      </c>
      <c r="X152" s="106"/>
      <c r="Y152" s="106">
        <v>2</v>
      </c>
      <c r="Z152" s="106"/>
      <c r="AA152" s="106"/>
      <c r="AB152" s="106"/>
      <c r="AC152" s="106"/>
      <c r="AD152" s="106"/>
      <c r="AE152" s="55"/>
      <c r="AF152" s="55"/>
      <c r="AG152" s="55"/>
      <c r="AH152" s="55"/>
      <c r="AI152" s="55"/>
      <c r="AJ152" s="55"/>
      <c r="AK152" s="55"/>
      <c r="AL152" s="55"/>
      <c r="AM152" s="54"/>
    </row>
    <row r="153" spans="1:39" s="56" customFormat="1" ht="12" customHeight="1">
      <c r="A153" s="56" t="s">
        <v>222</v>
      </c>
      <c r="B153" s="56" t="s">
        <v>336</v>
      </c>
      <c r="C153" s="56" t="s">
        <v>224</v>
      </c>
      <c r="D153" s="56" t="s">
        <v>225</v>
      </c>
      <c r="F153" s="57">
        <v>140</v>
      </c>
      <c r="G153" s="55"/>
      <c r="H153" s="55"/>
      <c r="I153" s="55"/>
      <c r="J153" s="55"/>
      <c r="K153" s="55" t="s">
        <v>351</v>
      </c>
      <c r="L153" s="113" t="s">
        <v>352</v>
      </c>
      <c r="M153" s="113"/>
      <c r="N153" s="113"/>
      <c r="O153" s="99"/>
      <c r="P153" s="110">
        <v>17257</v>
      </c>
      <c r="Q153" s="106">
        <v>11120</v>
      </c>
      <c r="R153" s="106">
        <v>5909</v>
      </c>
      <c r="S153" s="106"/>
      <c r="T153" s="106">
        <v>228</v>
      </c>
      <c r="U153" s="106">
        <v>9945</v>
      </c>
      <c r="V153" s="106">
        <v>8467</v>
      </c>
      <c r="W153" s="106">
        <v>1263</v>
      </c>
      <c r="X153" s="106"/>
      <c r="Y153" s="106">
        <v>215</v>
      </c>
      <c r="Z153" s="106">
        <v>7312</v>
      </c>
      <c r="AA153" s="106">
        <v>2653</v>
      </c>
      <c r="AB153" s="106">
        <v>4646</v>
      </c>
      <c r="AC153" s="106"/>
      <c r="AD153" s="106">
        <v>13</v>
      </c>
      <c r="AE153" s="55"/>
      <c r="AF153" s="55"/>
      <c r="AG153" s="55"/>
      <c r="AH153" s="55"/>
      <c r="AI153" s="55"/>
      <c r="AJ153" s="55"/>
      <c r="AK153" s="55"/>
      <c r="AL153" s="55"/>
      <c r="AM153" s="54"/>
    </row>
    <row r="154" spans="1:39" s="56" customFormat="1" ht="12" customHeight="1">
      <c r="A154" s="56" t="s">
        <v>222</v>
      </c>
      <c r="B154" s="56" t="s">
        <v>336</v>
      </c>
      <c r="C154" s="56" t="s">
        <v>224</v>
      </c>
      <c r="D154" s="56" t="s">
        <v>225</v>
      </c>
      <c r="F154" s="57">
        <v>141</v>
      </c>
      <c r="G154" s="55"/>
      <c r="H154" s="55"/>
      <c r="I154" s="55"/>
      <c r="J154" s="55"/>
      <c r="K154" s="55" t="s">
        <v>353</v>
      </c>
      <c r="L154" s="113" t="s">
        <v>354</v>
      </c>
      <c r="M154" s="113"/>
      <c r="N154" s="113"/>
      <c r="O154" s="99"/>
      <c r="P154" s="110">
        <v>181</v>
      </c>
      <c r="Q154" s="106">
        <v>165</v>
      </c>
      <c r="R154" s="106">
        <v>14</v>
      </c>
      <c r="S154" s="106"/>
      <c r="T154" s="106">
        <v>2</v>
      </c>
      <c r="U154" s="106">
        <v>179</v>
      </c>
      <c r="V154" s="106">
        <v>164</v>
      </c>
      <c r="W154" s="106">
        <v>14</v>
      </c>
      <c r="X154" s="106"/>
      <c r="Y154" s="106">
        <v>1</v>
      </c>
      <c r="Z154" s="106">
        <v>2</v>
      </c>
      <c r="AA154" s="106">
        <v>1</v>
      </c>
      <c r="AB154" s="106"/>
      <c r="AC154" s="106"/>
      <c r="AD154" s="106">
        <v>1</v>
      </c>
      <c r="AE154" s="55"/>
      <c r="AF154" s="55"/>
      <c r="AG154" s="55"/>
      <c r="AH154" s="55"/>
      <c r="AI154" s="55"/>
      <c r="AJ154" s="55"/>
      <c r="AK154" s="55"/>
      <c r="AL154" s="55"/>
      <c r="AM154" s="54"/>
    </row>
    <row r="155" spans="1:39" s="56" customFormat="1" ht="12" customHeight="1">
      <c r="A155" s="56" t="s">
        <v>222</v>
      </c>
      <c r="B155" s="56" t="s">
        <v>336</v>
      </c>
      <c r="C155" s="56" t="s">
        <v>224</v>
      </c>
      <c r="D155" s="56" t="s">
        <v>225</v>
      </c>
      <c r="F155" s="57">
        <v>142</v>
      </c>
      <c r="G155" s="55"/>
      <c r="H155" s="55"/>
      <c r="I155" s="55"/>
      <c r="J155" s="55"/>
      <c r="K155" s="55" t="s">
        <v>355</v>
      </c>
      <c r="L155" s="113" t="s">
        <v>356</v>
      </c>
      <c r="M155" s="113"/>
      <c r="N155" s="113"/>
      <c r="O155" s="99"/>
      <c r="P155" s="110">
        <v>4341</v>
      </c>
      <c r="Q155" s="106">
        <v>3271</v>
      </c>
      <c r="R155" s="106">
        <v>915</v>
      </c>
      <c r="S155" s="106"/>
      <c r="T155" s="106">
        <v>155</v>
      </c>
      <c r="U155" s="106">
        <v>3077</v>
      </c>
      <c r="V155" s="106">
        <v>2705</v>
      </c>
      <c r="W155" s="106">
        <v>235</v>
      </c>
      <c r="X155" s="106"/>
      <c r="Y155" s="106">
        <v>137</v>
      </c>
      <c r="Z155" s="106">
        <v>1264</v>
      </c>
      <c r="AA155" s="106">
        <v>566</v>
      </c>
      <c r="AB155" s="106">
        <v>680</v>
      </c>
      <c r="AC155" s="106"/>
      <c r="AD155" s="106">
        <v>18</v>
      </c>
      <c r="AE155" s="55"/>
      <c r="AF155" s="55"/>
      <c r="AG155" s="55"/>
      <c r="AH155" s="55"/>
      <c r="AI155" s="55"/>
      <c r="AJ155" s="55"/>
      <c r="AK155" s="55"/>
      <c r="AL155" s="55"/>
      <c r="AM155" s="54"/>
    </row>
    <row r="156" spans="1:39" s="56" customFormat="1" ht="12" customHeight="1">
      <c r="A156" s="56" t="s">
        <v>222</v>
      </c>
      <c r="B156" s="56" t="s">
        <v>336</v>
      </c>
      <c r="C156" s="56" t="s">
        <v>224</v>
      </c>
      <c r="D156" s="56" t="s">
        <v>225</v>
      </c>
      <c r="F156" s="57">
        <v>143</v>
      </c>
      <c r="G156" s="55"/>
      <c r="H156" s="55"/>
      <c r="I156" s="55"/>
      <c r="J156" s="55"/>
      <c r="K156" s="55" t="s">
        <v>357</v>
      </c>
      <c r="L156" s="113" t="s">
        <v>358</v>
      </c>
      <c r="M156" s="113"/>
      <c r="N156" s="113"/>
      <c r="O156" s="99"/>
      <c r="P156" s="110">
        <v>102</v>
      </c>
      <c r="Q156" s="106">
        <v>64</v>
      </c>
      <c r="R156" s="106">
        <v>26</v>
      </c>
      <c r="S156" s="106"/>
      <c r="T156" s="106">
        <v>12</v>
      </c>
      <c r="U156" s="106">
        <v>65</v>
      </c>
      <c r="V156" s="106">
        <v>47</v>
      </c>
      <c r="W156" s="106">
        <v>6</v>
      </c>
      <c r="X156" s="106"/>
      <c r="Y156" s="106">
        <v>12</v>
      </c>
      <c r="Z156" s="106">
        <v>37</v>
      </c>
      <c r="AA156" s="106">
        <v>17</v>
      </c>
      <c r="AB156" s="106">
        <v>20</v>
      </c>
      <c r="AC156" s="106"/>
      <c r="AD156" s="106"/>
      <c r="AE156" s="55"/>
      <c r="AF156" s="55"/>
      <c r="AG156" s="55"/>
      <c r="AH156" s="55"/>
      <c r="AI156" s="55"/>
      <c r="AJ156" s="55"/>
      <c r="AK156" s="55"/>
      <c r="AL156" s="55"/>
      <c r="AM156" s="54"/>
    </row>
    <row r="157" spans="1:39" s="56" customFormat="1" ht="12" customHeight="1">
      <c r="A157" s="56" t="s">
        <v>222</v>
      </c>
      <c r="B157" s="56" t="s">
        <v>336</v>
      </c>
      <c r="C157" s="56" t="s">
        <v>224</v>
      </c>
      <c r="D157" s="56" t="s">
        <v>225</v>
      </c>
      <c r="F157" s="57">
        <v>144</v>
      </c>
      <c r="G157" s="55"/>
      <c r="H157" s="54"/>
      <c r="I157" s="55"/>
      <c r="J157" s="114" t="s">
        <v>315</v>
      </c>
      <c r="K157" s="114"/>
      <c r="L157" s="114"/>
      <c r="M157" s="55"/>
      <c r="N157" s="98" t="s">
        <v>360</v>
      </c>
      <c r="O157" s="99"/>
      <c r="P157" s="110">
        <v>13830</v>
      </c>
      <c r="Q157" s="106">
        <v>8883</v>
      </c>
      <c r="R157" s="106">
        <v>4517</v>
      </c>
      <c r="S157" s="106">
        <v>1</v>
      </c>
      <c r="T157" s="106">
        <v>429</v>
      </c>
      <c r="U157" s="106">
        <v>8419</v>
      </c>
      <c r="V157" s="106">
        <v>6850</v>
      </c>
      <c r="W157" s="106">
        <v>1205</v>
      </c>
      <c r="X157" s="106"/>
      <c r="Y157" s="106">
        <v>364</v>
      </c>
      <c r="Z157" s="106">
        <v>5411</v>
      </c>
      <c r="AA157" s="106">
        <v>2033</v>
      </c>
      <c r="AB157" s="106">
        <v>3312</v>
      </c>
      <c r="AC157" s="106">
        <v>1</v>
      </c>
      <c r="AD157" s="106">
        <v>65</v>
      </c>
      <c r="AE157" s="55"/>
      <c r="AF157" s="55"/>
      <c r="AG157" s="55"/>
      <c r="AH157" s="55"/>
      <c r="AI157" s="55"/>
      <c r="AJ157" s="55"/>
      <c r="AK157" s="55"/>
      <c r="AL157" s="55"/>
      <c r="AM157" s="54"/>
    </row>
    <row r="158" spans="1:39" s="56" customFormat="1" ht="12" customHeight="1">
      <c r="A158" s="56" t="s">
        <v>222</v>
      </c>
      <c r="B158" s="56" t="s">
        <v>336</v>
      </c>
      <c r="C158" s="56" t="s">
        <v>224</v>
      </c>
      <c r="D158" s="56" t="s">
        <v>225</v>
      </c>
      <c r="F158" s="57">
        <v>145</v>
      </c>
      <c r="G158" s="55"/>
      <c r="H158" s="55"/>
      <c r="I158" s="55"/>
      <c r="J158" s="55"/>
      <c r="K158" s="55" t="s">
        <v>339</v>
      </c>
      <c r="L158" s="113" t="s">
        <v>340</v>
      </c>
      <c r="M158" s="113"/>
      <c r="N158" s="113"/>
      <c r="O158" s="99"/>
      <c r="P158" s="110">
        <v>629</v>
      </c>
      <c r="Q158" s="106">
        <v>481</v>
      </c>
      <c r="R158" s="106">
        <v>120</v>
      </c>
      <c r="S158" s="106"/>
      <c r="T158" s="106">
        <v>28</v>
      </c>
      <c r="U158" s="106">
        <v>478</v>
      </c>
      <c r="V158" s="106">
        <v>417</v>
      </c>
      <c r="W158" s="106">
        <v>34</v>
      </c>
      <c r="X158" s="106"/>
      <c r="Y158" s="106">
        <v>27</v>
      </c>
      <c r="Z158" s="106">
        <v>151</v>
      </c>
      <c r="AA158" s="106">
        <v>64</v>
      </c>
      <c r="AB158" s="106">
        <v>86</v>
      </c>
      <c r="AC158" s="106"/>
      <c r="AD158" s="106">
        <v>1</v>
      </c>
      <c r="AE158" s="55"/>
      <c r="AF158" s="55"/>
      <c r="AG158" s="55"/>
      <c r="AH158" s="55"/>
      <c r="AI158" s="55"/>
      <c r="AJ158" s="55"/>
      <c r="AK158" s="55"/>
      <c r="AL158" s="55"/>
      <c r="AM158" s="54"/>
    </row>
    <row r="159" spans="1:39" s="56" customFormat="1" ht="12" customHeight="1">
      <c r="A159" s="56" t="s">
        <v>222</v>
      </c>
      <c r="B159" s="56" t="s">
        <v>336</v>
      </c>
      <c r="C159" s="56" t="s">
        <v>224</v>
      </c>
      <c r="D159" s="56" t="s">
        <v>225</v>
      </c>
      <c r="F159" s="57">
        <v>146</v>
      </c>
      <c r="G159" s="55"/>
      <c r="H159" s="55"/>
      <c r="I159" s="55"/>
      <c r="J159" s="55"/>
      <c r="K159" s="55" t="s">
        <v>341</v>
      </c>
      <c r="L159" s="113" t="s">
        <v>342</v>
      </c>
      <c r="M159" s="113"/>
      <c r="N159" s="113"/>
      <c r="O159" s="99"/>
      <c r="P159" s="110">
        <v>810</v>
      </c>
      <c r="Q159" s="106">
        <v>629</v>
      </c>
      <c r="R159" s="106">
        <v>115</v>
      </c>
      <c r="S159" s="106"/>
      <c r="T159" s="106">
        <v>66</v>
      </c>
      <c r="U159" s="106">
        <v>627</v>
      </c>
      <c r="V159" s="106">
        <v>535</v>
      </c>
      <c r="W159" s="106">
        <v>41</v>
      </c>
      <c r="X159" s="106"/>
      <c r="Y159" s="106">
        <v>51</v>
      </c>
      <c r="Z159" s="106">
        <v>183</v>
      </c>
      <c r="AA159" s="106">
        <v>94</v>
      </c>
      <c r="AB159" s="106">
        <v>74</v>
      </c>
      <c r="AC159" s="106"/>
      <c r="AD159" s="106">
        <v>15</v>
      </c>
      <c r="AE159" s="55"/>
      <c r="AF159" s="55"/>
      <c r="AG159" s="55"/>
      <c r="AH159" s="55"/>
      <c r="AI159" s="55"/>
      <c r="AJ159" s="55"/>
      <c r="AK159" s="55"/>
      <c r="AL159" s="55"/>
      <c r="AM159" s="54"/>
    </row>
    <row r="160" spans="1:39" s="56" customFormat="1" ht="12" customHeight="1">
      <c r="A160" s="56" t="s">
        <v>222</v>
      </c>
      <c r="B160" s="56" t="s">
        <v>336</v>
      </c>
      <c r="C160" s="56" t="s">
        <v>224</v>
      </c>
      <c r="D160" s="56" t="s">
        <v>225</v>
      </c>
      <c r="F160" s="57">
        <v>147</v>
      </c>
      <c r="G160" s="55"/>
      <c r="H160" s="55"/>
      <c r="I160" s="55"/>
      <c r="J160" s="55"/>
      <c r="K160" s="55" t="s">
        <v>343</v>
      </c>
      <c r="L160" s="113" t="s">
        <v>344</v>
      </c>
      <c r="M160" s="113"/>
      <c r="N160" s="113"/>
      <c r="O160" s="99"/>
      <c r="P160" s="110">
        <v>655</v>
      </c>
      <c r="Q160" s="106">
        <v>414</v>
      </c>
      <c r="R160" s="106">
        <v>229</v>
      </c>
      <c r="S160" s="106"/>
      <c r="T160" s="106">
        <v>12</v>
      </c>
      <c r="U160" s="106">
        <v>335</v>
      </c>
      <c r="V160" s="106">
        <v>285</v>
      </c>
      <c r="W160" s="106">
        <v>44</v>
      </c>
      <c r="X160" s="106"/>
      <c r="Y160" s="106">
        <v>6</v>
      </c>
      <c r="Z160" s="106">
        <v>320</v>
      </c>
      <c r="AA160" s="106">
        <v>129</v>
      </c>
      <c r="AB160" s="106">
        <v>185</v>
      </c>
      <c r="AC160" s="106"/>
      <c r="AD160" s="106">
        <v>6</v>
      </c>
      <c r="AE160" s="55"/>
      <c r="AF160" s="55"/>
      <c r="AG160" s="55"/>
      <c r="AH160" s="55"/>
      <c r="AI160" s="55"/>
      <c r="AJ160" s="55"/>
      <c r="AK160" s="55"/>
      <c r="AL160" s="55"/>
      <c r="AM160" s="54"/>
    </row>
    <row r="161" spans="1:39" s="56" customFormat="1" ht="12" customHeight="1">
      <c r="A161" s="56" t="s">
        <v>222</v>
      </c>
      <c r="B161" s="56" t="s">
        <v>336</v>
      </c>
      <c r="C161" s="56" t="s">
        <v>224</v>
      </c>
      <c r="D161" s="56" t="s">
        <v>225</v>
      </c>
      <c r="F161" s="57">
        <v>148</v>
      </c>
      <c r="G161" s="55"/>
      <c r="H161" s="55"/>
      <c r="I161" s="55"/>
      <c r="J161" s="55"/>
      <c r="K161" s="55" t="s">
        <v>345</v>
      </c>
      <c r="L161" s="113" t="s">
        <v>346</v>
      </c>
      <c r="M161" s="113"/>
      <c r="N161" s="113"/>
      <c r="O161" s="99"/>
      <c r="P161" s="110">
        <v>1944</v>
      </c>
      <c r="Q161" s="106">
        <v>1300</v>
      </c>
      <c r="R161" s="106">
        <v>560</v>
      </c>
      <c r="S161" s="106"/>
      <c r="T161" s="106">
        <v>84</v>
      </c>
      <c r="U161" s="106">
        <v>1032</v>
      </c>
      <c r="V161" s="106">
        <v>870</v>
      </c>
      <c r="W161" s="106">
        <v>96</v>
      </c>
      <c r="X161" s="106"/>
      <c r="Y161" s="106">
        <v>66</v>
      </c>
      <c r="Z161" s="106">
        <v>912</v>
      </c>
      <c r="AA161" s="106">
        <v>430</v>
      </c>
      <c r="AB161" s="106">
        <v>464</v>
      </c>
      <c r="AC161" s="106"/>
      <c r="AD161" s="106">
        <v>18</v>
      </c>
      <c r="AE161" s="55"/>
      <c r="AF161" s="55"/>
      <c r="AG161" s="55"/>
      <c r="AH161" s="55"/>
      <c r="AI161" s="55"/>
      <c r="AJ161" s="55"/>
      <c r="AK161" s="55"/>
      <c r="AL161" s="55"/>
      <c r="AM161" s="54"/>
    </row>
    <row r="162" spans="1:39" s="56" customFormat="1" ht="12" customHeight="1">
      <c r="A162" s="56" t="s">
        <v>222</v>
      </c>
      <c r="B162" s="56" t="s">
        <v>336</v>
      </c>
      <c r="C162" s="56" t="s">
        <v>224</v>
      </c>
      <c r="D162" s="56" t="s">
        <v>225</v>
      </c>
      <c r="F162" s="57">
        <v>149</v>
      </c>
      <c r="G162" s="55"/>
      <c r="H162" s="55"/>
      <c r="I162" s="55"/>
      <c r="J162" s="55"/>
      <c r="K162" s="55" t="s">
        <v>347</v>
      </c>
      <c r="L162" s="113" t="s">
        <v>348</v>
      </c>
      <c r="M162" s="113"/>
      <c r="N162" s="113"/>
      <c r="O162" s="99"/>
      <c r="P162" s="110">
        <v>611</v>
      </c>
      <c r="Q162" s="106">
        <v>373</v>
      </c>
      <c r="R162" s="106">
        <v>211</v>
      </c>
      <c r="S162" s="106"/>
      <c r="T162" s="106">
        <v>27</v>
      </c>
      <c r="U162" s="106">
        <v>237</v>
      </c>
      <c r="V162" s="106">
        <v>200</v>
      </c>
      <c r="W162" s="106">
        <v>20</v>
      </c>
      <c r="X162" s="106"/>
      <c r="Y162" s="106">
        <v>17</v>
      </c>
      <c r="Z162" s="106">
        <v>374</v>
      </c>
      <c r="AA162" s="106">
        <v>173</v>
      </c>
      <c r="AB162" s="106">
        <v>191</v>
      </c>
      <c r="AC162" s="106"/>
      <c r="AD162" s="106">
        <v>10</v>
      </c>
      <c r="AE162" s="55"/>
      <c r="AF162" s="55"/>
      <c r="AG162" s="55"/>
      <c r="AH162" s="55"/>
      <c r="AI162" s="55"/>
      <c r="AJ162" s="55"/>
      <c r="AK162" s="55"/>
      <c r="AL162" s="55"/>
      <c r="AM162" s="54"/>
    </row>
    <row r="163" spans="1:39" s="56" customFormat="1" ht="12" customHeight="1">
      <c r="A163" s="56" t="s">
        <v>222</v>
      </c>
      <c r="B163" s="56" t="s">
        <v>336</v>
      </c>
      <c r="C163" s="56" t="s">
        <v>224</v>
      </c>
      <c r="D163" s="56" t="s">
        <v>225</v>
      </c>
      <c r="F163" s="57">
        <v>150</v>
      </c>
      <c r="G163" s="55"/>
      <c r="H163" s="55"/>
      <c r="I163" s="55"/>
      <c r="J163" s="55"/>
      <c r="K163" s="55" t="s">
        <v>349</v>
      </c>
      <c r="L163" s="113" t="s">
        <v>350</v>
      </c>
      <c r="M163" s="113"/>
      <c r="N163" s="113"/>
      <c r="O163" s="99"/>
      <c r="P163" s="110">
        <v>42</v>
      </c>
      <c r="Q163" s="106">
        <v>29</v>
      </c>
      <c r="R163" s="106">
        <v>10</v>
      </c>
      <c r="S163" s="106"/>
      <c r="T163" s="106">
        <v>3</v>
      </c>
      <c r="U163" s="106">
        <v>42</v>
      </c>
      <c r="V163" s="106">
        <v>29</v>
      </c>
      <c r="W163" s="106">
        <v>10</v>
      </c>
      <c r="X163" s="106"/>
      <c r="Y163" s="106">
        <v>3</v>
      </c>
      <c r="Z163" s="106"/>
      <c r="AA163" s="106"/>
      <c r="AB163" s="106"/>
      <c r="AC163" s="106"/>
      <c r="AD163" s="106"/>
      <c r="AE163" s="55"/>
      <c r="AF163" s="55"/>
      <c r="AG163" s="55"/>
      <c r="AH163" s="55"/>
      <c r="AI163" s="55"/>
      <c r="AJ163" s="55"/>
      <c r="AK163" s="55"/>
      <c r="AL163" s="55"/>
      <c r="AM163" s="54"/>
    </row>
    <row r="164" spans="1:39" s="56" customFormat="1" ht="12" customHeight="1">
      <c r="A164" s="56" t="s">
        <v>222</v>
      </c>
      <c r="B164" s="56" t="s">
        <v>336</v>
      </c>
      <c r="C164" s="56" t="s">
        <v>224</v>
      </c>
      <c r="D164" s="56" t="s">
        <v>225</v>
      </c>
      <c r="F164" s="57">
        <v>151</v>
      </c>
      <c r="G164" s="55"/>
      <c r="H164" s="55"/>
      <c r="I164" s="55"/>
      <c r="J164" s="55"/>
      <c r="K164" s="55" t="s">
        <v>351</v>
      </c>
      <c r="L164" s="113" t="s">
        <v>352</v>
      </c>
      <c r="M164" s="113"/>
      <c r="N164" s="113"/>
      <c r="O164" s="99"/>
      <c r="P164" s="110">
        <v>7674</v>
      </c>
      <c r="Q164" s="106">
        <v>4675</v>
      </c>
      <c r="R164" s="106">
        <v>2871</v>
      </c>
      <c r="S164" s="106">
        <v>1</v>
      </c>
      <c r="T164" s="106">
        <v>127</v>
      </c>
      <c r="U164" s="106">
        <v>4672</v>
      </c>
      <c r="V164" s="106">
        <v>3716</v>
      </c>
      <c r="W164" s="106">
        <v>835</v>
      </c>
      <c r="X164" s="106"/>
      <c r="Y164" s="106">
        <v>121</v>
      </c>
      <c r="Z164" s="106">
        <v>3002</v>
      </c>
      <c r="AA164" s="106">
        <v>959</v>
      </c>
      <c r="AB164" s="106">
        <v>2036</v>
      </c>
      <c r="AC164" s="106">
        <v>1</v>
      </c>
      <c r="AD164" s="106">
        <v>6</v>
      </c>
      <c r="AE164" s="55"/>
      <c r="AF164" s="55"/>
      <c r="AG164" s="55"/>
      <c r="AH164" s="55"/>
      <c r="AI164" s="55"/>
      <c r="AJ164" s="55"/>
      <c r="AK164" s="55"/>
      <c r="AL164" s="55"/>
      <c r="AM164" s="54"/>
    </row>
    <row r="165" spans="1:39" s="56" customFormat="1" ht="12" customHeight="1">
      <c r="A165" s="56" t="s">
        <v>222</v>
      </c>
      <c r="B165" s="56" t="s">
        <v>336</v>
      </c>
      <c r="C165" s="56" t="s">
        <v>224</v>
      </c>
      <c r="D165" s="56" t="s">
        <v>225</v>
      </c>
      <c r="F165" s="57">
        <v>152</v>
      </c>
      <c r="G165" s="55"/>
      <c r="H165" s="55"/>
      <c r="I165" s="55"/>
      <c r="J165" s="55"/>
      <c r="K165" s="55" t="s">
        <v>353</v>
      </c>
      <c r="L165" s="113" t="s">
        <v>354</v>
      </c>
      <c r="M165" s="113"/>
      <c r="N165" s="113"/>
      <c r="O165" s="99"/>
      <c r="P165" s="110">
        <v>27</v>
      </c>
      <c r="Q165" s="106">
        <v>23</v>
      </c>
      <c r="R165" s="106">
        <v>3</v>
      </c>
      <c r="S165" s="106"/>
      <c r="T165" s="106">
        <v>1</v>
      </c>
      <c r="U165" s="106">
        <v>27</v>
      </c>
      <c r="V165" s="106">
        <v>23</v>
      </c>
      <c r="W165" s="106">
        <v>3</v>
      </c>
      <c r="X165" s="106"/>
      <c r="Y165" s="106">
        <v>1</v>
      </c>
      <c r="Z165" s="106"/>
      <c r="AA165" s="106"/>
      <c r="AB165" s="106"/>
      <c r="AC165" s="106"/>
      <c r="AD165" s="106"/>
      <c r="AE165" s="55"/>
      <c r="AF165" s="55"/>
      <c r="AG165" s="55"/>
      <c r="AH165" s="55"/>
      <c r="AI165" s="55"/>
      <c r="AJ165" s="55"/>
      <c r="AK165" s="55"/>
      <c r="AL165" s="55"/>
      <c r="AM165" s="54"/>
    </row>
    <row r="166" spans="1:39" s="56" customFormat="1" ht="12" customHeight="1">
      <c r="A166" s="56" t="s">
        <v>222</v>
      </c>
      <c r="B166" s="56" t="s">
        <v>336</v>
      </c>
      <c r="C166" s="56" t="s">
        <v>224</v>
      </c>
      <c r="D166" s="56" t="s">
        <v>225</v>
      </c>
      <c r="F166" s="57">
        <v>153</v>
      </c>
      <c r="G166" s="55"/>
      <c r="H166" s="55"/>
      <c r="I166" s="55"/>
      <c r="J166" s="55"/>
      <c r="K166" s="55" t="s">
        <v>355</v>
      </c>
      <c r="L166" s="113" t="s">
        <v>356</v>
      </c>
      <c r="M166" s="113"/>
      <c r="N166" s="113"/>
      <c r="O166" s="99"/>
      <c r="P166" s="110">
        <v>1381</v>
      </c>
      <c r="Q166" s="106">
        <v>932</v>
      </c>
      <c r="R166" s="106">
        <v>378</v>
      </c>
      <c r="S166" s="106"/>
      <c r="T166" s="106">
        <v>71</v>
      </c>
      <c r="U166" s="106">
        <v>940</v>
      </c>
      <c r="V166" s="106">
        <v>757</v>
      </c>
      <c r="W166" s="106">
        <v>118</v>
      </c>
      <c r="X166" s="106"/>
      <c r="Y166" s="106">
        <v>65</v>
      </c>
      <c r="Z166" s="106">
        <v>441</v>
      </c>
      <c r="AA166" s="106">
        <v>175</v>
      </c>
      <c r="AB166" s="106">
        <v>260</v>
      </c>
      <c r="AC166" s="106"/>
      <c r="AD166" s="106">
        <v>6</v>
      </c>
      <c r="AE166" s="55"/>
      <c r="AF166" s="55"/>
      <c r="AG166" s="55"/>
      <c r="AH166" s="55"/>
      <c r="AI166" s="55"/>
      <c r="AJ166" s="55"/>
      <c r="AK166" s="55"/>
      <c r="AL166" s="55"/>
      <c r="AM166" s="54"/>
    </row>
    <row r="167" spans="1:39" s="56" customFormat="1" ht="12" customHeight="1">
      <c r="A167" s="56" t="s">
        <v>222</v>
      </c>
      <c r="B167" s="56" t="s">
        <v>336</v>
      </c>
      <c r="C167" s="56" t="s">
        <v>224</v>
      </c>
      <c r="D167" s="56" t="s">
        <v>225</v>
      </c>
      <c r="F167" s="57">
        <v>154</v>
      </c>
      <c r="G167" s="55"/>
      <c r="H167" s="55"/>
      <c r="I167" s="55"/>
      <c r="J167" s="55"/>
      <c r="K167" s="55" t="s">
        <v>357</v>
      </c>
      <c r="L167" s="113" t="s">
        <v>358</v>
      </c>
      <c r="M167" s="113"/>
      <c r="N167" s="113"/>
      <c r="O167" s="99"/>
      <c r="P167" s="110">
        <v>57</v>
      </c>
      <c r="Q167" s="106">
        <v>27</v>
      </c>
      <c r="R167" s="106">
        <v>20</v>
      </c>
      <c r="S167" s="106"/>
      <c r="T167" s="106">
        <v>10</v>
      </c>
      <c r="U167" s="106">
        <v>29</v>
      </c>
      <c r="V167" s="106">
        <v>18</v>
      </c>
      <c r="W167" s="106">
        <v>4</v>
      </c>
      <c r="X167" s="106"/>
      <c r="Y167" s="106">
        <v>7</v>
      </c>
      <c r="Z167" s="106">
        <v>28</v>
      </c>
      <c r="AA167" s="106">
        <v>9</v>
      </c>
      <c r="AB167" s="106">
        <v>16</v>
      </c>
      <c r="AC167" s="106"/>
      <c r="AD167" s="106">
        <v>3</v>
      </c>
      <c r="AE167" s="55"/>
      <c r="AF167" s="55"/>
      <c r="AG167" s="55"/>
      <c r="AH167" s="55"/>
      <c r="AI167" s="55"/>
      <c r="AJ167" s="55"/>
      <c r="AK167" s="55"/>
      <c r="AL167" s="55"/>
      <c r="AM167" s="54"/>
    </row>
    <row r="168" spans="1:39" s="56" customFormat="1" ht="12" customHeight="1">
      <c r="A168" s="56" t="s">
        <v>222</v>
      </c>
      <c r="B168" s="56" t="s">
        <v>336</v>
      </c>
      <c r="C168" s="56" t="s">
        <v>224</v>
      </c>
      <c r="D168" s="56" t="s">
        <v>225</v>
      </c>
      <c r="F168" s="57">
        <v>155</v>
      </c>
      <c r="G168" s="55"/>
      <c r="H168" s="54"/>
      <c r="I168" s="55"/>
      <c r="J168" s="114" t="s">
        <v>316</v>
      </c>
      <c r="K168" s="114"/>
      <c r="L168" s="114"/>
      <c r="M168" s="55"/>
      <c r="N168" s="98" t="s">
        <v>360</v>
      </c>
      <c r="O168" s="99"/>
      <c r="P168" s="110">
        <v>4366</v>
      </c>
      <c r="Q168" s="106">
        <v>2691</v>
      </c>
      <c r="R168" s="106">
        <v>1463</v>
      </c>
      <c r="S168" s="106"/>
      <c r="T168" s="106">
        <v>212</v>
      </c>
      <c r="U168" s="106">
        <v>2717</v>
      </c>
      <c r="V168" s="106">
        <v>2079</v>
      </c>
      <c r="W168" s="106">
        <v>465</v>
      </c>
      <c r="X168" s="106"/>
      <c r="Y168" s="106">
        <v>173</v>
      </c>
      <c r="Z168" s="106">
        <v>1649</v>
      </c>
      <c r="AA168" s="106">
        <v>612</v>
      </c>
      <c r="AB168" s="106">
        <v>998</v>
      </c>
      <c r="AC168" s="106"/>
      <c r="AD168" s="106">
        <v>39</v>
      </c>
      <c r="AE168" s="55"/>
      <c r="AF168" s="55"/>
      <c r="AG168" s="55"/>
      <c r="AH168" s="55"/>
      <c r="AI168" s="55"/>
      <c r="AJ168" s="55"/>
      <c r="AK168" s="55"/>
      <c r="AL168" s="55"/>
      <c r="AM168" s="54"/>
    </row>
    <row r="169" spans="1:39" s="56" customFormat="1" ht="12" customHeight="1">
      <c r="A169" s="56" t="s">
        <v>222</v>
      </c>
      <c r="B169" s="56" t="s">
        <v>336</v>
      </c>
      <c r="C169" s="56" t="s">
        <v>224</v>
      </c>
      <c r="D169" s="56" t="s">
        <v>225</v>
      </c>
      <c r="F169" s="57">
        <v>156</v>
      </c>
      <c r="G169" s="55"/>
      <c r="H169" s="55"/>
      <c r="I169" s="55"/>
      <c r="J169" s="55"/>
      <c r="K169" s="55" t="s">
        <v>339</v>
      </c>
      <c r="L169" s="113" t="s">
        <v>340</v>
      </c>
      <c r="M169" s="113"/>
      <c r="N169" s="113"/>
      <c r="O169" s="99"/>
      <c r="P169" s="110">
        <v>236</v>
      </c>
      <c r="Q169" s="106">
        <v>172</v>
      </c>
      <c r="R169" s="106">
        <v>47</v>
      </c>
      <c r="S169" s="106"/>
      <c r="T169" s="106">
        <v>17</v>
      </c>
      <c r="U169" s="106">
        <v>184</v>
      </c>
      <c r="V169" s="106">
        <v>144</v>
      </c>
      <c r="W169" s="106">
        <v>25</v>
      </c>
      <c r="X169" s="106"/>
      <c r="Y169" s="106">
        <v>15</v>
      </c>
      <c r="Z169" s="106">
        <v>52</v>
      </c>
      <c r="AA169" s="106">
        <v>28</v>
      </c>
      <c r="AB169" s="106">
        <v>22</v>
      </c>
      <c r="AC169" s="106"/>
      <c r="AD169" s="106">
        <v>2</v>
      </c>
      <c r="AE169" s="55"/>
      <c r="AF169" s="55"/>
      <c r="AG169" s="55"/>
      <c r="AH169" s="55"/>
      <c r="AI169" s="55"/>
      <c r="AJ169" s="55"/>
      <c r="AK169" s="55"/>
      <c r="AL169" s="55"/>
      <c r="AM169" s="54"/>
    </row>
    <row r="170" spans="1:39" s="56" customFormat="1" ht="12" customHeight="1">
      <c r="A170" s="56" t="s">
        <v>222</v>
      </c>
      <c r="B170" s="56" t="s">
        <v>336</v>
      </c>
      <c r="C170" s="56" t="s">
        <v>224</v>
      </c>
      <c r="D170" s="56" t="s">
        <v>225</v>
      </c>
      <c r="F170" s="57">
        <v>157</v>
      </c>
      <c r="G170" s="55"/>
      <c r="H170" s="55"/>
      <c r="I170" s="55"/>
      <c r="J170" s="55"/>
      <c r="K170" s="55" t="s">
        <v>341</v>
      </c>
      <c r="L170" s="113" t="s">
        <v>342</v>
      </c>
      <c r="M170" s="113"/>
      <c r="N170" s="113"/>
      <c r="O170" s="99"/>
      <c r="P170" s="110">
        <v>314</v>
      </c>
      <c r="Q170" s="106">
        <v>223</v>
      </c>
      <c r="R170" s="106">
        <v>54</v>
      </c>
      <c r="S170" s="106"/>
      <c r="T170" s="106">
        <v>37</v>
      </c>
      <c r="U170" s="106">
        <v>243</v>
      </c>
      <c r="V170" s="106">
        <v>191</v>
      </c>
      <c r="W170" s="106">
        <v>26</v>
      </c>
      <c r="X170" s="106"/>
      <c r="Y170" s="106">
        <v>26</v>
      </c>
      <c r="Z170" s="106">
        <v>71</v>
      </c>
      <c r="AA170" s="106">
        <v>32</v>
      </c>
      <c r="AB170" s="106">
        <v>28</v>
      </c>
      <c r="AC170" s="106"/>
      <c r="AD170" s="106">
        <v>11</v>
      </c>
      <c r="AE170" s="55"/>
      <c r="AF170" s="55"/>
      <c r="AG170" s="55"/>
      <c r="AH170" s="55"/>
      <c r="AI170" s="55"/>
      <c r="AJ170" s="55"/>
      <c r="AK170" s="55"/>
      <c r="AL170" s="55"/>
      <c r="AM170" s="54"/>
    </row>
    <row r="171" spans="1:39" s="56" customFormat="1" ht="12" customHeight="1">
      <c r="A171" s="56" t="s">
        <v>222</v>
      </c>
      <c r="B171" s="56" t="s">
        <v>336</v>
      </c>
      <c r="C171" s="56" t="s">
        <v>224</v>
      </c>
      <c r="D171" s="56" t="s">
        <v>225</v>
      </c>
      <c r="F171" s="57">
        <v>158</v>
      </c>
      <c r="G171" s="55"/>
      <c r="H171" s="55"/>
      <c r="I171" s="55"/>
      <c r="J171" s="55"/>
      <c r="K171" s="55" t="s">
        <v>343</v>
      </c>
      <c r="L171" s="113" t="s">
        <v>344</v>
      </c>
      <c r="M171" s="113"/>
      <c r="N171" s="113"/>
      <c r="O171" s="99"/>
      <c r="P171" s="110">
        <v>195</v>
      </c>
      <c r="Q171" s="106">
        <v>112</v>
      </c>
      <c r="R171" s="106">
        <v>77</v>
      </c>
      <c r="S171" s="106"/>
      <c r="T171" s="106">
        <v>6</v>
      </c>
      <c r="U171" s="106">
        <v>85</v>
      </c>
      <c r="V171" s="106">
        <v>70</v>
      </c>
      <c r="W171" s="106">
        <v>12</v>
      </c>
      <c r="X171" s="106"/>
      <c r="Y171" s="106">
        <v>3</v>
      </c>
      <c r="Z171" s="106">
        <v>110</v>
      </c>
      <c r="AA171" s="106">
        <v>42</v>
      </c>
      <c r="AB171" s="106">
        <v>65</v>
      </c>
      <c r="AC171" s="106"/>
      <c r="AD171" s="106">
        <v>3</v>
      </c>
      <c r="AE171" s="55"/>
      <c r="AF171" s="55"/>
      <c r="AG171" s="55"/>
      <c r="AH171" s="55"/>
      <c r="AI171" s="55"/>
      <c r="AJ171" s="55"/>
      <c r="AK171" s="55"/>
      <c r="AL171" s="55"/>
      <c r="AM171" s="54"/>
    </row>
    <row r="172" spans="1:39" s="56" customFormat="1" ht="12" customHeight="1">
      <c r="A172" s="56" t="s">
        <v>222</v>
      </c>
      <c r="B172" s="56" t="s">
        <v>336</v>
      </c>
      <c r="C172" s="56" t="s">
        <v>224</v>
      </c>
      <c r="D172" s="56" t="s">
        <v>225</v>
      </c>
      <c r="F172" s="57">
        <v>159</v>
      </c>
      <c r="G172" s="55"/>
      <c r="H172" s="55"/>
      <c r="I172" s="55"/>
      <c r="J172" s="55"/>
      <c r="K172" s="55" t="s">
        <v>345</v>
      </c>
      <c r="L172" s="113" t="s">
        <v>346</v>
      </c>
      <c r="M172" s="113"/>
      <c r="N172" s="113"/>
      <c r="O172" s="99"/>
      <c r="P172" s="110">
        <v>865</v>
      </c>
      <c r="Q172" s="106">
        <v>550</v>
      </c>
      <c r="R172" s="106">
        <v>253</v>
      </c>
      <c r="S172" s="106"/>
      <c r="T172" s="106">
        <v>62</v>
      </c>
      <c r="U172" s="106">
        <v>462</v>
      </c>
      <c r="V172" s="106">
        <v>356</v>
      </c>
      <c r="W172" s="106">
        <v>59</v>
      </c>
      <c r="X172" s="106"/>
      <c r="Y172" s="106">
        <v>47</v>
      </c>
      <c r="Z172" s="106">
        <v>403</v>
      </c>
      <c r="AA172" s="106">
        <v>194</v>
      </c>
      <c r="AB172" s="106">
        <v>194</v>
      </c>
      <c r="AC172" s="106"/>
      <c r="AD172" s="106">
        <v>15</v>
      </c>
      <c r="AE172" s="55"/>
      <c r="AF172" s="55"/>
      <c r="AG172" s="55"/>
      <c r="AH172" s="55"/>
      <c r="AI172" s="55"/>
      <c r="AJ172" s="55"/>
      <c r="AK172" s="55"/>
      <c r="AL172" s="55"/>
      <c r="AM172" s="54"/>
    </row>
    <row r="173" spans="1:39" s="56" customFormat="1" ht="12" customHeight="1">
      <c r="A173" s="56" t="s">
        <v>222</v>
      </c>
      <c r="B173" s="56" t="s">
        <v>336</v>
      </c>
      <c r="C173" s="56" t="s">
        <v>224</v>
      </c>
      <c r="D173" s="56" t="s">
        <v>225</v>
      </c>
      <c r="F173" s="57">
        <v>160</v>
      </c>
      <c r="G173" s="55"/>
      <c r="H173" s="55"/>
      <c r="I173" s="55"/>
      <c r="J173" s="55"/>
      <c r="K173" s="55" t="s">
        <v>347</v>
      </c>
      <c r="L173" s="113" t="s">
        <v>348</v>
      </c>
      <c r="M173" s="113"/>
      <c r="N173" s="113"/>
      <c r="O173" s="99"/>
      <c r="P173" s="110">
        <v>220</v>
      </c>
      <c r="Q173" s="106">
        <v>130</v>
      </c>
      <c r="R173" s="106">
        <v>77</v>
      </c>
      <c r="S173" s="106"/>
      <c r="T173" s="106">
        <v>13</v>
      </c>
      <c r="U173" s="106">
        <v>81</v>
      </c>
      <c r="V173" s="106">
        <v>65</v>
      </c>
      <c r="W173" s="106">
        <v>8</v>
      </c>
      <c r="X173" s="106"/>
      <c r="Y173" s="106">
        <v>8</v>
      </c>
      <c r="Z173" s="106">
        <v>139</v>
      </c>
      <c r="AA173" s="106">
        <v>65</v>
      </c>
      <c r="AB173" s="106">
        <v>69</v>
      </c>
      <c r="AC173" s="106"/>
      <c r="AD173" s="106">
        <v>5</v>
      </c>
      <c r="AE173" s="55"/>
      <c r="AF173" s="55"/>
      <c r="AG173" s="55"/>
      <c r="AH173" s="55"/>
      <c r="AI173" s="55"/>
      <c r="AJ173" s="55"/>
      <c r="AK173" s="55"/>
      <c r="AL173" s="55"/>
      <c r="AM173" s="54"/>
    </row>
    <row r="174" spans="1:39" s="56" customFormat="1" ht="12" customHeight="1">
      <c r="A174" s="56" t="s">
        <v>222</v>
      </c>
      <c r="B174" s="56" t="s">
        <v>336</v>
      </c>
      <c r="C174" s="56" t="s">
        <v>224</v>
      </c>
      <c r="D174" s="56" t="s">
        <v>225</v>
      </c>
      <c r="F174" s="57">
        <v>161</v>
      </c>
      <c r="G174" s="55"/>
      <c r="H174" s="55"/>
      <c r="I174" s="55"/>
      <c r="J174" s="55"/>
      <c r="K174" s="55" t="s">
        <v>349</v>
      </c>
      <c r="L174" s="113" t="s">
        <v>350</v>
      </c>
      <c r="M174" s="113"/>
      <c r="N174" s="113"/>
      <c r="O174" s="99"/>
      <c r="P174" s="110">
        <v>3</v>
      </c>
      <c r="Q174" s="106">
        <v>2</v>
      </c>
      <c r="R174" s="106">
        <v>1</v>
      </c>
      <c r="S174" s="106"/>
      <c r="T174" s="106"/>
      <c r="U174" s="106">
        <v>3</v>
      </c>
      <c r="V174" s="106">
        <v>2</v>
      </c>
      <c r="W174" s="106">
        <v>1</v>
      </c>
      <c r="X174" s="106"/>
      <c r="Y174" s="106"/>
      <c r="Z174" s="106"/>
      <c r="AA174" s="106"/>
      <c r="AB174" s="106"/>
      <c r="AC174" s="106"/>
      <c r="AD174" s="106"/>
      <c r="AE174" s="55"/>
      <c r="AF174" s="55"/>
      <c r="AG174" s="55"/>
      <c r="AH174" s="55"/>
      <c r="AI174" s="55"/>
      <c r="AJ174" s="55"/>
      <c r="AK174" s="55"/>
      <c r="AL174" s="55"/>
      <c r="AM174" s="54"/>
    </row>
    <row r="175" spans="1:39" s="56" customFormat="1" ht="12" customHeight="1">
      <c r="A175" s="56" t="s">
        <v>222</v>
      </c>
      <c r="B175" s="56" t="s">
        <v>336</v>
      </c>
      <c r="C175" s="56" t="s">
        <v>224</v>
      </c>
      <c r="D175" s="56" t="s">
        <v>225</v>
      </c>
      <c r="F175" s="57">
        <v>162</v>
      </c>
      <c r="G175" s="55"/>
      <c r="H175" s="55"/>
      <c r="I175" s="55"/>
      <c r="J175" s="55"/>
      <c r="K175" s="55" t="s">
        <v>351</v>
      </c>
      <c r="L175" s="113" t="s">
        <v>352</v>
      </c>
      <c r="M175" s="113"/>
      <c r="N175" s="113"/>
      <c r="O175" s="99"/>
      <c r="P175" s="110">
        <v>2105</v>
      </c>
      <c r="Q175" s="106">
        <v>1230</v>
      </c>
      <c r="R175" s="106">
        <v>826</v>
      </c>
      <c r="S175" s="106"/>
      <c r="T175" s="106">
        <v>49</v>
      </c>
      <c r="U175" s="106">
        <v>1369</v>
      </c>
      <c r="V175" s="106">
        <v>1031</v>
      </c>
      <c r="W175" s="106">
        <v>291</v>
      </c>
      <c r="X175" s="106"/>
      <c r="Y175" s="106">
        <v>47</v>
      </c>
      <c r="Z175" s="106">
        <v>736</v>
      </c>
      <c r="AA175" s="106">
        <v>199</v>
      </c>
      <c r="AB175" s="106">
        <v>535</v>
      </c>
      <c r="AC175" s="106"/>
      <c r="AD175" s="106">
        <v>2</v>
      </c>
      <c r="AE175" s="55"/>
      <c r="AF175" s="55"/>
      <c r="AG175" s="55"/>
      <c r="AH175" s="55"/>
      <c r="AI175" s="55"/>
      <c r="AJ175" s="55"/>
      <c r="AK175" s="55"/>
      <c r="AL175" s="55"/>
      <c r="AM175" s="54"/>
    </row>
    <row r="176" spans="1:39" s="56" customFormat="1" ht="12" customHeight="1">
      <c r="A176" s="56" t="s">
        <v>222</v>
      </c>
      <c r="B176" s="56" t="s">
        <v>336</v>
      </c>
      <c r="C176" s="56" t="s">
        <v>224</v>
      </c>
      <c r="D176" s="56" t="s">
        <v>225</v>
      </c>
      <c r="F176" s="57">
        <v>163</v>
      </c>
      <c r="G176" s="55"/>
      <c r="H176" s="55"/>
      <c r="I176" s="55"/>
      <c r="J176" s="55"/>
      <c r="K176" s="55" t="s">
        <v>353</v>
      </c>
      <c r="L176" s="113" t="s">
        <v>354</v>
      </c>
      <c r="M176" s="113"/>
      <c r="N176" s="113"/>
      <c r="O176" s="99"/>
      <c r="P176" s="110">
        <v>2</v>
      </c>
      <c r="Q176" s="106">
        <v>1</v>
      </c>
      <c r="R176" s="106">
        <v>1</v>
      </c>
      <c r="S176" s="106"/>
      <c r="T176" s="106"/>
      <c r="U176" s="106">
        <v>2</v>
      </c>
      <c r="V176" s="106">
        <v>1</v>
      </c>
      <c r="W176" s="106">
        <v>1</v>
      </c>
      <c r="X176" s="106"/>
      <c r="Y176" s="106"/>
      <c r="Z176" s="106"/>
      <c r="AA176" s="106"/>
      <c r="AB176" s="106"/>
      <c r="AC176" s="106"/>
      <c r="AD176" s="106"/>
      <c r="AE176" s="55"/>
      <c r="AF176" s="55"/>
      <c r="AG176" s="55"/>
      <c r="AH176" s="55"/>
      <c r="AI176" s="55"/>
      <c r="AJ176" s="55"/>
      <c r="AK176" s="55"/>
      <c r="AL176" s="55"/>
      <c r="AM176" s="54"/>
    </row>
    <row r="177" spans="1:39" s="56" customFormat="1" ht="12" customHeight="1">
      <c r="A177" s="56" t="s">
        <v>222</v>
      </c>
      <c r="B177" s="56" t="s">
        <v>336</v>
      </c>
      <c r="C177" s="56" t="s">
        <v>224</v>
      </c>
      <c r="D177" s="56" t="s">
        <v>225</v>
      </c>
      <c r="F177" s="57">
        <v>164</v>
      </c>
      <c r="G177" s="55"/>
      <c r="H177" s="55"/>
      <c r="I177" s="55"/>
      <c r="J177" s="55"/>
      <c r="K177" s="55" t="s">
        <v>355</v>
      </c>
      <c r="L177" s="113" t="s">
        <v>356</v>
      </c>
      <c r="M177" s="113"/>
      <c r="N177" s="113"/>
      <c r="O177" s="99"/>
      <c r="P177" s="110">
        <v>403</v>
      </c>
      <c r="Q177" s="106">
        <v>258</v>
      </c>
      <c r="R177" s="106">
        <v>121</v>
      </c>
      <c r="S177" s="106"/>
      <c r="T177" s="106">
        <v>24</v>
      </c>
      <c r="U177" s="106">
        <v>274</v>
      </c>
      <c r="V177" s="106">
        <v>210</v>
      </c>
      <c r="W177" s="106">
        <v>41</v>
      </c>
      <c r="X177" s="106"/>
      <c r="Y177" s="106">
        <v>23</v>
      </c>
      <c r="Z177" s="106">
        <v>129</v>
      </c>
      <c r="AA177" s="106">
        <v>48</v>
      </c>
      <c r="AB177" s="106">
        <v>80</v>
      </c>
      <c r="AC177" s="106"/>
      <c r="AD177" s="106">
        <v>1</v>
      </c>
      <c r="AE177" s="55"/>
      <c r="AF177" s="55"/>
      <c r="AG177" s="55"/>
      <c r="AH177" s="55"/>
      <c r="AI177" s="55"/>
      <c r="AJ177" s="55"/>
      <c r="AK177" s="55"/>
      <c r="AL177" s="55"/>
      <c r="AM177" s="54"/>
    </row>
    <row r="178" spans="1:39" s="56" customFormat="1" ht="12" customHeight="1">
      <c r="A178" s="56" t="s">
        <v>222</v>
      </c>
      <c r="B178" s="56" t="s">
        <v>336</v>
      </c>
      <c r="C178" s="56" t="s">
        <v>224</v>
      </c>
      <c r="D178" s="56" t="s">
        <v>225</v>
      </c>
      <c r="F178" s="57">
        <v>165</v>
      </c>
      <c r="G178" s="55"/>
      <c r="H178" s="55"/>
      <c r="I178" s="55"/>
      <c r="J178" s="55"/>
      <c r="K178" s="55" t="s">
        <v>357</v>
      </c>
      <c r="L178" s="113" t="s">
        <v>358</v>
      </c>
      <c r="M178" s="113"/>
      <c r="N178" s="113"/>
      <c r="O178" s="99"/>
      <c r="P178" s="110">
        <v>23</v>
      </c>
      <c r="Q178" s="106">
        <v>13</v>
      </c>
      <c r="R178" s="106">
        <v>6</v>
      </c>
      <c r="S178" s="106"/>
      <c r="T178" s="106">
        <v>4</v>
      </c>
      <c r="U178" s="106">
        <v>14</v>
      </c>
      <c r="V178" s="106">
        <v>9</v>
      </c>
      <c r="W178" s="106">
        <v>1</v>
      </c>
      <c r="X178" s="106"/>
      <c r="Y178" s="106">
        <v>4</v>
      </c>
      <c r="Z178" s="106">
        <v>9</v>
      </c>
      <c r="AA178" s="106">
        <v>4</v>
      </c>
      <c r="AB178" s="106">
        <v>5</v>
      </c>
      <c r="AC178" s="106"/>
      <c r="AD178" s="106"/>
      <c r="AE178" s="55"/>
      <c r="AF178" s="55"/>
      <c r="AG178" s="55"/>
      <c r="AH178" s="55"/>
      <c r="AI178" s="55"/>
      <c r="AJ178" s="55"/>
      <c r="AK178" s="55"/>
      <c r="AL178" s="55"/>
      <c r="AM178" s="54"/>
    </row>
    <row r="179" spans="1:39" s="56" customFormat="1" ht="12" customHeight="1">
      <c r="A179" s="56" t="s">
        <v>222</v>
      </c>
      <c r="B179" s="56" t="s">
        <v>336</v>
      </c>
      <c r="C179" s="56" t="s">
        <v>224</v>
      </c>
      <c r="D179" s="56" t="s">
        <v>225</v>
      </c>
      <c r="F179" s="57">
        <v>166</v>
      </c>
      <c r="G179" s="55"/>
      <c r="H179" s="54"/>
      <c r="I179" s="55"/>
      <c r="J179" s="114" t="s">
        <v>384</v>
      </c>
      <c r="K179" s="114"/>
      <c r="L179" s="114"/>
      <c r="M179" s="55"/>
      <c r="N179" s="98" t="s">
        <v>318</v>
      </c>
      <c r="O179" s="99"/>
      <c r="P179" s="110">
        <v>1425</v>
      </c>
      <c r="Q179" s="106">
        <v>809</v>
      </c>
      <c r="R179" s="106">
        <v>483</v>
      </c>
      <c r="S179" s="106">
        <v>1</v>
      </c>
      <c r="T179" s="106">
        <v>132</v>
      </c>
      <c r="U179" s="106">
        <v>897</v>
      </c>
      <c r="V179" s="106">
        <v>611</v>
      </c>
      <c r="W179" s="106">
        <v>179</v>
      </c>
      <c r="X179" s="106">
        <v>1</v>
      </c>
      <c r="Y179" s="106">
        <v>106</v>
      </c>
      <c r="Z179" s="106">
        <v>528</v>
      </c>
      <c r="AA179" s="106">
        <v>198</v>
      </c>
      <c r="AB179" s="106">
        <v>304</v>
      </c>
      <c r="AC179" s="106"/>
      <c r="AD179" s="106">
        <v>26</v>
      </c>
      <c r="AE179" s="55"/>
      <c r="AF179" s="55"/>
      <c r="AG179" s="55"/>
      <c r="AH179" s="55"/>
      <c r="AI179" s="55"/>
      <c r="AJ179" s="55"/>
      <c r="AK179" s="55"/>
      <c r="AL179" s="55"/>
      <c r="AM179" s="54"/>
    </row>
    <row r="180" spans="1:39" s="56" customFormat="1" ht="12" customHeight="1">
      <c r="A180" s="56" t="s">
        <v>222</v>
      </c>
      <c r="B180" s="56" t="s">
        <v>336</v>
      </c>
      <c r="C180" s="56" t="s">
        <v>224</v>
      </c>
      <c r="D180" s="56" t="s">
        <v>225</v>
      </c>
      <c r="F180" s="57">
        <v>167</v>
      </c>
      <c r="G180" s="55"/>
      <c r="H180" s="55"/>
      <c r="I180" s="55"/>
      <c r="J180" s="55"/>
      <c r="K180" s="55" t="s">
        <v>339</v>
      </c>
      <c r="L180" s="113" t="s">
        <v>340</v>
      </c>
      <c r="M180" s="113"/>
      <c r="N180" s="113"/>
      <c r="O180" s="99"/>
      <c r="P180" s="110">
        <v>113</v>
      </c>
      <c r="Q180" s="106">
        <v>78</v>
      </c>
      <c r="R180" s="106">
        <v>27</v>
      </c>
      <c r="S180" s="106"/>
      <c r="T180" s="106">
        <v>8</v>
      </c>
      <c r="U180" s="106">
        <v>89</v>
      </c>
      <c r="V180" s="106">
        <v>66</v>
      </c>
      <c r="W180" s="106">
        <v>15</v>
      </c>
      <c r="X180" s="106"/>
      <c r="Y180" s="106">
        <v>8</v>
      </c>
      <c r="Z180" s="106">
        <v>24</v>
      </c>
      <c r="AA180" s="106">
        <v>12</v>
      </c>
      <c r="AB180" s="106">
        <v>12</v>
      </c>
      <c r="AC180" s="106"/>
      <c r="AD180" s="106"/>
      <c r="AE180" s="55"/>
      <c r="AF180" s="55"/>
      <c r="AG180" s="55"/>
      <c r="AH180" s="55"/>
      <c r="AI180" s="55"/>
      <c r="AJ180" s="55"/>
      <c r="AK180" s="55"/>
      <c r="AL180" s="55"/>
      <c r="AM180" s="54"/>
    </row>
    <row r="181" spans="1:39" s="56" customFormat="1" ht="12" customHeight="1">
      <c r="A181" s="56" t="s">
        <v>222</v>
      </c>
      <c r="B181" s="56" t="s">
        <v>336</v>
      </c>
      <c r="C181" s="56" t="s">
        <v>224</v>
      </c>
      <c r="D181" s="56" t="s">
        <v>225</v>
      </c>
      <c r="F181" s="57">
        <v>168</v>
      </c>
      <c r="G181" s="55"/>
      <c r="H181" s="55"/>
      <c r="I181" s="55"/>
      <c r="J181" s="55"/>
      <c r="K181" s="55" t="s">
        <v>341</v>
      </c>
      <c r="L181" s="113" t="s">
        <v>342</v>
      </c>
      <c r="M181" s="113"/>
      <c r="N181" s="113"/>
      <c r="O181" s="99"/>
      <c r="P181" s="110">
        <v>138</v>
      </c>
      <c r="Q181" s="106">
        <v>92</v>
      </c>
      <c r="R181" s="106">
        <v>18</v>
      </c>
      <c r="S181" s="106"/>
      <c r="T181" s="106">
        <v>28</v>
      </c>
      <c r="U181" s="106">
        <v>101</v>
      </c>
      <c r="V181" s="106">
        <v>73</v>
      </c>
      <c r="W181" s="106">
        <v>9</v>
      </c>
      <c r="X181" s="106"/>
      <c r="Y181" s="106">
        <v>19</v>
      </c>
      <c r="Z181" s="106">
        <v>37</v>
      </c>
      <c r="AA181" s="106">
        <v>19</v>
      </c>
      <c r="AB181" s="106">
        <v>9</v>
      </c>
      <c r="AC181" s="106"/>
      <c r="AD181" s="106">
        <v>9</v>
      </c>
      <c r="AE181" s="55"/>
      <c r="AF181" s="55"/>
      <c r="AG181" s="55"/>
      <c r="AH181" s="55"/>
      <c r="AI181" s="55"/>
      <c r="AJ181" s="55"/>
      <c r="AK181" s="55"/>
      <c r="AL181" s="55"/>
      <c r="AM181" s="54"/>
    </row>
    <row r="182" spans="1:39" s="56" customFormat="1" ht="12" customHeight="1">
      <c r="A182" s="56" t="s">
        <v>222</v>
      </c>
      <c r="B182" s="56" t="s">
        <v>336</v>
      </c>
      <c r="C182" s="56" t="s">
        <v>224</v>
      </c>
      <c r="D182" s="56" t="s">
        <v>225</v>
      </c>
      <c r="F182" s="57">
        <v>169</v>
      </c>
      <c r="G182" s="55"/>
      <c r="H182" s="55"/>
      <c r="I182" s="55"/>
      <c r="J182" s="55"/>
      <c r="K182" s="55" t="s">
        <v>343</v>
      </c>
      <c r="L182" s="113" t="s">
        <v>344</v>
      </c>
      <c r="M182" s="113"/>
      <c r="N182" s="113"/>
      <c r="O182" s="99"/>
      <c r="P182" s="110">
        <v>49</v>
      </c>
      <c r="Q182" s="106">
        <v>27</v>
      </c>
      <c r="R182" s="106">
        <v>19</v>
      </c>
      <c r="S182" s="106"/>
      <c r="T182" s="106">
        <v>3</v>
      </c>
      <c r="U182" s="106">
        <v>24</v>
      </c>
      <c r="V182" s="106">
        <v>17</v>
      </c>
      <c r="W182" s="106">
        <v>4</v>
      </c>
      <c r="X182" s="106"/>
      <c r="Y182" s="106">
        <v>3</v>
      </c>
      <c r="Z182" s="106">
        <v>25</v>
      </c>
      <c r="AA182" s="106">
        <v>10</v>
      </c>
      <c r="AB182" s="106">
        <v>15</v>
      </c>
      <c r="AC182" s="106"/>
      <c r="AD182" s="106"/>
      <c r="AE182" s="55"/>
      <c r="AF182" s="55"/>
      <c r="AG182" s="55"/>
      <c r="AH182" s="55"/>
      <c r="AI182" s="55"/>
      <c r="AJ182" s="55"/>
      <c r="AK182" s="55"/>
      <c r="AL182" s="55"/>
      <c r="AM182" s="54"/>
    </row>
    <row r="183" spans="1:39" s="56" customFormat="1" ht="12" customHeight="1">
      <c r="A183" s="56" t="s">
        <v>222</v>
      </c>
      <c r="B183" s="56" t="s">
        <v>336</v>
      </c>
      <c r="C183" s="56" t="s">
        <v>224</v>
      </c>
      <c r="D183" s="56" t="s">
        <v>225</v>
      </c>
      <c r="F183" s="57">
        <v>170</v>
      </c>
      <c r="G183" s="55"/>
      <c r="H183" s="55"/>
      <c r="I183" s="55"/>
      <c r="J183" s="55"/>
      <c r="K183" s="55" t="s">
        <v>345</v>
      </c>
      <c r="L183" s="113" t="s">
        <v>346</v>
      </c>
      <c r="M183" s="113"/>
      <c r="N183" s="113"/>
      <c r="O183" s="99"/>
      <c r="P183" s="110">
        <v>341</v>
      </c>
      <c r="Q183" s="106">
        <v>179</v>
      </c>
      <c r="R183" s="106">
        <v>122</v>
      </c>
      <c r="S183" s="106"/>
      <c r="T183" s="106">
        <v>40</v>
      </c>
      <c r="U183" s="106">
        <v>175</v>
      </c>
      <c r="V183" s="106">
        <v>109</v>
      </c>
      <c r="W183" s="106">
        <v>32</v>
      </c>
      <c r="X183" s="106"/>
      <c r="Y183" s="106">
        <v>34</v>
      </c>
      <c r="Z183" s="106">
        <v>166</v>
      </c>
      <c r="AA183" s="106">
        <v>70</v>
      </c>
      <c r="AB183" s="106">
        <v>90</v>
      </c>
      <c r="AC183" s="106"/>
      <c r="AD183" s="106">
        <v>6</v>
      </c>
      <c r="AE183" s="55"/>
      <c r="AF183" s="55"/>
      <c r="AG183" s="55"/>
      <c r="AH183" s="55"/>
      <c r="AI183" s="55"/>
      <c r="AJ183" s="55"/>
      <c r="AK183" s="55"/>
      <c r="AL183" s="55"/>
      <c r="AM183" s="54"/>
    </row>
    <row r="184" spans="1:39" s="56" customFormat="1" ht="12" customHeight="1">
      <c r="A184" s="56" t="s">
        <v>222</v>
      </c>
      <c r="B184" s="56" t="s">
        <v>336</v>
      </c>
      <c r="C184" s="56" t="s">
        <v>224</v>
      </c>
      <c r="D184" s="56" t="s">
        <v>225</v>
      </c>
      <c r="F184" s="57">
        <v>171</v>
      </c>
      <c r="G184" s="55"/>
      <c r="H184" s="55"/>
      <c r="I184" s="55"/>
      <c r="J184" s="55"/>
      <c r="K184" s="55" t="s">
        <v>347</v>
      </c>
      <c r="L184" s="113" t="s">
        <v>348</v>
      </c>
      <c r="M184" s="113"/>
      <c r="N184" s="113"/>
      <c r="O184" s="99"/>
      <c r="P184" s="110">
        <v>89</v>
      </c>
      <c r="Q184" s="106">
        <v>58</v>
      </c>
      <c r="R184" s="106">
        <v>19</v>
      </c>
      <c r="S184" s="106"/>
      <c r="T184" s="106">
        <v>12</v>
      </c>
      <c r="U184" s="106">
        <v>51</v>
      </c>
      <c r="V184" s="106">
        <v>40</v>
      </c>
      <c r="W184" s="106">
        <v>5</v>
      </c>
      <c r="X184" s="106"/>
      <c r="Y184" s="106">
        <v>6</v>
      </c>
      <c r="Z184" s="106">
        <v>38</v>
      </c>
      <c r="AA184" s="106">
        <v>18</v>
      </c>
      <c r="AB184" s="106">
        <v>14</v>
      </c>
      <c r="AC184" s="106"/>
      <c r="AD184" s="106">
        <v>6</v>
      </c>
      <c r="AE184" s="55"/>
      <c r="AF184" s="55"/>
      <c r="AG184" s="55"/>
      <c r="AH184" s="55"/>
      <c r="AI184" s="55"/>
      <c r="AJ184" s="55"/>
      <c r="AK184" s="55"/>
      <c r="AL184" s="55"/>
      <c r="AM184" s="54"/>
    </row>
    <row r="185" spans="1:39" s="56" customFormat="1" ht="12" customHeight="1">
      <c r="A185" s="56" t="s">
        <v>222</v>
      </c>
      <c r="B185" s="56" t="s">
        <v>336</v>
      </c>
      <c r="C185" s="56" t="s">
        <v>224</v>
      </c>
      <c r="D185" s="56" t="s">
        <v>225</v>
      </c>
      <c r="F185" s="57">
        <v>172</v>
      </c>
      <c r="G185" s="55"/>
      <c r="H185" s="55"/>
      <c r="I185" s="55"/>
      <c r="J185" s="55"/>
      <c r="K185" s="55" t="s">
        <v>349</v>
      </c>
      <c r="L185" s="113" t="s">
        <v>350</v>
      </c>
      <c r="M185" s="113"/>
      <c r="N185" s="113"/>
      <c r="O185" s="99"/>
      <c r="P185" s="110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6"/>
      <c r="AC185" s="106"/>
      <c r="AD185" s="106"/>
      <c r="AE185" s="55"/>
      <c r="AF185" s="55"/>
      <c r="AG185" s="55"/>
      <c r="AH185" s="55"/>
      <c r="AI185" s="55"/>
      <c r="AJ185" s="55"/>
      <c r="AK185" s="55"/>
      <c r="AL185" s="55"/>
      <c r="AM185" s="54"/>
    </row>
    <row r="186" spans="1:39" s="56" customFormat="1" ht="12" customHeight="1">
      <c r="A186" s="56" t="s">
        <v>222</v>
      </c>
      <c r="B186" s="56" t="s">
        <v>336</v>
      </c>
      <c r="C186" s="56" t="s">
        <v>224</v>
      </c>
      <c r="D186" s="56" t="s">
        <v>225</v>
      </c>
      <c r="F186" s="57">
        <v>173</v>
      </c>
      <c r="G186" s="55"/>
      <c r="H186" s="55"/>
      <c r="I186" s="55"/>
      <c r="J186" s="55"/>
      <c r="K186" s="55" t="s">
        <v>351</v>
      </c>
      <c r="L186" s="113" t="s">
        <v>352</v>
      </c>
      <c r="M186" s="113"/>
      <c r="N186" s="113"/>
      <c r="O186" s="99"/>
      <c r="P186" s="110">
        <v>540</v>
      </c>
      <c r="Q186" s="106">
        <v>290</v>
      </c>
      <c r="R186" s="106">
        <v>229</v>
      </c>
      <c r="S186" s="106">
        <v>1</v>
      </c>
      <c r="T186" s="106">
        <v>20</v>
      </c>
      <c r="U186" s="106">
        <v>350</v>
      </c>
      <c r="V186" s="106">
        <v>236</v>
      </c>
      <c r="W186" s="106">
        <v>94</v>
      </c>
      <c r="X186" s="106">
        <v>1</v>
      </c>
      <c r="Y186" s="106">
        <v>19</v>
      </c>
      <c r="Z186" s="106">
        <v>190</v>
      </c>
      <c r="AA186" s="106">
        <v>54</v>
      </c>
      <c r="AB186" s="106">
        <v>135</v>
      </c>
      <c r="AC186" s="106"/>
      <c r="AD186" s="106">
        <v>1</v>
      </c>
      <c r="AE186" s="55"/>
      <c r="AF186" s="55"/>
      <c r="AG186" s="55"/>
      <c r="AH186" s="55"/>
      <c r="AI186" s="55"/>
      <c r="AJ186" s="55"/>
      <c r="AK186" s="55"/>
      <c r="AL186" s="55"/>
      <c r="AM186" s="54"/>
    </row>
    <row r="187" spans="1:39" s="56" customFormat="1" ht="12" customHeight="1">
      <c r="A187" s="56" t="s">
        <v>222</v>
      </c>
      <c r="B187" s="56" t="s">
        <v>336</v>
      </c>
      <c r="C187" s="56" t="s">
        <v>224</v>
      </c>
      <c r="D187" s="56" t="s">
        <v>225</v>
      </c>
      <c r="F187" s="57">
        <v>174</v>
      </c>
      <c r="G187" s="55"/>
      <c r="H187" s="55"/>
      <c r="I187" s="55"/>
      <c r="J187" s="55"/>
      <c r="K187" s="55" t="s">
        <v>353</v>
      </c>
      <c r="L187" s="113" t="s">
        <v>354</v>
      </c>
      <c r="M187" s="113"/>
      <c r="N187" s="113"/>
      <c r="O187" s="99"/>
      <c r="P187" s="110">
        <v>1</v>
      </c>
      <c r="Q187" s="106"/>
      <c r="R187" s="106"/>
      <c r="S187" s="106"/>
      <c r="T187" s="106">
        <v>1</v>
      </c>
      <c r="U187" s="106">
        <v>1</v>
      </c>
      <c r="V187" s="106"/>
      <c r="W187" s="106"/>
      <c r="X187" s="106"/>
      <c r="Y187" s="106">
        <v>1</v>
      </c>
      <c r="Z187" s="106"/>
      <c r="AA187" s="106"/>
      <c r="AB187" s="106"/>
      <c r="AC187" s="106"/>
      <c r="AD187" s="106"/>
      <c r="AE187" s="55"/>
      <c r="AF187" s="55"/>
      <c r="AG187" s="55"/>
      <c r="AH187" s="55"/>
      <c r="AI187" s="55"/>
      <c r="AJ187" s="55"/>
      <c r="AK187" s="55"/>
      <c r="AL187" s="55"/>
      <c r="AM187" s="54"/>
    </row>
    <row r="188" spans="1:39" s="56" customFormat="1" ht="12" customHeight="1">
      <c r="A188" s="56" t="s">
        <v>222</v>
      </c>
      <c r="B188" s="56" t="s">
        <v>336</v>
      </c>
      <c r="C188" s="56" t="s">
        <v>224</v>
      </c>
      <c r="D188" s="56" t="s">
        <v>225</v>
      </c>
      <c r="F188" s="57">
        <v>175</v>
      </c>
      <c r="G188" s="55"/>
      <c r="H188" s="55"/>
      <c r="I188" s="55"/>
      <c r="J188" s="55"/>
      <c r="K188" s="55" t="s">
        <v>355</v>
      </c>
      <c r="L188" s="113" t="s">
        <v>356</v>
      </c>
      <c r="M188" s="113"/>
      <c r="N188" s="113"/>
      <c r="O188" s="99"/>
      <c r="P188" s="110">
        <v>145</v>
      </c>
      <c r="Q188" s="106">
        <v>82</v>
      </c>
      <c r="R188" s="106">
        <v>45</v>
      </c>
      <c r="S188" s="106"/>
      <c r="T188" s="106">
        <v>18</v>
      </c>
      <c r="U188" s="106">
        <v>102</v>
      </c>
      <c r="V188" s="106">
        <v>67</v>
      </c>
      <c r="W188" s="106">
        <v>19</v>
      </c>
      <c r="X188" s="106"/>
      <c r="Y188" s="106">
        <v>16</v>
      </c>
      <c r="Z188" s="106">
        <v>43</v>
      </c>
      <c r="AA188" s="106">
        <v>15</v>
      </c>
      <c r="AB188" s="106">
        <v>26</v>
      </c>
      <c r="AC188" s="106"/>
      <c r="AD188" s="106">
        <v>2</v>
      </c>
      <c r="AE188" s="55"/>
      <c r="AF188" s="55"/>
      <c r="AG188" s="55"/>
      <c r="AH188" s="55"/>
      <c r="AI188" s="55"/>
      <c r="AJ188" s="55"/>
      <c r="AK188" s="55"/>
      <c r="AL188" s="55"/>
      <c r="AM188" s="54"/>
    </row>
    <row r="189" spans="1:39" s="56" customFormat="1" ht="12" customHeight="1">
      <c r="A189" s="56" t="s">
        <v>222</v>
      </c>
      <c r="B189" s="56" t="s">
        <v>336</v>
      </c>
      <c r="C189" s="56" t="s">
        <v>224</v>
      </c>
      <c r="D189" s="56" t="s">
        <v>225</v>
      </c>
      <c r="F189" s="57">
        <v>176</v>
      </c>
      <c r="G189" s="55"/>
      <c r="H189" s="55"/>
      <c r="I189" s="55"/>
      <c r="J189" s="55"/>
      <c r="K189" s="55" t="s">
        <v>357</v>
      </c>
      <c r="L189" s="113" t="s">
        <v>358</v>
      </c>
      <c r="M189" s="113"/>
      <c r="N189" s="113"/>
      <c r="O189" s="99"/>
      <c r="P189" s="110">
        <v>9</v>
      </c>
      <c r="Q189" s="106">
        <v>3</v>
      </c>
      <c r="R189" s="106">
        <v>4</v>
      </c>
      <c r="S189" s="106"/>
      <c r="T189" s="106">
        <v>2</v>
      </c>
      <c r="U189" s="106">
        <v>4</v>
      </c>
      <c r="V189" s="106">
        <v>3</v>
      </c>
      <c r="W189" s="106">
        <v>1</v>
      </c>
      <c r="X189" s="106"/>
      <c r="Y189" s="106"/>
      <c r="Z189" s="106">
        <v>5</v>
      </c>
      <c r="AA189" s="106"/>
      <c r="AB189" s="106">
        <v>3</v>
      </c>
      <c r="AC189" s="106"/>
      <c r="AD189" s="106">
        <v>2</v>
      </c>
      <c r="AE189" s="55"/>
      <c r="AF189" s="55"/>
      <c r="AG189" s="55"/>
      <c r="AH189" s="55"/>
      <c r="AI189" s="55"/>
      <c r="AJ189" s="55"/>
      <c r="AK189" s="55"/>
      <c r="AL189" s="55"/>
      <c r="AM189" s="54"/>
    </row>
    <row r="190" spans="1:39" s="56" customFormat="1" ht="7.5" customHeight="1">
      <c r="F190" s="101"/>
      <c r="G190" s="55"/>
      <c r="H190" s="102"/>
      <c r="I190" s="102"/>
      <c r="J190" s="102"/>
      <c r="K190" s="102"/>
      <c r="L190" s="102"/>
      <c r="M190" s="102"/>
      <c r="N190" s="102"/>
      <c r="O190" s="102"/>
      <c r="P190" s="103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55"/>
      <c r="AF190" s="55"/>
      <c r="AG190" s="55"/>
      <c r="AH190" s="55"/>
      <c r="AI190" s="55"/>
      <c r="AJ190" s="55"/>
      <c r="AK190" s="55"/>
      <c r="AL190" s="55"/>
      <c r="AM190" s="54"/>
    </row>
    <row r="191" spans="1:39" s="56" customFormat="1" ht="7.5" customHeight="1">
      <c r="F191" s="101"/>
      <c r="G191" s="55"/>
      <c r="H191" s="55"/>
      <c r="I191" s="55"/>
      <c r="J191" s="55"/>
      <c r="K191" s="55"/>
      <c r="L191" s="55"/>
      <c r="M191" s="55"/>
      <c r="N191" s="55"/>
      <c r="O191" s="55"/>
      <c r="P191" s="105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55"/>
      <c r="AF191" s="55"/>
      <c r="AG191" s="55"/>
      <c r="AH191" s="55"/>
      <c r="AI191" s="55"/>
      <c r="AJ191" s="55"/>
      <c r="AK191" s="55"/>
      <c r="AL191" s="55"/>
      <c r="AM191" s="54"/>
    </row>
    <row r="192" spans="1:39" s="56" customFormat="1" ht="12" customHeight="1">
      <c r="F192" s="101"/>
      <c r="G192" s="55"/>
      <c r="H192" s="55"/>
      <c r="I192" s="98" t="s">
        <v>385</v>
      </c>
      <c r="J192" s="98"/>
      <c r="K192" s="98" t="s">
        <v>386</v>
      </c>
      <c r="L192" s="55"/>
      <c r="M192" s="55"/>
      <c r="N192" s="55"/>
      <c r="O192" s="55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55"/>
      <c r="AF192" s="55"/>
      <c r="AG192" s="55"/>
      <c r="AH192" s="55"/>
      <c r="AI192" s="55"/>
      <c r="AJ192" s="55"/>
      <c r="AK192" s="55"/>
      <c r="AL192" s="55"/>
      <c r="AM192" s="54"/>
    </row>
    <row r="193" spans="6:39" s="56" customFormat="1" ht="12" customHeight="1">
      <c r="F193" s="101"/>
      <c r="G193" s="55"/>
      <c r="H193" s="55"/>
      <c r="I193" s="98" t="s">
        <v>387</v>
      </c>
      <c r="J193" s="55"/>
      <c r="K193" s="98" t="s">
        <v>388</v>
      </c>
      <c r="L193" s="55"/>
      <c r="M193" s="55"/>
      <c r="N193" s="55"/>
      <c r="O193" s="55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6"/>
      <c r="AC193" s="106"/>
      <c r="AD193" s="106"/>
      <c r="AE193" s="55"/>
      <c r="AF193" s="55"/>
      <c r="AG193" s="55"/>
      <c r="AH193" s="55"/>
      <c r="AI193" s="55"/>
      <c r="AJ193" s="55"/>
      <c r="AK193" s="55"/>
      <c r="AL193" s="55"/>
      <c r="AM193" s="54"/>
    </row>
    <row r="194" spans="6:39" s="56" customFormat="1" ht="12" customHeight="1">
      <c r="F194" s="101"/>
      <c r="G194" s="55"/>
      <c r="H194" s="55"/>
      <c r="I194" s="98" t="s">
        <v>389</v>
      </c>
      <c r="J194" s="55"/>
      <c r="K194" s="55"/>
      <c r="L194" s="55"/>
      <c r="M194" s="55"/>
      <c r="N194" s="55"/>
      <c r="O194" s="55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6"/>
      <c r="AC194" s="106"/>
      <c r="AD194" s="106"/>
      <c r="AE194" s="55"/>
      <c r="AF194" s="55"/>
      <c r="AG194" s="55"/>
      <c r="AH194" s="55"/>
      <c r="AI194" s="55"/>
      <c r="AJ194" s="55"/>
      <c r="AK194" s="55"/>
      <c r="AL194" s="55"/>
      <c r="AM194" s="54"/>
    </row>
    <row r="195" spans="6:39" ht="12" customHeight="1">
      <c r="F195" s="107"/>
    </row>
    <row r="196" spans="6:39" ht="8.1" customHeight="1"/>
    <row r="197" spans="6:39" ht="12" customHeight="1"/>
    <row r="198" spans="6:39" ht="12" customHeight="1"/>
    <row r="199" spans="6:39" ht="12" customHeight="1"/>
    <row r="200" spans="6:39" ht="12" customHeight="1"/>
    <row r="201" spans="6:39" ht="12" customHeight="1"/>
    <row r="202" spans="6:39" ht="8.1" customHeight="1"/>
    <row r="203" spans="6:39" ht="8.1" customHeight="1"/>
    <row r="204" spans="6:39" ht="12" customHeight="1"/>
    <row r="205" spans="6:39" ht="8.1" customHeight="1"/>
    <row r="206" spans="6:39" ht="12" customHeight="1"/>
    <row r="207" spans="6:39" ht="12" customHeight="1"/>
    <row r="208" spans="6:39" ht="12" customHeight="1"/>
    <row r="209" ht="12" customHeight="1"/>
    <row r="210" ht="12" customHeight="1"/>
    <row r="211" ht="8.1" customHeight="1"/>
    <row r="212" ht="12" customHeight="1"/>
    <row r="213" ht="12" customHeight="1"/>
    <row r="214" ht="12" customHeight="1"/>
    <row r="215" ht="12" customHeight="1"/>
    <row r="216" ht="12" customHeight="1"/>
    <row r="217" ht="7.5" customHeight="1"/>
    <row r="218" ht="7.5" customHeight="1"/>
    <row r="219" ht="12" customHeight="1"/>
    <row r="220" ht="12" customHeight="1"/>
    <row r="221" ht="12" customHeight="1"/>
    <row r="222" ht="26.25" customHeight="1"/>
    <row r="223" ht="17.25" customHeight="1"/>
    <row r="224" ht="15.75" customHeight="1"/>
    <row r="225" ht="12" customHeight="1"/>
    <row r="226" ht="19.5" customHeight="1"/>
    <row r="227" ht="18.75" customHeight="1"/>
    <row r="228" ht="18.75" customHeight="1"/>
    <row r="229" ht="45.75" customHeight="1"/>
    <row r="230" ht="12" customHeight="1"/>
    <row r="231" ht="12" customHeight="1"/>
    <row r="232" ht="8.1" customHeight="1"/>
    <row r="233" ht="12" customHeight="1"/>
    <row r="234" ht="12" customHeight="1"/>
    <row r="235" ht="12" customHeight="1"/>
    <row r="236" ht="12" customHeight="1"/>
    <row r="237" ht="12" customHeight="1"/>
    <row r="238" ht="8.1" customHeight="1"/>
    <row r="239" ht="12" customHeight="1"/>
    <row r="240" ht="12" customHeight="1"/>
    <row r="241" ht="12" customHeight="1"/>
    <row r="242" ht="12" customHeight="1"/>
    <row r="243" ht="12" customHeight="1"/>
    <row r="244" ht="8.1" customHeight="1"/>
    <row r="245" ht="8.1" customHeight="1"/>
    <row r="246" ht="12" customHeight="1"/>
    <row r="247" ht="8.1" customHeight="1"/>
    <row r="248" ht="12" customHeight="1"/>
    <row r="249" ht="12" customHeight="1"/>
    <row r="250" ht="12" customHeight="1"/>
    <row r="251" ht="12" customHeight="1"/>
    <row r="252" ht="12" customHeight="1"/>
    <row r="253" ht="8.1" customHeight="1"/>
    <row r="254" ht="12" customHeight="1"/>
    <row r="255" ht="12" customHeight="1"/>
    <row r="256" ht="12" customHeight="1"/>
    <row r="257" ht="12" customHeight="1"/>
    <row r="258" ht="12" customHeight="1"/>
    <row r="259" ht="8.1" customHeight="1"/>
    <row r="260" ht="8.1" customHeight="1"/>
    <row r="261" ht="12" customHeight="1"/>
    <row r="262" ht="8.1" customHeight="1"/>
    <row r="263" ht="12" customHeight="1"/>
    <row r="264" ht="12" customHeight="1"/>
    <row r="265" ht="12" customHeight="1"/>
    <row r="266" ht="12" customHeight="1"/>
    <row r="267" ht="12" customHeight="1"/>
    <row r="268" ht="8.1" customHeight="1"/>
    <row r="269" ht="12" customHeight="1"/>
    <row r="270" ht="12" customHeight="1"/>
    <row r="271" ht="12" customHeight="1"/>
    <row r="272" ht="12" customHeight="1"/>
    <row r="273" ht="12" customHeight="1"/>
    <row r="274" ht="8.1" customHeight="1"/>
    <row r="275" ht="8.1" customHeight="1"/>
    <row r="276" ht="12" customHeight="1"/>
    <row r="277" ht="8.1" customHeight="1"/>
    <row r="278" ht="12" customHeight="1"/>
    <row r="279" ht="12" customHeight="1"/>
    <row r="280" ht="12" customHeight="1"/>
    <row r="281" ht="12" customHeight="1"/>
    <row r="282" ht="12" customHeight="1"/>
    <row r="283" ht="8.1" customHeight="1"/>
    <row r="284" ht="12" customHeight="1"/>
    <row r="285" ht="12" customHeight="1"/>
    <row r="286" ht="12" customHeight="1"/>
    <row r="287" ht="12" customHeight="1"/>
    <row r="288" ht="12" customHeight="1"/>
    <row r="289" ht="7.5" customHeight="1"/>
    <row r="290" ht="7.5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</sheetData>
  <mergeCells count="194">
    <mergeCell ref="H9:N9"/>
    <mergeCell ref="P9:P10"/>
    <mergeCell ref="Q9:Q10"/>
    <mergeCell ref="R9:R10"/>
    <mergeCell ref="T9:T10"/>
    <mergeCell ref="U9:U10"/>
    <mergeCell ref="V9:V10"/>
    <mergeCell ref="W9:W10"/>
    <mergeCell ref="Y9:Y10"/>
    <mergeCell ref="Z9:Z10"/>
    <mergeCell ref="AA9:AA10"/>
    <mergeCell ref="AB9:AB10"/>
    <mergeCell ref="AD9:AD10"/>
    <mergeCell ref="P8:R8"/>
    <mergeCell ref="S8:T8"/>
    <mergeCell ref="Z8:AD8"/>
    <mergeCell ref="L18:N18"/>
    <mergeCell ref="L19:N19"/>
    <mergeCell ref="L20:N20"/>
    <mergeCell ref="L21:N21"/>
    <mergeCell ref="L22:N22"/>
    <mergeCell ref="L23:N23"/>
    <mergeCell ref="H10:O10"/>
    <mergeCell ref="H11:O11"/>
    <mergeCell ref="I14:L14"/>
    <mergeCell ref="L15:N15"/>
    <mergeCell ref="L16:N16"/>
    <mergeCell ref="L17:N17"/>
    <mergeCell ref="L30:N30"/>
    <mergeCell ref="L31:N31"/>
    <mergeCell ref="L32:N32"/>
    <mergeCell ref="L33:N33"/>
    <mergeCell ref="L34:N34"/>
    <mergeCell ref="L35:N35"/>
    <mergeCell ref="L24:N24"/>
    <mergeCell ref="J25:L25"/>
    <mergeCell ref="L26:N26"/>
    <mergeCell ref="L27:N27"/>
    <mergeCell ref="L28:N28"/>
    <mergeCell ref="L29:N29"/>
    <mergeCell ref="L42:N42"/>
    <mergeCell ref="L43:N43"/>
    <mergeCell ref="L44:N44"/>
    <mergeCell ref="L45:N45"/>
    <mergeCell ref="L46:N46"/>
    <mergeCell ref="J47:L47"/>
    <mergeCell ref="J36:L36"/>
    <mergeCell ref="L37:N37"/>
    <mergeCell ref="L38:N38"/>
    <mergeCell ref="L39:N39"/>
    <mergeCell ref="L40:N40"/>
    <mergeCell ref="L41:N41"/>
    <mergeCell ref="L54:N54"/>
    <mergeCell ref="L55:N55"/>
    <mergeCell ref="L56:N56"/>
    <mergeCell ref="L57:N57"/>
    <mergeCell ref="J58:L58"/>
    <mergeCell ref="L59:N59"/>
    <mergeCell ref="L48:N48"/>
    <mergeCell ref="L49:N49"/>
    <mergeCell ref="L50:N50"/>
    <mergeCell ref="L51:N51"/>
    <mergeCell ref="L52:N52"/>
    <mergeCell ref="L53:N53"/>
    <mergeCell ref="L66:N66"/>
    <mergeCell ref="L67:N67"/>
    <mergeCell ref="L68:N68"/>
    <mergeCell ref="J69:L69"/>
    <mergeCell ref="L70:N70"/>
    <mergeCell ref="L71:N71"/>
    <mergeCell ref="L60:N60"/>
    <mergeCell ref="L61:N61"/>
    <mergeCell ref="L62:N62"/>
    <mergeCell ref="L63:N63"/>
    <mergeCell ref="L64:N64"/>
    <mergeCell ref="L65:N65"/>
    <mergeCell ref="L78:N78"/>
    <mergeCell ref="L79:N79"/>
    <mergeCell ref="J80:L80"/>
    <mergeCell ref="L81:N81"/>
    <mergeCell ref="L82:N82"/>
    <mergeCell ref="L83:N83"/>
    <mergeCell ref="L72:N72"/>
    <mergeCell ref="L73:N73"/>
    <mergeCell ref="L74:N74"/>
    <mergeCell ref="L75:N75"/>
    <mergeCell ref="L76:N76"/>
    <mergeCell ref="L77:N77"/>
    <mergeCell ref="L90:N90"/>
    <mergeCell ref="J91:L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J102:L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J113:L113"/>
    <mergeCell ref="L126:N126"/>
    <mergeCell ref="L127:N127"/>
    <mergeCell ref="L128:N128"/>
    <mergeCell ref="L129:N129"/>
    <mergeCell ref="L130:N130"/>
    <mergeCell ref="L131:N131"/>
    <mergeCell ref="L120:N120"/>
    <mergeCell ref="L121:N121"/>
    <mergeCell ref="L122:N122"/>
    <mergeCell ref="L123:N123"/>
    <mergeCell ref="J124:L124"/>
    <mergeCell ref="L125:N125"/>
    <mergeCell ref="L138:N138"/>
    <mergeCell ref="L139:N139"/>
    <mergeCell ref="L140:N140"/>
    <mergeCell ref="L141:N141"/>
    <mergeCell ref="L142:N142"/>
    <mergeCell ref="L143:N143"/>
    <mergeCell ref="L132:N132"/>
    <mergeCell ref="L133:N133"/>
    <mergeCell ref="L134:N134"/>
    <mergeCell ref="J135:L135"/>
    <mergeCell ref="L136:N136"/>
    <mergeCell ref="L137:N137"/>
    <mergeCell ref="L150:N150"/>
    <mergeCell ref="L151:N151"/>
    <mergeCell ref="L152:N152"/>
    <mergeCell ref="L153:N153"/>
    <mergeCell ref="L154:N154"/>
    <mergeCell ref="L155:N155"/>
    <mergeCell ref="L144:N144"/>
    <mergeCell ref="L145:N145"/>
    <mergeCell ref="J146:L146"/>
    <mergeCell ref="L147:N147"/>
    <mergeCell ref="L148:N148"/>
    <mergeCell ref="L149:N149"/>
    <mergeCell ref="L162:N162"/>
    <mergeCell ref="L163:N163"/>
    <mergeCell ref="L164:N164"/>
    <mergeCell ref="L165:N165"/>
    <mergeCell ref="L166:N166"/>
    <mergeCell ref="L167:N167"/>
    <mergeCell ref="L156:N156"/>
    <mergeCell ref="J157:L157"/>
    <mergeCell ref="L158:N158"/>
    <mergeCell ref="L159:N159"/>
    <mergeCell ref="L160:N160"/>
    <mergeCell ref="L161:N161"/>
    <mergeCell ref="L174:N174"/>
    <mergeCell ref="L175:N175"/>
    <mergeCell ref="L176:N176"/>
    <mergeCell ref="L177:N177"/>
    <mergeCell ref="L178:N178"/>
    <mergeCell ref="J179:L179"/>
    <mergeCell ref="J168:L168"/>
    <mergeCell ref="L169:N169"/>
    <mergeCell ref="L170:N170"/>
    <mergeCell ref="L171:N171"/>
    <mergeCell ref="L172:N172"/>
    <mergeCell ref="L173:N173"/>
    <mergeCell ref="L186:N186"/>
    <mergeCell ref="L187:N187"/>
    <mergeCell ref="L188:N188"/>
    <mergeCell ref="L189:N189"/>
    <mergeCell ref="L180:N180"/>
    <mergeCell ref="L181:N181"/>
    <mergeCell ref="L182:N182"/>
    <mergeCell ref="L183:N183"/>
    <mergeCell ref="L184:N184"/>
    <mergeCell ref="L185:N185"/>
  </mergeCells>
  <phoneticPr fontId="1"/>
  <printOptions gridLinesSet="0"/>
  <pageMargins left="0.59055118110236227" right="0" top="0.78740157480314965" bottom="0" header="0.51181102362204722" footer="0.51181102362204722"/>
  <pageSetup paperSize="9" scale="65" pageOrder="overThenDown" orientation="portrait" horizontalDpi="300" verticalDpi="400" r:id="rId1"/>
  <headerFooter alignWithMargins="0"/>
  <rowBreaks count="4" manualBreakCount="4">
    <brk id="77" max="16383" man="1"/>
    <brk id="149" max="16383" man="1"/>
    <brk id="221" max="16383" man="1"/>
    <brk id="294" max="16383" man="1"/>
  </rowBreaks>
  <colBreaks count="2" manualBreakCount="2">
    <brk id="21" max="1048575" man="1"/>
    <brk id="3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95"/>
  <sheetViews>
    <sheetView topLeftCell="G1" zoomScaleNormal="100" workbookViewId="0">
      <selection activeCell="G1" sqref="G1"/>
    </sheetView>
  </sheetViews>
  <sheetFormatPr defaultColWidth="9.875" defaultRowHeight="14.65" customHeight="1"/>
  <cols>
    <col min="1" max="5" width="0" style="60" hidden="1" customWidth="1"/>
    <col min="6" max="6" width="1.625" style="60" hidden="1" customWidth="1"/>
    <col min="7" max="7" width="1.625" style="61" customWidth="1"/>
    <col min="8" max="10" width="1.5" style="60" customWidth="1"/>
    <col min="11" max="11" width="3" style="60" customWidth="1"/>
    <col min="12" max="12" width="8.875" style="60" customWidth="1"/>
    <col min="13" max="13" width="1.125" style="60" customWidth="1"/>
    <col min="14" max="14" width="17" style="60" customWidth="1"/>
    <col min="15" max="15" width="1" style="60" customWidth="1"/>
    <col min="16" max="25" width="13.75" style="60" customWidth="1"/>
    <col min="26" max="30" width="13.375" style="60" customWidth="1"/>
    <col min="31" max="31" width="0.75" style="60" customWidth="1"/>
    <col min="32" max="36" width="10.75" style="60" customWidth="1"/>
    <col min="37" max="46" width="9.375" style="60" customWidth="1"/>
    <col min="47" max="256" width="9.875" style="60"/>
    <col min="257" max="262" width="0" style="60" hidden="1" customWidth="1"/>
    <col min="263" max="263" width="1.625" style="60" customWidth="1"/>
    <col min="264" max="266" width="1.5" style="60" customWidth="1"/>
    <col min="267" max="267" width="3" style="60" customWidth="1"/>
    <col min="268" max="268" width="8.875" style="60" customWidth="1"/>
    <col min="269" max="269" width="1.125" style="60" customWidth="1"/>
    <col min="270" max="270" width="17" style="60" customWidth="1"/>
    <col min="271" max="271" width="1" style="60" customWidth="1"/>
    <col min="272" max="281" width="13.75" style="60" customWidth="1"/>
    <col min="282" max="286" width="13.375" style="60" customWidth="1"/>
    <col min="287" max="287" width="0.75" style="60" customWidth="1"/>
    <col min="288" max="292" width="10.75" style="60" customWidth="1"/>
    <col min="293" max="302" width="9.375" style="60" customWidth="1"/>
    <col min="303" max="512" width="9.875" style="60"/>
    <col min="513" max="518" width="0" style="60" hidden="1" customWidth="1"/>
    <col min="519" max="519" width="1.625" style="60" customWidth="1"/>
    <col min="520" max="522" width="1.5" style="60" customWidth="1"/>
    <col min="523" max="523" width="3" style="60" customWidth="1"/>
    <col min="524" max="524" width="8.875" style="60" customWidth="1"/>
    <col min="525" max="525" width="1.125" style="60" customWidth="1"/>
    <col min="526" max="526" width="17" style="60" customWidth="1"/>
    <col min="527" max="527" width="1" style="60" customWidth="1"/>
    <col min="528" max="537" width="13.75" style="60" customWidth="1"/>
    <col min="538" max="542" width="13.375" style="60" customWidth="1"/>
    <col min="543" max="543" width="0.75" style="60" customWidth="1"/>
    <col min="544" max="548" width="10.75" style="60" customWidth="1"/>
    <col min="549" max="558" width="9.375" style="60" customWidth="1"/>
    <col min="559" max="768" width="9.875" style="60"/>
    <col min="769" max="774" width="0" style="60" hidden="1" customWidth="1"/>
    <col min="775" max="775" width="1.625" style="60" customWidth="1"/>
    <col min="776" max="778" width="1.5" style="60" customWidth="1"/>
    <col min="779" max="779" width="3" style="60" customWidth="1"/>
    <col min="780" max="780" width="8.875" style="60" customWidth="1"/>
    <col min="781" max="781" width="1.125" style="60" customWidth="1"/>
    <col min="782" max="782" width="17" style="60" customWidth="1"/>
    <col min="783" max="783" width="1" style="60" customWidth="1"/>
    <col min="784" max="793" width="13.75" style="60" customWidth="1"/>
    <col min="794" max="798" width="13.375" style="60" customWidth="1"/>
    <col min="799" max="799" width="0.75" style="60" customWidth="1"/>
    <col min="800" max="804" width="10.75" style="60" customWidth="1"/>
    <col min="805" max="814" width="9.375" style="60" customWidth="1"/>
    <col min="815" max="1024" width="9.875" style="60"/>
    <col min="1025" max="1030" width="0" style="60" hidden="1" customWidth="1"/>
    <col min="1031" max="1031" width="1.625" style="60" customWidth="1"/>
    <col min="1032" max="1034" width="1.5" style="60" customWidth="1"/>
    <col min="1035" max="1035" width="3" style="60" customWidth="1"/>
    <col min="1036" max="1036" width="8.875" style="60" customWidth="1"/>
    <col min="1037" max="1037" width="1.125" style="60" customWidth="1"/>
    <col min="1038" max="1038" width="17" style="60" customWidth="1"/>
    <col min="1039" max="1039" width="1" style="60" customWidth="1"/>
    <col min="1040" max="1049" width="13.75" style="60" customWidth="1"/>
    <col min="1050" max="1054" width="13.375" style="60" customWidth="1"/>
    <col min="1055" max="1055" width="0.75" style="60" customWidth="1"/>
    <col min="1056" max="1060" width="10.75" style="60" customWidth="1"/>
    <col min="1061" max="1070" width="9.375" style="60" customWidth="1"/>
    <col min="1071" max="1280" width="9.875" style="60"/>
    <col min="1281" max="1286" width="0" style="60" hidden="1" customWidth="1"/>
    <col min="1287" max="1287" width="1.625" style="60" customWidth="1"/>
    <col min="1288" max="1290" width="1.5" style="60" customWidth="1"/>
    <col min="1291" max="1291" width="3" style="60" customWidth="1"/>
    <col min="1292" max="1292" width="8.875" style="60" customWidth="1"/>
    <col min="1293" max="1293" width="1.125" style="60" customWidth="1"/>
    <col min="1294" max="1294" width="17" style="60" customWidth="1"/>
    <col min="1295" max="1295" width="1" style="60" customWidth="1"/>
    <col min="1296" max="1305" width="13.75" style="60" customWidth="1"/>
    <col min="1306" max="1310" width="13.375" style="60" customWidth="1"/>
    <col min="1311" max="1311" width="0.75" style="60" customWidth="1"/>
    <col min="1312" max="1316" width="10.75" style="60" customWidth="1"/>
    <col min="1317" max="1326" width="9.375" style="60" customWidth="1"/>
    <col min="1327" max="1536" width="9.875" style="60"/>
    <col min="1537" max="1542" width="0" style="60" hidden="1" customWidth="1"/>
    <col min="1543" max="1543" width="1.625" style="60" customWidth="1"/>
    <col min="1544" max="1546" width="1.5" style="60" customWidth="1"/>
    <col min="1547" max="1547" width="3" style="60" customWidth="1"/>
    <col min="1548" max="1548" width="8.875" style="60" customWidth="1"/>
    <col min="1549" max="1549" width="1.125" style="60" customWidth="1"/>
    <col min="1550" max="1550" width="17" style="60" customWidth="1"/>
    <col min="1551" max="1551" width="1" style="60" customWidth="1"/>
    <col min="1552" max="1561" width="13.75" style="60" customWidth="1"/>
    <col min="1562" max="1566" width="13.375" style="60" customWidth="1"/>
    <col min="1567" max="1567" width="0.75" style="60" customWidth="1"/>
    <col min="1568" max="1572" width="10.75" style="60" customWidth="1"/>
    <col min="1573" max="1582" width="9.375" style="60" customWidth="1"/>
    <col min="1583" max="1792" width="9.875" style="60"/>
    <col min="1793" max="1798" width="0" style="60" hidden="1" customWidth="1"/>
    <col min="1799" max="1799" width="1.625" style="60" customWidth="1"/>
    <col min="1800" max="1802" width="1.5" style="60" customWidth="1"/>
    <col min="1803" max="1803" width="3" style="60" customWidth="1"/>
    <col min="1804" max="1804" width="8.875" style="60" customWidth="1"/>
    <col min="1805" max="1805" width="1.125" style="60" customWidth="1"/>
    <col min="1806" max="1806" width="17" style="60" customWidth="1"/>
    <col min="1807" max="1807" width="1" style="60" customWidth="1"/>
    <col min="1808" max="1817" width="13.75" style="60" customWidth="1"/>
    <col min="1818" max="1822" width="13.375" style="60" customWidth="1"/>
    <col min="1823" max="1823" width="0.75" style="60" customWidth="1"/>
    <col min="1824" max="1828" width="10.75" style="60" customWidth="1"/>
    <col min="1829" max="1838" width="9.375" style="60" customWidth="1"/>
    <col min="1839" max="2048" width="9.875" style="60"/>
    <col min="2049" max="2054" width="0" style="60" hidden="1" customWidth="1"/>
    <col min="2055" max="2055" width="1.625" style="60" customWidth="1"/>
    <col min="2056" max="2058" width="1.5" style="60" customWidth="1"/>
    <col min="2059" max="2059" width="3" style="60" customWidth="1"/>
    <col min="2060" max="2060" width="8.875" style="60" customWidth="1"/>
    <col min="2061" max="2061" width="1.125" style="60" customWidth="1"/>
    <col min="2062" max="2062" width="17" style="60" customWidth="1"/>
    <col min="2063" max="2063" width="1" style="60" customWidth="1"/>
    <col min="2064" max="2073" width="13.75" style="60" customWidth="1"/>
    <col min="2074" max="2078" width="13.375" style="60" customWidth="1"/>
    <col min="2079" max="2079" width="0.75" style="60" customWidth="1"/>
    <col min="2080" max="2084" width="10.75" style="60" customWidth="1"/>
    <col min="2085" max="2094" width="9.375" style="60" customWidth="1"/>
    <col min="2095" max="2304" width="9.875" style="60"/>
    <col min="2305" max="2310" width="0" style="60" hidden="1" customWidth="1"/>
    <col min="2311" max="2311" width="1.625" style="60" customWidth="1"/>
    <col min="2312" max="2314" width="1.5" style="60" customWidth="1"/>
    <col min="2315" max="2315" width="3" style="60" customWidth="1"/>
    <col min="2316" max="2316" width="8.875" style="60" customWidth="1"/>
    <col min="2317" max="2317" width="1.125" style="60" customWidth="1"/>
    <col min="2318" max="2318" width="17" style="60" customWidth="1"/>
    <col min="2319" max="2319" width="1" style="60" customWidth="1"/>
    <col min="2320" max="2329" width="13.75" style="60" customWidth="1"/>
    <col min="2330" max="2334" width="13.375" style="60" customWidth="1"/>
    <col min="2335" max="2335" width="0.75" style="60" customWidth="1"/>
    <col min="2336" max="2340" width="10.75" style="60" customWidth="1"/>
    <col min="2341" max="2350" width="9.375" style="60" customWidth="1"/>
    <col min="2351" max="2560" width="9.875" style="60"/>
    <col min="2561" max="2566" width="0" style="60" hidden="1" customWidth="1"/>
    <col min="2567" max="2567" width="1.625" style="60" customWidth="1"/>
    <col min="2568" max="2570" width="1.5" style="60" customWidth="1"/>
    <col min="2571" max="2571" width="3" style="60" customWidth="1"/>
    <col min="2572" max="2572" width="8.875" style="60" customWidth="1"/>
    <col min="2573" max="2573" width="1.125" style="60" customWidth="1"/>
    <col min="2574" max="2574" width="17" style="60" customWidth="1"/>
    <col min="2575" max="2575" width="1" style="60" customWidth="1"/>
    <col min="2576" max="2585" width="13.75" style="60" customWidth="1"/>
    <col min="2586" max="2590" width="13.375" style="60" customWidth="1"/>
    <col min="2591" max="2591" width="0.75" style="60" customWidth="1"/>
    <col min="2592" max="2596" width="10.75" style="60" customWidth="1"/>
    <col min="2597" max="2606" width="9.375" style="60" customWidth="1"/>
    <col min="2607" max="2816" width="9.875" style="60"/>
    <col min="2817" max="2822" width="0" style="60" hidden="1" customWidth="1"/>
    <col min="2823" max="2823" width="1.625" style="60" customWidth="1"/>
    <col min="2824" max="2826" width="1.5" style="60" customWidth="1"/>
    <col min="2827" max="2827" width="3" style="60" customWidth="1"/>
    <col min="2828" max="2828" width="8.875" style="60" customWidth="1"/>
    <col min="2829" max="2829" width="1.125" style="60" customWidth="1"/>
    <col min="2830" max="2830" width="17" style="60" customWidth="1"/>
    <col min="2831" max="2831" width="1" style="60" customWidth="1"/>
    <col min="2832" max="2841" width="13.75" style="60" customWidth="1"/>
    <col min="2842" max="2846" width="13.375" style="60" customWidth="1"/>
    <col min="2847" max="2847" width="0.75" style="60" customWidth="1"/>
    <col min="2848" max="2852" width="10.75" style="60" customWidth="1"/>
    <col min="2853" max="2862" width="9.375" style="60" customWidth="1"/>
    <col min="2863" max="3072" width="9.875" style="60"/>
    <col min="3073" max="3078" width="0" style="60" hidden="1" customWidth="1"/>
    <col min="3079" max="3079" width="1.625" style="60" customWidth="1"/>
    <col min="3080" max="3082" width="1.5" style="60" customWidth="1"/>
    <col min="3083" max="3083" width="3" style="60" customWidth="1"/>
    <col min="3084" max="3084" width="8.875" style="60" customWidth="1"/>
    <col min="3085" max="3085" width="1.125" style="60" customWidth="1"/>
    <col min="3086" max="3086" width="17" style="60" customWidth="1"/>
    <col min="3087" max="3087" width="1" style="60" customWidth="1"/>
    <col min="3088" max="3097" width="13.75" style="60" customWidth="1"/>
    <col min="3098" max="3102" width="13.375" style="60" customWidth="1"/>
    <col min="3103" max="3103" width="0.75" style="60" customWidth="1"/>
    <col min="3104" max="3108" width="10.75" style="60" customWidth="1"/>
    <col min="3109" max="3118" width="9.375" style="60" customWidth="1"/>
    <col min="3119" max="3328" width="9.875" style="60"/>
    <col min="3329" max="3334" width="0" style="60" hidden="1" customWidth="1"/>
    <col min="3335" max="3335" width="1.625" style="60" customWidth="1"/>
    <col min="3336" max="3338" width="1.5" style="60" customWidth="1"/>
    <col min="3339" max="3339" width="3" style="60" customWidth="1"/>
    <col min="3340" max="3340" width="8.875" style="60" customWidth="1"/>
    <col min="3341" max="3341" width="1.125" style="60" customWidth="1"/>
    <col min="3342" max="3342" width="17" style="60" customWidth="1"/>
    <col min="3343" max="3343" width="1" style="60" customWidth="1"/>
    <col min="3344" max="3353" width="13.75" style="60" customWidth="1"/>
    <col min="3354" max="3358" width="13.375" style="60" customWidth="1"/>
    <col min="3359" max="3359" width="0.75" style="60" customWidth="1"/>
    <col min="3360" max="3364" width="10.75" style="60" customWidth="1"/>
    <col min="3365" max="3374" width="9.375" style="60" customWidth="1"/>
    <col min="3375" max="3584" width="9.875" style="60"/>
    <col min="3585" max="3590" width="0" style="60" hidden="1" customWidth="1"/>
    <col min="3591" max="3591" width="1.625" style="60" customWidth="1"/>
    <col min="3592" max="3594" width="1.5" style="60" customWidth="1"/>
    <col min="3595" max="3595" width="3" style="60" customWidth="1"/>
    <col min="3596" max="3596" width="8.875" style="60" customWidth="1"/>
    <col min="3597" max="3597" width="1.125" style="60" customWidth="1"/>
    <col min="3598" max="3598" width="17" style="60" customWidth="1"/>
    <col min="3599" max="3599" width="1" style="60" customWidth="1"/>
    <col min="3600" max="3609" width="13.75" style="60" customWidth="1"/>
    <col min="3610" max="3614" width="13.375" style="60" customWidth="1"/>
    <col min="3615" max="3615" width="0.75" style="60" customWidth="1"/>
    <col min="3616" max="3620" width="10.75" style="60" customWidth="1"/>
    <col min="3621" max="3630" width="9.375" style="60" customWidth="1"/>
    <col min="3631" max="3840" width="9.875" style="60"/>
    <col min="3841" max="3846" width="0" style="60" hidden="1" customWidth="1"/>
    <col min="3847" max="3847" width="1.625" style="60" customWidth="1"/>
    <col min="3848" max="3850" width="1.5" style="60" customWidth="1"/>
    <col min="3851" max="3851" width="3" style="60" customWidth="1"/>
    <col min="3852" max="3852" width="8.875" style="60" customWidth="1"/>
    <col min="3853" max="3853" width="1.125" style="60" customWidth="1"/>
    <col min="3854" max="3854" width="17" style="60" customWidth="1"/>
    <col min="3855" max="3855" width="1" style="60" customWidth="1"/>
    <col min="3856" max="3865" width="13.75" style="60" customWidth="1"/>
    <col min="3866" max="3870" width="13.375" style="60" customWidth="1"/>
    <col min="3871" max="3871" width="0.75" style="60" customWidth="1"/>
    <col min="3872" max="3876" width="10.75" style="60" customWidth="1"/>
    <col min="3877" max="3886" width="9.375" style="60" customWidth="1"/>
    <col min="3887" max="4096" width="9.875" style="60"/>
    <col min="4097" max="4102" width="0" style="60" hidden="1" customWidth="1"/>
    <col min="4103" max="4103" width="1.625" style="60" customWidth="1"/>
    <col min="4104" max="4106" width="1.5" style="60" customWidth="1"/>
    <col min="4107" max="4107" width="3" style="60" customWidth="1"/>
    <col min="4108" max="4108" width="8.875" style="60" customWidth="1"/>
    <col min="4109" max="4109" width="1.125" style="60" customWidth="1"/>
    <col min="4110" max="4110" width="17" style="60" customWidth="1"/>
    <col min="4111" max="4111" width="1" style="60" customWidth="1"/>
    <col min="4112" max="4121" width="13.75" style="60" customWidth="1"/>
    <col min="4122" max="4126" width="13.375" style="60" customWidth="1"/>
    <col min="4127" max="4127" width="0.75" style="60" customWidth="1"/>
    <col min="4128" max="4132" width="10.75" style="60" customWidth="1"/>
    <col min="4133" max="4142" width="9.375" style="60" customWidth="1"/>
    <col min="4143" max="4352" width="9.875" style="60"/>
    <col min="4353" max="4358" width="0" style="60" hidden="1" customWidth="1"/>
    <col min="4359" max="4359" width="1.625" style="60" customWidth="1"/>
    <col min="4360" max="4362" width="1.5" style="60" customWidth="1"/>
    <col min="4363" max="4363" width="3" style="60" customWidth="1"/>
    <col min="4364" max="4364" width="8.875" style="60" customWidth="1"/>
    <col min="4365" max="4365" width="1.125" style="60" customWidth="1"/>
    <col min="4366" max="4366" width="17" style="60" customWidth="1"/>
    <col min="4367" max="4367" width="1" style="60" customWidth="1"/>
    <col min="4368" max="4377" width="13.75" style="60" customWidth="1"/>
    <col min="4378" max="4382" width="13.375" style="60" customWidth="1"/>
    <col min="4383" max="4383" width="0.75" style="60" customWidth="1"/>
    <col min="4384" max="4388" width="10.75" style="60" customWidth="1"/>
    <col min="4389" max="4398" width="9.375" style="60" customWidth="1"/>
    <col min="4399" max="4608" width="9.875" style="60"/>
    <col min="4609" max="4614" width="0" style="60" hidden="1" customWidth="1"/>
    <col min="4615" max="4615" width="1.625" style="60" customWidth="1"/>
    <col min="4616" max="4618" width="1.5" style="60" customWidth="1"/>
    <col min="4619" max="4619" width="3" style="60" customWidth="1"/>
    <col min="4620" max="4620" width="8.875" style="60" customWidth="1"/>
    <col min="4621" max="4621" width="1.125" style="60" customWidth="1"/>
    <col min="4622" max="4622" width="17" style="60" customWidth="1"/>
    <col min="4623" max="4623" width="1" style="60" customWidth="1"/>
    <col min="4624" max="4633" width="13.75" style="60" customWidth="1"/>
    <col min="4634" max="4638" width="13.375" style="60" customWidth="1"/>
    <col min="4639" max="4639" width="0.75" style="60" customWidth="1"/>
    <col min="4640" max="4644" width="10.75" style="60" customWidth="1"/>
    <col min="4645" max="4654" width="9.375" style="60" customWidth="1"/>
    <col min="4655" max="4864" width="9.875" style="60"/>
    <col min="4865" max="4870" width="0" style="60" hidden="1" customWidth="1"/>
    <col min="4871" max="4871" width="1.625" style="60" customWidth="1"/>
    <col min="4872" max="4874" width="1.5" style="60" customWidth="1"/>
    <col min="4875" max="4875" width="3" style="60" customWidth="1"/>
    <col min="4876" max="4876" width="8.875" style="60" customWidth="1"/>
    <col min="4877" max="4877" width="1.125" style="60" customWidth="1"/>
    <col min="4878" max="4878" width="17" style="60" customWidth="1"/>
    <col min="4879" max="4879" width="1" style="60" customWidth="1"/>
    <col min="4880" max="4889" width="13.75" style="60" customWidth="1"/>
    <col min="4890" max="4894" width="13.375" style="60" customWidth="1"/>
    <col min="4895" max="4895" width="0.75" style="60" customWidth="1"/>
    <col min="4896" max="4900" width="10.75" style="60" customWidth="1"/>
    <col min="4901" max="4910" width="9.375" style="60" customWidth="1"/>
    <col min="4911" max="5120" width="9.875" style="60"/>
    <col min="5121" max="5126" width="0" style="60" hidden="1" customWidth="1"/>
    <col min="5127" max="5127" width="1.625" style="60" customWidth="1"/>
    <col min="5128" max="5130" width="1.5" style="60" customWidth="1"/>
    <col min="5131" max="5131" width="3" style="60" customWidth="1"/>
    <col min="5132" max="5132" width="8.875" style="60" customWidth="1"/>
    <col min="5133" max="5133" width="1.125" style="60" customWidth="1"/>
    <col min="5134" max="5134" width="17" style="60" customWidth="1"/>
    <col min="5135" max="5135" width="1" style="60" customWidth="1"/>
    <col min="5136" max="5145" width="13.75" style="60" customWidth="1"/>
    <col min="5146" max="5150" width="13.375" style="60" customWidth="1"/>
    <col min="5151" max="5151" width="0.75" style="60" customWidth="1"/>
    <col min="5152" max="5156" width="10.75" style="60" customWidth="1"/>
    <col min="5157" max="5166" width="9.375" style="60" customWidth="1"/>
    <col min="5167" max="5376" width="9.875" style="60"/>
    <col min="5377" max="5382" width="0" style="60" hidden="1" customWidth="1"/>
    <col min="5383" max="5383" width="1.625" style="60" customWidth="1"/>
    <col min="5384" max="5386" width="1.5" style="60" customWidth="1"/>
    <col min="5387" max="5387" width="3" style="60" customWidth="1"/>
    <col min="5388" max="5388" width="8.875" style="60" customWidth="1"/>
    <col min="5389" max="5389" width="1.125" style="60" customWidth="1"/>
    <col min="5390" max="5390" width="17" style="60" customWidth="1"/>
    <col min="5391" max="5391" width="1" style="60" customWidth="1"/>
    <col min="5392" max="5401" width="13.75" style="60" customWidth="1"/>
    <col min="5402" max="5406" width="13.375" style="60" customWidth="1"/>
    <col min="5407" max="5407" width="0.75" style="60" customWidth="1"/>
    <col min="5408" max="5412" width="10.75" style="60" customWidth="1"/>
    <col min="5413" max="5422" width="9.375" style="60" customWidth="1"/>
    <col min="5423" max="5632" width="9.875" style="60"/>
    <col min="5633" max="5638" width="0" style="60" hidden="1" customWidth="1"/>
    <col min="5639" max="5639" width="1.625" style="60" customWidth="1"/>
    <col min="5640" max="5642" width="1.5" style="60" customWidth="1"/>
    <col min="5643" max="5643" width="3" style="60" customWidth="1"/>
    <col min="5644" max="5644" width="8.875" style="60" customWidth="1"/>
    <col min="5645" max="5645" width="1.125" style="60" customWidth="1"/>
    <col min="5646" max="5646" width="17" style="60" customWidth="1"/>
    <col min="5647" max="5647" width="1" style="60" customWidth="1"/>
    <col min="5648" max="5657" width="13.75" style="60" customWidth="1"/>
    <col min="5658" max="5662" width="13.375" style="60" customWidth="1"/>
    <col min="5663" max="5663" width="0.75" style="60" customWidth="1"/>
    <col min="5664" max="5668" width="10.75" style="60" customWidth="1"/>
    <col min="5669" max="5678" width="9.375" style="60" customWidth="1"/>
    <col min="5679" max="5888" width="9.875" style="60"/>
    <col min="5889" max="5894" width="0" style="60" hidden="1" customWidth="1"/>
    <col min="5895" max="5895" width="1.625" style="60" customWidth="1"/>
    <col min="5896" max="5898" width="1.5" style="60" customWidth="1"/>
    <col min="5899" max="5899" width="3" style="60" customWidth="1"/>
    <col min="5900" max="5900" width="8.875" style="60" customWidth="1"/>
    <col min="5901" max="5901" width="1.125" style="60" customWidth="1"/>
    <col min="5902" max="5902" width="17" style="60" customWidth="1"/>
    <col min="5903" max="5903" width="1" style="60" customWidth="1"/>
    <col min="5904" max="5913" width="13.75" style="60" customWidth="1"/>
    <col min="5914" max="5918" width="13.375" style="60" customWidth="1"/>
    <col min="5919" max="5919" width="0.75" style="60" customWidth="1"/>
    <col min="5920" max="5924" width="10.75" style="60" customWidth="1"/>
    <col min="5925" max="5934" width="9.375" style="60" customWidth="1"/>
    <col min="5935" max="6144" width="9.875" style="60"/>
    <col min="6145" max="6150" width="0" style="60" hidden="1" customWidth="1"/>
    <col min="6151" max="6151" width="1.625" style="60" customWidth="1"/>
    <col min="6152" max="6154" width="1.5" style="60" customWidth="1"/>
    <col min="6155" max="6155" width="3" style="60" customWidth="1"/>
    <col min="6156" max="6156" width="8.875" style="60" customWidth="1"/>
    <col min="6157" max="6157" width="1.125" style="60" customWidth="1"/>
    <col min="6158" max="6158" width="17" style="60" customWidth="1"/>
    <col min="6159" max="6159" width="1" style="60" customWidth="1"/>
    <col min="6160" max="6169" width="13.75" style="60" customWidth="1"/>
    <col min="6170" max="6174" width="13.375" style="60" customWidth="1"/>
    <col min="6175" max="6175" width="0.75" style="60" customWidth="1"/>
    <col min="6176" max="6180" width="10.75" style="60" customWidth="1"/>
    <col min="6181" max="6190" width="9.375" style="60" customWidth="1"/>
    <col min="6191" max="6400" width="9.875" style="60"/>
    <col min="6401" max="6406" width="0" style="60" hidden="1" customWidth="1"/>
    <col min="6407" max="6407" width="1.625" style="60" customWidth="1"/>
    <col min="6408" max="6410" width="1.5" style="60" customWidth="1"/>
    <col min="6411" max="6411" width="3" style="60" customWidth="1"/>
    <col min="6412" max="6412" width="8.875" style="60" customWidth="1"/>
    <col min="6413" max="6413" width="1.125" style="60" customWidth="1"/>
    <col min="6414" max="6414" width="17" style="60" customWidth="1"/>
    <col min="6415" max="6415" width="1" style="60" customWidth="1"/>
    <col min="6416" max="6425" width="13.75" style="60" customWidth="1"/>
    <col min="6426" max="6430" width="13.375" style="60" customWidth="1"/>
    <col min="6431" max="6431" width="0.75" style="60" customWidth="1"/>
    <col min="6432" max="6436" width="10.75" style="60" customWidth="1"/>
    <col min="6437" max="6446" width="9.375" style="60" customWidth="1"/>
    <col min="6447" max="6656" width="9.875" style="60"/>
    <col min="6657" max="6662" width="0" style="60" hidden="1" customWidth="1"/>
    <col min="6663" max="6663" width="1.625" style="60" customWidth="1"/>
    <col min="6664" max="6666" width="1.5" style="60" customWidth="1"/>
    <col min="6667" max="6667" width="3" style="60" customWidth="1"/>
    <col min="6668" max="6668" width="8.875" style="60" customWidth="1"/>
    <col min="6669" max="6669" width="1.125" style="60" customWidth="1"/>
    <col min="6670" max="6670" width="17" style="60" customWidth="1"/>
    <col min="6671" max="6671" width="1" style="60" customWidth="1"/>
    <col min="6672" max="6681" width="13.75" style="60" customWidth="1"/>
    <col min="6682" max="6686" width="13.375" style="60" customWidth="1"/>
    <col min="6687" max="6687" width="0.75" style="60" customWidth="1"/>
    <col min="6688" max="6692" width="10.75" style="60" customWidth="1"/>
    <col min="6693" max="6702" width="9.375" style="60" customWidth="1"/>
    <col min="6703" max="6912" width="9.875" style="60"/>
    <col min="6913" max="6918" width="0" style="60" hidden="1" customWidth="1"/>
    <col min="6919" max="6919" width="1.625" style="60" customWidth="1"/>
    <col min="6920" max="6922" width="1.5" style="60" customWidth="1"/>
    <col min="6923" max="6923" width="3" style="60" customWidth="1"/>
    <col min="6924" max="6924" width="8.875" style="60" customWidth="1"/>
    <col min="6925" max="6925" width="1.125" style="60" customWidth="1"/>
    <col min="6926" max="6926" width="17" style="60" customWidth="1"/>
    <col min="6927" max="6927" width="1" style="60" customWidth="1"/>
    <col min="6928" max="6937" width="13.75" style="60" customWidth="1"/>
    <col min="6938" max="6942" width="13.375" style="60" customWidth="1"/>
    <col min="6943" max="6943" width="0.75" style="60" customWidth="1"/>
    <col min="6944" max="6948" width="10.75" style="60" customWidth="1"/>
    <col min="6949" max="6958" width="9.375" style="60" customWidth="1"/>
    <col min="6959" max="7168" width="9.875" style="60"/>
    <col min="7169" max="7174" width="0" style="60" hidden="1" customWidth="1"/>
    <col min="7175" max="7175" width="1.625" style="60" customWidth="1"/>
    <col min="7176" max="7178" width="1.5" style="60" customWidth="1"/>
    <col min="7179" max="7179" width="3" style="60" customWidth="1"/>
    <col min="7180" max="7180" width="8.875" style="60" customWidth="1"/>
    <col min="7181" max="7181" width="1.125" style="60" customWidth="1"/>
    <col min="7182" max="7182" width="17" style="60" customWidth="1"/>
    <col min="7183" max="7183" width="1" style="60" customWidth="1"/>
    <col min="7184" max="7193" width="13.75" style="60" customWidth="1"/>
    <col min="7194" max="7198" width="13.375" style="60" customWidth="1"/>
    <col min="7199" max="7199" width="0.75" style="60" customWidth="1"/>
    <col min="7200" max="7204" width="10.75" style="60" customWidth="1"/>
    <col min="7205" max="7214" width="9.375" style="60" customWidth="1"/>
    <col min="7215" max="7424" width="9.875" style="60"/>
    <col min="7425" max="7430" width="0" style="60" hidden="1" customWidth="1"/>
    <col min="7431" max="7431" width="1.625" style="60" customWidth="1"/>
    <col min="7432" max="7434" width="1.5" style="60" customWidth="1"/>
    <col min="7435" max="7435" width="3" style="60" customWidth="1"/>
    <col min="7436" max="7436" width="8.875" style="60" customWidth="1"/>
    <col min="7437" max="7437" width="1.125" style="60" customWidth="1"/>
    <col min="7438" max="7438" width="17" style="60" customWidth="1"/>
    <col min="7439" max="7439" width="1" style="60" customWidth="1"/>
    <col min="7440" max="7449" width="13.75" style="60" customWidth="1"/>
    <col min="7450" max="7454" width="13.375" style="60" customWidth="1"/>
    <col min="7455" max="7455" width="0.75" style="60" customWidth="1"/>
    <col min="7456" max="7460" width="10.75" style="60" customWidth="1"/>
    <col min="7461" max="7470" width="9.375" style="60" customWidth="1"/>
    <col min="7471" max="7680" width="9.875" style="60"/>
    <col min="7681" max="7686" width="0" style="60" hidden="1" customWidth="1"/>
    <col min="7687" max="7687" width="1.625" style="60" customWidth="1"/>
    <col min="7688" max="7690" width="1.5" style="60" customWidth="1"/>
    <col min="7691" max="7691" width="3" style="60" customWidth="1"/>
    <col min="7692" max="7692" width="8.875" style="60" customWidth="1"/>
    <col min="7693" max="7693" width="1.125" style="60" customWidth="1"/>
    <col min="7694" max="7694" width="17" style="60" customWidth="1"/>
    <col min="7695" max="7695" width="1" style="60" customWidth="1"/>
    <col min="7696" max="7705" width="13.75" style="60" customWidth="1"/>
    <col min="7706" max="7710" width="13.375" style="60" customWidth="1"/>
    <col min="7711" max="7711" width="0.75" style="60" customWidth="1"/>
    <col min="7712" max="7716" width="10.75" style="60" customWidth="1"/>
    <col min="7717" max="7726" width="9.375" style="60" customWidth="1"/>
    <col min="7727" max="7936" width="9.875" style="60"/>
    <col min="7937" max="7942" width="0" style="60" hidden="1" customWidth="1"/>
    <col min="7943" max="7943" width="1.625" style="60" customWidth="1"/>
    <col min="7944" max="7946" width="1.5" style="60" customWidth="1"/>
    <col min="7947" max="7947" width="3" style="60" customWidth="1"/>
    <col min="7948" max="7948" width="8.875" style="60" customWidth="1"/>
    <col min="7949" max="7949" width="1.125" style="60" customWidth="1"/>
    <col min="7950" max="7950" width="17" style="60" customWidth="1"/>
    <col min="7951" max="7951" width="1" style="60" customWidth="1"/>
    <col min="7952" max="7961" width="13.75" style="60" customWidth="1"/>
    <col min="7962" max="7966" width="13.375" style="60" customWidth="1"/>
    <col min="7967" max="7967" width="0.75" style="60" customWidth="1"/>
    <col min="7968" max="7972" width="10.75" style="60" customWidth="1"/>
    <col min="7973" max="7982" width="9.375" style="60" customWidth="1"/>
    <col min="7983" max="8192" width="9.875" style="60"/>
    <col min="8193" max="8198" width="0" style="60" hidden="1" customWidth="1"/>
    <col min="8199" max="8199" width="1.625" style="60" customWidth="1"/>
    <col min="8200" max="8202" width="1.5" style="60" customWidth="1"/>
    <col min="8203" max="8203" width="3" style="60" customWidth="1"/>
    <col min="8204" max="8204" width="8.875" style="60" customWidth="1"/>
    <col min="8205" max="8205" width="1.125" style="60" customWidth="1"/>
    <col min="8206" max="8206" width="17" style="60" customWidth="1"/>
    <col min="8207" max="8207" width="1" style="60" customWidth="1"/>
    <col min="8208" max="8217" width="13.75" style="60" customWidth="1"/>
    <col min="8218" max="8222" width="13.375" style="60" customWidth="1"/>
    <col min="8223" max="8223" width="0.75" style="60" customWidth="1"/>
    <col min="8224" max="8228" width="10.75" style="60" customWidth="1"/>
    <col min="8229" max="8238" width="9.375" style="60" customWidth="1"/>
    <col min="8239" max="8448" width="9.875" style="60"/>
    <col min="8449" max="8454" width="0" style="60" hidden="1" customWidth="1"/>
    <col min="8455" max="8455" width="1.625" style="60" customWidth="1"/>
    <col min="8456" max="8458" width="1.5" style="60" customWidth="1"/>
    <col min="8459" max="8459" width="3" style="60" customWidth="1"/>
    <col min="8460" max="8460" width="8.875" style="60" customWidth="1"/>
    <col min="8461" max="8461" width="1.125" style="60" customWidth="1"/>
    <col min="8462" max="8462" width="17" style="60" customWidth="1"/>
    <col min="8463" max="8463" width="1" style="60" customWidth="1"/>
    <col min="8464" max="8473" width="13.75" style="60" customWidth="1"/>
    <col min="8474" max="8478" width="13.375" style="60" customWidth="1"/>
    <col min="8479" max="8479" width="0.75" style="60" customWidth="1"/>
    <col min="8480" max="8484" width="10.75" style="60" customWidth="1"/>
    <col min="8485" max="8494" width="9.375" style="60" customWidth="1"/>
    <col min="8495" max="8704" width="9.875" style="60"/>
    <col min="8705" max="8710" width="0" style="60" hidden="1" customWidth="1"/>
    <col min="8711" max="8711" width="1.625" style="60" customWidth="1"/>
    <col min="8712" max="8714" width="1.5" style="60" customWidth="1"/>
    <col min="8715" max="8715" width="3" style="60" customWidth="1"/>
    <col min="8716" max="8716" width="8.875" style="60" customWidth="1"/>
    <col min="8717" max="8717" width="1.125" style="60" customWidth="1"/>
    <col min="8718" max="8718" width="17" style="60" customWidth="1"/>
    <col min="8719" max="8719" width="1" style="60" customWidth="1"/>
    <col min="8720" max="8729" width="13.75" style="60" customWidth="1"/>
    <col min="8730" max="8734" width="13.375" style="60" customWidth="1"/>
    <col min="8735" max="8735" width="0.75" style="60" customWidth="1"/>
    <col min="8736" max="8740" width="10.75" style="60" customWidth="1"/>
    <col min="8741" max="8750" width="9.375" style="60" customWidth="1"/>
    <col min="8751" max="8960" width="9.875" style="60"/>
    <col min="8961" max="8966" width="0" style="60" hidden="1" customWidth="1"/>
    <col min="8967" max="8967" width="1.625" style="60" customWidth="1"/>
    <col min="8968" max="8970" width="1.5" style="60" customWidth="1"/>
    <col min="8971" max="8971" width="3" style="60" customWidth="1"/>
    <col min="8972" max="8972" width="8.875" style="60" customWidth="1"/>
    <col min="8973" max="8973" width="1.125" style="60" customWidth="1"/>
    <col min="8974" max="8974" width="17" style="60" customWidth="1"/>
    <col min="8975" max="8975" width="1" style="60" customWidth="1"/>
    <col min="8976" max="8985" width="13.75" style="60" customWidth="1"/>
    <col min="8986" max="8990" width="13.375" style="60" customWidth="1"/>
    <col min="8991" max="8991" width="0.75" style="60" customWidth="1"/>
    <col min="8992" max="8996" width="10.75" style="60" customWidth="1"/>
    <col min="8997" max="9006" width="9.375" style="60" customWidth="1"/>
    <col min="9007" max="9216" width="9.875" style="60"/>
    <col min="9217" max="9222" width="0" style="60" hidden="1" customWidth="1"/>
    <col min="9223" max="9223" width="1.625" style="60" customWidth="1"/>
    <col min="9224" max="9226" width="1.5" style="60" customWidth="1"/>
    <col min="9227" max="9227" width="3" style="60" customWidth="1"/>
    <col min="9228" max="9228" width="8.875" style="60" customWidth="1"/>
    <col min="9229" max="9229" width="1.125" style="60" customWidth="1"/>
    <col min="9230" max="9230" width="17" style="60" customWidth="1"/>
    <col min="9231" max="9231" width="1" style="60" customWidth="1"/>
    <col min="9232" max="9241" width="13.75" style="60" customWidth="1"/>
    <col min="9242" max="9246" width="13.375" style="60" customWidth="1"/>
    <col min="9247" max="9247" width="0.75" style="60" customWidth="1"/>
    <col min="9248" max="9252" width="10.75" style="60" customWidth="1"/>
    <col min="9253" max="9262" width="9.375" style="60" customWidth="1"/>
    <col min="9263" max="9472" width="9.875" style="60"/>
    <col min="9473" max="9478" width="0" style="60" hidden="1" customWidth="1"/>
    <col min="9479" max="9479" width="1.625" style="60" customWidth="1"/>
    <col min="9480" max="9482" width="1.5" style="60" customWidth="1"/>
    <col min="9483" max="9483" width="3" style="60" customWidth="1"/>
    <col min="9484" max="9484" width="8.875" style="60" customWidth="1"/>
    <col min="9485" max="9485" width="1.125" style="60" customWidth="1"/>
    <col min="9486" max="9486" width="17" style="60" customWidth="1"/>
    <col min="9487" max="9487" width="1" style="60" customWidth="1"/>
    <col min="9488" max="9497" width="13.75" style="60" customWidth="1"/>
    <col min="9498" max="9502" width="13.375" style="60" customWidth="1"/>
    <col min="9503" max="9503" width="0.75" style="60" customWidth="1"/>
    <col min="9504" max="9508" width="10.75" style="60" customWidth="1"/>
    <col min="9509" max="9518" width="9.375" style="60" customWidth="1"/>
    <col min="9519" max="9728" width="9.875" style="60"/>
    <col min="9729" max="9734" width="0" style="60" hidden="1" customWidth="1"/>
    <col min="9735" max="9735" width="1.625" style="60" customWidth="1"/>
    <col min="9736" max="9738" width="1.5" style="60" customWidth="1"/>
    <col min="9739" max="9739" width="3" style="60" customWidth="1"/>
    <col min="9740" max="9740" width="8.875" style="60" customWidth="1"/>
    <col min="9741" max="9741" width="1.125" style="60" customWidth="1"/>
    <col min="9742" max="9742" width="17" style="60" customWidth="1"/>
    <col min="9743" max="9743" width="1" style="60" customWidth="1"/>
    <col min="9744" max="9753" width="13.75" style="60" customWidth="1"/>
    <col min="9754" max="9758" width="13.375" style="60" customWidth="1"/>
    <col min="9759" max="9759" width="0.75" style="60" customWidth="1"/>
    <col min="9760" max="9764" width="10.75" style="60" customWidth="1"/>
    <col min="9765" max="9774" width="9.375" style="60" customWidth="1"/>
    <col min="9775" max="9984" width="9.875" style="60"/>
    <col min="9985" max="9990" width="0" style="60" hidden="1" customWidth="1"/>
    <col min="9991" max="9991" width="1.625" style="60" customWidth="1"/>
    <col min="9992" max="9994" width="1.5" style="60" customWidth="1"/>
    <col min="9995" max="9995" width="3" style="60" customWidth="1"/>
    <col min="9996" max="9996" width="8.875" style="60" customWidth="1"/>
    <col min="9997" max="9997" width="1.125" style="60" customWidth="1"/>
    <col min="9998" max="9998" width="17" style="60" customWidth="1"/>
    <col min="9999" max="9999" width="1" style="60" customWidth="1"/>
    <col min="10000" max="10009" width="13.75" style="60" customWidth="1"/>
    <col min="10010" max="10014" width="13.375" style="60" customWidth="1"/>
    <col min="10015" max="10015" width="0.75" style="60" customWidth="1"/>
    <col min="10016" max="10020" width="10.75" style="60" customWidth="1"/>
    <col min="10021" max="10030" width="9.375" style="60" customWidth="1"/>
    <col min="10031" max="10240" width="9.875" style="60"/>
    <col min="10241" max="10246" width="0" style="60" hidden="1" customWidth="1"/>
    <col min="10247" max="10247" width="1.625" style="60" customWidth="1"/>
    <col min="10248" max="10250" width="1.5" style="60" customWidth="1"/>
    <col min="10251" max="10251" width="3" style="60" customWidth="1"/>
    <col min="10252" max="10252" width="8.875" style="60" customWidth="1"/>
    <col min="10253" max="10253" width="1.125" style="60" customWidth="1"/>
    <col min="10254" max="10254" width="17" style="60" customWidth="1"/>
    <col min="10255" max="10255" width="1" style="60" customWidth="1"/>
    <col min="10256" max="10265" width="13.75" style="60" customWidth="1"/>
    <col min="10266" max="10270" width="13.375" style="60" customWidth="1"/>
    <col min="10271" max="10271" width="0.75" style="60" customWidth="1"/>
    <col min="10272" max="10276" width="10.75" style="60" customWidth="1"/>
    <col min="10277" max="10286" width="9.375" style="60" customWidth="1"/>
    <col min="10287" max="10496" width="9.875" style="60"/>
    <col min="10497" max="10502" width="0" style="60" hidden="1" customWidth="1"/>
    <col min="10503" max="10503" width="1.625" style="60" customWidth="1"/>
    <col min="10504" max="10506" width="1.5" style="60" customWidth="1"/>
    <col min="10507" max="10507" width="3" style="60" customWidth="1"/>
    <col min="10508" max="10508" width="8.875" style="60" customWidth="1"/>
    <col min="10509" max="10509" width="1.125" style="60" customWidth="1"/>
    <col min="10510" max="10510" width="17" style="60" customWidth="1"/>
    <col min="10511" max="10511" width="1" style="60" customWidth="1"/>
    <col min="10512" max="10521" width="13.75" style="60" customWidth="1"/>
    <col min="10522" max="10526" width="13.375" style="60" customWidth="1"/>
    <col min="10527" max="10527" width="0.75" style="60" customWidth="1"/>
    <col min="10528" max="10532" width="10.75" style="60" customWidth="1"/>
    <col min="10533" max="10542" width="9.375" style="60" customWidth="1"/>
    <col min="10543" max="10752" width="9.875" style="60"/>
    <col min="10753" max="10758" width="0" style="60" hidden="1" customWidth="1"/>
    <col min="10759" max="10759" width="1.625" style="60" customWidth="1"/>
    <col min="10760" max="10762" width="1.5" style="60" customWidth="1"/>
    <col min="10763" max="10763" width="3" style="60" customWidth="1"/>
    <col min="10764" max="10764" width="8.875" style="60" customWidth="1"/>
    <col min="10765" max="10765" width="1.125" style="60" customWidth="1"/>
    <col min="10766" max="10766" width="17" style="60" customWidth="1"/>
    <col min="10767" max="10767" width="1" style="60" customWidth="1"/>
    <col min="10768" max="10777" width="13.75" style="60" customWidth="1"/>
    <col min="10778" max="10782" width="13.375" style="60" customWidth="1"/>
    <col min="10783" max="10783" width="0.75" style="60" customWidth="1"/>
    <col min="10784" max="10788" width="10.75" style="60" customWidth="1"/>
    <col min="10789" max="10798" width="9.375" style="60" customWidth="1"/>
    <col min="10799" max="11008" width="9.875" style="60"/>
    <col min="11009" max="11014" width="0" style="60" hidden="1" customWidth="1"/>
    <col min="11015" max="11015" width="1.625" style="60" customWidth="1"/>
    <col min="11016" max="11018" width="1.5" style="60" customWidth="1"/>
    <col min="11019" max="11019" width="3" style="60" customWidth="1"/>
    <col min="11020" max="11020" width="8.875" style="60" customWidth="1"/>
    <col min="11021" max="11021" width="1.125" style="60" customWidth="1"/>
    <col min="11022" max="11022" width="17" style="60" customWidth="1"/>
    <col min="11023" max="11023" width="1" style="60" customWidth="1"/>
    <col min="11024" max="11033" width="13.75" style="60" customWidth="1"/>
    <col min="11034" max="11038" width="13.375" style="60" customWidth="1"/>
    <col min="11039" max="11039" width="0.75" style="60" customWidth="1"/>
    <col min="11040" max="11044" width="10.75" style="60" customWidth="1"/>
    <col min="11045" max="11054" width="9.375" style="60" customWidth="1"/>
    <col min="11055" max="11264" width="9.875" style="60"/>
    <col min="11265" max="11270" width="0" style="60" hidden="1" customWidth="1"/>
    <col min="11271" max="11271" width="1.625" style="60" customWidth="1"/>
    <col min="11272" max="11274" width="1.5" style="60" customWidth="1"/>
    <col min="11275" max="11275" width="3" style="60" customWidth="1"/>
    <col min="11276" max="11276" width="8.875" style="60" customWidth="1"/>
    <col min="11277" max="11277" width="1.125" style="60" customWidth="1"/>
    <col min="11278" max="11278" width="17" style="60" customWidth="1"/>
    <col min="11279" max="11279" width="1" style="60" customWidth="1"/>
    <col min="11280" max="11289" width="13.75" style="60" customWidth="1"/>
    <col min="11290" max="11294" width="13.375" style="60" customWidth="1"/>
    <col min="11295" max="11295" width="0.75" style="60" customWidth="1"/>
    <col min="11296" max="11300" width="10.75" style="60" customWidth="1"/>
    <col min="11301" max="11310" width="9.375" style="60" customWidth="1"/>
    <col min="11311" max="11520" width="9.875" style="60"/>
    <col min="11521" max="11526" width="0" style="60" hidden="1" customWidth="1"/>
    <col min="11527" max="11527" width="1.625" style="60" customWidth="1"/>
    <col min="11528" max="11530" width="1.5" style="60" customWidth="1"/>
    <col min="11531" max="11531" width="3" style="60" customWidth="1"/>
    <col min="11532" max="11532" width="8.875" style="60" customWidth="1"/>
    <col min="11533" max="11533" width="1.125" style="60" customWidth="1"/>
    <col min="11534" max="11534" width="17" style="60" customWidth="1"/>
    <col min="11535" max="11535" width="1" style="60" customWidth="1"/>
    <col min="11536" max="11545" width="13.75" style="60" customWidth="1"/>
    <col min="11546" max="11550" width="13.375" style="60" customWidth="1"/>
    <col min="11551" max="11551" width="0.75" style="60" customWidth="1"/>
    <col min="11552" max="11556" width="10.75" style="60" customWidth="1"/>
    <col min="11557" max="11566" width="9.375" style="60" customWidth="1"/>
    <col min="11567" max="11776" width="9.875" style="60"/>
    <col min="11777" max="11782" width="0" style="60" hidden="1" customWidth="1"/>
    <col min="11783" max="11783" width="1.625" style="60" customWidth="1"/>
    <col min="11784" max="11786" width="1.5" style="60" customWidth="1"/>
    <col min="11787" max="11787" width="3" style="60" customWidth="1"/>
    <col min="11788" max="11788" width="8.875" style="60" customWidth="1"/>
    <col min="11789" max="11789" width="1.125" style="60" customWidth="1"/>
    <col min="11790" max="11790" width="17" style="60" customWidth="1"/>
    <col min="11791" max="11791" width="1" style="60" customWidth="1"/>
    <col min="11792" max="11801" width="13.75" style="60" customWidth="1"/>
    <col min="11802" max="11806" width="13.375" style="60" customWidth="1"/>
    <col min="11807" max="11807" width="0.75" style="60" customWidth="1"/>
    <col min="11808" max="11812" width="10.75" style="60" customWidth="1"/>
    <col min="11813" max="11822" width="9.375" style="60" customWidth="1"/>
    <col min="11823" max="12032" width="9.875" style="60"/>
    <col min="12033" max="12038" width="0" style="60" hidden="1" customWidth="1"/>
    <col min="12039" max="12039" width="1.625" style="60" customWidth="1"/>
    <col min="12040" max="12042" width="1.5" style="60" customWidth="1"/>
    <col min="12043" max="12043" width="3" style="60" customWidth="1"/>
    <col min="12044" max="12044" width="8.875" style="60" customWidth="1"/>
    <col min="12045" max="12045" width="1.125" style="60" customWidth="1"/>
    <col min="12046" max="12046" width="17" style="60" customWidth="1"/>
    <col min="12047" max="12047" width="1" style="60" customWidth="1"/>
    <col min="12048" max="12057" width="13.75" style="60" customWidth="1"/>
    <col min="12058" max="12062" width="13.375" style="60" customWidth="1"/>
    <col min="12063" max="12063" width="0.75" style="60" customWidth="1"/>
    <col min="12064" max="12068" width="10.75" style="60" customWidth="1"/>
    <col min="12069" max="12078" width="9.375" style="60" customWidth="1"/>
    <col min="12079" max="12288" width="9.875" style="60"/>
    <col min="12289" max="12294" width="0" style="60" hidden="1" customWidth="1"/>
    <col min="12295" max="12295" width="1.625" style="60" customWidth="1"/>
    <col min="12296" max="12298" width="1.5" style="60" customWidth="1"/>
    <col min="12299" max="12299" width="3" style="60" customWidth="1"/>
    <col min="12300" max="12300" width="8.875" style="60" customWidth="1"/>
    <col min="12301" max="12301" width="1.125" style="60" customWidth="1"/>
    <col min="12302" max="12302" width="17" style="60" customWidth="1"/>
    <col min="12303" max="12303" width="1" style="60" customWidth="1"/>
    <col min="12304" max="12313" width="13.75" style="60" customWidth="1"/>
    <col min="12314" max="12318" width="13.375" style="60" customWidth="1"/>
    <col min="12319" max="12319" width="0.75" style="60" customWidth="1"/>
    <col min="12320" max="12324" width="10.75" style="60" customWidth="1"/>
    <col min="12325" max="12334" width="9.375" style="60" customWidth="1"/>
    <col min="12335" max="12544" width="9.875" style="60"/>
    <col min="12545" max="12550" width="0" style="60" hidden="1" customWidth="1"/>
    <col min="12551" max="12551" width="1.625" style="60" customWidth="1"/>
    <col min="12552" max="12554" width="1.5" style="60" customWidth="1"/>
    <col min="12555" max="12555" width="3" style="60" customWidth="1"/>
    <col min="12556" max="12556" width="8.875" style="60" customWidth="1"/>
    <col min="12557" max="12557" width="1.125" style="60" customWidth="1"/>
    <col min="12558" max="12558" width="17" style="60" customWidth="1"/>
    <col min="12559" max="12559" width="1" style="60" customWidth="1"/>
    <col min="12560" max="12569" width="13.75" style="60" customWidth="1"/>
    <col min="12570" max="12574" width="13.375" style="60" customWidth="1"/>
    <col min="12575" max="12575" width="0.75" style="60" customWidth="1"/>
    <col min="12576" max="12580" width="10.75" style="60" customWidth="1"/>
    <col min="12581" max="12590" width="9.375" style="60" customWidth="1"/>
    <col min="12591" max="12800" width="9.875" style="60"/>
    <col min="12801" max="12806" width="0" style="60" hidden="1" customWidth="1"/>
    <col min="12807" max="12807" width="1.625" style="60" customWidth="1"/>
    <col min="12808" max="12810" width="1.5" style="60" customWidth="1"/>
    <col min="12811" max="12811" width="3" style="60" customWidth="1"/>
    <col min="12812" max="12812" width="8.875" style="60" customWidth="1"/>
    <col min="12813" max="12813" width="1.125" style="60" customWidth="1"/>
    <col min="12814" max="12814" width="17" style="60" customWidth="1"/>
    <col min="12815" max="12815" width="1" style="60" customWidth="1"/>
    <col min="12816" max="12825" width="13.75" style="60" customWidth="1"/>
    <col min="12826" max="12830" width="13.375" style="60" customWidth="1"/>
    <col min="12831" max="12831" width="0.75" style="60" customWidth="1"/>
    <col min="12832" max="12836" width="10.75" style="60" customWidth="1"/>
    <col min="12837" max="12846" width="9.375" style="60" customWidth="1"/>
    <col min="12847" max="13056" width="9.875" style="60"/>
    <col min="13057" max="13062" width="0" style="60" hidden="1" customWidth="1"/>
    <col min="13063" max="13063" width="1.625" style="60" customWidth="1"/>
    <col min="13064" max="13066" width="1.5" style="60" customWidth="1"/>
    <col min="13067" max="13067" width="3" style="60" customWidth="1"/>
    <col min="13068" max="13068" width="8.875" style="60" customWidth="1"/>
    <col min="13069" max="13069" width="1.125" style="60" customWidth="1"/>
    <col min="13070" max="13070" width="17" style="60" customWidth="1"/>
    <col min="13071" max="13071" width="1" style="60" customWidth="1"/>
    <col min="13072" max="13081" width="13.75" style="60" customWidth="1"/>
    <col min="13082" max="13086" width="13.375" style="60" customWidth="1"/>
    <col min="13087" max="13087" width="0.75" style="60" customWidth="1"/>
    <col min="13088" max="13092" width="10.75" style="60" customWidth="1"/>
    <col min="13093" max="13102" width="9.375" style="60" customWidth="1"/>
    <col min="13103" max="13312" width="9.875" style="60"/>
    <col min="13313" max="13318" width="0" style="60" hidden="1" customWidth="1"/>
    <col min="13319" max="13319" width="1.625" style="60" customWidth="1"/>
    <col min="13320" max="13322" width="1.5" style="60" customWidth="1"/>
    <col min="13323" max="13323" width="3" style="60" customWidth="1"/>
    <col min="13324" max="13324" width="8.875" style="60" customWidth="1"/>
    <col min="13325" max="13325" width="1.125" style="60" customWidth="1"/>
    <col min="13326" max="13326" width="17" style="60" customWidth="1"/>
    <col min="13327" max="13327" width="1" style="60" customWidth="1"/>
    <col min="13328" max="13337" width="13.75" style="60" customWidth="1"/>
    <col min="13338" max="13342" width="13.375" style="60" customWidth="1"/>
    <col min="13343" max="13343" width="0.75" style="60" customWidth="1"/>
    <col min="13344" max="13348" width="10.75" style="60" customWidth="1"/>
    <col min="13349" max="13358" width="9.375" style="60" customWidth="1"/>
    <col min="13359" max="13568" width="9.875" style="60"/>
    <col min="13569" max="13574" width="0" style="60" hidden="1" customWidth="1"/>
    <col min="13575" max="13575" width="1.625" style="60" customWidth="1"/>
    <col min="13576" max="13578" width="1.5" style="60" customWidth="1"/>
    <col min="13579" max="13579" width="3" style="60" customWidth="1"/>
    <col min="13580" max="13580" width="8.875" style="60" customWidth="1"/>
    <col min="13581" max="13581" width="1.125" style="60" customWidth="1"/>
    <col min="13582" max="13582" width="17" style="60" customWidth="1"/>
    <col min="13583" max="13583" width="1" style="60" customWidth="1"/>
    <col min="13584" max="13593" width="13.75" style="60" customWidth="1"/>
    <col min="13594" max="13598" width="13.375" style="60" customWidth="1"/>
    <col min="13599" max="13599" width="0.75" style="60" customWidth="1"/>
    <col min="13600" max="13604" width="10.75" style="60" customWidth="1"/>
    <col min="13605" max="13614" width="9.375" style="60" customWidth="1"/>
    <col min="13615" max="13824" width="9.875" style="60"/>
    <col min="13825" max="13830" width="0" style="60" hidden="1" customWidth="1"/>
    <col min="13831" max="13831" width="1.625" style="60" customWidth="1"/>
    <col min="13832" max="13834" width="1.5" style="60" customWidth="1"/>
    <col min="13835" max="13835" width="3" style="60" customWidth="1"/>
    <col min="13836" max="13836" width="8.875" style="60" customWidth="1"/>
    <col min="13837" max="13837" width="1.125" style="60" customWidth="1"/>
    <col min="13838" max="13838" width="17" style="60" customWidth="1"/>
    <col min="13839" max="13839" width="1" style="60" customWidth="1"/>
    <col min="13840" max="13849" width="13.75" style="60" customWidth="1"/>
    <col min="13850" max="13854" width="13.375" style="60" customWidth="1"/>
    <col min="13855" max="13855" width="0.75" style="60" customWidth="1"/>
    <col min="13856" max="13860" width="10.75" style="60" customWidth="1"/>
    <col min="13861" max="13870" width="9.375" style="60" customWidth="1"/>
    <col min="13871" max="14080" width="9.875" style="60"/>
    <col min="14081" max="14086" width="0" style="60" hidden="1" customWidth="1"/>
    <col min="14087" max="14087" width="1.625" style="60" customWidth="1"/>
    <col min="14088" max="14090" width="1.5" style="60" customWidth="1"/>
    <col min="14091" max="14091" width="3" style="60" customWidth="1"/>
    <col min="14092" max="14092" width="8.875" style="60" customWidth="1"/>
    <col min="14093" max="14093" width="1.125" style="60" customWidth="1"/>
    <col min="14094" max="14094" width="17" style="60" customWidth="1"/>
    <col min="14095" max="14095" width="1" style="60" customWidth="1"/>
    <col min="14096" max="14105" width="13.75" style="60" customWidth="1"/>
    <col min="14106" max="14110" width="13.375" style="60" customWidth="1"/>
    <col min="14111" max="14111" width="0.75" style="60" customWidth="1"/>
    <col min="14112" max="14116" width="10.75" style="60" customWidth="1"/>
    <col min="14117" max="14126" width="9.375" style="60" customWidth="1"/>
    <col min="14127" max="14336" width="9.875" style="60"/>
    <col min="14337" max="14342" width="0" style="60" hidden="1" customWidth="1"/>
    <col min="14343" max="14343" width="1.625" style="60" customWidth="1"/>
    <col min="14344" max="14346" width="1.5" style="60" customWidth="1"/>
    <col min="14347" max="14347" width="3" style="60" customWidth="1"/>
    <col min="14348" max="14348" width="8.875" style="60" customWidth="1"/>
    <col min="14349" max="14349" width="1.125" style="60" customWidth="1"/>
    <col min="14350" max="14350" width="17" style="60" customWidth="1"/>
    <col min="14351" max="14351" width="1" style="60" customWidth="1"/>
    <col min="14352" max="14361" width="13.75" style="60" customWidth="1"/>
    <col min="14362" max="14366" width="13.375" style="60" customWidth="1"/>
    <col min="14367" max="14367" width="0.75" style="60" customWidth="1"/>
    <col min="14368" max="14372" width="10.75" style="60" customWidth="1"/>
    <col min="14373" max="14382" width="9.375" style="60" customWidth="1"/>
    <col min="14383" max="14592" width="9.875" style="60"/>
    <col min="14593" max="14598" width="0" style="60" hidden="1" customWidth="1"/>
    <col min="14599" max="14599" width="1.625" style="60" customWidth="1"/>
    <col min="14600" max="14602" width="1.5" style="60" customWidth="1"/>
    <col min="14603" max="14603" width="3" style="60" customWidth="1"/>
    <col min="14604" max="14604" width="8.875" style="60" customWidth="1"/>
    <col min="14605" max="14605" width="1.125" style="60" customWidth="1"/>
    <col min="14606" max="14606" width="17" style="60" customWidth="1"/>
    <col min="14607" max="14607" width="1" style="60" customWidth="1"/>
    <col min="14608" max="14617" width="13.75" style="60" customWidth="1"/>
    <col min="14618" max="14622" width="13.375" style="60" customWidth="1"/>
    <col min="14623" max="14623" width="0.75" style="60" customWidth="1"/>
    <col min="14624" max="14628" width="10.75" style="60" customWidth="1"/>
    <col min="14629" max="14638" width="9.375" style="60" customWidth="1"/>
    <col min="14639" max="14848" width="9.875" style="60"/>
    <col min="14849" max="14854" width="0" style="60" hidden="1" customWidth="1"/>
    <col min="14855" max="14855" width="1.625" style="60" customWidth="1"/>
    <col min="14856" max="14858" width="1.5" style="60" customWidth="1"/>
    <col min="14859" max="14859" width="3" style="60" customWidth="1"/>
    <col min="14860" max="14860" width="8.875" style="60" customWidth="1"/>
    <col min="14861" max="14861" width="1.125" style="60" customWidth="1"/>
    <col min="14862" max="14862" width="17" style="60" customWidth="1"/>
    <col min="14863" max="14863" width="1" style="60" customWidth="1"/>
    <col min="14864" max="14873" width="13.75" style="60" customWidth="1"/>
    <col min="14874" max="14878" width="13.375" style="60" customWidth="1"/>
    <col min="14879" max="14879" width="0.75" style="60" customWidth="1"/>
    <col min="14880" max="14884" width="10.75" style="60" customWidth="1"/>
    <col min="14885" max="14894" width="9.375" style="60" customWidth="1"/>
    <col min="14895" max="15104" width="9.875" style="60"/>
    <col min="15105" max="15110" width="0" style="60" hidden="1" customWidth="1"/>
    <col min="15111" max="15111" width="1.625" style="60" customWidth="1"/>
    <col min="15112" max="15114" width="1.5" style="60" customWidth="1"/>
    <col min="15115" max="15115" width="3" style="60" customWidth="1"/>
    <col min="15116" max="15116" width="8.875" style="60" customWidth="1"/>
    <col min="15117" max="15117" width="1.125" style="60" customWidth="1"/>
    <col min="15118" max="15118" width="17" style="60" customWidth="1"/>
    <col min="15119" max="15119" width="1" style="60" customWidth="1"/>
    <col min="15120" max="15129" width="13.75" style="60" customWidth="1"/>
    <col min="15130" max="15134" width="13.375" style="60" customWidth="1"/>
    <col min="15135" max="15135" width="0.75" style="60" customWidth="1"/>
    <col min="15136" max="15140" width="10.75" style="60" customWidth="1"/>
    <col min="15141" max="15150" width="9.375" style="60" customWidth="1"/>
    <col min="15151" max="15360" width="9.875" style="60"/>
    <col min="15361" max="15366" width="0" style="60" hidden="1" customWidth="1"/>
    <col min="15367" max="15367" width="1.625" style="60" customWidth="1"/>
    <col min="15368" max="15370" width="1.5" style="60" customWidth="1"/>
    <col min="15371" max="15371" width="3" style="60" customWidth="1"/>
    <col min="15372" max="15372" width="8.875" style="60" customWidth="1"/>
    <col min="15373" max="15373" width="1.125" style="60" customWidth="1"/>
    <col min="15374" max="15374" width="17" style="60" customWidth="1"/>
    <col min="15375" max="15375" width="1" style="60" customWidth="1"/>
    <col min="15376" max="15385" width="13.75" style="60" customWidth="1"/>
    <col min="15386" max="15390" width="13.375" style="60" customWidth="1"/>
    <col min="15391" max="15391" width="0.75" style="60" customWidth="1"/>
    <col min="15392" max="15396" width="10.75" style="60" customWidth="1"/>
    <col min="15397" max="15406" width="9.375" style="60" customWidth="1"/>
    <col min="15407" max="15616" width="9.875" style="60"/>
    <col min="15617" max="15622" width="0" style="60" hidden="1" customWidth="1"/>
    <col min="15623" max="15623" width="1.625" style="60" customWidth="1"/>
    <col min="15624" max="15626" width="1.5" style="60" customWidth="1"/>
    <col min="15627" max="15627" width="3" style="60" customWidth="1"/>
    <col min="15628" max="15628" width="8.875" style="60" customWidth="1"/>
    <col min="15629" max="15629" width="1.125" style="60" customWidth="1"/>
    <col min="15630" max="15630" width="17" style="60" customWidth="1"/>
    <col min="15631" max="15631" width="1" style="60" customWidth="1"/>
    <col min="15632" max="15641" width="13.75" style="60" customWidth="1"/>
    <col min="15642" max="15646" width="13.375" style="60" customWidth="1"/>
    <col min="15647" max="15647" width="0.75" style="60" customWidth="1"/>
    <col min="15648" max="15652" width="10.75" style="60" customWidth="1"/>
    <col min="15653" max="15662" width="9.375" style="60" customWidth="1"/>
    <col min="15663" max="15872" width="9.875" style="60"/>
    <col min="15873" max="15878" width="0" style="60" hidden="1" customWidth="1"/>
    <col min="15879" max="15879" width="1.625" style="60" customWidth="1"/>
    <col min="15880" max="15882" width="1.5" style="60" customWidth="1"/>
    <col min="15883" max="15883" width="3" style="60" customWidth="1"/>
    <col min="15884" max="15884" width="8.875" style="60" customWidth="1"/>
    <col min="15885" max="15885" width="1.125" style="60" customWidth="1"/>
    <col min="15886" max="15886" width="17" style="60" customWidth="1"/>
    <col min="15887" max="15887" width="1" style="60" customWidth="1"/>
    <col min="15888" max="15897" width="13.75" style="60" customWidth="1"/>
    <col min="15898" max="15902" width="13.375" style="60" customWidth="1"/>
    <col min="15903" max="15903" width="0.75" style="60" customWidth="1"/>
    <col min="15904" max="15908" width="10.75" style="60" customWidth="1"/>
    <col min="15909" max="15918" width="9.375" style="60" customWidth="1"/>
    <col min="15919" max="16128" width="9.875" style="60"/>
    <col min="16129" max="16134" width="0" style="60" hidden="1" customWidth="1"/>
    <col min="16135" max="16135" width="1.625" style="60" customWidth="1"/>
    <col min="16136" max="16138" width="1.5" style="60" customWidth="1"/>
    <col min="16139" max="16139" width="3" style="60" customWidth="1"/>
    <col min="16140" max="16140" width="8.875" style="60" customWidth="1"/>
    <col min="16141" max="16141" width="1.125" style="60" customWidth="1"/>
    <col min="16142" max="16142" width="17" style="60" customWidth="1"/>
    <col min="16143" max="16143" width="1" style="60" customWidth="1"/>
    <col min="16144" max="16153" width="13.75" style="60" customWidth="1"/>
    <col min="16154" max="16158" width="13.375" style="60" customWidth="1"/>
    <col min="16159" max="16159" width="0.75" style="60" customWidth="1"/>
    <col min="16160" max="16164" width="10.75" style="60" customWidth="1"/>
    <col min="16165" max="16174" width="9.375" style="60" customWidth="1"/>
    <col min="16175" max="16384" width="9.875" style="60"/>
  </cols>
  <sheetData>
    <row r="1" spans="1:64" s="54" customFormat="1" ht="6.75" customHeight="1">
      <c r="F1" s="55"/>
      <c r="G1" s="55"/>
      <c r="P1" s="54">
        <v>1</v>
      </c>
      <c r="Q1" s="54">
        <v>2</v>
      </c>
      <c r="R1" s="54">
        <v>3</v>
      </c>
      <c r="S1" s="54">
        <v>4</v>
      </c>
      <c r="T1" s="54">
        <v>5</v>
      </c>
      <c r="U1" s="54">
        <v>6</v>
      </c>
      <c r="V1" s="54">
        <v>7</v>
      </c>
      <c r="W1" s="54">
        <v>8</v>
      </c>
      <c r="X1" s="54">
        <v>9</v>
      </c>
      <c r="Y1" s="54">
        <v>10</v>
      </c>
      <c r="Z1" s="54">
        <v>11</v>
      </c>
      <c r="AA1" s="54">
        <v>12</v>
      </c>
      <c r="AB1" s="54">
        <v>13</v>
      </c>
      <c r="AC1" s="54">
        <v>14</v>
      </c>
      <c r="AD1" s="54">
        <v>15</v>
      </c>
    </row>
    <row r="2" spans="1:64" s="56" customFormat="1" ht="9.75" customHeight="1">
      <c r="F2" s="55"/>
      <c r="G2" s="55"/>
      <c r="H2" s="55"/>
      <c r="I2" s="55"/>
      <c r="J2" s="55"/>
      <c r="K2" s="55"/>
      <c r="L2" s="55"/>
      <c r="M2" s="55"/>
      <c r="N2" s="55"/>
      <c r="O2" s="55"/>
      <c r="P2" s="57">
        <v>1</v>
      </c>
      <c r="Q2" s="57">
        <v>2</v>
      </c>
      <c r="R2" s="57">
        <v>3</v>
      </c>
      <c r="S2" s="57">
        <v>4</v>
      </c>
      <c r="T2" s="57">
        <v>5</v>
      </c>
      <c r="U2" s="57">
        <v>6</v>
      </c>
      <c r="V2" s="57">
        <v>7</v>
      </c>
      <c r="W2" s="57">
        <v>8</v>
      </c>
      <c r="X2" s="57">
        <v>9</v>
      </c>
      <c r="Y2" s="57">
        <v>10</v>
      </c>
      <c r="Z2" s="57">
        <v>11</v>
      </c>
      <c r="AA2" s="57">
        <v>12</v>
      </c>
      <c r="AB2" s="57">
        <v>13</v>
      </c>
      <c r="AC2" s="57">
        <v>14</v>
      </c>
      <c r="AD2" s="57">
        <v>15</v>
      </c>
      <c r="AE2" s="58"/>
      <c r="AF2" s="55"/>
      <c r="AG2" s="55"/>
      <c r="AH2" s="55"/>
      <c r="AI2" s="55"/>
      <c r="AJ2" s="55"/>
      <c r="AK2" s="55"/>
      <c r="AL2" s="55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64" ht="9" customHeight="1"/>
    <row r="4" spans="1:64" s="56" customFormat="1" ht="17.25" customHeight="1">
      <c r="F4" s="62"/>
      <c r="G4" s="55"/>
      <c r="H4" s="54"/>
      <c r="I4" s="54"/>
      <c r="J4" s="54"/>
      <c r="K4" s="54"/>
      <c r="L4" s="54"/>
      <c r="M4" s="54"/>
      <c r="N4" s="54"/>
      <c r="O4" s="63"/>
      <c r="P4" s="63"/>
      <c r="Q4" s="63"/>
      <c r="R4" s="63"/>
      <c r="S4" s="63"/>
      <c r="T4" s="63"/>
      <c r="U4" s="64" t="s">
        <v>203</v>
      </c>
      <c r="V4" s="65" t="s">
        <v>393</v>
      </c>
      <c r="W4" s="63"/>
      <c r="X4" s="63"/>
      <c r="Y4" s="63"/>
      <c r="Z4" s="63"/>
      <c r="AA4" s="63"/>
      <c r="AB4" s="63"/>
      <c r="AC4" s="63"/>
      <c r="AD4" s="63"/>
      <c r="AE4" s="66"/>
      <c r="AF4" s="66"/>
      <c r="AG4" s="66"/>
      <c r="AH4" s="66"/>
      <c r="AI4" s="55"/>
      <c r="AJ4" s="55"/>
      <c r="AK4" s="55"/>
      <c r="AL4" s="55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</row>
    <row r="5" spans="1:64" s="56" customFormat="1" ht="17.25" customHeight="1">
      <c r="F5" s="62"/>
      <c r="G5" s="55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6"/>
      <c r="AF5" s="66"/>
      <c r="AG5" s="66"/>
      <c r="AH5" s="66"/>
      <c r="AI5" s="55"/>
      <c r="AJ5" s="55"/>
      <c r="AK5" s="55"/>
      <c r="AL5" s="55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64" s="56" customFormat="1" ht="15.75" customHeight="1">
      <c r="F6" s="62"/>
      <c r="G6" s="55"/>
      <c r="H6" s="54"/>
      <c r="I6" s="54"/>
      <c r="J6" s="54"/>
      <c r="K6" s="54"/>
      <c r="L6" s="54"/>
      <c r="M6" s="54"/>
      <c r="N6" s="54"/>
      <c r="O6" s="63"/>
      <c r="P6" s="63"/>
      <c r="Q6" s="63"/>
      <c r="R6" s="63"/>
      <c r="S6" s="63"/>
      <c r="T6" s="63"/>
      <c r="U6" s="67" t="s">
        <v>204</v>
      </c>
      <c r="V6" s="68" t="s">
        <v>394</v>
      </c>
      <c r="W6" s="63"/>
      <c r="X6" s="63"/>
      <c r="Y6" s="63"/>
      <c r="Z6" s="63"/>
      <c r="AA6" s="63"/>
      <c r="AB6" s="63"/>
      <c r="AC6" s="63"/>
      <c r="AD6" s="63"/>
      <c r="AE6" s="66"/>
      <c r="AF6" s="66"/>
      <c r="AG6" s="66"/>
      <c r="AH6" s="66"/>
      <c r="AI6" s="55"/>
      <c r="AJ6" s="55"/>
      <c r="AK6" s="55"/>
      <c r="AL6" s="55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</row>
    <row r="7" spans="1:64" s="56" customFormat="1" ht="12" customHeight="1">
      <c r="F7" s="62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</row>
    <row r="8" spans="1:64" s="56" customFormat="1" ht="19.5" customHeight="1">
      <c r="F8" s="62"/>
      <c r="G8" s="55"/>
      <c r="H8" s="69"/>
      <c r="I8" s="69"/>
      <c r="J8" s="69"/>
      <c r="K8" s="69"/>
      <c r="L8" s="69"/>
      <c r="M8" s="69"/>
      <c r="N8" s="69"/>
      <c r="O8" s="70"/>
      <c r="P8" s="133" t="s">
        <v>48</v>
      </c>
      <c r="Q8" s="134"/>
      <c r="R8" s="134"/>
      <c r="S8" s="135" t="s">
        <v>205</v>
      </c>
      <c r="T8" s="136"/>
      <c r="U8" s="71"/>
      <c r="V8" s="72"/>
      <c r="W8" s="73" t="s">
        <v>206</v>
      </c>
      <c r="X8" s="74" t="s">
        <v>207</v>
      </c>
      <c r="Y8" s="75"/>
      <c r="Z8" s="137" t="s">
        <v>208</v>
      </c>
      <c r="AA8" s="138"/>
      <c r="AB8" s="138"/>
      <c r="AC8" s="138"/>
      <c r="AD8" s="138"/>
      <c r="AE8" s="55"/>
      <c r="AF8" s="55"/>
      <c r="AG8" s="55"/>
      <c r="AH8" s="55"/>
      <c r="AI8" s="55"/>
      <c r="AJ8" s="55"/>
      <c r="AK8" s="55"/>
      <c r="AL8" s="54"/>
    </row>
    <row r="9" spans="1:64" s="56" customFormat="1" ht="18.75" customHeight="1">
      <c r="F9" s="62"/>
      <c r="G9" s="55"/>
      <c r="H9" s="144" t="s">
        <v>209</v>
      </c>
      <c r="I9" s="144"/>
      <c r="J9" s="144"/>
      <c r="K9" s="144"/>
      <c r="L9" s="144"/>
      <c r="M9" s="144"/>
      <c r="N9" s="144"/>
      <c r="O9" s="76"/>
      <c r="P9" s="128" t="s">
        <v>48</v>
      </c>
      <c r="Q9" s="130" t="s">
        <v>184</v>
      </c>
      <c r="R9" s="125" t="s">
        <v>210</v>
      </c>
      <c r="S9" s="77" t="s">
        <v>211</v>
      </c>
      <c r="T9" s="125" t="s">
        <v>181</v>
      </c>
      <c r="U9" s="128" t="s">
        <v>48</v>
      </c>
      <c r="V9" s="140" t="s">
        <v>184</v>
      </c>
      <c r="W9" s="125" t="s">
        <v>210</v>
      </c>
      <c r="X9" s="77" t="s">
        <v>211</v>
      </c>
      <c r="Y9" s="125" t="s">
        <v>181</v>
      </c>
      <c r="Z9" s="128" t="s">
        <v>48</v>
      </c>
      <c r="AA9" s="130" t="s">
        <v>184</v>
      </c>
      <c r="AB9" s="125" t="s">
        <v>210</v>
      </c>
      <c r="AC9" s="77" t="s">
        <v>211</v>
      </c>
      <c r="AD9" s="130" t="s">
        <v>181</v>
      </c>
      <c r="AE9" s="55"/>
      <c r="AF9" s="55"/>
      <c r="AG9" s="55"/>
      <c r="AH9" s="55"/>
      <c r="AI9" s="55"/>
      <c r="AJ9" s="55"/>
      <c r="AK9" s="55"/>
      <c r="AL9" s="54"/>
    </row>
    <row r="10" spans="1:64" s="56" customFormat="1" ht="18.75" customHeight="1">
      <c r="F10" s="62"/>
      <c r="G10" s="55"/>
      <c r="H10" s="144" t="s">
        <v>212</v>
      </c>
      <c r="I10" s="145"/>
      <c r="J10" s="145"/>
      <c r="K10" s="145"/>
      <c r="L10" s="145"/>
      <c r="M10" s="145"/>
      <c r="N10" s="145"/>
      <c r="O10" s="146"/>
      <c r="P10" s="129"/>
      <c r="Q10" s="131"/>
      <c r="R10" s="126"/>
      <c r="S10" s="78" t="s">
        <v>213</v>
      </c>
      <c r="T10" s="127"/>
      <c r="U10" s="129"/>
      <c r="V10" s="141"/>
      <c r="W10" s="126"/>
      <c r="X10" s="78" t="s">
        <v>213</v>
      </c>
      <c r="Y10" s="127"/>
      <c r="Z10" s="129"/>
      <c r="AA10" s="131"/>
      <c r="AB10" s="126"/>
      <c r="AC10" s="78" t="s">
        <v>213</v>
      </c>
      <c r="AD10" s="132"/>
      <c r="AE10" s="55"/>
      <c r="AF10" s="55"/>
      <c r="AG10" s="55"/>
      <c r="AH10" s="55"/>
      <c r="AI10" s="55"/>
      <c r="AJ10" s="55"/>
      <c r="AK10" s="55"/>
      <c r="AL10" s="54"/>
    </row>
    <row r="11" spans="1:64" s="56" customFormat="1" ht="45.75" customHeight="1">
      <c r="F11" s="62"/>
      <c r="G11" s="55"/>
      <c r="H11" s="121" t="s">
        <v>214</v>
      </c>
      <c r="I11" s="121"/>
      <c r="J11" s="121"/>
      <c r="K11" s="121"/>
      <c r="L11" s="122"/>
      <c r="M11" s="122"/>
      <c r="N11" s="122"/>
      <c r="O11" s="123"/>
      <c r="P11" s="79" t="s">
        <v>215</v>
      </c>
      <c r="Q11" s="79" t="s">
        <v>216</v>
      </c>
      <c r="R11" s="79" t="s">
        <v>217</v>
      </c>
      <c r="S11" s="79" t="s">
        <v>218</v>
      </c>
      <c r="T11" s="79" t="s">
        <v>219</v>
      </c>
      <c r="U11" s="79" t="s">
        <v>215</v>
      </c>
      <c r="V11" s="80" t="s">
        <v>216</v>
      </c>
      <c r="W11" s="79" t="s">
        <v>217</v>
      </c>
      <c r="X11" s="79" t="s">
        <v>218</v>
      </c>
      <c r="Y11" s="79" t="s">
        <v>219</v>
      </c>
      <c r="Z11" s="79" t="s">
        <v>215</v>
      </c>
      <c r="AA11" s="79" t="s">
        <v>216</v>
      </c>
      <c r="AB11" s="79" t="s">
        <v>217</v>
      </c>
      <c r="AC11" s="79" t="s">
        <v>218</v>
      </c>
      <c r="AD11" s="81" t="s">
        <v>219</v>
      </c>
      <c r="AE11" s="55"/>
      <c r="AF11" s="55"/>
      <c r="AG11" s="55"/>
      <c r="AH11" s="55"/>
      <c r="AI11" s="55"/>
      <c r="AJ11" s="55"/>
      <c r="AK11" s="55"/>
      <c r="AL11" s="54"/>
    </row>
    <row r="12" spans="1:64" s="56" customFormat="1" ht="12" customHeight="1">
      <c r="F12" s="62"/>
      <c r="G12" s="55"/>
      <c r="H12" s="82"/>
      <c r="I12" s="82"/>
      <c r="J12" s="82"/>
      <c r="K12" s="82"/>
      <c r="L12" s="82"/>
      <c r="M12" s="82"/>
      <c r="N12" s="82"/>
      <c r="O12" s="83"/>
      <c r="P12" s="84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55"/>
      <c r="AF12" s="55"/>
      <c r="AG12" s="86" t="s">
        <v>13</v>
      </c>
      <c r="AH12" s="86"/>
      <c r="AI12" s="86">
        <v>1</v>
      </c>
      <c r="AJ12" s="86">
        <v>2</v>
      </c>
      <c r="AK12" s="86">
        <v>3</v>
      </c>
      <c r="AL12" s="86">
        <v>4</v>
      </c>
      <c r="AM12" s="86">
        <v>5</v>
      </c>
      <c r="AN12" s="86">
        <v>6</v>
      </c>
      <c r="AO12" s="86">
        <v>7</v>
      </c>
      <c r="AP12" s="86">
        <v>8</v>
      </c>
      <c r="AQ12" s="86">
        <v>9</v>
      </c>
      <c r="AR12" s="86">
        <v>10</v>
      </c>
      <c r="AS12" s="86">
        <v>11</v>
      </c>
      <c r="AT12" s="86">
        <v>12</v>
      </c>
      <c r="AU12" s="86">
        <v>13</v>
      </c>
      <c r="AV12" s="86">
        <v>14</v>
      </c>
      <c r="AW12" s="86">
        <v>15</v>
      </c>
      <c r="AX12" s="86">
        <v>16</v>
      </c>
      <c r="AY12" s="86">
        <v>17</v>
      </c>
      <c r="AZ12" s="86">
        <v>18</v>
      </c>
      <c r="BA12" s="86">
        <v>19</v>
      </c>
      <c r="BB12" s="86"/>
    </row>
    <row r="13" spans="1:64" s="56" customFormat="1" ht="13.5" customHeight="1">
      <c r="F13" s="87"/>
      <c r="G13" s="55"/>
      <c r="H13" s="88" t="s">
        <v>220</v>
      </c>
      <c r="I13" s="89"/>
      <c r="J13" s="89"/>
      <c r="K13" s="54"/>
      <c r="L13" s="89"/>
      <c r="M13" s="90"/>
      <c r="N13" s="91"/>
      <c r="O13" s="54"/>
      <c r="P13" s="92"/>
      <c r="Q13" s="85"/>
      <c r="R13" s="93"/>
      <c r="S13" s="88"/>
      <c r="T13" s="85"/>
      <c r="U13" s="85"/>
      <c r="V13" s="85"/>
      <c r="W13" s="85"/>
      <c r="X13" s="85"/>
      <c r="Y13" s="93"/>
      <c r="Z13" s="94"/>
      <c r="AA13" s="85"/>
      <c r="AB13" s="85"/>
      <c r="AC13" s="85"/>
      <c r="AD13" s="85"/>
      <c r="AE13" s="55"/>
      <c r="AF13" s="55"/>
      <c r="AG13" s="86"/>
      <c r="AH13" s="86"/>
      <c r="AI13" s="86">
        <f ca="1">OFFSET($J$14,11*(AI12-1),)</f>
        <v>0</v>
      </c>
      <c r="AJ13" s="86" t="str">
        <f t="shared" ref="AJ13:AX13" ca="1" si="0">OFFSET($J$14,11*(AJ12-1),)</f>
        <v xml:space="preserve">15 ～ 19歳    </v>
      </c>
      <c r="AK13" s="86" t="str">
        <f t="shared" ca="1" si="0"/>
        <v xml:space="preserve">20 ～ 24 歳    </v>
      </c>
      <c r="AL13" s="86" t="str">
        <f t="shared" ca="1" si="0"/>
        <v xml:space="preserve">25 ～ 29歳    </v>
      </c>
      <c r="AM13" s="86" t="str">
        <f t="shared" ca="1" si="0"/>
        <v xml:space="preserve">30 ～ 34 歳    </v>
      </c>
      <c r="AN13" s="86" t="str">
        <f t="shared" ca="1" si="0"/>
        <v xml:space="preserve">35 ～ 39歳     </v>
      </c>
      <c r="AO13" s="86" t="str">
        <f t="shared" ca="1" si="0"/>
        <v xml:space="preserve">40 ～ 44歳     </v>
      </c>
      <c r="AP13" s="86" t="str">
        <f t="shared" ca="1" si="0"/>
        <v xml:space="preserve">45 ～ 49歳    </v>
      </c>
      <c r="AQ13" s="86" t="str">
        <f t="shared" ca="1" si="0"/>
        <v xml:space="preserve">50 ～ 54歳     </v>
      </c>
      <c r="AR13" s="86" t="str">
        <f t="shared" ca="1" si="0"/>
        <v xml:space="preserve">55 ～ 59歳    </v>
      </c>
      <c r="AS13" s="86" t="str">
        <f t="shared" ca="1" si="0"/>
        <v xml:space="preserve">60 ～ 64歳     </v>
      </c>
      <c r="AT13" s="86" t="str">
        <f t="shared" ca="1" si="0"/>
        <v xml:space="preserve">65 ～ 69歳     </v>
      </c>
      <c r="AU13" s="86" t="str">
        <f t="shared" ca="1" si="0"/>
        <v xml:space="preserve">70 ～ 74歳     </v>
      </c>
      <c r="AV13" s="86" t="str">
        <f t="shared" ca="1" si="0"/>
        <v xml:space="preserve">75 ～ 79歳     </v>
      </c>
      <c r="AW13" s="86" t="str">
        <f t="shared" ca="1" si="0"/>
        <v xml:space="preserve">80 ～ 84歳     </v>
      </c>
      <c r="AX13" s="86" t="str">
        <f t="shared" ca="1" si="0"/>
        <v xml:space="preserve">85歳以上    </v>
      </c>
      <c r="AY13" s="86"/>
      <c r="AZ13" s="86"/>
      <c r="BA13" s="86"/>
      <c r="BB13" s="86" t="s">
        <v>221</v>
      </c>
    </row>
    <row r="14" spans="1:64" s="56" customFormat="1" ht="12" customHeight="1">
      <c r="A14" s="56" t="s">
        <v>222</v>
      </c>
      <c r="B14" s="56" t="s">
        <v>223</v>
      </c>
      <c r="C14" s="56" t="s">
        <v>224</v>
      </c>
      <c r="D14" s="56" t="s">
        <v>225</v>
      </c>
      <c r="F14" s="57">
        <v>1</v>
      </c>
      <c r="G14" s="55"/>
      <c r="H14" s="54"/>
      <c r="I14" s="113" t="s">
        <v>226</v>
      </c>
      <c r="J14" s="124"/>
      <c r="K14" s="124"/>
      <c r="L14" s="124"/>
      <c r="M14" s="54"/>
      <c r="N14" s="95" t="s">
        <v>227</v>
      </c>
      <c r="O14" s="54"/>
      <c r="P14" s="92">
        <v>1010120</v>
      </c>
      <c r="Q14" s="85">
        <v>866311</v>
      </c>
      <c r="R14" s="85">
        <v>122628</v>
      </c>
      <c r="S14" s="85">
        <v>7034</v>
      </c>
      <c r="T14" s="85">
        <v>14147</v>
      </c>
      <c r="U14" s="85">
        <v>578530</v>
      </c>
      <c r="V14" s="85">
        <v>557300</v>
      </c>
      <c r="W14" s="85">
        <v>10214</v>
      </c>
      <c r="X14" s="85">
        <v>3547</v>
      </c>
      <c r="Y14" s="85">
        <v>7469</v>
      </c>
      <c r="Z14" s="85">
        <v>431590</v>
      </c>
      <c r="AA14" s="85">
        <v>309011</v>
      </c>
      <c r="AB14" s="85">
        <v>112414</v>
      </c>
      <c r="AC14" s="85">
        <v>3487</v>
      </c>
      <c r="AD14" s="85">
        <v>6678</v>
      </c>
      <c r="AE14" s="55"/>
      <c r="AF14" s="55"/>
      <c r="AG14" s="86">
        <v>1</v>
      </c>
      <c r="AH14" s="96" t="str">
        <f>I14</f>
        <v xml:space="preserve">総数   </v>
      </c>
      <c r="AI14" s="86">
        <f t="shared" ref="AI14:AX24" ca="1" si="1">OFFSET($P$14,11*(AI$12-1)+$AG14-1,)</f>
        <v>1010120</v>
      </c>
      <c r="AJ14" s="86">
        <f t="shared" ca="1" si="1"/>
        <v>15615</v>
      </c>
      <c r="AK14" s="86">
        <f t="shared" ca="1" si="1"/>
        <v>70019</v>
      </c>
      <c r="AL14" s="86">
        <f t="shared" ca="1" si="1"/>
        <v>92968</v>
      </c>
      <c r="AM14" s="86">
        <f t="shared" ca="1" si="1"/>
        <v>100533</v>
      </c>
      <c r="AN14" s="86">
        <f t="shared" ca="1" si="1"/>
        <v>94066</v>
      </c>
      <c r="AO14" s="86">
        <f t="shared" ca="1" si="1"/>
        <v>105567</v>
      </c>
      <c r="AP14" s="86">
        <f t="shared" ca="1" si="1"/>
        <v>117743</v>
      </c>
      <c r="AQ14" s="86">
        <f t="shared" ca="1" si="1"/>
        <v>128665</v>
      </c>
      <c r="AR14" s="86">
        <f t="shared" ca="1" si="1"/>
        <v>117683</v>
      </c>
      <c r="AS14" s="86">
        <f t="shared" ca="1" si="1"/>
        <v>65037</v>
      </c>
      <c r="AT14" s="86">
        <f t="shared" ca="1" si="1"/>
        <v>45156</v>
      </c>
      <c r="AU14" s="86">
        <f t="shared" ca="1" si="1"/>
        <v>31634</v>
      </c>
      <c r="AV14" s="86">
        <f t="shared" ca="1" si="1"/>
        <v>17694</v>
      </c>
      <c r="AW14" s="86">
        <f t="shared" ca="1" si="1"/>
        <v>5967</v>
      </c>
      <c r="AX14" s="86">
        <f t="shared" ca="1" si="1"/>
        <v>1773</v>
      </c>
      <c r="AY14" s="86"/>
      <c r="AZ14" s="86"/>
      <c r="BA14" s="86"/>
      <c r="BB14" s="97">
        <f ca="1">SUM(AV14:BA14)</f>
        <v>25434</v>
      </c>
    </row>
    <row r="15" spans="1:64" s="56" customFormat="1" ht="12" customHeight="1">
      <c r="A15" s="56" t="s">
        <v>222</v>
      </c>
      <c r="B15" s="56" t="s">
        <v>223</v>
      </c>
      <c r="C15" s="56" t="s">
        <v>224</v>
      </c>
      <c r="D15" s="56" t="s">
        <v>225</v>
      </c>
      <c r="F15" s="57">
        <v>2</v>
      </c>
      <c r="G15" s="55"/>
      <c r="H15" s="55"/>
      <c r="I15" s="55"/>
      <c r="J15" s="55"/>
      <c r="K15" s="55" t="s">
        <v>228</v>
      </c>
      <c r="L15" s="113" t="s">
        <v>229</v>
      </c>
      <c r="M15" s="113"/>
      <c r="N15" s="113"/>
      <c r="O15" s="54"/>
      <c r="P15" s="92">
        <v>114498</v>
      </c>
      <c r="Q15" s="85">
        <v>103557</v>
      </c>
      <c r="R15" s="85">
        <v>8057</v>
      </c>
      <c r="S15" s="85">
        <v>740</v>
      </c>
      <c r="T15" s="85">
        <v>2144</v>
      </c>
      <c r="U15" s="85">
        <v>53746</v>
      </c>
      <c r="V15" s="85">
        <v>52257</v>
      </c>
      <c r="W15" s="85">
        <v>571</v>
      </c>
      <c r="X15" s="85">
        <v>401</v>
      </c>
      <c r="Y15" s="85">
        <v>517</v>
      </c>
      <c r="Z15" s="85">
        <v>60752</v>
      </c>
      <c r="AA15" s="85">
        <v>51300</v>
      </c>
      <c r="AB15" s="85">
        <v>7486</v>
      </c>
      <c r="AC15" s="85">
        <v>339</v>
      </c>
      <c r="AD15" s="85">
        <v>1627</v>
      </c>
      <c r="AE15" s="55"/>
      <c r="AF15" s="55"/>
      <c r="AG15" s="86">
        <v>2</v>
      </c>
      <c r="AH15" s="96" t="str">
        <f t="shared" ref="AH15:AH24" si="2">L15</f>
        <v>専門的・技術的職業従事者</v>
      </c>
      <c r="AI15" s="86">
        <f t="shared" ca="1" si="1"/>
        <v>114498</v>
      </c>
      <c r="AJ15" s="86">
        <f t="shared" ca="1" si="1"/>
        <v>450</v>
      </c>
      <c r="AK15" s="86">
        <f t="shared" ca="1" si="1"/>
        <v>8698</v>
      </c>
      <c r="AL15" s="86">
        <f t="shared" ca="1" si="1"/>
        <v>14094</v>
      </c>
      <c r="AM15" s="86">
        <f t="shared" ca="1" si="1"/>
        <v>14729</v>
      </c>
      <c r="AN15" s="86">
        <f t="shared" ca="1" si="1"/>
        <v>14331</v>
      </c>
      <c r="AO15" s="86">
        <f t="shared" ca="1" si="1"/>
        <v>16251</v>
      </c>
      <c r="AP15" s="86">
        <f t="shared" ca="1" si="1"/>
        <v>16051</v>
      </c>
      <c r="AQ15" s="86">
        <f t="shared" ca="1" si="1"/>
        <v>12635</v>
      </c>
      <c r="AR15" s="86">
        <f t="shared" ca="1" si="1"/>
        <v>9227</v>
      </c>
      <c r="AS15" s="86">
        <f t="shared" ca="1" si="1"/>
        <v>3602</v>
      </c>
      <c r="AT15" s="86">
        <f t="shared" ca="1" si="1"/>
        <v>1867</v>
      </c>
      <c r="AU15" s="86">
        <f t="shared" ca="1" si="1"/>
        <v>1247</v>
      </c>
      <c r="AV15" s="86">
        <f t="shared" ca="1" si="1"/>
        <v>832</v>
      </c>
      <c r="AW15" s="86">
        <f t="shared" ca="1" si="1"/>
        <v>360</v>
      </c>
      <c r="AX15" s="86">
        <f t="shared" ca="1" si="1"/>
        <v>124</v>
      </c>
      <c r="AY15" s="86"/>
      <c r="AZ15" s="86"/>
      <c r="BA15" s="86"/>
      <c r="BB15" s="97">
        <f t="shared" ref="BB15:BB67" ca="1" si="3">SUM(AV15:BA15)</f>
        <v>1316</v>
      </c>
    </row>
    <row r="16" spans="1:64" s="56" customFormat="1" ht="12" customHeight="1">
      <c r="A16" s="56" t="s">
        <v>222</v>
      </c>
      <c r="B16" s="56" t="s">
        <v>223</v>
      </c>
      <c r="C16" s="56" t="s">
        <v>224</v>
      </c>
      <c r="D16" s="56" t="s">
        <v>225</v>
      </c>
      <c r="F16" s="57">
        <v>3</v>
      </c>
      <c r="G16" s="55"/>
      <c r="H16" s="55"/>
      <c r="I16" s="55"/>
      <c r="J16" s="55"/>
      <c r="K16" s="55" t="s">
        <v>230</v>
      </c>
      <c r="L16" s="113" t="s">
        <v>231</v>
      </c>
      <c r="M16" s="113"/>
      <c r="N16" s="113"/>
      <c r="O16" s="54"/>
      <c r="P16" s="92">
        <v>22578</v>
      </c>
      <c r="Q16" s="85">
        <v>21205</v>
      </c>
      <c r="R16" s="85">
        <v>970</v>
      </c>
      <c r="S16" s="85">
        <v>1</v>
      </c>
      <c r="T16" s="85">
        <v>402</v>
      </c>
      <c r="U16" s="85">
        <v>19755</v>
      </c>
      <c r="V16" s="85">
        <v>19230</v>
      </c>
      <c r="W16" s="85">
        <v>209</v>
      </c>
      <c r="X16" s="85">
        <v>1</v>
      </c>
      <c r="Y16" s="85">
        <v>315</v>
      </c>
      <c r="Z16" s="85">
        <v>2823</v>
      </c>
      <c r="AA16" s="85">
        <v>1975</v>
      </c>
      <c r="AB16" s="85">
        <v>761</v>
      </c>
      <c r="AC16" s="85"/>
      <c r="AD16" s="85">
        <v>87</v>
      </c>
      <c r="AE16" s="55"/>
      <c r="AF16" s="55"/>
      <c r="AG16" s="86">
        <v>3</v>
      </c>
      <c r="AH16" s="96" t="str">
        <f t="shared" si="2"/>
        <v xml:space="preserve">管理的職業従事者     </v>
      </c>
      <c r="AI16" s="86">
        <f t="shared" ca="1" si="1"/>
        <v>22578</v>
      </c>
      <c r="AJ16" s="86">
        <f t="shared" ca="1" si="1"/>
        <v>1</v>
      </c>
      <c r="AK16" s="86">
        <f t="shared" ca="1" si="1"/>
        <v>26</v>
      </c>
      <c r="AL16" s="86">
        <f t="shared" ca="1" si="1"/>
        <v>176</v>
      </c>
      <c r="AM16" s="86">
        <f t="shared" ca="1" si="1"/>
        <v>524</v>
      </c>
      <c r="AN16" s="86">
        <f t="shared" ca="1" si="1"/>
        <v>887</v>
      </c>
      <c r="AO16" s="86">
        <f t="shared" ca="1" si="1"/>
        <v>1550</v>
      </c>
      <c r="AP16" s="86">
        <f t="shared" ca="1" si="1"/>
        <v>2522</v>
      </c>
      <c r="AQ16" s="86">
        <f t="shared" ca="1" si="1"/>
        <v>3811</v>
      </c>
      <c r="AR16" s="86">
        <f t="shared" ca="1" si="1"/>
        <v>5186</v>
      </c>
      <c r="AS16" s="86">
        <f t="shared" ca="1" si="1"/>
        <v>3310</v>
      </c>
      <c r="AT16" s="86">
        <f t="shared" ca="1" si="1"/>
        <v>1899</v>
      </c>
      <c r="AU16" s="86">
        <f t="shared" ca="1" si="1"/>
        <v>1345</v>
      </c>
      <c r="AV16" s="86">
        <f t="shared" ca="1" si="1"/>
        <v>834</v>
      </c>
      <c r="AW16" s="86">
        <f t="shared" ca="1" si="1"/>
        <v>371</v>
      </c>
      <c r="AX16" s="86">
        <f t="shared" ca="1" si="1"/>
        <v>136</v>
      </c>
      <c r="AY16" s="86"/>
      <c r="AZ16" s="86"/>
      <c r="BA16" s="86"/>
      <c r="BB16" s="97">
        <f t="shared" ca="1" si="3"/>
        <v>1341</v>
      </c>
    </row>
    <row r="17" spans="1:54" s="56" customFormat="1" ht="12" customHeight="1">
      <c r="A17" s="56" t="s">
        <v>222</v>
      </c>
      <c r="B17" s="56" t="s">
        <v>223</v>
      </c>
      <c r="C17" s="56" t="s">
        <v>224</v>
      </c>
      <c r="D17" s="56" t="s">
        <v>225</v>
      </c>
      <c r="F17" s="57">
        <v>4</v>
      </c>
      <c r="G17" s="55"/>
      <c r="H17" s="55"/>
      <c r="I17" s="55"/>
      <c r="J17" s="55"/>
      <c r="K17" s="55" t="s">
        <v>232</v>
      </c>
      <c r="L17" s="113" t="s">
        <v>233</v>
      </c>
      <c r="M17" s="113"/>
      <c r="N17" s="113"/>
      <c r="O17" s="54"/>
      <c r="P17" s="92">
        <v>162556</v>
      </c>
      <c r="Q17" s="85">
        <v>136723</v>
      </c>
      <c r="R17" s="85">
        <v>23020</v>
      </c>
      <c r="S17" s="85">
        <v>1055</v>
      </c>
      <c r="T17" s="85">
        <v>1758</v>
      </c>
      <c r="U17" s="85">
        <v>61868</v>
      </c>
      <c r="V17" s="85">
        <v>60356</v>
      </c>
      <c r="W17" s="85">
        <v>814</v>
      </c>
      <c r="X17" s="85">
        <v>333</v>
      </c>
      <c r="Y17" s="85">
        <v>365</v>
      </c>
      <c r="Z17" s="85">
        <v>100688</v>
      </c>
      <c r="AA17" s="85">
        <v>76367</v>
      </c>
      <c r="AB17" s="85">
        <v>22206</v>
      </c>
      <c r="AC17" s="85">
        <v>722</v>
      </c>
      <c r="AD17" s="85">
        <v>1393</v>
      </c>
      <c r="AE17" s="55"/>
      <c r="AF17" s="55"/>
      <c r="AG17" s="86">
        <v>4</v>
      </c>
      <c r="AH17" s="96" t="str">
        <f t="shared" si="2"/>
        <v xml:space="preserve">事務従事者     </v>
      </c>
      <c r="AI17" s="86">
        <f t="shared" ca="1" si="1"/>
        <v>162556</v>
      </c>
      <c r="AJ17" s="86">
        <f t="shared" ca="1" si="1"/>
        <v>2099</v>
      </c>
      <c r="AK17" s="86">
        <f t="shared" ca="1" si="1"/>
        <v>10552</v>
      </c>
      <c r="AL17" s="86">
        <f t="shared" ca="1" si="1"/>
        <v>17339</v>
      </c>
      <c r="AM17" s="86">
        <f t="shared" ca="1" si="1"/>
        <v>21011</v>
      </c>
      <c r="AN17" s="86">
        <f t="shared" ca="1" si="1"/>
        <v>19183</v>
      </c>
      <c r="AO17" s="86">
        <f t="shared" ca="1" si="1"/>
        <v>20952</v>
      </c>
      <c r="AP17" s="86">
        <f t="shared" ca="1" si="1"/>
        <v>21405</v>
      </c>
      <c r="AQ17" s="86">
        <f t="shared" ca="1" si="1"/>
        <v>20457</v>
      </c>
      <c r="AR17" s="86">
        <f t="shared" ca="1" si="1"/>
        <v>16633</v>
      </c>
      <c r="AS17" s="86">
        <f t="shared" ca="1" si="1"/>
        <v>6824</v>
      </c>
      <c r="AT17" s="86">
        <f t="shared" ca="1" si="1"/>
        <v>3155</v>
      </c>
      <c r="AU17" s="86">
        <f t="shared" ca="1" si="1"/>
        <v>1740</v>
      </c>
      <c r="AV17" s="86">
        <f t="shared" ca="1" si="1"/>
        <v>888</v>
      </c>
      <c r="AW17" s="86">
        <f t="shared" ca="1" si="1"/>
        <v>254</v>
      </c>
      <c r="AX17" s="86">
        <f t="shared" ca="1" si="1"/>
        <v>64</v>
      </c>
      <c r="AY17" s="86"/>
      <c r="AZ17" s="86"/>
      <c r="BA17" s="86"/>
      <c r="BB17" s="97">
        <f t="shared" ca="1" si="3"/>
        <v>1206</v>
      </c>
    </row>
    <row r="18" spans="1:54" s="56" customFormat="1" ht="12" customHeight="1">
      <c r="A18" s="56" t="s">
        <v>222</v>
      </c>
      <c r="B18" s="56" t="s">
        <v>223</v>
      </c>
      <c r="C18" s="56" t="s">
        <v>224</v>
      </c>
      <c r="D18" s="56" t="s">
        <v>225</v>
      </c>
      <c r="F18" s="57">
        <v>5</v>
      </c>
      <c r="G18" s="55"/>
      <c r="H18" s="55"/>
      <c r="I18" s="55"/>
      <c r="J18" s="55"/>
      <c r="K18" s="55" t="s">
        <v>234</v>
      </c>
      <c r="L18" s="113" t="s">
        <v>235</v>
      </c>
      <c r="M18" s="113"/>
      <c r="N18" s="113"/>
      <c r="O18" s="54"/>
      <c r="P18" s="92">
        <v>123783</v>
      </c>
      <c r="Q18" s="85">
        <v>105349</v>
      </c>
      <c r="R18" s="85">
        <v>15267</v>
      </c>
      <c r="S18" s="85">
        <v>1847</v>
      </c>
      <c r="T18" s="85">
        <v>1320</v>
      </c>
      <c r="U18" s="85">
        <v>73070</v>
      </c>
      <c r="V18" s="85">
        <v>70595</v>
      </c>
      <c r="W18" s="85">
        <v>882</v>
      </c>
      <c r="X18" s="85">
        <v>875</v>
      </c>
      <c r="Y18" s="85">
        <v>718</v>
      </c>
      <c r="Z18" s="85">
        <v>50713</v>
      </c>
      <c r="AA18" s="85">
        <v>34754</v>
      </c>
      <c r="AB18" s="85">
        <v>14385</v>
      </c>
      <c r="AC18" s="85">
        <v>972</v>
      </c>
      <c r="AD18" s="85">
        <v>602</v>
      </c>
      <c r="AE18" s="55"/>
      <c r="AF18" s="55"/>
      <c r="AG18" s="86">
        <v>5</v>
      </c>
      <c r="AH18" s="96" t="str">
        <f t="shared" si="2"/>
        <v xml:space="preserve">販売従事者     </v>
      </c>
      <c r="AI18" s="86">
        <f t="shared" ca="1" si="1"/>
        <v>123783</v>
      </c>
      <c r="AJ18" s="86">
        <f t="shared" ca="1" si="1"/>
        <v>2654</v>
      </c>
      <c r="AK18" s="86">
        <f t="shared" ca="1" si="1"/>
        <v>9094</v>
      </c>
      <c r="AL18" s="86">
        <f t="shared" ca="1" si="1"/>
        <v>11516</v>
      </c>
      <c r="AM18" s="86">
        <f t="shared" ca="1" si="1"/>
        <v>12591</v>
      </c>
      <c r="AN18" s="86">
        <f t="shared" ca="1" si="1"/>
        <v>11974</v>
      </c>
      <c r="AO18" s="86">
        <f t="shared" ca="1" si="1"/>
        <v>13088</v>
      </c>
      <c r="AP18" s="86">
        <f t="shared" ca="1" si="1"/>
        <v>14367</v>
      </c>
      <c r="AQ18" s="86">
        <f t="shared" ca="1" si="1"/>
        <v>15153</v>
      </c>
      <c r="AR18" s="86">
        <f t="shared" ca="1" si="1"/>
        <v>14178</v>
      </c>
      <c r="AS18" s="86">
        <f t="shared" ca="1" si="1"/>
        <v>7437</v>
      </c>
      <c r="AT18" s="86">
        <f t="shared" ca="1" si="1"/>
        <v>4811</v>
      </c>
      <c r="AU18" s="86">
        <f t="shared" ca="1" si="1"/>
        <v>3432</v>
      </c>
      <c r="AV18" s="86">
        <f t="shared" ca="1" si="1"/>
        <v>2107</v>
      </c>
      <c r="AW18" s="86">
        <f t="shared" ca="1" si="1"/>
        <v>975</v>
      </c>
      <c r="AX18" s="86">
        <f t="shared" ca="1" si="1"/>
        <v>406</v>
      </c>
      <c r="AY18" s="86"/>
      <c r="AZ18" s="86"/>
      <c r="BA18" s="86"/>
      <c r="BB18" s="97">
        <f t="shared" ca="1" si="3"/>
        <v>3488</v>
      </c>
    </row>
    <row r="19" spans="1:54" s="56" customFormat="1" ht="12" customHeight="1">
      <c r="A19" s="56" t="s">
        <v>222</v>
      </c>
      <c r="B19" s="56" t="s">
        <v>223</v>
      </c>
      <c r="C19" s="56" t="s">
        <v>224</v>
      </c>
      <c r="D19" s="56" t="s">
        <v>225</v>
      </c>
      <c r="F19" s="57">
        <v>6</v>
      </c>
      <c r="G19" s="55"/>
      <c r="H19" s="55"/>
      <c r="I19" s="55"/>
      <c r="J19" s="55"/>
      <c r="K19" s="55" t="s">
        <v>236</v>
      </c>
      <c r="L19" s="113" t="s">
        <v>237</v>
      </c>
      <c r="M19" s="113"/>
      <c r="N19" s="113"/>
      <c r="O19" s="54"/>
      <c r="P19" s="92">
        <v>93158</v>
      </c>
      <c r="Q19" s="85">
        <v>71095</v>
      </c>
      <c r="R19" s="85">
        <v>18597</v>
      </c>
      <c r="S19" s="85">
        <v>2197</v>
      </c>
      <c r="T19" s="85">
        <v>1269</v>
      </c>
      <c r="U19" s="85">
        <v>28036</v>
      </c>
      <c r="V19" s="85">
        <v>26233</v>
      </c>
      <c r="W19" s="85">
        <v>468</v>
      </c>
      <c r="X19" s="85">
        <v>1057</v>
      </c>
      <c r="Y19" s="85">
        <v>278</v>
      </c>
      <c r="Z19" s="85">
        <v>65122</v>
      </c>
      <c r="AA19" s="85">
        <v>44862</v>
      </c>
      <c r="AB19" s="85">
        <v>18129</v>
      </c>
      <c r="AC19" s="85">
        <v>1140</v>
      </c>
      <c r="AD19" s="85">
        <v>991</v>
      </c>
      <c r="AE19" s="55"/>
      <c r="AF19" s="55"/>
      <c r="AG19" s="86">
        <v>6</v>
      </c>
      <c r="AH19" s="96" t="str">
        <f t="shared" si="2"/>
        <v xml:space="preserve">サービス職業従事者     </v>
      </c>
      <c r="AI19" s="86">
        <f t="shared" ca="1" si="1"/>
        <v>93158</v>
      </c>
      <c r="AJ19" s="86">
        <f t="shared" ca="1" si="1"/>
        <v>3016</v>
      </c>
      <c r="AK19" s="86">
        <f t="shared" ca="1" si="1"/>
        <v>10189</v>
      </c>
      <c r="AL19" s="86">
        <f t="shared" ca="1" si="1"/>
        <v>9292</v>
      </c>
      <c r="AM19" s="86">
        <f t="shared" ca="1" si="1"/>
        <v>7932</v>
      </c>
      <c r="AN19" s="86">
        <f t="shared" ca="1" si="1"/>
        <v>7307</v>
      </c>
      <c r="AO19" s="86">
        <f t="shared" ca="1" si="1"/>
        <v>8206</v>
      </c>
      <c r="AP19" s="86">
        <f t="shared" ca="1" si="1"/>
        <v>10056</v>
      </c>
      <c r="AQ19" s="86">
        <f t="shared" ca="1" si="1"/>
        <v>12099</v>
      </c>
      <c r="AR19" s="86">
        <f t="shared" ca="1" si="1"/>
        <v>11827</v>
      </c>
      <c r="AS19" s="86">
        <f t="shared" ca="1" si="1"/>
        <v>6532</v>
      </c>
      <c r="AT19" s="86">
        <f t="shared" ca="1" si="1"/>
        <v>3777</v>
      </c>
      <c r="AU19" s="86">
        <f t="shared" ca="1" si="1"/>
        <v>1821</v>
      </c>
      <c r="AV19" s="86">
        <f t="shared" ca="1" si="1"/>
        <v>718</v>
      </c>
      <c r="AW19" s="86">
        <f t="shared" ca="1" si="1"/>
        <v>285</v>
      </c>
      <c r="AX19" s="86">
        <f t="shared" ca="1" si="1"/>
        <v>101</v>
      </c>
      <c r="AY19" s="86"/>
      <c r="AZ19" s="86"/>
      <c r="BA19" s="86"/>
      <c r="BB19" s="97">
        <f t="shared" ca="1" si="3"/>
        <v>1104</v>
      </c>
    </row>
    <row r="20" spans="1:54" s="56" customFormat="1" ht="12" customHeight="1">
      <c r="A20" s="56" t="s">
        <v>222</v>
      </c>
      <c r="B20" s="56" t="s">
        <v>223</v>
      </c>
      <c r="C20" s="56" t="s">
        <v>224</v>
      </c>
      <c r="D20" s="56" t="s">
        <v>225</v>
      </c>
      <c r="F20" s="57">
        <v>7</v>
      </c>
      <c r="G20" s="55"/>
      <c r="H20" s="55"/>
      <c r="I20" s="55"/>
      <c r="J20" s="55"/>
      <c r="K20" s="55" t="s">
        <v>238</v>
      </c>
      <c r="L20" s="113" t="s">
        <v>239</v>
      </c>
      <c r="M20" s="113"/>
      <c r="N20" s="113"/>
      <c r="O20" s="54"/>
      <c r="P20" s="92">
        <v>14913</v>
      </c>
      <c r="Q20" s="85">
        <v>14418</v>
      </c>
      <c r="R20" s="85">
        <v>327</v>
      </c>
      <c r="S20" s="85">
        <v>31</v>
      </c>
      <c r="T20" s="85">
        <v>137</v>
      </c>
      <c r="U20" s="85">
        <v>13992</v>
      </c>
      <c r="V20" s="85">
        <v>13624</v>
      </c>
      <c r="W20" s="85">
        <v>238</v>
      </c>
      <c r="X20" s="85">
        <v>27</v>
      </c>
      <c r="Y20" s="85">
        <v>103</v>
      </c>
      <c r="Z20" s="85">
        <v>921</v>
      </c>
      <c r="AA20" s="85">
        <v>794</v>
      </c>
      <c r="AB20" s="85">
        <v>89</v>
      </c>
      <c r="AC20" s="85">
        <v>4</v>
      </c>
      <c r="AD20" s="85">
        <v>34</v>
      </c>
      <c r="AE20" s="55"/>
      <c r="AF20" s="55"/>
      <c r="AG20" s="86">
        <v>7</v>
      </c>
      <c r="AH20" s="96" t="str">
        <f t="shared" si="2"/>
        <v xml:space="preserve">保安職業従事者     </v>
      </c>
      <c r="AI20" s="86">
        <f t="shared" ca="1" si="1"/>
        <v>14913</v>
      </c>
      <c r="AJ20" s="86">
        <f t="shared" ca="1" si="1"/>
        <v>297</v>
      </c>
      <c r="AK20" s="86">
        <f t="shared" ca="1" si="1"/>
        <v>1223</v>
      </c>
      <c r="AL20" s="86">
        <f t="shared" ca="1" si="1"/>
        <v>1605</v>
      </c>
      <c r="AM20" s="86">
        <f t="shared" ca="1" si="1"/>
        <v>1508</v>
      </c>
      <c r="AN20" s="86">
        <f t="shared" ca="1" si="1"/>
        <v>1143</v>
      </c>
      <c r="AO20" s="86">
        <f t="shared" ca="1" si="1"/>
        <v>1424</v>
      </c>
      <c r="AP20" s="86">
        <f t="shared" ca="1" si="1"/>
        <v>1718</v>
      </c>
      <c r="AQ20" s="86">
        <f t="shared" ca="1" si="1"/>
        <v>2176</v>
      </c>
      <c r="AR20" s="86">
        <f t="shared" ca="1" si="1"/>
        <v>2034</v>
      </c>
      <c r="AS20" s="86">
        <f t="shared" ca="1" si="1"/>
        <v>979</v>
      </c>
      <c r="AT20" s="86">
        <f t="shared" ca="1" si="1"/>
        <v>515</v>
      </c>
      <c r="AU20" s="86">
        <f t="shared" ca="1" si="1"/>
        <v>225</v>
      </c>
      <c r="AV20" s="86">
        <f t="shared" ca="1" si="1"/>
        <v>59</v>
      </c>
      <c r="AW20" s="86">
        <f t="shared" ca="1" si="1"/>
        <v>6</v>
      </c>
      <c r="AX20" s="86">
        <f t="shared" ca="1" si="1"/>
        <v>1</v>
      </c>
      <c r="AY20" s="86"/>
      <c r="AZ20" s="86"/>
      <c r="BA20" s="86"/>
      <c r="BB20" s="97">
        <f t="shared" ca="1" si="3"/>
        <v>66</v>
      </c>
    </row>
    <row r="21" spans="1:54" s="56" customFormat="1" ht="12" customHeight="1">
      <c r="A21" s="56" t="s">
        <v>222</v>
      </c>
      <c r="B21" s="56" t="s">
        <v>223</v>
      </c>
      <c r="C21" s="56" t="s">
        <v>224</v>
      </c>
      <c r="D21" s="56" t="s">
        <v>225</v>
      </c>
      <c r="F21" s="57">
        <v>8</v>
      </c>
      <c r="G21" s="55"/>
      <c r="H21" s="55"/>
      <c r="I21" s="55"/>
      <c r="J21" s="55"/>
      <c r="K21" s="55" t="s">
        <v>240</v>
      </c>
      <c r="L21" s="113" t="s">
        <v>241</v>
      </c>
      <c r="M21" s="113"/>
      <c r="N21" s="113"/>
      <c r="O21" s="54"/>
      <c r="P21" s="92">
        <v>91538</v>
      </c>
      <c r="Q21" s="85">
        <v>65508</v>
      </c>
      <c r="R21" s="85">
        <v>24843</v>
      </c>
      <c r="S21" s="85">
        <v>46</v>
      </c>
      <c r="T21" s="85">
        <v>1141</v>
      </c>
      <c r="U21" s="85">
        <v>51678</v>
      </c>
      <c r="V21" s="85">
        <v>46534</v>
      </c>
      <c r="W21" s="85">
        <v>4058</v>
      </c>
      <c r="X21" s="85">
        <v>35</v>
      </c>
      <c r="Y21" s="85">
        <v>1051</v>
      </c>
      <c r="Z21" s="85">
        <v>39860</v>
      </c>
      <c r="AA21" s="85">
        <v>18974</v>
      </c>
      <c r="AB21" s="85">
        <v>20785</v>
      </c>
      <c r="AC21" s="85">
        <v>11</v>
      </c>
      <c r="AD21" s="85">
        <v>90</v>
      </c>
      <c r="AE21" s="55"/>
      <c r="AF21" s="55"/>
      <c r="AG21" s="86">
        <v>8</v>
      </c>
      <c r="AH21" s="96" t="str">
        <f t="shared" si="2"/>
        <v xml:space="preserve">農林漁業作業者     </v>
      </c>
      <c r="AI21" s="86">
        <f t="shared" ca="1" si="1"/>
        <v>91538</v>
      </c>
      <c r="AJ21" s="86">
        <f t="shared" ca="1" si="1"/>
        <v>195</v>
      </c>
      <c r="AK21" s="86">
        <f t="shared" ca="1" si="1"/>
        <v>880</v>
      </c>
      <c r="AL21" s="86">
        <f t="shared" ca="1" si="1"/>
        <v>1238</v>
      </c>
      <c r="AM21" s="86">
        <f t="shared" ca="1" si="1"/>
        <v>1395</v>
      </c>
      <c r="AN21" s="86">
        <f t="shared" ca="1" si="1"/>
        <v>1624</v>
      </c>
      <c r="AO21" s="86">
        <f t="shared" ca="1" si="1"/>
        <v>2730</v>
      </c>
      <c r="AP21" s="86">
        <f t="shared" ca="1" si="1"/>
        <v>4753</v>
      </c>
      <c r="AQ21" s="86">
        <f t="shared" ca="1" si="1"/>
        <v>8271</v>
      </c>
      <c r="AR21" s="86">
        <f t="shared" ca="1" si="1"/>
        <v>10285</v>
      </c>
      <c r="AS21" s="86">
        <f t="shared" ca="1" si="1"/>
        <v>12125</v>
      </c>
      <c r="AT21" s="86">
        <f t="shared" ca="1" si="1"/>
        <v>17099</v>
      </c>
      <c r="AU21" s="86">
        <f t="shared" ca="1" si="1"/>
        <v>16576</v>
      </c>
      <c r="AV21" s="86">
        <f t="shared" ca="1" si="1"/>
        <v>10479</v>
      </c>
      <c r="AW21" s="86">
        <f t="shared" ca="1" si="1"/>
        <v>3138</v>
      </c>
      <c r="AX21" s="86">
        <f t="shared" ca="1" si="1"/>
        <v>750</v>
      </c>
      <c r="AY21" s="86"/>
      <c r="AZ21" s="86"/>
      <c r="BA21" s="86"/>
      <c r="BB21" s="97">
        <f t="shared" ca="1" si="3"/>
        <v>14367</v>
      </c>
    </row>
    <row r="22" spans="1:54" s="56" customFormat="1" ht="12" customHeight="1">
      <c r="A22" s="56" t="s">
        <v>222</v>
      </c>
      <c r="B22" s="56" t="s">
        <v>223</v>
      </c>
      <c r="C22" s="56" t="s">
        <v>224</v>
      </c>
      <c r="D22" s="56" t="s">
        <v>225</v>
      </c>
      <c r="F22" s="57">
        <v>9</v>
      </c>
      <c r="G22" s="55"/>
      <c r="H22" s="55"/>
      <c r="I22" s="55"/>
      <c r="J22" s="55"/>
      <c r="K22" s="55" t="s">
        <v>242</v>
      </c>
      <c r="L22" s="113" t="s">
        <v>243</v>
      </c>
      <c r="M22" s="113"/>
      <c r="N22" s="113"/>
      <c r="O22" s="54"/>
      <c r="P22" s="92">
        <v>35815</v>
      </c>
      <c r="Q22" s="85">
        <v>34734</v>
      </c>
      <c r="R22" s="85">
        <v>695</v>
      </c>
      <c r="S22" s="85">
        <v>16</v>
      </c>
      <c r="T22" s="85">
        <v>370</v>
      </c>
      <c r="U22" s="85">
        <v>34494</v>
      </c>
      <c r="V22" s="85">
        <v>33772</v>
      </c>
      <c r="W22" s="85">
        <v>365</v>
      </c>
      <c r="X22" s="85">
        <v>16</v>
      </c>
      <c r="Y22" s="85">
        <v>341</v>
      </c>
      <c r="Z22" s="85">
        <v>1321</v>
      </c>
      <c r="AA22" s="85">
        <v>962</v>
      </c>
      <c r="AB22" s="85">
        <v>330</v>
      </c>
      <c r="AC22" s="85"/>
      <c r="AD22" s="85">
        <v>29</v>
      </c>
      <c r="AE22" s="55"/>
      <c r="AF22" s="55"/>
      <c r="AG22" s="86">
        <v>9</v>
      </c>
      <c r="AH22" s="96" t="str">
        <f t="shared" si="2"/>
        <v xml:space="preserve">運輸・通信従事者     </v>
      </c>
      <c r="AI22" s="86">
        <f t="shared" ca="1" si="1"/>
        <v>35815</v>
      </c>
      <c r="AJ22" s="86">
        <f t="shared" ca="1" si="1"/>
        <v>119</v>
      </c>
      <c r="AK22" s="86">
        <f t="shared" ca="1" si="1"/>
        <v>1245</v>
      </c>
      <c r="AL22" s="86">
        <f t="shared" ca="1" si="1"/>
        <v>2497</v>
      </c>
      <c r="AM22" s="86">
        <f t="shared" ca="1" si="1"/>
        <v>3430</v>
      </c>
      <c r="AN22" s="86">
        <f t="shared" ca="1" si="1"/>
        <v>3668</v>
      </c>
      <c r="AO22" s="86">
        <f t="shared" ca="1" si="1"/>
        <v>4097</v>
      </c>
      <c r="AP22" s="86">
        <f t="shared" ca="1" si="1"/>
        <v>4576</v>
      </c>
      <c r="AQ22" s="86">
        <f t="shared" ca="1" si="1"/>
        <v>5467</v>
      </c>
      <c r="AR22" s="86">
        <f t="shared" ca="1" si="1"/>
        <v>6263</v>
      </c>
      <c r="AS22" s="86">
        <f t="shared" ca="1" si="1"/>
        <v>3057</v>
      </c>
      <c r="AT22" s="86">
        <f t="shared" ca="1" si="1"/>
        <v>1112</v>
      </c>
      <c r="AU22" s="86">
        <f t="shared" ca="1" si="1"/>
        <v>242</v>
      </c>
      <c r="AV22" s="86">
        <f t="shared" ca="1" si="1"/>
        <v>37</v>
      </c>
      <c r="AW22" s="86">
        <f t="shared" ca="1" si="1"/>
        <v>4</v>
      </c>
      <c r="AX22" s="86">
        <f t="shared" ca="1" si="1"/>
        <v>1</v>
      </c>
      <c r="AY22" s="86"/>
      <c r="AZ22" s="86"/>
      <c r="BA22" s="86"/>
      <c r="BB22" s="97">
        <f t="shared" ca="1" si="3"/>
        <v>42</v>
      </c>
    </row>
    <row r="23" spans="1:54" s="56" customFormat="1" ht="12" customHeight="1">
      <c r="A23" s="56" t="s">
        <v>222</v>
      </c>
      <c r="B23" s="56" t="s">
        <v>223</v>
      </c>
      <c r="C23" s="56" t="s">
        <v>224</v>
      </c>
      <c r="D23" s="56" t="s">
        <v>225</v>
      </c>
      <c r="F23" s="57">
        <v>10</v>
      </c>
      <c r="G23" s="55"/>
      <c r="H23" s="55"/>
      <c r="I23" s="55"/>
      <c r="J23" s="55"/>
      <c r="K23" s="55" t="s">
        <v>244</v>
      </c>
      <c r="L23" s="113" t="s">
        <v>245</v>
      </c>
      <c r="M23" s="113"/>
      <c r="N23" s="113"/>
      <c r="O23" s="54"/>
      <c r="P23" s="92">
        <v>342722</v>
      </c>
      <c r="Q23" s="85">
        <v>307360</v>
      </c>
      <c r="R23" s="85">
        <v>30050</v>
      </c>
      <c r="S23" s="85">
        <v>946</v>
      </c>
      <c r="T23" s="85">
        <v>4366</v>
      </c>
      <c r="U23" s="85">
        <v>236881</v>
      </c>
      <c r="V23" s="85">
        <v>230634</v>
      </c>
      <c r="W23" s="85">
        <v>2515</v>
      </c>
      <c r="X23" s="85">
        <v>711</v>
      </c>
      <c r="Y23" s="85">
        <v>3021</v>
      </c>
      <c r="Z23" s="85">
        <v>105841</v>
      </c>
      <c r="AA23" s="85">
        <v>76726</v>
      </c>
      <c r="AB23" s="85">
        <v>27535</v>
      </c>
      <c r="AC23" s="85">
        <v>235</v>
      </c>
      <c r="AD23" s="85">
        <v>1345</v>
      </c>
      <c r="AE23" s="55"/>
      <c r="AF23" s="55"/>
      <c r="AG23" s="86">
        <v>10</v>
      </c>
      <c r="AH23" s="96" t="str">
        <f t="shared" si="2"/>
        <v xml:space="preserve">生産工程・労務作業者     </v>
      </c>
      <c r="AI23" s="86">
        <f t="shared" ca="1" si="1"/>
        <v>342722</v>
      </c>
      <c r="AJ23" s="86">
        <f t="shared" ca="1" si="1"/>
        <v>6542</v>
      </c>
      <c r="AK23" s="86">
        <f t="shared" ca="1" si="1"/>
        <v>27158</v>
      </c>
      <c r="AL23" s="86">
        <f t="shared" ca="1" si="1"/>
        <v>34155</v>
      </c>
      <c r="AM23" s="86">
        <f t="shared" ca="1" si="1"/>
        <v>36473</v>
      </c>
      <c r="AN23" s="86">
        <f t="shared" ca="1" si="1"/>
        <v>33195</v>
      </c>
      <c r="AO23" s="86">
        <f t="shared" ca="1" si="1"/>
        <v>36520</v>
      </c>
      <c r="AP23" s="86">
        <f t="shared" ca="1" si="1"/>
        <v>41564</v>
      </c>
      <c r="AQ23" s="86">
        <f t="shared" ca="1" si="1"/>
        <v>47770</v>
      </c>
      <c r="AR23" s="86">
        <f t="shared" ca="1" si="1"/>
        <v>41232</v>
      </c>
      <c r="AS23" s="86">
        <f t="shared" ca="1" si="1"/>
        <v>20645</v>
      </c>
      <c r="AT23" s="86">
        <f t="shared" ca="1" si="1"/>
        <v>10535</v>
      </c>
      <c r="AU23" s="86">
        <f t="shared" ca="1" si="1"/>
        <v>4718</v>
      </c>
      <c r="AV23" s="86">
        <f t="shared" ca="1" si="1"/>
        <v>1573</v>
      </c>
      <c r="AW23" s="86">
        <f t="shared" ca="1" si="1"/>
        <v>502</v>
      </c>
      <c r="AX23" s="86">
        <f t="shared" ca="1" si="1"/>
        <v>140</v>
      </c>
      <c r="AY23" s="86"/>
      <c r="AZ23" s="86"/>
      <c r="BA23" s="86"/>
      <c r="BB23" s="97">
        <f t="shared" ca="1" si="3"/>
        <v>2215</v>
      </c>
    </row>
    <row r="24" spans="1:54" s="56" customFormat="1" ht="12" customHeight="1">
      <c r="A24" s="56" t="s">
        <v>222</v>
      </c>
      <c r="B24" s="56" t="s">
        <v>223</v>
      </c>
      <c r="C24" s="56" t="s">
        <v>224</v>
      </c>
      <c r="D24" s="56" t="s">
        <v>225</v>
      </c>
      <c r="F24" s="57">
        <v>11</v>
      </c>
      <c r="G24" s="55"/>
      <c r="H24" s="55"/>
      <c r="I24" s="55"/>
      <c r="J24" s="55"/>
      <c r="K24" s="55" t="s">
        <v>246</v>
      </c>
      <c r="L24" s="113" t="s">
        <v>247</v>
      </c>
      <c r="M24" s="113"/>
      <c r="N24" s="113"/>
      <c r="O24" s="54"/>
      <c r="P24" s="92">
        <v>8559</v>
      </c>
      <c r="Q24" s="85">
        <v>6362</v>
      </c>
      <c r="R24" s="85">
        <v>802</v>
      </c>
      <c r="S24" s="85">
        <v>155</v>
      </c>
      <c r="T24" s="85">
        <v>1240</v>
      </c>
      <c r="U24" s="85">
        <v>5010</v>
      </c>
      <c r="V24" s="85">
        <v>4065</v>
      </c>
      <c r="W24" s="85">
        <v>94</v>
      </c>
      <c r="X24" s="85">
        <v>91</v>
      </c>
      <c r="Y24" s="85">
        <v>760</v>
      </c>
      <c r="Z24" s="85">
        <v>3549</v>
      </c>
      <c r="AA24" s="85">
        <v>2297</v>
      </c>
      <c r="AB24" s="85">
        <v>708</v>
      </c>
      <c r="AC24" s="85">
        <v>64</v>
      </c>
      <c r="AD24" s="85">
        <v>480</v>
      </c>
      <c r="AE24" s="55"/>
      <c r="AF24" s="55"/>
      <c r="AG24" s="86">
        <v>11</v>
      </c>
      <c r="AH24" s="96" t="str">
        <f t="shared" si="2"/>
        <v xml:space="preserve">分類不能の職業     </v>
      </c>
      <c r="AI24" s="86">
        <f t="shared" ca="1" si="1"/>
        <v>8559</v>
      </c>
      <c r="AJ24" s="86">
        <f t="shared" ca="1" si="1"/>
        <v>242</v>
      </c>
      <c r="AK24" s="86">
        <f t="shared" ca="1" si="1"/>
        <v>954</v>
      </c>
      <c r="AL24" s="86">
        <f t="shared" ca="1" si="1"/>
        <v>1056</v>
      </c>
      <c r="AM24" s="86">
        <f t="shared" ca="1" si="1"/>
        <v>940</v>
      </c>
      <c r="AN24" s="86">
        <f t="shared" ca="1" si="1"/>
        <v>754</v>
      </c>
      <c r="AO24" s="86">
        <f t="shared" ca="1" si="1"/>
        <v>749</v>
      </c>
      <c r="AP24" s="86">
        <f t="shared" ca="1" si="1"/>
        <v>731</v>
      </c>
      <c r="AQ24" s="86">
        <f t="shared" ca="1" si="1"/>
        <v>826</v>
      </c>
      <c r="AR24" s="86">
        <f t="shared" ca="1" si="1"/>
        <v>818</v>
      </c>
      <c r="AS24" s="86">
        <f t="shared" ca="1" si="1"/>
        <v>526</v>
      </c>
      <c r="AT24" s="86">
        <f t="shared" ca="1" si="1"/>
        <v>386</v>
      </c>
      <c r="AU24" s="86">
        <f t="shared" ca="1" si="1"/>
        <v>288</v>
      </c>
      <c r="AV24" s="86">
        <f t="shared" ca="1" si="1"/>
        <v>167</v>
      </c>
      <c r="AW24" s="86">
        <f t="shared" ca="1" si="1"/>
        <v>72</v>
      </c>
      <c r="AX24" s="86">
        <f t="shared" ca="1" si="1"/>
        <v>50</v>
      </c>
      <c r="AY24" s="86"/>
      <c r="AZ24" s="86"/>
      <c r="BA24" s="86"/>
      <c r="BB24" s="97">
        <f t="shared" ca="1" si="3"/>
        <v>289</v>
      </c>
    </row>
    <row r="25" spans="1:54" s="56" customFormat="1" ht="12" customHeight="1">
      <c r="A25" s="56" t="s">
        <v>222</v>
      </c>
      <c r="B25" s="56" t="s">
        <v>223</v>
      </c>
      <c r="C25" s="56" t="s">
        <v>224</v>
      </c>
      <c r="D25" s="56" t="s">
        <v>225</v>
      </c>
      <c r="F25" s="57">
        <v>12</v>
      </c>
      <c r="G25" s="55"/>
      <c r="H25" s="54"/>
      <c r="I25" s="54"/>
      <c r="J25" s="113" t="s">
        <v>248</v>
      </c>
      <c r="K25" s="117"/>
      <c r="L25" s="117"/>
      <c r="M25" s="55"/>
      <c r="N25" s="98" t="s">
        <v>249</v>
      </c>
      <c r="O25" s="54"/>
      <c r="P25" s="92">
        <v>15615</v>
      </c>
      <c r="Q25" s="85">
        <v>11191</v>
      </c>
      <c r="R25" s="85">
        <v>430</v>
      </c>
      <c r="S25" s="85">
        <v>3868</v>
      </c>
      <c r="T25" s="85">
        <v>126</v>
      </c>
      <c r="U25" s="85">
        <v>8158</v>
      </c>
      <c r="V25" s="85">
        <v>6285</v>
      </c>
      <c r="W25" s="85">
        <v>100</v>
      </c>
      <c r="X25" s="85">
        <v>1705</v>
      </c>
      <c r="Y25" s="85">
        <v>68</v>
      </c>
      <c r="Z25" s="85">
        <v>7457</v>
      </c>
      <c r="AA25" s="85">
        <v>4906</v>
      </c>
      <c r="AB25" s="85">
        <v>330</v>
      </c>
      <c r="AC25" s="85">
        <v>2163</v>
      </c>
      <c r="AD25" s="85">
        <v>58</v>
      </c>
      <c r="AE25" s="55"/>
      <c r="AF25" s="55"/>
      <c r="AG25" s="86">
        <v>12</v>
      </c>
      <c r="AH25" s="9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97"/>
    </row>
    <row r="26" spans="1:54" s="56" customFormat="1" ht="12" customHeight="1">
      <c r="A26" s="56" t="s">
        <v>222</v>
      </c>
      <c r="B26" s="56" t="s">
        <v>223</v>
      </c>
      <c r="C26" s="56" t="s">
        <v>224</v>
      </c>
      <c r="D26" s="56" t="s">
        <v>225</v>
      </c>
      <c r="F26" s="57">
        <v>13</v>
      </c>
      <c r="G26" s="55"/>
      <c r="H26" s="55"/>
      <c r="I26" s="55"/>
      <c r="J26" s="55"/>
      <c r="K26" s="55" t="s">
        <v>250</v>
      </c>
      <c r="L26" s="113" t="s">
        <v>251</v>
      </c>
      <c r="M26" s="113"/>
      <c r="N26" s="113"/>
      <c r="O26" s="99"/>
      <c r="P26" s="92">
        <v>450</v>
      </c>
      <c r="Q26" s="85">
        <v>258</v>
      </c>
      <c r="R26" s="85">
        <v>9</v>
      </c>
      <c r="S26" s="85">
        <v>180</v>
      </c>
      <c r="T26" s="85">
        <v>3</v>
      </c>
      <c r="U26" s="85">
        <v>173</v>
      </c>
      <c r="V26" s="85">
        <v>81</v>
      </c>
      <c r="W26" s="85">
        <v>3</v>
      </c>
      <c r="X26" s="85">
        <v>87</v>
      </c>
      <c r="Y26" s="85">
        <v>2</v>
      </c>
      <c r="Z26" s="85">
        <v>277</v>
      </c>
      <c r="AA26" s="85">
        <v>177</v>
      </c>
      <c r="AB26" s="85">
        <v>6</v>
      </c>
      <c r="AC26" s="85">
        <v>93</v>
      </c>
      <c r="AD26" s="85">
        <v>1</v>
      </c>
      <c r="AE26" s="55"/>
      <c r="AF26" s="55"/>
      <c r="AG26" s="86">
        <v>13</v>
      </c>
      <c r="AH26" s="9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97"/>
    </row>
    <row r="27" spans="1:54" s="56" customFormat="1" ht="12" customHeight="1">
      <c r="A27" s="56" t="s">
        <v>222</v>
      </c>
      <c r="B27" s="56" t="s">
        <v>223</v>
      </c>
      <c r="C27" s="56" t="s">
        <v>224</v>
      </c>
      <c r="D27" s="56" t="s">
        <v>225</v>
      </c>
      <c r="F27" s="57">
        <v>14</v>
      </c>
      <c r="G27" s="55"/>
      <c r="H27" s="55"/>
      <c r="I27" s="55"/>
      <c r="J27" s="55"/>
      <c r="K27" s="55" t="s">
        <v>230</v>
      </c>
      <c r="L27" s="113" t="s">
        <v>231</v>
      </c>
      <c r="M27" s="113"/>
      <c r="N27" s="113"/>
      <c r="O27" s="99"/>
      <c r="P27" s="92">
        <v>1</v>
      </c>
      <c r="Q27" s="85">
        <v>1</v>
      </c>
      <c r="R27" s="85"/>
      <c r="S27" s="85"/>
      <c r="T27" s="85"/>
      <c r="U27" s="85">
        <v>1</v>
      </c>
      <c r="V27" s="85">
        <v>1</v>
      </c>
      <c r="W27" s="85"/>
      <c r="X27" s="85"/>
      <c r="Y27" s="85"/>
      <c r="Z27" s="85"/>
      <c r="AA27" s="85"/>
      <c r="AB27" s="85"/>
      <c r="AC27" s="85"/>
      <c r="AD27" s="85"/>
      <c r="AE27" s="55"/>
      <c r="AF27" s="55"/>
      <c r="AG27" s="86"/>
      <c r="AH27" s="97" t="s">
        <v>201</v>
      </c>
      <c r="AI27" s="97">
        <v>742016</v>
      </c>
      <c r="AJ27" s="97">
        <v>98549</v>
      </c>
      <c r="AK27" s="97">
        <v>31236</v>
      </c>
      <c r="AL27" s="97">
        <v>24133</v>
      </c>
      <c r="AM27" s="97">
        <v>28763</v>
      </c>
      <c r="AN27" s="97">
        <v>24108</v>
      </c>
      <c r="AO27" s="97">
        <v>20377</v>
      </c>
      <c r="AP27" s="97">
        <v>20694</v>
      </c>
      <c r="AQ27" s="97">
        <v>28838</v>
      </c>
      <c r="AR27" s="97">
        <v>38254</v>
      </c>
      <c r="AS27" s="97">
        <v>58245</v>
      </c>
      <c r="AT27" s="97">
        <v>74166</v>
      </c>
      <c r="AU27" s="97">
        <v>89142</v>
      </c>
      <c r="AV27" s="97">
        <v>88698</v>
      </c>
      <c r="AW27" s="97">
        <v>64007</v>
      </c>
      <c r="AX27" s="97">
        <v>52806</v>
      </c>
      <c r="AY27" s="97"/>
      <c r="AZ27" s="97"/>
      <c r="BA27" s="97"/>
      <c r="BB27" s="97">
        <f t="shared" si="3"/>
        <v>205511</v>
      </c>
    </row>
    <row r="28" spans="1:54" s="56" customFormat="1" ht="12" customHeight="1">
      <c r="A28" s="56" t="s">
        <v>222</v>
      </c>
      <c r="B28" s="56" t="s">
        <v>223</v>
      </c>
      <c r="C28" s="56" t="s">
        <v>224</v>
      </c>
      <c r="D28" s="56" t="s">
        <v>225</v>
      </c>
      <c r="F28" s="57">
        <v>15</v>
      </c>
      <c r="G28" s="55"/>
      <c r="H28" s="55"/>
      <c r="I28" s="55"/>
      <c r="J28" s="55"/>
      <c r="K28" s="55" t="s">
        <v>232</v>
      </c>
      <c r="L28" s="113" t="s">
        <v>233</v>
      </c>
      <c r="M28" s="113"/>
      <c r="N28" s="113"/>
      <c r="O28" s="99"/>
      <c r="P28" s="92">
        <v>2099</v>
      </c>
      <c r="Q28" s="85">
        <v>1388</v>
      </c>
      <c r="R28" s="85">
        <v>57</v>
      </c>
      <c r="S28" s="85">
        <v>649</v>
      </c>
      <c r="T28" s="85">
        <v>5</v>
      </c>
      <c r="U28" s="85">
        <v>424</v>
      </c>
      <c r="V28" s="85">
        <v>256</v>
      </c>
      <c r="W28" s="85">
        <v>7</v>
      </c>
      <c r="X28" s="85">
        <v>161</v>
      </c>
      <c r="Y28" s="85"/>
      <c r="Z28" s="85">
        <v>1675</v>
      </c>
      <c r="AA28" s="85">
        <v>1132</v>
      </c>
      <c r="AB28" s="85">
        <v>50</v>
      </c>
      <c r="AC28" s="85">
        <v>488</v>
      </c>
      <c r="AD28" s="85">
        <v>5</v>
      </c>
      <c r="AE28" s="55"/>
      <c r="AF28" s="55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97">
        <f t="shared" si="3"/>
        <v>0</v>
      </c>
    </row>
    <row r="29" spans="1:54" s="56" customFormat="1" ht="12" customHeight="1">
      <c r="A29" s="56" t="s">
        <v>222</v>
      </c>
      <c r="B29" s="56" t="s">
        <v>223</v>
      </c>
      <c r="C29" s="56" t="s">
        <v>224</v>
      </c>
      <c r="D29" s="56" t="s">
        <v>225</v>
      </c>
      <c r="F29" s="57">
        <v>16</v>
      </c>
      <c r="G29" s="55"/>
      <c r="H29" s="55"/>
      <c r="I29" s="55"/>
      <c r="J29" s="55"/>
      <c r="K29" s="55" t="s">
        <v>234</v>
      </c>
      <c r="L29" s="113" t="s">
        <v>235</v>
      </c>
      <c r="M29" s="113"/>
      <c r="N29" s="113"/>
      <c r="O29" s="99"/>
      <c r="P29" s="92">
        <v>2654</v>
      </c>
      <c r="Q29" s="85">
        <v>1328</v>
      </c>
      <c r="R29" s="85">
        <v>101</v>
      </c>
      <c r="S29" s="85">
        <v>1211</v>
      </c>
      <c r="T29" s="85">
        <v>14</v>
      </c>
      <c r="U29" s="85">
        <v>1113</v>
      </c>
      <c r="V29" s="85">
        <v>579</v>
      </c>
      <c r="W29" s="85">
        <v>21</v>
      </c>
      <c r="X29" s="85">
        <v>509</v>
      </c>
      <c r="Y29" s="85">
        <v>4</v>
      </c>
      <c r="Z29" s="85">
        <v>1541</v>
      </c>
      <c r="AA29" s="85">
        <v>749</v>
      </c>
      <c r="AB29" s="85">
        <v>80</v>
      </c>
      <c r="AC29" s="85">
        <v>702</v>
      </c>
      <c r="AD29" s="85">
        <v>10</v>
      </c>
      <c r="AE29" s="55"/>
      <c r="AF29" s="55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97">
        <f t="shared" si="3"/>
        <v>0</v>
      </c>
    </row>
    <row r="30" spans="1:54" s="56" customFormat="1" ht="12" customHeight="1">
      <c r="A30" s="56" t="s">
        <v>222</v>
      </c>
      <c r="B30" s="56" t="s">
        <v>223</v>
      </c>
      <c r="C30" s="56" t="s">
        <v>224</v>
      </c>
      <c r="D30" s="56" t="s">
        <v>225</v>
      </c>
      <c r="F30" s="57">
        <v>17</v>
      </c>
      <c r="G30" s="55"/>
      <c r="H30" s="55"/>
      <c r="I30" s="55"/>
      <c r="J30" s="55"/>
      <c r="K30" s="55" t="s">
        <v>236</v>
      </c>
      <c r="L30" s="113" t="s">
        <v>237</v>
      </c>
      <c r="M30" s="113"/>
      <c r="N30" s="113"/>
      <c r="O30" s="99"/>
      <c r="P30" s="92">
        <v>3016</v>
      </c>
      <c r="Q30" s="85">
        <v>1651</v>
      </c>
      <c r="R30" s="85">
        <v>128</v>
      </c>
      <c r="S30" s="85">
        <v>1209</v>
      </c>
      <c r="T30" s="85">
        <v>28</v>
      </c>
      <c r="U30" s="85">
        <v>1082</v>
      </c>
      <c r="V30" s="85">
        <v>553</v>
      </c>
      <c r="W30" s="85">
        <v>17</v>
      </c>
      <c r="X30" s="85">
        <v>504</v>
      </c>
      <c r="Y30" s="85">
        <v>8</v>
      </c>
      <c r="Z30" s="85">
        <v>1934</v>
      </c>
      <c r="AA30" s="85">
        <v>1098</v>
      </c>
      <c r="AB30" s="85">
        <v>111</v>
      </c>
      <c r="AC30" s="85">
        <v>705</v>
      </c>
      <c r="AD30" s="85">
        <v>20</v>
      </c>
      <c r="AE30" s="55"/>
      <c r="AF30" s="55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97">
        <f t="shared" si="3"/>
        <v>0</v>
      </c>
    </row>
    <row r="31" spans="1:54" s="56" customFormat="1" ht="12" customHeight="1">
      <c r="A31" s="56" t="s">
        <v>222</v>
      </c>
      <c r="B31" s="56" t="s">
        <v>223</v>
      </c>
      <c r="C31" s="56" t="s">
        <v>224</v>
      </c>
      <c r="D31" s="56" t="s">
        <v>225</v>
      </c>
      <c r="F31" s="57">
        <v>18</v>
      </c>
      <c r="G31" s="55"/>
      <c r="H31" s="55"/>
      <c r="I31" s="55"/>
      <c r="J31" s="55"/>
      <c r="K31" s="55" t="s">
        <v>252</v>
      </c>
      <c r="L31" s="113" t="s">
        <v>253</v>
      </c>
      <c r="M31" s="113"/>
      <c r="N31" s="113"/>
      <c r="O31" s="99"/>
      <c r="P31" s="92">
        <v>297</v>
      </c>
      <c r="Q31" s="85">
        <v>285</v>
      </c>
      <c r="R31" s="85"/>
      <c r="S31" s="85">
        <v>8</v>
      </c>
      <c r="T31" s="85">
        <v>4</v>
      </c>
      <c r="U31" s="85">
        <v>240</v>
      </c>
      <c r="V31" s="85">
        <v>231</v>
      </c>
      <c r="W31" s="85"/>
      <c r="X31" s="85">
        <v>6</v>
      </c>
      <c r="Y31" s="85">
        <v>3</v>
      </c>
      <c r="Z31" s="85">
        <v>57</v>
      </c>
      <c r="AA31" s="85">
        <v>54</v>
      </c>
      <c r="AB31" s="85"/>
      <c r="AC31" s="85">
        <v>2</v>
      </c>
      <c r="AD31" s="85">
        <v>1</v>
      </c>
      <c r="AE31" s="55"/>
      <c r="AF31" s="55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97">
        <f t="shared" si="3"/>
        <v>0</v>
      </c>
    </row>
    <row r="32" spans="1:54" s="56" customFormat="1" ht="12" customHeight="1">
      <c r="A32" s="56" t="s">
        <v>222</v>
      </c>
      <c r="B32" s="56" t="s">
        <v>223</v>
      </c>
      <c r="C32" s="56" t="s">
        <v>224</v>
      </c>
      <c r="D32" s="56" t="s">
        <v>225</v>
      </c>
      <c r="F32" s="57">
        <v>19</v>
      </c>
      <c r="G32" s="55"/>
      <c r="H32" s="55"/>
      <c r="I32" s="55"/>
      <c r="J32" s="55"/>
      <c r="K32" s="55" t="s">
        <v>254</v>
      </c>
      <c r="L32" s="113" t="s">
        <v>255</v>
      </c>
      <c r="M32" s="113"/>
      <c r="N32" s="113"/>
      <c r="O32" s="99"/>
      <c r="P32" s="92">
        <v>195</v>
      </c>
      <c r="Q32" s="85">
        <v>154</v>
      </c>
      <c r="R32" s="85">
        <v>25</v>
      </c>
      <c r="S32" s="85">
        <v>15</v>
      </c>
      <c r="T32" s="85">
        <v>1</v>
      </c>
      <c r="U32" s="85">
        <v>148</v>
      </c>
      <c r="V32" s="85">
        <v>121</v>
      </c>
      <c r="W32" s="85">
        <v>14</v>
      </c>
      <c r="X32" s="85">
        <v>12</v>
      </c>
      <c r="Y32" s="85">
        <v>1</v>
      </c>
      <c r="Z32" s="85">
        <v>47</v>
      </c>
      <c r="AA32" s="85">
        <v>33</v>
      </c>
      <c r="AB32" s="85">
        <v>11</v>
      </c>
      <c r="AC32" s="85">
        <v>3</v>
      </c>
      <c r="AD32" s="85"/>
      <c r="AE32" s="55"/>
      <c r="AF32" s="55"/>
      <c r="AG32" s="86" t="s">
        <v>12</v>
      </c>
      <c r="AH32" s="86"/>
      <c r="AI32" s="86">
        <v>1</v>
      </c>
      <c r="AJ32" s="86">
        <v>2</v>
      </c>
      <c r="AK32" s="86">
        <v>3</v>
      </c>
      <c r="AL32" s="86">
        <v>4</v>
      </c>
      <c r="AM32" s="86">
        <v>5</v>
      </c>
      <c r="AN32" s="86">
        <v>6</v>
      </c>
      <c r="AO32" s="86">
        <v>7</v>
      </c>
      <c r="AP32" s="86">
        <v>8</v>
      </c>
      <c r="AQ32" s="86">
        <v>9</v>
      </c>
      <c r="AR32" s="86">
        <v>10</v>
      </c>
      <c r="AS32" s="86">
        <v>11</v>
      </c>
      <c r="AT32" s="86">
        <v>12</v>
      </c>
      <c r="AU32" s="86">
        <v>13</v>
      </c>
      <c r="AV32" s="86">
        <v>14</v>
      </c>
      <c r="AW32" s="86">
        <v>15</v>
      </c>
      <c r="AX32" s="86">
        <v>16</v>
      </c>
      <c r="AY32" s="86"/>
      <c r="AZ32" s="86"/>
      <c r="BA32" s="86"/>
      <c r="BB32" s="97">
        <f t="shared" si="3"/>
        <v>45</v>
      </c>
    </row>
    <row r="33" spans="1:54" s="56" customFormat="1" ht="12" customHeight="1">
      <c r="A33" s="56" t="s">
        <v>222</v>
      </c>
      <c r="B33" s="56" t="s">
        <v>223</v>
      </c>
      <c r="C33" s="56" t="s">
        <v>224</v>
      </c>
      <c r="D33" s="56" t="s">
        <v>225</v>
      </c>
      <c r="F33" s="57">
        <v>20</v>
      </c>
      <c r="G33" s="55"/>
      <c r="H33" s="55"/>
      <c r="I33" s="55"/>
      <c r="J33" s="55"/>
      <c r="K33" s="55" t="s">
        <v>256</v>
      </c>
      <c r="L33" s="113" t="s">
        <v>257</v>
      </c>
      <c r="M33" s="113"/>
      <c r="N33" s="113"/>
      <c r="O33" s="99"/>
      <c r="P33" s="92">
        <v>119</v>
      </c>
      <c r="Q33" s="85">
        <v>115</v>
      </c>
      <c r="R33" s="85"/>
      <c r="S33" s="85">
        <v>3</v>
      </c>
      <c r="T33" s="85">
        <v>1</v>
      </c>
      <c r="U33" s="85">
        <v>108</v>
      </c>
      <c r="V33" s="85">
        <v>104</v>
      </c>
      <c r="W33" s="85"/>
      <c r="X33" s="85">
        <v>3</v>
      </c>
      <c r="Y33" s="85">
        <v>1</v>
      </c>
      <c r="Z33" s="85">
        <v>11</v>
      </c>
      <c r="AA33" s="85">
        <v>11</v>
      </c>
      <c r="AB33" s="85"/>
      <c r="AC33" s="85"/>
      <c r="AD33" s="85"/>
      <c r="AE33" s="55"/>
      <c r="AF33" s="55"/>
      <c r="AG33" s="86"/>
      <c r="AH33" s="86"/>
      <c r="AI33" s="86">
        <f t="shared" ref="AI33:AX33" ca="1" si="4">OFFSET($I$13,13*(AI32-1),)</f>
        <v>0</v>
      </c>
      <c r="AJ33" s="86">
        <f t="shared" ca="1" si="4"/>
        <v>0</v>
      </c>
      <c r="AK33" s="86">
        <f t="shared" ca="1" si="4"/>
        <v>0</v>
      </c>
      <c r="AL33" s="86">
        <f t="shared" ca="1" si="4"/>
        <v>0</v>
      </c>
      <c r="AM33" s="86">
        <f t="shared" ca="1" si="4"/>
        <v>0</v>
      </c>
      <c r="AN33" s="86">
        <f t="shared" ca="1" si="4"/>
        <v>0</v>
      </c>
      <c r="AO33" s="86">
        <f t="shared" ca="1" si="4"/>
        <v>0</v>
      </c>
      <c r="AP33" s="86">
        <f t="shared" ca="1" si="4"/>
        <v>0</v>
      </c>
      <c r="AQ33" s="86">
        <f t="shared" ca="1" si="4"/>
        <v>0</v>
      </c>
      <c r="AR33" s="86">
        <f t="shared" ca="1" si="4"/>
        <v>0</v>
      </c>
      <c r="AS33" s="86">
        <f t="shared" ca="1" si="4"/>
        <v>0</v>
      </c>
      <c r="AT33" s="86">
        <f t="shared" ca="1" si="4"/>
        <v>0</v>
      </c>
      <c r="AU33" s="86">
        <f t="shared" ca="1" si="4"/>
        <v>0</v>
      </c>
      <c r="AV33" s="86">
        <f t="shared" ca="1" si="4"/>
        <v>0</v>
      </c>
      <c r="AW33" s="86">
        <f t="shared" ca="1" si="4"/>
        <v>0</v>
      </c>
      <c r="AX33" s="86">
        <f t="shared" ca="1" si="4"/>
        <v>0</v>
      </c>
      <c r="AY33" s="86"/>
      <c r="AZ33" s="86"/>
      <c r="BA33" s="86"/>
      <c r="BB33" s="97">
        <f t="shared" ca="1" si="3"/>
        <v>0</v>
      </c>
    </row>
    <row r="34" spans="1:54" s="56" customFormat="1" ht="12" customHeight="1">
      <c r="A34" s="56" t="s">
        <v>222</v>
      </c>
      <c r="B34" s="56" t="s">
        <v>223</v>
      </c>
      <c r="C34" s="56" t="s">
        <v>224</v>
      </c>
      <c r="D34" s="56" t="s">
        <v>225</v>
      </c>
      <c r="F34" s="57">
        <v>21</v>
      </c>
      <c r="G34" s="55"/>
      <c r="H34" s="55"/>
      <c r="I34" s="55"/>
      <c r="J34" s="55"/>
      <c r="K34" s="55" t="s">
        <v>258</v>
      </c>
      <c r="L34" s="113" t="s">
        <v>259</v>
      </c>
      <c r="M34" s="113"/>
      <c r="N34" s="113"/>
      <c r="O34" s="99"/>
      <c r="P34" s="92">
        <v>6542</v>
      </c>
      <c r="Q34" s="85">
        <v>5861</v>
      </c>
      <c r="R34" s="85">
        <v>98</v>
      </c>
      <c r="S34" s="85">
        <v>529</v>
      </c>
      <c r="T34" s="85">
        <v>54</v>
      </c>
      <c r="U34" s="85">
        <v>4737</v>
      </c>
      <c r="V34" s="85">
        <v>4270</v>
      </c>
      <c r="W34" s="85">
        <v>35</v>
      </c>
      <c r="X34" s="85">
        <v>392</v>
      </c>
      <c r="Y34" s="85">
        <v>40</v>
      </c>
      <c r="Z34" s="85">
        <v>1805</v>
      </c>
      <c r="AA34" s="85">
        <v>1591</v>
      </c>
      <c r="AB34" s="85">
        <v>63</v>
      </c>
      <c r="AC34" s="85">
        <v>137</v>
      </c>
      <c r="AD34" s="85">
        <v>14</v>
      </c>
      <c r="AE34" s="55"/>
      <c r="AF34" s="55"/>
      <c r="AG34" s="86">
        <v>1</v>
      </c>
      <c r="AH34" s="96" t="str">
        <f>AH14</f>
        <v xml:space="preserve">総数   </v>
      </c>
      <c r="AI34" s="86">
        <f ca="1">OFFSET($U$14,11*(AI$12-1)+$AG34-1,)</f>
        <v>578530</v>
      </c>
      <c r="AJ34" s="86">
        <f t="shared" ref="AJ34:AX44" ca="1" si="5">OFFSET($U$14,11*(AJ$12-1)+$AG34-1,)</f>
        <v>8158</v>
      </c>
      <c r="AK34" s="86">
        <f t="shared" ca="1" si="5"/>
        <v>36247</v>
      </c>
      <c r="AL34" s="86">
        <f t="shared" ca="1" si="5"/>
        <v>52669</v>
      </c>
      <c r="AM34" s="86">
        <f t="shared" ca="1" si="5"/>
        <v>59395</v>
      </c>
      <c r="AN34" s="86">
        <f t="shared" ca="1" si="5"/>
        <v>53933</v>
      </c>
      <c r="AO34" s="86">
        <f t="shared" ca="1" si="5"/>
        <v>58598</v>
      </c>
      <c r="AP34" s="86">
        <f t="shared" ca="1" si="5"/>
        <v>64580</v>
      </c>
      <c r="AQ34" s="86">
        <f t="shared" ca="1" si="5"/>
        <v>72785</v>
      </c>
      <c r="AR34" s="86">
        <f t="shared" ca="1" si="5"/>
        <v>70638</v>
      </c>
      <c r="AS34" s="86">
        <f t="shared" ca="1" si="5"/>
        <v>40137</v>
      </c>
      <c r="AT34" s="86">
        <f t="shared" ca="1" si="5"/>
        <v>26965</v>
      </c>
      <c r="AU34" s="86">
        <f t="shared" ca="1" si="5"/>
        <v>18916</v>
      </c>
      <c r="AV34" s="86">
        <f t="shared" ca="1" si="5"/>
        <v>10739</v>
      </c>
      <c r="AW34" s="86">
        <f t="shared" ca="1" si="5"/>
        <v>3666</v>
      </c>
      <c r="AX34" s="86">
        <f t="shared" ca="1" si="5"/>
        <v>1104</v>
      </c>
      <c r="AY34" s="86"/>
      <c r="AZ34" s="86"/>
      <c r="BA34" s="86"/>
      <c r="BB34" s="97">
        <f t="shared" ca="1" si="3"/>
        <v>15509</v>
      </c>
    </row>
    <row r="35" spans="1:54" s="56" customFormat="1" ht="12" customHeight="1">
      <c r="A35" s="56" t="s">
        <v>222</v>
      </c>
      <c r="B35" s="56" t="s">
        <v>223</v>
      </c>
      <c r="C35" s="56" t="s">
        <v>224</v>
      </c>
      <c r="D35" s="56" t="s">
        <v>225</v>
      </c>
      <c r="F35" s="57">
        <v>22</v>
      </c>
      <c r="G35" s="55"/>
      <c r="H35" s="55"/>
      <c r="I35" s="55"/>
      <c r="J35" s="55"/>
      <c r="K35" s="55" t="s">
        <v>260</v>
      </c>
      <c r="L35" s="113" t="s">
        <v>261</v>
      </c>
      <c r="M35" s="113"/>
      <c r="N35" s="113"/>
      <c r="O35" s="99"/>
      <c r="P35" s="92">
        <v>242</v>
      </c>
      <c r="Q35" s="85">
        <v>150</v>
      </c>
      <c r="R35" s="85">
        <v>12</v>
      </c>
      <c r="S35" s="85">
        <v>64</v>
      </c>
      <c r="T35" s="85">
        <v>16</v>
      </c>
      <c r="U35" s="85">
        <v>132</v>
      </c>
      <c r="V35" s="85">
        <v>89</v>
      </c>
      <c r="W35" s="85">
        <v>3</v>
      </c>
      <c r="X35" s="85">
        <v>31</v>
      </c>
      <c r="Y35" s="85">
        <v>9</v>
      </c>
      <c r="Z35" s="85">
        <v>110</v>
      </c>
      <c r="AA35" s="85">
        <v>61</v>
      </c>
      <c r="AB35" s="85">
        <v>9</v>
      </c>
      <c r="AC35" s="85">
        <v>33</v>
      </c>
      <c r="AD35" s="85">
        <v>7</v>
      </c>
      <c r="AE35" s="55"/>
      <c r="AF35" s="55"/>
      <c r="AG35" s="86">
        <v>2</v>
      </c>
      <c r="AH35" s="96" t="str">
        <f t="shared" ref="AH35:AH44" si="6">AH15</f>
        <v>専門的・技術的職業従事者</v>
      </c>
      <c r="AI35" s="86">
        <f t="shared" ref="AI35:AI44" ca="1" si="7">OFFSET($U$14,11*(AI$12-1)+$AG35-1,)</f>
        <v>53746</v>
      </c>
      <c r="AJ35" s="86">
        <f t="shared" ca="1" si="5"/>
        <v>173</v>
      </c>
      <c r="AK35" s="86">
        <f t="shared" ca="1" si="5"/>
        <v>2307</v>
      </c>
      <c r="AL35" s="86">
        <f t="shared" ca="1" si="5"/>
        <v>5420</v>
      </c>
      <c r="AM35" s="86">
        <f t="shared" ca="1" si="5"/>
        <v>6785</v>
      </c>
      <c r="AN35" s="86">
        <f t="shared" ca="1" si="5"/>
        <v>6851</v>
      </c>
      <c r="AO35" s="86">
        <f t="shared" ca="1" si="5"/>
        <v>7938</v>
      </c>
      <c r="AP35" s="86">
        <f t="shared" ca="1" si="5"/>
        <v>7464</v>
      </c>
      <c r="AQ35" s="86">
        <f t="shared" ca="1" si="5"/>
        <v>6125</v>
      </c>
      <c r="AR35" s="86">
        <f t="shared" ca="1" si="5"/>
        <v>5069</v>
      </c>
      <c r="AS35" s="86">
        <f t="shared" ca="1" si="5"/>
        <v>2349</v>
      </c>
      <c r="AT35" s="86">
        <f t="shared" ca="1" si="5"/>
        <v>1303</v>
      </c>
      <c r="AU35" s="86">
        <f t="shared" ca="1" si="5"/>
        <v>928</v>
      </c>
      <c r="AV35" s="86">
        <f t="shared" ca="1" si="5"/>
        <v>651</v>
      </c>
      <c r="AW35" s="86">
        <f t="shared" ca="1" si="5"/>
        <v>287</v>
      </c>
      <c r="AX35" s="86">
        <f t="shared" ca="1" si="5"/>
        <v>96</v>
      </c>
      <c r="AY35" s="86"/>
      <c r="AZ35" s="86"/>
      <c r="BA35" s="86"/>
      <c r="BB35" s="97">
        <f t="shared" ca="1" si="3"/>
        <v>1034</v>
      </c>
    </row>
    <row r="36" spans="1:54" s="56" customFormat="1" ht="12" customHeight="1">
      <c r="A36" s="56" t="s">
        <v>222</v>
      </c>
      <c r="B36" s="56" t="s">
        <v>223</v>
      </c>
      <c r="C36" s="56" t="s">
        <v>224</v>
      </c>
      <c r="D36" s="56" t="s">
        <v>225</v>
      </c>
      <c r="F36" s="57">
        <v>23</v>
      </c>
      <c r="G36" s="55"/>
      <c r="H36" s="54"/>
      <c r="I36" s="54"/>
      <c r="J36" s="142" t="s">
        <v>262</v>
      </c>
      <c r="K36" s="143"/>
      <c r="L36" s="143"/>
      <c r="M36" s="55"/>
      <c r="N36" s="98" t="s">
        <v>263</v>
      </c>
      <c r="O36" s="99"/>
      <c r="P36" s="92">
        <v>70019</v>
      </c>
      <c r="Q36" s="85">
        <v>64557</v>
      </c>
      <c r="R36" s="85">
        <v>2085</v>
      </c>
      <c r="S36" s="85">
        <v>2662</v>
      </c>
      <c r="T36" s="85">
        <v>715</v>
      </c>
      <c r="U36" s="85">
        <v>36247</v>
      </c>
      <c r="V36" s="85">
        <v>34212</v>
      </c>
      <c r="W36" s="85">
        <v>235</v>
      </c>
      <c r="X36" s="85">
        <v>1561</v>
      </c>
      <c r="Y36" s="85">
        <v>239</v>
      </c>
      <c r="Z36" s="85">
        <v>33772</v>
      </c>
      <c r="AA36" s="85">
        <v>30345</v>
      </c>
      <c r="AB36" s="85">
        <v>1850</v>
      </c>
      <c r="AC36" s="85">
        <v>1101</v>
      </c>
      <c r="AD36" s="85">
        <v>476</v>
      </c>
      <c r="AE36" s="55"/>
      <c r="AF36" s="55"/>
      <c r="AG36" s="86">
        <v>3</v>
      </c>
      <c r="AH36" s="96" t="str">
        <f t="shared" si="6"/>
        <v xml:space="preserve">管理的職業従事者     </v>
      </c>
      <c r="AI36" s="86">
        <f t="shared" ca="1" si="7"/>
        <v>19755</v>
      </c>
      <c r="AJ36" s="86">
        <f t="shared" ca="1" si="5"/>
        <v>1</v>
      </c>
      <c r="AK36" s="86">
        <f t="shared" ca="1" si="5"/>
        <v>18</v>
      </c>
      <c r="AL36" s="86">
        <f t="shared" ca="1" si="5"/>
        <v>152</v>
      </c>
      <c r="AM36" s="86">
        <f t="shared" ca="1" si="5"/>
        <v>468</v>
      </c>
      <c r="AN36" s="86">
        <f t="shared" ca="1" si="5"/>
        <v>803</v>
      </c>
      <c r="AO36" s="86">
        <f t="shared" ca="1" si="5"/>
        <v>1388</v>
      </c>
      <c r="AP36" s="86">
        <f t="shared" ca="1" si="5"/>
        <v>2241</v>
      </c>
      <c r="AQ36" s="86">
        <f t="shared" ca="1" si="5"/>
        <v>3383</v>
      </c>
      <c r="AR36" s="86">
        <f t="shared" ca="1" si="5"/>
        <v>4658</v>
      </c>
      <c r="AS36" s="86">
        <f t="shared" ca="1" si="5"/>
        <v>2923</v>
      </c>
      <c r="AT36" s="86">
        <f t="shared" ca="1" si="5"/>
        <v>1616</v>
      </c>
      <c r="AU36" s="86">
        <f t="shared" ca="1" si="5"/>
        <v>1076</v>
      </c>
      <c r="AV36" s="86">
        <f t="shared" ca="1" si="5"/>
        <v>636</v>
      </c>
      <c r="AW36" s="86">
        <f t="shared" ca="1" si="5"/>
        <v>284</v>
      </c>
      <c r="AX36" s="86">
        <f t="shared" ca="1" si="5"/>
        <v>108</v>
      </c>
      <c r="AY36" s="86"/>
      <c r="AZ36" s="86"/>
      <c r="BA36" s="86"/>
      <c r="BB36" s="97">
        <f t="shared" ca="1" si="3"/>
        <v>1028</v>
      </c>
    </row>
    <row r="37" spans="1:54" s="56" customFormat="1" ht="12" customHeight="1">
      <c r="A37" s="56" t="s">
        <v>222</v>
      </c>
      <c r="B37" s="56" t="s">
        <v>223</v>
      </c>
      <c r="C37" s="56" t="s">
        <v>224</v>
      </c>
      <c r="D37" s="56" t="s">
        <v>225</v>
      </c>
      <c r="F37" s="57">
        <v>24</v>
      </c>
      <c r="G37" s="55"/>
      <c r="H37" s="55"/>
      <c r="I37" s="55"/>
      <c r="J37" s="55"/>
      <c r="K37" s="55" t="s">
        <v>264</v>
      </c>
      <c r="L37" s="113" t="s">
        <v>265</v>
      </c>
      <c r="M37" s="113"/>
      <c r="N37" s="113"/>
      <c r="O37" s="99"/>
      <c r="P37" s="92">
        <v>8698</v>
      </c>
      <c r="Q37" s="85">
        <v>8034</v>
      </c>
      <c r="R37" s="85">
        <v>133</v>
      </c>
      <c r="S37" s="85">
        <v>435</v>
      </c>
      <c r="T37" s="85">
        <v>96</v>
      </c>
      <c r="U37" s="85">
        <v>2307</v>
      </c>
      <c r="V37" s="85">
        <v>2035</v>
      </c>
      <c r="W37" s="85">
        <v>13</v>
      </c>
      <c r="X37" s="85">
        <v>243</v>
      </c>
      <c r="Y37" s="85">
        <v>16</v>
      </c>
      <c r="Z37" s="85">
        <v>6391</v>
      </c>
      <c r="AA37" s="85">
        <v>5999</v>
      </c>
      <c r="AB37" s="85">
        <v>120</v>
      </c>
      <c r="AC37" s="85">
        <v>192</v>
      </c>
      <c r="AD37" s="85">
        <v>80</v>
      </c>
      <c r="AE37" s="55"/>
      <c r="AF37" s="55"/>
      <c r="AG37" s="86">
        <v>4</v>
      </c>
      <c r="AH37" s="96" t="str">
        <f t="shared" si="6"/>
        <v xml:space="preserve">事務従事者     </v>
      </c>
      <c r="AI37" s="86">
        <f t="shared" ca="1" si="7"/>
        <v>61868</v>
      </c>
      <c r="AJ37" s="86">
        <f t="shared" ca="1" si="5"/>
        <v>424</v>
      </c>
      <c r="AK37" s="86">
        <f t="shared" ca="1" si="5"/>
        <v>2275</v>
      </c>
      <c r="AL37" s="86">
        <f t="shared" ca="1" si="5"/>
        <v>5025</v>
      </c>
      <c r="AM37" s="86">
        <f t="shared" ca="1" si="5"/>
        <v>7350</v>
      </c>
      <c r="AN37" s="86">
        <f t="shared" ca="1" si="5"/>
        <v>7159</v>
      </c>
      <c r="AO37" s="86">
        <f t="shared" ca="1" si="5"/>
        <v>8021</v>
      </c>
      <c r="AP37" s="86">
        <f t="shared" ca="1" si="5"/>
        <v>8904</v>
      </c>
      <c r="AQ37" s="86">
        <f t="shared" ca="1" si="5"/>
        <v>9055</v>
      </c>
      <c r="AR37" s="86">
        <f t="shared" ca="1" si="5"/>
        <v>7602</v>
      </c>
      <c r="AS37" s="86">
        <f t="shared" ca="1" si="5"/>
        <v>3197</v>
      </c>
      <c r="AT37" s="86">
        <f t="shared" ca="1" si="5"/>
        <v>1483</v>
      </c>
      <c r="AU37" s="86">
        <f t="shared" ca="1" si="5"/>
        <v>788</v>
      </c>
      <c r="AV37" s="86">
        <f t="shared" ca="1" si="5"/>
        <v>440</v>
      </c>
      <c r="AW37" s="86">
        <f t="shared" ca="1" si="5"/>
        <v>115</v>
      </c>
      <c r="AX37" s="86">
        <f t="shared" ca="1" si="5"/>
        <v>30</v>
      </c>
      <c r="AY37" s="86"/>
      <c r="AZ37" s="86"/>
      <c r="BA37" s="86"/>
      <c r="BB37" s="97">
        <f t="shared" ca="1" si="3"/>
        <v>585</v>
      </c>
    </row>
    <row r="38" spans="1:54" s="56" customFormat="1" ht="12" customHeight="1">
      <c r="A38" s="56" t="s">
        <v>222</v>
      </c>
      <c r="B38" s="56" t="s">
        <v>223</v>
      </c>
      <c r="C38" s="56" t="s">
        <v>224</v>
      </c>
      <c r="D38" s="56" t="s">
        <v>225</v>
      </c>
      <c r="F38" s="57">
        <v>25</v>
      </c>
      <c r="G38" s="55"/>
      <c r="H38" s="55"/>
      <c r="I38" s="55"/>
      <c r="J38" s="55"/>
      <c r="K38" s="55" t="s">
        <v>266</v>
      </c>
      <c r="L38" s="113" t="s">
        <v>267</v>
      </c>
      <c r="M38" s="113"/>
      <c r="N38" s="113"/>
      <c r="O38" s="99"/>
      <c r="P38" s="92">
        <v>26</v>
      </c>
      <c r="Q38" s="85">
        <v>25</v>
      </c>
      <c r="R38" s="85">
        <v>1</v>
      </c>
      <c r="S38" s="85"/>
      <c r="T38" s="85"/>
      <c r="U38" s="85">
        <v>18</v>
      </c>
      <c r="V38" s="85">
        <v>18</v>
      </c>
      <c r="W38" s="85"/>
      <c r="X38" s="85"/>
      <c r="Y38" s="85"/>
      <c r="Z38" s="85">
        <v>8</v>
      </c>
      <c r="AA38" s="85">
        <v>7</v>
      </c>
      <c r="AB38" s="85">
        <v>1</v>
      </c>
      <c r="AC38" s="85"/>
      <c r="AD38" s="85"/>
      <c r="AE38" s="55"/>
      <c r="AF38" s="55"/>
      <c r="AG38" s="86">
        <v>5</v>
      </c>
      <c r="AH38" s="96" t="str">
        <f t="shared" si="6"/>
        <v xml:space="preserve">販売従事者     </v>
      </c>
      <c r="AI38" s="86">
        <f t="shared" ca="1" si="7"/>
        <v>73070</v>
      </c>
      <c r="AJ38" s="86">
        <f t="shared" ca="1" si="5"/>
        <v>1113</v>
      </c>
      <c r="AK38" s="86">
        <f t="shared" ca="1" si="5"/>
        <v>4344</v>
      </c>
      <c r="AL38" s="86">
        <f t="shared" ca="1" si="5"/>
        <v>6922</v>
      </c>
      <c r="AM38" s="86">
        <f t="shared" ca="1" si="5"/>
        <v>8303</v>
      </c>
      <c r="AN38" s="86">
        <f t="shared" ca="1" si="5"/>
        <v>7762</v>
      </c>
      <c r="AO38" s="86">
        <f t="shared" ca="1" si="5"/>
        <v>8094</v>
      </c>
      <c r="AP38" s="86">
        <f t="shared" ca="1" si="5"/>
        <v>8641</v>
      </c>
      <c r="AQ38" s="86">
        <f t="shared" ca="1" si="5"/>
        <v>8720</v>
      </c>
      <c r="AR38" s="86">
        <f t="shared" ca="1" si="5"/>
        <v>8334</v>
      </c>
      <c r="AS38" s="86">
        <f t="shared" ca="1" si="5"/>
        <v>4376</v>
      </c>
      <c r="AT38" s="86">
        <f t="shared" ca="1" si="5"/>
        <v>2733</v>
      </c>
      <c r="AU38" s="86">
        <f t="shared" ca="1" si="5"/>
        <v>1889</v>
      </c>
      <c r="AV38" s="86">
        <f t="shared" ca="1" si="5"/>
        <v>1107</v>
      </c>
      <c r="AW38" s="86">
        <f t="shared" ca="1" si="5"/>
        <v>518</v>
      </c>
      <c r="AX38" s="86">
        <f t="shared" ca="1" si="5"/>
        <v>214</v>
      </c>
      <c r="AY38" s="86"/>
      <c r="AZ38" s="86"/>
      <c r="BA38" s="86"/>
      <c r="BB38" s="97">
        <f t="shared" ca="1" si="3"/>
        <v>1839</v>
      </c>
    </row>
    <row r="39" spans="1:54" s="56" customFormat="1" ht="12" customHeight="1">
      <c r="A39" s="56" t="s">
        <v>222</v>
      </c>
      <c r="B39" s="56" t="s">
        <v>223</v>
      </c>
      <c r="C39" s="56" t="s">
        <v>224</v>
      </c>
      <c r="D39" s="56" t="s">
        <v>225</v>
      </c>
      <c r="F39" s="57">
        <v>26</v>
      </c>
      <c r="G39" s="55"/>
      <c r="H39" s="55"/>
      <c r="I39" s="55"/>
      <c r="J39" s="55"/>
      <c r="K39" s="55" t="s">
        <v>268</v>
      </c>
      <c r="L39" s="113" t="s">
        <v>269</v>
      </c>
      <c r="M39" s="113"/>
      <c r="N39" s="113"/>
      <c r="O39" s="99"/>
      <c r="P39" s="92">
        <v>10552</v>
      </c>
      <c r="Q39" s="85">
        <v>9718</v>
      </c>
      <c r="R39" s="85">
        <v>387</v>
      </c>
      <c r="S39" s="85">
        <v>329</v>
      </c>
      <c r="T39" s="85">
        <v>118</v>
      </c>
      <c r="U39" s="85">
        <v>2275</v>
      </c>
      <c r="V39" s="85">
        <v>2109</v>
      </c>
      <c r="W39" s="85">
        <v>17</v>
      </c>
      <c r="X39" s="85">
        <v>142</v>
      </c>
      <c r="Y39" s="85">
        <v>7</v>
      </c>
      <c r="Z39" s="85">
        <v>8277</v>
      </c>
      <c r="AA39" s="85">
        <v>7609</v>
      </c>
      <c r="AB39" s="85">
        <v>370</v>
      </c>
      <c r="AC39" s="85">
        <v>187</v>
      </c>
      <c r="AD39" s="85">
        <v>111</v>
      </c>
      <c r="AE39" s="55"/>
      <c r="AF39" s="55"/>
      <c r="AG39" s="86">
        <v>6</v>
      </c>
      <c r="AH39" s="96" t="str">
        <f t="shared" si="6"/>
        <v xml:space="preserve">サービス職業従事者     </v>
      </c>
      <c r="AI39" s="86">
        <f t="shared" ca="1" si="7"/>
        <v>28036</v>
      </c>
      <c r="AJ39" s="86">
        <f t="shared" ca="1" si="5"/>
        <v>1082</v>
      </c>
      <c r="AK39" s="86">
        <f t="shared" ca="1" si="5"/>
        <v>3837</v>
      </c>
      <c r="AL39" s="86">
        <f t="shared" ca="1" si="5"/>
        <v>3578</v>
      </c>
      <c r="AM39" s="86">
        <f t="shared" ca="1" si="5"/>
        <v>2938</v>
      </c>
      <c r="AN39" s="86">
        <f t="shared" ca="1" si="5"/>
        <v>2330</v>
      </c>
      <c r="AO39" s="86">
        <f t="shared" ca="1" si="5"/>
        <v>2093</v>
      </c>
      <c r="AP39" s="86">
        <f t="shared" ca="1" si="5"/>
        <v>2279</v>
      </c>
      <c r="AQ39" s="86">
        <f t="shared" ca="1" si="5"/>
        <v>2843</v>
      </c>
      <c r="AR39" s="86">
        <f t="shared" ca="1" si="5"/>
        <v>2759</v>
      </c>
      <c r="AS39" s="86">
        <f t="shared" ca="1" si="5"/>
        <v>1896</v>
      </c>
      <c r="AT39" s="86">
        <f t="shared" ca="1" si="5"/>
        <v>1303</v>
      </c>
      <c r="AU39" s="86">
        <f t="shared" ca="1" si="5"/>
        <v>704</v>
      </c>
      <c r="AV39" s="86">
        <f t="shared" ca="1" si="5"/>
        <v>266</v>
      </c>
      <c r="AW39" s="86">
        <f t="shared" ca="1" si="5"/>
        <v>81</v>
      </c>
      <c r="AX39" s="86">
        <f t="shared" ca="1" si="5"/>
        <v>47</v>
      </c>
      <c r="AY39" s="86"/>
      <c r="AZ39" s="86"/>
      <c r="BA39" s="86"/>
      <c r="BB39" s="97">
        <f t="shared" ca="1" si="3"/>
        <v>394</v>
      </c>
    </row>
    <row r="40" spans="1:54" s="56" customFormat="1" ht="12" customHeight="1">
      <c r="A40" s="56" t="s">
        <v>222</v>
      </c>
      <c r="B40" s="56" t="s">
        <v>223</v>
      </c>
      <c r="C40" s="56" t="s">
        <v>224</v>
      </c>
      <c r="D40" s="56" t="s">
        <v>225</v>
      </c>
      <c r="F40" s="57">
        <v>27</v>
      </c>
      <c r="G40" s="55"/>
      <c r="H40" s="55"/>
      <c r="I40" s="55"/>
      <c r="J40" s="55"/>
      <c r="K40" s="55" t="s">
        <v>270</v>
      </c>
      <c r="L40" s="113" t="s">
        <v>271</v>
      </c>
      <c r="M40" s="113"/>
      <c r="N40" s="113"/>
      <c r="O40" s="99"/>
      <c r="P40" s="92">
        <v>9094</v>
      </c>
      <c r="Q40" s="85">
        <v>8016</v>
      </c>
      <c r="R40" s="85">
        <v>440</v>
      </c>
      <c r="S40" s="85">
        <v>573</v>
      </c>
      <c r="T40" s="85">
        <v>65</v>
      </c>
      <c r="U40" s="85">
        <v>4344</v>
      </c>
      <c r="V40" s="85">
        <v>3957</v>
      </c>
      <c r="W40" s="85">
        <v>38</v>
      </c>
      <c r="X40" s="85">
        <v>333</v>
      </c>
      <c r="Y40" s="85">
        <v>16</v>
      </c>
      <c r="Z40" s="85">
        <v>4750</v>
      </c>
      <c r="AA40" s="85">
        <v>4059</v>
      </c>
      <c r="AB40" s="85">
        <v>402</v>
      </c>
      <c r="AC40" s="85">
        <v>240</v>
      </c>
      <c r="AD40" s="85">
        <v>49</v>
      </c>
      <c r="AE40" s="55"/>
      <c r="AF40" s="55"/>
      <c r="AG40" s="86">
        <v>7</v>
      </c>
      <c r="AH40" s="96" t="str">
        <f t="shared" si="6"/>
        <v xml:space="preserve">保安職業従事者     </v>
      </c>
      <c r="AI40" s="86">
        <f t="shared" ca="1" si="7"/>
        <v>13992</v>
      </c>
      <c r="AJ40" s="86">
        <f t="shared" ca="1" si="5"/>
        <v>240</v>
      </c>
      <c r="AK40" s="86">
        <f t="shared" ca="1" si="5"/>
        <v>1043</v>
      </c>
      <c r="AL40" s="86">
        <f t="shared" ca="1" si="5"/>
        <v>1443</v>
      </c>
      <c r="AM40" s="86">
        <f t="shared" ca="1" si="5"/>
        <v>1394</v>
      </c>
      <c r="AN40" s="86">
        <f t="shared" ca="1" si="5"/>
        <v>1074</v>
      </c>
      <c r="AO40" s="86">
        <f t="shared" ca="1" si="5"/>
        <v>1354</v>
      </c>
      <c r="AP40" s="86">
        <f t="shared" ca="1" si="5"/>
        <v>1644</v>
      </c>
      <c r="AQ40" s="86">
        <f t="shared" ca="1" si="5"/>
        <v>2098</v>
      </c>
      <c r="AR40" s="86">
        <f t="shared" ca="1" si="5"/>
        <v>1952</v>
      </c>
      <c r="AS40" s="86">
        <f t="shared" ca="1" si="5"/>
        <v>954</v>
      </c>
      <c r="AT40" s="86">
        <f t="shared" ca="1" si="5"/>
        <v>508</v>
      </c>
      <c r="AU40" s="86">
        <f t="shared" ca="1" si="5"/>
        <v>223</v>
      </c>
      <c r="AV40" s="86">
        <f t="shared" ca="1" si="5"/>
        <v>58</v>
      </c>
      <c r="AW40" s="86">
        <f t="shared" ca="1" si="5"/>
        <v>6</v>
      </c>
      <c r="AX40" s="86">
        <f t="shared" ca="1" si="5"/>
        <v>1</v>
      </c>
      <c r="AY40" s="86"/>
      <c r="AZ40" s="86"/>
      <c r="BA40" s="86"/>
      <c r="BB40" s="97">
        <f t="shared" ca="1" si="3"/>
        <v>65</v>
      </c>
    </row>
    <row r="41" spans="1:54" s="56" customFormat="1" ht="12" customHeight="1">
      <c r="A41" s="56" t="s">
        <v>222</v>
      </c>
      <c r="B41" s="56" t="s">
        <v>223</v>
      </c>
      <c r="C41" s="56" t="s">
        <v>224</v>
      </c>
      <c r="D41" s="56" t="s">
        <v>225</v>
      </c>
      <c r="F41" s="57">
        <v>28</v>
      </c>
      <c r="G41" s="55"/>
      <c r="H41" s="55"/>
      <c r="I41" s="55"/>
      <c r="J41" s="55"/>
      <c r="K41" s="55" t="s">
        <v>272</v>
      </c>
      <c r="L41" s="113" t="s">
        <v>273</v>
      </c>
      <c r="M41" s="113"/>
      <c r="N41" s="113"/>
      <c r="O41" s="99"/>
      <c r="P41" s="92">
        <v>10189</v>
      </c>
      <c r="Q41" s="85">
        <v>8686</v>
      </c>
      <c r="R41" s="85">
        <v>481</v>
      </c>
      <c r="S41" s="85">
        <v>906</v>
      </c>
      <c r="T41" s="85">
        <v>116</v>
      </c>
      <c r="U41" s="85">
        <v>3837</v>
      </c>
      <c r="V41" s="85">
        <v>3258</v>
      </c>
      <c r="W41" s="85">
        <v>39</v>
      </c>
      <c r="X41" s="85">
        <v>516</v>
      </c>
      <c r="Y41" s="85">
        <v>24</v>
      </c>
      <c r="Z41" s="85">
        <v>6352</v>
      </c>
      <c r="AA41" s="85">
        <v>5428</v>
      </c>
      <c r="AB41" s="85">
        <v>442</v>
      </c>
      <c r="AC41" s="85">
        <v>390</v>
      </c>
      <c r="AD41" s="85">
        <v>92</v>
      </c>
      <c r="AE41" s="55"/>
      <c r="AF41" s="55"/>
      <c r="AG41" s="86">
        <v>8</v>
      </c>
      <c r="AH41" s="96" t="str">
        <f t="shared" si="6"/>
        <v xml:space="preserve">農林漁業作業者     </v>
      </c>
      <c r="AI41" s="86">
        <f t="shared" ca="1" si="7"/>
        <v>51678</v>
      </c>
      <c r="AJ41" s="86">
        <f t="shared" ca="1" si="5"/>
        <v>148</v>
      </c>
      <c r="AK41" s="86">
        <f t="shared" ca="1" si="5"/>
        <v>688</v>
      </c>
      <c r="AL41" s="86">
        <f t="shared" ca="1" si="5"/>
        <v>918</v>
      </c>
      <c r="AM41" s="86">
        <f t="shared" ca="1" si="5"/>
        <v>957</v>
      </c>
      <c r="AN41" s="86">
        <f t="shared" ca="1" si="5"/>
        <v>996</v>
      </c>
      <c r="AO41" s="86">
        <f t="shared" ca="1" si="5"/>
        <v>1598</v>
      </c>
      <c r="AP41" s="86">
        <f t="shared" ca="1" si="5"/>
        <v>2449</v>
      </c>
      <c r="AQ41" s="86">
        <f t="shared" ca="1" si="5"/>
        <v>4403</v>
      </c>
      <c r="AR41" s="86">
        <f t="shared" ca="1" si="5"/>
        <v>5671</v>
      </c>
      <c r="AS41" s="86">
        <f t="shared" ca="1" si="5"/>
        <v>6380</v>
      </c>
      <c r="AT41" s="86">
        <f t="shared" ca="1" si="5"/>
        <v>9185</v>
      </c>
      <c r="AU41" s="86">
        <f t="shared" ca="1" si="5"/>
        <v>9463</v>
      </c>
      <c r="AV41" s="86">
        <f t="shared" ca="1" si="5"/>
        <v>6345</v>
      </c>
      <c r="AW41" s="86">
        <f t="shared" ca="1" si="5"/>
        <v>1984</v>
      </c>
      <c r="AX41" s="86">
        <f t="shared" ca="1" si="5"/>
        <v>493</v>
      </c>
      <c r="AY41" s="86"/>
      <c r="AZ41" s="86"/>
      <c r="BA41" s="86"/>
      <c r="BB41" s="97">
        <f t="shared" ca="1" si="3"/>
        <v>8822</v>
      </c>
    </row>
    <row r="42" spans="1:54" s="56" customFormat="1" ht="12" customHeight="1">
      <c r="A42" s="56" t="s">
        <v>222</v>
      </c>
      <c r="B42" s="56" t="s">
        <v>223</v>
      </c>
      <c r="C42" s="56" t="s">
        <v>224</v>
      </c>
      <c r="D42" s="56" t="s">
        <v>225</v>
      </c>
      <c r="F42" s="57">
        <v>29</v>
      </c>
      <c r="G42" s="55"/>
      <c r="H42" s="55"/>
      <c r="I42" s="55"/>
      <c r="J42" s="55"/>
      <c r="K42" s="55" t="s">
        <v>274</v>
      </c>
      <c r="L42" s="113" t="s">
        <v>275</v>
      </c>
      <c r="M42" s="113"/>
      <c r="N42" s="113"/>
      <c r="O42" s="99"/>
      <c r="P42" s="92">
        <v>1223</v>
      </c>
      <c r="Q42" s="85">
        <v>1190</v>
      </c>
      <c r="R42" s="85">
        <v>4</v>
      </c>
      <c r="S42" s="85">
        <v>18</v>
      </c>
      <c r="T42" s="85">
        <v>11</v>
      </c>
      <c r="U42" s="85">
        <v>1043</v>
      </c>
      <c r="V42" s="85">
        <v>1018</v>
      </c>
      <c r="W42" s="85">
        <v>3</v>
      </c>
      <c r="X42" s="85">
        <v>16</v>
      </c>
      <c r="Y42" s="85">
        <v>6</v>
      </c>
      <c r="Z42" s="85">
        <v>180</v>
      </c>
      <c r="AA42" s="85">
        <v>172</v>
      </c>
      <c r="AB42" s="85">
        <v>1</v>
      </c>
      <c r="AC42" s="85">
        <v>2</v>
      </c>
      <c r="AD42" s="85">
        <v>5</v>
      </c>
      <c r="AE42" s="55"/>
      <c r="AF42" s="55"/>
      <c r="AG42" s="86">
        <v>9</v>
      </c>
      <c r="AH42" s="96" t="str">
        <f t="shared" si="6"/>
        <v xml:space="preserve">運輸・通信従事者     </v>
      </c>
      <c r="AI42" s="86">
        <f t="shared" ca="1" si="7"/>
        <v>34494</v>
      </c>
      <c r="AJ42" s="86">
        <f t="shared" ca="1" si="5"/>
        <v>108</v>
      </c>
      <c r="AK42" s="86">
        <f t="shared" ca="1" si="5"/>
        <v>1176</v>
      </c>
      <c r="AL42" s="86">
        <f t="shared" ca="1" si="5"/>
        <v>2359</v>
      </c>
      <c r="AM42" s="86">
        <f t="shared" ca="1" si="5"/>
        <v>3254</v>
      </c>
      <c r="AN42" s="86">
        <f t="shared" ca="1" si="5"/>
        <v>3481</v>
      </c>
      <c r="AO42" s="86">
        <f t="shared" ca="1" si="5"/>
        <v>3942</v>
      </c>
      <c r="AP42" s="86">
        <f t="shared" ca="1" si="5"/>
        <v>4380</v>
      </c>
      <c r="AQ42" s="86">
        <f t="shared" ca="1" si="5"/>
        <v>5297</v>
      </c>
      <c r="AR42" s="86">
        <f t="shared" ca="1" si="5"/>
        <v>6113</v>
      </c>
      <c r="AS42" s="86">
        <f t="shared" ca="1" si="5"/>
        <v>3005</v>
      </c>
      <c r="AT42" s="86">
        <f t="shared" ca="1" si="5"/>
        <v>1098</v>
      </c>
      <c r="AU42" s="86">
        <f t="shared" ca="1" si="5"/>
        <v>240</v>
      </c>
      <c r="AV42" s="86">
        <f t="shared" ca="1" si="5"/>
        <v>37</v>
      </c>
      <c r="AW42" s="86">
        <f t="shared" ca="1" si="5"/>
        <v>4</v>
      </c>
      <c r="AX42" s="86">
        <f t="shared" ca="1" si="5"/>
        <v>0</v>
      </c>
      <c r="AY42" s="86"/>
      <c r="AZ42" s="86"/>
      <c r="BA42" s="86"/>
      <c r="BB42" s="97">
        <f t="shared" ca="1" si="3"/>
        <v>41</v>
      </c>
    </row>
    <row r="43" spans="1:54" s="56" customFormat="1" ht="12" customHeight="1">
      <c r="A43" s="56" t="s">
        <v>222</v>
      </c>
      <c r="B43" s="56" t="s">
        <v>223</v>
      </c>
      <c r="C43" s="56" t="s">
        <v>224</v>
      </c>
      <c r="D43" s="56" t="s">
        <v>225</v>
      </c>
      <c r="F43" s="57">
        <v>30</v>
      </c>
      <c r="G43" s="55"/>
      <c r="H43" s="55"/>
      <c r="I43" s="55"/>
      <c r="J43" s="55"/>
      <c r="K43" s="55" t="s">
        <v>276</v>
      </c>
      <c r="L43" s="113" t="s">
        <v>277</v>
      </c>
      <c r="M43" s="113"/>
      <c r="N43" s="113"/>
      <c r="O43" s="99"/>
      <c r="P43" s="92">
        <v>880</v>
      </c>
      <c r="Q43" s="85">
        <v>767</v>
      </c>
      <c r="R43" s="85">
        <v>92</v>
      </c>
      <c r="S43" s="85">
        <v>12</v>
      </c>
      <c r="T43" s="85">
        <v>9</v>
      </c>
      <c r="U43" s="85">
        <v>688</v>
      </c>
      <c r="V43" s="85">
        <v>639</v>
      </c>
      <c r="W43" s="85">
        <v>34</v>
      </c>
      <c r="X43" s="85">
        <v>9</v>
      </c>
      <c r="Y43" s="85">
        <v>6</v>
      </c>
      <c r="Z43" s="85">
        <v>192</v>
      </c>
      <c r="AA43" s="85">
        <v>128</v>
      </c>
      <c r="AB43" s="85">
        <v>58</v>
      </c>
      <c r="AC43" s="85">
        <v>3</v>
      </c>
      <c r="AD43" s="85">
        <v>3</v>
      </c>
      <c r="AE43" s="55"/>
      <c r="AF43" s="55"/>
      <c r="AG43" s="86">
        <v>10</v>
      </c>
      <c r="AH43" s="96" t="str">
        <f t="shared" si="6"/>
        <v xml:space="preserve">生産工程・労務作業者     </v>
      </c>
      <c r="AI43" s="86">
        <f t="shared" ca="1" si="7"/>
        <v>236881</v>
      </c>
      <c r="AJ43" s="86">
        <f t="shared" ca="1" si="5"/>
        <v>4737</v>
      </c>
      <c r="AK43" s="86">
        <f t="shared" ca="1" si="5"/>
        <v>20049</v>
      </c>
      <c r="AL43" s="86">
        <f t="shared" ca="1" si="5"/>
        <v>26228</v>
      </c>
      <c r="AM43" s="86">
        <f t="shared" ca="1" si="5"/>
        <v>27379</v>
      </c>
      <c r="AN43" s="86">
        <f t="shared" ca="1" si="5"/>
        <v>23022</v>
      </c>
      <c r="AO43" s="86">
        <f t="shared" ca="1" si="5"/>
        <v>23735</v>
      </c>
      <c r="AP43" s="86">
        <f t="shared" ca="1" si="5"/>
        <v>26146</v>
      </c>
      <c r="AQ43" s="86">
        <f t="shared" ca="1" si="5"/>
        <v>30380</v>
      </c>
      <c r="AR43" s="86">
        <f t="shared" ca="1" si="5"/>
        <v>27996</v>
      </c>
      <c r="AS43" s="86">
        <f t="shared" ca="1" si="5"/>
        <v>14729</v>
      </c>
      <c r="AT43" s="86">
        <f t="shared" ca="1" si="5"/>
        <v>7504</v>
      </c>
      <c r="AU43" s="86">
        <f t="shared" ca="1" si="5"/>
        <v>3435</v>
      </c>
      <c r="AV43" s="86">
        <f t="shared" ca="1" si="5"/>
        <v>1101</v>
      </c>
      <c r="AW43" s="86">
        <f t="shared" ca="1" si="5"/>
        <v>348</v>
      </c>
      <c r="AX43" s="86">
        <f t="shared" ca="1" si="5"/>
        <v>92</v>
      </c>
      <c r="AY43" s="86"/>
      <c r="AZ43" s="86"/>
      <c r="BA43" s="86"/>
      <c r="BB43" s="97">
        <f t="shared" ca="1" si="3"/>
        <v>1541</v>
      </c>
    </row>
    <row r="44" spans="1:54" s="56" customFormat="1" ht="12" customHeight="1">
      <c r="A44" s="56" t="s">
        <v>222</v>
      </c>
      <c r="B44" s="56" t="s">
        <v>223</v>
      </c>
      <c r="C44" s="56" t="s">
        <v>224</v>
      </c>
      <c r="D44" s="56" t="s">
        <v>225</v>
      </c>
      <c r="F44" s="57">
        <v>31</v>
      </c>
      <c r="G44" s="55"/>
      <c r="H44" s="55"/>
      <c r="I44" s="55"/>
      <c r="J44" s="55"/>
      <c r="K44" s="55" t="s">
        <v>278</v>
      </c>
      <c r="L44" s="113" t="s">
        <v>279</v>
      </c>
      <c r="M44" s="113"/>
      <c r="N44" s="113"/>
      <c r="O44" s="99"/>
      <c r="P44" s="92">
        <v>1245</v>
      </c>
      <c r="Q44" s="85">
        <v>1223</v>
      </c>
      <c r="R44" s="85">
        <v>6</v>
      </c>
      <c r="S44" s="85">
        <v>8</v>
      </c>
      <c r="T44" s="85">
        <v>8</v>
      </c>
      <c r="U44" s="85">
        <v>1176</v>
      </c>
      <c r="V44" s="85">
        <v>1160</v>
      </c>
      <c r="W44" s="85">
        <v>2</v>
      </c>
      <c r="X44" s="85">
        <v>8</v>
      </c>
      <c r="Y44" s="85">
        <v>6</v>
      </c>
      <c r="Z44" s="85">
        <v>69</v>
      </c>
      <c r="AA44" s="85">
        <v>63</v>
      </c>
      <c r="AB44" s="85">
        <v>4</v>
      </c>
      <c r="AC44" s="85"/>
      <c r="AD44" s="85">
        <v>2</v>
      </c>
      <c r="AE44" s="55"/>
      <c r="AF44" s="55"/>
      <c r="AG44" s="86">
        <v>11</v>
      </c>
      <c r="AH44" s="96" t="str">
        <f t="shared" si="6"/>
        <v xml:space="preserve">分類不能の職業     </v>
      </c>
      <c r="AI44" s="86">
        <f t="shared" ca="1" si="7"/>
        <v>5010</v>
      </c>
      <c r="AJ44" s="86">
        <f t="shared" ca="1" si="5"/>
        <v>132</v>
      </c>
      <c r="AK44" s="86">
        <f t="shared" ca="1" si="5"/>
        <v>510</v>
      </c>
      <c r="AL44" s="86">
        <f t="shared" ca="1" si="5"/>
        <v>624</v>
      </c>
      <c r="AM44" s="86">
        <f t="shared" ca="1" si="5"/>
        <v>567</v>
      </c>
      <c r="AN44" s="86">
        <f t="shared" ca="1" si="5"/>
        <v>455</v>
      </c>
      <c r="AO44" s="86">
        <f t="shared" ca="1" si="5"/>
        <v>435</v>
      </c>
      <c r="AP44" s="86">
        <f t="shared" ca="1" si="5"/>
        <v>432</v>
      </c>
      <c r="AQ44" s="86">
        <f t="shared" ca="1" si="5"/>
        <v>481</v>
      </c>
      <c r="AR44" s="86">
        <f t="shared" ca="1" si="5"/>
        <v>484</v>
      </c>
      <c r="AS44" s="86">
        <f t="shared" ca="1" si="5"/>
        <v>328</v>
      </c>
      <c r="AT44" s="86">
        <f t="shared" ca="1" si="5"/>
        <v>232</v>
      </c>
      <c r="AU44" s="86">
        <f t="shared" ca="1" si="5"/>
        <v>170</v>
      </c>
      <c r="AV44" s="86">
        <f t="shared" ca="1" si="5"/>
        <v>98</v>
      </c>
      <c r="AW44" s="86">
        <f t="shared" ca="1" si="5"/>
        <v>39</v>
      </c>
      <c r="AX44" s="86">
        <f t="shared" ca="1" si="5"/>
        <v>23</v>
      </c>
      <c r="AY44" s="86"/>
      <c r="AZ44" s="86"/>
      <c r="BA44" s="86"/>
      <c r="BB44" s="97">
        <f t="shared" ca="1" si="3"/>
        <v>160</v>
      </c>
    </row>
    <row r="45" spans="1:54" s="56" customFormat="1" ht="12" customHeight="1">
      <c r="A45" s="56" t="s">
        <v>222</v>
      </c>
      <c r="B45" s="56" t="s">
        <v>223</v>
      </c>
      <c r="C45" s="56" t="s">
        <v>224</v>
      </c>
      <c r="D45" s="56" t="s">
        <v>225</v>
      </c>
      <c r="F45" s="57">
        <v>32</v>
      </c>
      <c r="G45" s="55"/>
      <c r="H45" s="55"/>
      <c r="I45" s="55"/>
      <c r="J45" s="55"/>
      <c r="K45" s="55" t="s">
        <v>280</v>
      </c>
      <c r="L45" s="113" t="s">
        <v>281</v>
      </c>
      <c r="M45" s="113"/>
      <c r="N45" s="113"/>
      <c r="O45" s="99"/>
      <c r="P45" s="92">
        <v>27158</v>
      </c>
      <c r="Q45" s="85">
        <v>26122</v>
      </c>
      <c r="R45" s="85">
        <v>514</v>
      </c>
      <c r="S45" s="85">
        <v>299</v>
      </c>
      <c r="T45" s="85">
        <v>223</v>
      </c>
      <c r="U45" s="85">
        <v>20049</v>
      </c>
      <c r="V45" s="85">
        <v>19603</v>
      </c>
      <c r="W45" s="85">
        <v>84</v>
      </c>
      <c r="X45" s="85">
        <v>242</v>
      </c>
      <c r="Y45" s="85">
        <v>120</v>
      </c>
      <c r="Z45" s="85">
        <v>7109</v>
      </c>
      <c r="AA45" s="85">
        <v>6519</v>
      </c>
      <c r="AB45" s="85">
        <v>430</v>
      </c>
      <c r="AC45" s="85">
        <v>57</v>
      </c>
      <c r="AD45" s="85">
        <v>103</v>
      </c>
      <c r="AE45" s="55"/>
      <c r="AF45" s="55"/>
      <c r="AG45" s="86">
        <v>12</v>
      </c>
      <c r="AH45" s="86"/>
      <c r="AI45" s="86">
        <f t="shared" ref="AI45:AX46" ca="1" si="8">OFFSET($J$274,13*(AI$12-1)+$Z44-1,)</f>
        <v>0</v>
      </c>
      <c r="AJ45" s="86">
        <f t="shared" ca="1" si="8"/>
        <v>0</v>
      </c>
      <c r="AK45" s="86">
        <f t="shared" ca="1" si="8"/>
        <v>0</v>
      </c>
      <c r="AL45" s="86">
        <f t="shared" ca="1" si="8"/>
        <v>0</v>
      </c>
      <c r="AM45" s="86">
        <f t="shared" ca="1" si="8"/>
        <v>0</v>
      </c>
      <c r="AN45" s="86">
        <f t="shared" ca="1" si="8"/>
        <v>0</v>
      </c>
      <c r="AO45" s="86">
        <f t="shared" ca="1" si="8"/>
        <v>0</v>
      </c>
      <c r="AP45" s="86">
        <f t="shared" ca="1" si="8"/>
        <v>0</v>
      </c>
      <c r="AQ45" s="86">
        <f t="shared" ca="1" si="8"/>
        <v>0</v>
      </c>
      <c r="AR45" s="86">
        <f t="shared" ca="1" si="8"/>
        <v>0</v>
      </c>
      <c r="AS45" s="86">
        <f t="shared" ca="1" si="8"/>
        <v>0</v>
      </c>
      <c r="AT45" s="86">
        <f t="shared" ca="1" si="8"/>
        <v>0</v>
      </c>
      <c r="AU45" s="86">
        <f t="shared" ca="1" si="8"/>
        <v>0</v>
      </c>
      <c r="AV45" s="86">
        <f t="shared" ca="1" si="8"/>
        <v>0</v>
      </c>
      <c r="AW45" s="86">
        <f t="shared" ca="1" si="8"/>
        <v>0</v>
      </c>
      <c r="AX45" s="86">
        <f t="shared" ca="1" si="8"/>
        <v>0</v>
      </c>
      <c r="AY45" s="86"/>
      <c r="AZ45" s="86"/>
      <c r="BA45" s="86"/>
      <c r="BB45" s="97">
        <f t="shared" ca="1" si="3"/>
        <v>0</v>
      </c>
    </row>
    <row r="46" spans="1:54" s="56" customFormat="1" ht="12" customHeight="1">
      <c r="A46" s="56" t="s">
        <v>222</v>
      </c>
      <c r="B46" s="56" t="s">
        <v>223</v>
      </c>
      <c r="C46" s="56" t="s">
        <v>224</v>
      </c>
      <c r="D46" s="56" t="s">
        <v>225</v>
      </c>
      <c r="F46" s="57">
        <v>33</v>
      </c>
      <c r="G46" s="55"/>
      <c r="H46" s="55"/>
      <c r="I46" s="55"/>
      <c r="J46" s="55"/>
      <c r="K46" s="55" t="s">
        <v>282</v>
      </c>
      <c r="L46" s="113" t="s">
        <v>283</v>
      </c>
      <c r="M46" s="113"/>
      <c r="N46" s="113"/>
      <c r="O46" s="99"/>
      <c r="P46" s="92">
        <v>954</v>
      </c>
      <c r="Q46" s="85">
        <v>776</v>
      </c>
      <c r="R46" s="85">
        <v>27</v>
      </c>
      <c r="S46" s="85">
        <v>82</v>
      </c>
      <c r="T46" s="85">
        <v>69</v>
      </c>
      <c r="U46" s="85">
        <v>510</v>
      </c>
      <c r="V46" s="85">
        <v>415</v>
      </c>
      <c r="W46" s="85">
        <v>5</v>
      </c>
      <c r="X46" s="85">
        <v>52</v>
      </c>
      <c r="Y46" s="85">
        <v>38</v>
      </c>
      <c r="Z46" s="85">
        <v>444</v>
      </c>
      <c r="AA46" s="85">
        <v>361</v>
      </c>
      <c r="AB46" s="85">
        <v>22</v>
      </c>
      <c r="AC46" s="85">
        <v>30</v>
      </c>
      <c r="AD46" s="85">
        <v>31</v>
      </c>
      <c r="AE46" s="55"/>
      <c r="AF46" s="55"/>
      <c r="AG46" s="86">
        <v>13</v>
      </c>
      <c r="AH46" s="86"/>
      <c r="AI46" s="86">
        <f t="shared" ca="1" si="8"/>
        <v>0</v>
      </c>
      <c r="AJ46" s="86">
        <f t="shared" ca="1" si="8"/>
        <v>0</v>
      </c>
      <c r="AK46" s="86">
        <f t="shared" ca="1" si="8"/>
        <v>0</v>
      </c>
      <c r="AL46" s="86">
        <f t="shared" ca="1" si="8"/>
        <v>0</v>
      </c>
      <c r="AM46" s="86">
        <f t="shared" ca="1" si="8"/>
        <v>0</v>
      </c>
      <c r="AN46" s="86">
        <f t="shared" ca="1" si="8"/>
        <v>0</v>
      </c>
      <c r="AO46" s="86">
        <f t="shared" ca="1" si="8"/>
        <v>0</v>
      </c>
      <c r="AP46" s="86">
        <f t="shared" ca="1" si="8"/>
        <v>0</v>
      </c>
      <c r="AQ46" s="86">
        <f t="shared" ca="1" si="8"/>
        <v>0</v>
      </c>
      <c r="AR46" s="86">
        <f t="shared" ca="1" si="8"/>
        <v>0</v>
      </c>
      <c r="AS46" s="86">
        <f t="shared" ca="1" si="8"/>
        <v>0</v>
      </c>
      <c r="AT46" s="86">
        <f t="shared" ca="1" si="8"/>
        <v>0</v>
      </c>
      <c r="AU46" s="86">
        <f t="shared" ca="1" si="8"/>
        <v>0</v>
      </c>
      <c r="AV46" s="86">
        <f t="shared" ca="1" si="8"/>
        <v>0</v>
      </c>
      <c r="AW46" s="86">
        <f t="shared" ca="1" si="8"/>
        <v>0</v>
      </c>
      <c r="AX46" s="86">
        <f t="shared" ca="1" si="8"/>
        <v>0</v>
      </c>
      <c r="AY46" s="86"/>
      <c r="AZ46" s="86"/>
      <c r="BA46" s="86"/>
      <c r="BB46" s="97">
        <f t="shared" ca="1" si="3"/>
        <v>0</v>
      </c>
    </row>
    <row r="47" spans="1:54" s="56" customFormat="1" ht="12" customHeight="1">
      <c r="A47" s="56" t="s">
        <v>222</v>
      </c>
      <c r="B47" s="56" t="s">
        <v>223</v>
      </c>
      <c r="C47" s="56" t="s">
        <v>224</v>
      </c>
      <c r="D47" s="56" t="s">
        <v>225</v>
      </c>
      <c r="F47" s="57">
        <v>34</v>
      </c>
      <c r="G47" s="55"/>
      <c r="H47" s="54"/>
      <c r="I47" s="55"/>
      <c r="J47" s="142" t="s">
        <v>284</v>
      </c>
      <c r="K47" s="143"/>
      <c r="L47" s="143"/>
      <c r="M47" s="55"/>
      <c r="N47" s="98" t="s">
        <v>263</v>
      </c>
      <c r="O47" s="99"/>
      <c r="P47" s="92">
        <v>92968</v>
      </c>
      <c r="Q47" s="85">
        <v>86491</v>
      </c>
      <c r="R47" s="85">
        <v>4662</v>
      </c>
      <c r="S47" s="85">
        <v>219</v>
      </c>
      <c r="T47" s="85">
        <v>1596</v>
      </c>
      <c r="U47" s="85">
        <v>52669</v>
      </c>
      <c r="V47" s="85">
        <v>51984</v>
      </c>
      <c r="W47" s="85">
        <v>243</v>
      </c>
      <c r="X47" s="85">
        <v>133</v>
      </c>
      <c r="Y47" s="85">
        <v>309</v>
      </c>
      <c r="Z47" s="85">
        <v>40299</v>
      </c>
      <c r="AA47" s="85">
        <v>34507</v>
      </c>
      <c r="AB47" s="85">
        <v>4419</v>
      </c>
      <c r="AC47" s="85">
        <v>86</v>
      </c>
      <c r="AD47" s="85">
        <v>1287</v>
      </c>
      <c r="AE47" s="55"/>
      <c r="AF47" s="55"/>
      <c r="AG47" s="86"/>
      <c r="AH47" s="86"/>
      <c r="AI47" s="97">
        <v>259344</v>
      </c>
      <c r="AJ47" s="97">
        <v>50238</v>
      </c>
      <c r="AK47" s="97">
        <v>15055</v>
      </c>
      <c r="AL47" s="97">
        <v>6428</v>
      </c>
      <c r="AM47" s="97">
        <v>5603</v>
      </c>
      <c r="AN47" s="97">
        <v>4613</v>
      </c>
      <c r="AO47" s="97">
        <v>4472</v>
      </c>
      <c r="AP47" s="97">
        <v>5039</v>
      </c>
      <c r="AQ47" s="97">
        <v>6972</v>
      </c>
      <c r="AR47" s="97">
        <v>9161</v>
      </c>
      <c r="AS47" s="97">
        <v>20209</v>
      </c>
      <c r="AT47" s="97">
        <v>28139</v>
      </c>
      <c r="AU47" s="97">
        <v>34302</v>
      </c>
      <c r="AV47" s="97">
        <v>33558</v>
      </c>
      <c r="AW47" s="97">
        <v>21227</v>
      </c>
      <c r="AX47" s="97">
        <v>14328</v>
      </c>
      <c r="AY47" s="97"/>
      <c r="AZ47" s="97"/>
      <c r="BA47" s="97"/>
      <c r="BB47" s="97">
        <f t="shared" si="3"/>
        <v>69113</v>
      </c>
    </row>
    <row r="48" spans="1:54" s="56" customFormat="1" ht="12" customHeight="1">
      <c r="A48" s="56" t="s">
        <v>222</v>
      </c>
      <c r="B48" s="56" t="s">
        <v>223</v>
      </c>
      <c r="C48" s="56" t="s">
        <v>224</v>
      </c>
      <c r="D48" s="56" t="s">
        <v>225</v>
      </c>
      <c r="F48" s="57">
        <v>35</v>
      </c>
      <c r="G48" s="55"/>
      <c r="H48" s="55"/>
      <c r="I48" s="55"/>
      <c r="J48" s="55"/>
      <c r="K48" s="55" t="s">
        <v>264</v>
      </c>
      <c r="L48" s="113" t="s">
        <v>265</v>
      </c>
      <c r="M48" s="113"/>
      <c r="N48" s="113"/>
      <c r="O48" s="99"/>
      <c r="P48" s="92">
        <v>14094</v>
      </c>
      <c r="Q48" s="85">
        <v>13125</v>
      </c>
      <c r="R48" s="85">
        <v>462</v>
      </c>
      <c r="S48" s="85">
        <v>63</v>
      </c>
      <c r="T48" s="85">
        <v>444</v>
      </c>
      <c r="U48" s="85">
        <v>5420</v>
      </c>
      <c r="V48" s="85">
        <v>5326</v>
      </c>
      <c r="W48" s="85">
        <v>24</v>
      </c>
      <c r="X48" s="85">
        <v>38</v>
      </c>
      <c r="Y48" s="85">
        <v>32</v>
      </c>
      <c r="Z48" s="85">
        <v>8674</v>
      </c>
      <c r="AA48" s="85">
        <v>7799</v>
      </c>
      <c r="AB48" s="85">
        <v>438</v>
      </c>
      <c r="AC48" s="85">
        <v>25</v>
      </c>
      <c r="AD48" s="85">
        <v>412</v>
      </c>
      <c r="AE48" s="55"/>
      <c r="AF48" s="55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97">
        <f t="shared" si="3"/>
        <v>0</v>
      </c>
    </row>
    <row r="49" spans="1:54" s="56" customFormat="1" ht="12" customHeight="1">
      <c r="A49" s="56" t="s">
        <v>222</v>
      </c>
      <c r="B49" s="56" t="s">
        <v>223</v>
      </c>
      <c r="C49" s="56" t="s">
        <v>224</v>
      </c>
      <c r="D49" s="56" t="s">
        <v>225</v>
      </c>
      <c r="F49" s="57">
        <v>36</v>
      </c>
      <c r="G49" s="55"/>
      <c r="H49" s="55"/>
      <c r="I49" s="55"/>
      <c r="J49" s="55"/>
      <c r="K49" s="55" t="s">
        <v>266</v>
      </c>
      <c r="L49" s="113" t="s">
        <v>267</v>
      </c>
      <c r="M49" s="113"/>
      <c r="N49" s="113"/>
      <c r="O49" s="99"/>
      <c r="P49" s="92">
        <v>176</v>
      </c>
      <c r="Q49" s="85">
        <v>168</v>
      </c>
      <c r="R49" s="85">
        <v>5</v>
      </c>
      <c r="S49" s="85"/>
      <c r="T49" s="85">
        <v>3</v>
      </c>
      <c r="U49" s="85">
        <v>152</v>
      </c>
      <c r="V49" s="85">
        <v>151</v>
      </c>
      <c r="W49" s="85"/>
      <c r="X49" s="85"/>
      <c r="Y49" s="85">
        <v>1</v>
      </c>
      <c r="Z49" s="85">
        <v>24</v>
      </c>
      <c r="AA49" s="85">
        <v>17</v>
      </c>
      <c r="AB49" s="85">
        <v>5</v>
      </c>
      <c r="AC49" s="85"/>
      <c r="AD49" s="85">
        <v>2</v>
      </c>
      <c r="AE49" s="55"/>
      <c r="AF49" s="55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97">
        <f t="shared" si="3"/>
        <v>0</v>
      </c>
    </row>
    <row r="50" spans="1:54" s="56" customFormat="1" ht="12" customHeight="1">
      <c r="A50" s="56" t="s">
        <v>222</v>
      </c>
      <c r="B50" s="56" t="s">
        <v>223</v>
      </c>
      <c r="C50" s="56" t="s">
        <v>224</v>
      </c>
      <c r="D50" s="56" t="s">
        <v>225</v>
      </c>
      <c r="F50" s="57">
        <v>37</v>
      </c>
      <c r="G50" s="55"/>
      <c r="H50" s="55"/>
      <c r="I50" s="55"/>
      <c r="J50" s="55"/>
      <c r="K50" s="55" t="s">
        <v>268</v>
      </c>
      <c r="L50" s="113" t="s">
        <v>269</v>
      </c>
      <c r="M50" s="113"/>
      <c r="N50" s="113"/>
      <c r="O50" s="99"/>
      <c r="P50" s="92">
        <v>17339</v>
      </c>
      <c r="Q50" s="85">
        <v>15740</v>
      </c>
      <c r="R50" s="85">
        <v>1197</v>
      </c>
      <c r="S50" s="85">
        <v>33</v>
      </c>
      <c r="T50" s="85">
        <v>369</v>
      </c>
      <c r="U50" s="85">
        <v>5025</v>
      </c>
      <c r="V50" s="85">
        <v>4970</v>
      </c>
      <c r="W50" s="85">
        <v>16</v>
      </c>
      <c r="X50" s="85">
        <v>17</v>
      </c>
      <c r="Y50" s="85">
        <v>22</v>
      </c>
      <c r="Z50" s="85">
        <v>12314</v>
      </c>
      <c r="AA50" s="85">
        <v>10770</v>
      </c>
      <c r="AB50" s="85">
        <v>1181</v>
      </c>
      <c r="AC50" s="85">
        <v>16</v>
      </c>
      <c r="AD50" s="85">
        <v>347</v>
      </c>
      <c r="AE50" s="55"/>
      <c r="AF50" s="55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97">
        <f t="shared" si="3"/>
        <v>0</v>
      </c>
    </row>
    <row r="51" spans="1:54" s="56" customFormat="1" ht="12" customHeight="1">
      <c r="A51" s="56" t="s">
        <v>222</v>
      </c>
      <c r="B51" s="56" t="s">
        <v>223</v>
      </c>
      <c r="C51" s="56" t="s">
        <v>224</v>
      </c>
      <c r="D51" s="56" t="s">
        <v>225</v>
      </c>
      <c r="F51" s="57">
        <v>38</v>
      </c>
      <c r="G51" s="55"/>
      <c r="H51" s="55"/>
      <c r="I51" s="55"/>
      <c r="J51" s="55"/>
      <c r="K51" s="55" t="s">
        <v>270</v>
      </c>
      <c r="L51" s="113" t="s">
        <v>271</v>
      </c>
      <c r="M51" s="113"/>
      <c r="N51" s="113"/>
      <c r="O51" s="99"/>
      <c r="P51" s="92">
        <v>11516</v>
      </c>
      <c r="Q51" s="85">
        <v>10629</v>
      </c>
      <c r="R51" s="85">
        <v>735</v>
      </c>
      <c r="S51" s="85">
        <v>33</v>
      </c>
      <c r="T51" s="85">
        <v>119</v>
      </c>
      <c r="U51" s="85">
        <v>6922</v>
      </c>
      <c r="V51" s="85">
        <v>6847</v>
      </c>
      <c r="W51" s="85">
        <v>32</v>
      </c>
      <c r="X51" s="85">
        <v>20</v>
      </c>
      <c r="Y51" s="85">
        <v>23</v>
      </c>
      <c r="Z51" s="85">
        <v>4594</v>
      </c>
      <c r="AA51" s="85">
        <v>3782</v>
      </c>
      <c r="AB51" s="85">
        <v>703</v>
      </c>
      <c r="AC51" s="85">
        <v>13</v>
      </c>
      <c r="AD51" s="85">
        <v>96</v>
      </c>
      <c r="AE51" s="55"/>
      <c r="AF51" s="55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97">
        <f t="shared" si="3"/>
        <v>0</v>
      </c>
    </row>
    <row r="52" spans="1:54" s="56" customFormat="1" ht="12" customHeight="1">
      <c r="A52" s="56" t="s">
        <v>222</v>
      </c>
      <c r="B52" s="56" t="s">
        <v>223</v>
      </c>
      <c r="C52" s="56" t="s">
        <v>224</v>
      </c>
      <c r="D52" s="56" t="s">
        <v>225</v>
      </c>
      <c r="F52" s="57">
        <v>39</v>
      </c>
      <c r="G52" s="55"/>
      <c r="H52" s="55"/>
      <c r="I52" s="55"/>
      <c r="J52" s="55"/>
      <c r="K52" s="55" t="s">
        <v>272</v>
      </c>
      <c r="L52" s="113" t="s">
        <v>273</v>
      </c>
      <c r="M52" s="113"/>
      <c r="N52" s="113"/>
      <c r="O52" s="99"/>
      <c r="P52" s="92">
        <v>9292</v>
      </c>
      <c r="Q52" s="85">
        <v>8204</v>
      </c>
      <c r="R52" s="85">
        <v>872</v>
      </c>
      <c r="S52" s="85">
        <v>39</v>
      </c>
      <c r="T52" s="85">
        <v>177</v>
      </c>
      <c r="U52" s="85">
        <v>3578</v>
      </c>
      <c r="V52" s="85">
        <v>3495</v>
      </c>
      <c r="W52" s="85">
        <v>36</v>
      </c>
      <c r="X52" s="85">
        <v>19</v>
      </c>
      <c r="Y52" s="85">
        <v>28</v>
      </c>
      <c r="Z52" s="85">
        <v>5714</v>
      </c>
      <c r="AA52" s="85">
        <v>4709</v>
      </c>
      <c r="AB52" s="85">
        <v>836</v>
      </c>
      <c r="AC52" s="85">
        <v>20</v>
      </c>
      <c r="AD52" s="85">
        <v>149</v>
      </c>
      <c r="AE52" s="55"/>
      <c r="AF52" s="55"/>
      <c r="AG52" s="86" t="s">
        <v>11</v>
      </c>
      <c r="AH52" s="96">
        <f>AH32</f>
        <v>0</v>
      </c>
      <c r="AI52" s="86">
        <v>1</v>
      </c>
      <c r="AJ52" s="86">
        <v>2</v>
      </c>
      <c r="AK52" s="86">
        <v>3</v>
      </c>
      <c r="AL52" s="86">
        <v>4</v>
      </c>
      <c r="AM52" s="86">
        <v>5</v>
      </c>
      <c r="AN52" s="86">
        <v>6</v>
      </c>
      <c r="AO52" s="86">
        <v>7</v>
      </c>
      <c r="AP52" s="86">
        <v>8</v>
      </c>
      <c r="AQ52" s="86">
        <v>9</v>
      </c>
      <c r="AR52" s="86">
        <v>10</v>
      </c>
      <c r="AS52" s="86">
        <v>11</v>
      </c>
      <c r="AT52" s="86">
        <v>12</v>
      </c>
      <c r="AU52" s="86">
        <v>13</v>
      </c>
      <c r="AV52" s="86">
        <v>14</v>
      </c>
      <c r="AW52" s="86">
        <v>15</v>
      </c>
      <c r="AX52" s="86">
        <v>16</v>
      </c>
      <c r="AY52" s="86"/>
      <c r="AZ52" s="86"/>
      <c r="BA52" s="86"/>
      <c r="BB52" s="97">
        <f t="shared" si="3"/>
        <v>45</v>
      </c>
    </row>
    <row r="53" spans="1:54" s="56" customFormat="1" ht="12" customHeight="1">
      <c r="A53" s="56" t="s">
        <v>222</v>
      </c>
      <c r="B53" s="56" t="s">
        <v>223</v>
      </c>
      <c r="C53" s="56" t="s">
        <v>224</v>
      </c>
      <c r="D53" s="56" t="s">
        <v>225</v>
      </c>
      <c r="F53" s="57">
        <v>40</v>
      </c>
      <c r="G53" s="55"/>
      <c r="H53" s="55"/>
      <c r="I53" s="55"/>
      <c r="J53" s="55"/>
      <c r="K53" s="55" t="s">
        <v>274</v>
      </c>
      <c r="L53" s="113" t="s">
        <v>275</v>
      </c>
      <c r="M53" s="113"/>
      <c r="N53" s="113"/>
      <c r="O53" s="99"/>
      <c r="P53" s="92">
        <v>1605</v>
      </c>
      <c r="Q53" s="85">
        <v>1583</v>
      </c>
      <c r="R53" s="85">
        <v>8</v>
      </c>
      <c r="S53" s="85">
        <v>3</v>
      </c>
      <c r="T53" s="85">
        <v>11</v>
      </c>
      <c r="U53" s="85">
        <v>1443</v>
      </c>
      <c r="V53" s="85">
        <v>1433</v>
      </c>
      <c r="W53" s="85">
        <v>4</v>
      </c>
      <c r="X53" s="85">
        <v>3</v>
      </c>
      <c r="Y53" s="85">
        <v>3</v>
      </c>
      <c r="Z53" s="85">
        <v>162</v>
      </c>
      <c r="AA53" s="85">
        <v>150</v>
      </c>
      <c r="AB53" s="85">
        <v>4</v>
      </c>
      <c r="AC53" s="85"/>
      <c r="AD53" s="85">
        <v>8</v>
      </c>
      <c r="AE53" s="55"/>
      <c r="AF53" s="55"/>
      <c r="AG53" s="86"/>
      <c r="AH53" s="96">
        <f t="shared" ref="AH53" si="9">AH33</f>
        <v>0</v>
      </c>
      <c r="AI53" s="86">
        <f t="shared" ref="AI53:AX53" ca="1" si="10">OFFSET($I$13,13*(AI52-1),)</f>
        <v>0</v>
      </c>
      <c r="AJ53" s="86">
        <f t="shared" ca="1" si="10"/>
        <v>0</v>
      </c>
      <c r="AK53" s="86">
        <f t="shared" ca="1" si="10"/>
        <v>0</v>
      </c>
      <c r="AL53" s="86">
        <f t="shared" ca="1" si="10"/>
        <v>0</v>
      </c>
      <c r="AM53" s="86">
        <f t="shared" ca="1" si="10"/>
        <v>0</v>
      </c>
      <c r="AN53" s="86">
        <f t="shared" ca="1" si="10"/>
        <v>0</v>
      </c>
      <c r="AO53" s="86">
        <f t="shared" ca="1" si="10"/>
        <v>0</v>
      </c>
      <c r="AP53" s="86">
        <f t="shared" ca="1" si="10"/>
        <v>0</v>
      </c>
      <c r="AQ53" s="86">
        <f t="shared" ca="1" si="10"/>
        <v>0</v>
      </c>
      <c r="AR53" s="86">
        <f t="shared" ca="1" si="10"/>
        <v>0</v>
      </c>
      <c r="AS53" s="86">
        <f t="shared" ca="1" si="10"/>
        <v>0</v>
      </c>
      <c r="AT53" s="86">
        <f t="shared" ca="1" si="10"/>
        <v>0</v>
      </c>
      <c r="AU53" s="86">
        <f t="shared" ca="1" si="10"/>
        <v>0</v>
      </c>
      <c r="AV53" s="86">
        <f t="shared" ca="1" si="10"/>
        <v>0</v>
      </c>
      <c r="AW53" s="86">
        <f t="shared" ca="1" si="10"/>
        <v>0</v>
      </c>
      <c r="AX53" s="86">
        <f t="shared" ca="1" si="10"/>
        <v>0</v>
      </c>
      <c r="AY53" s="86"/>
      <c r="AZ53" s="86"/>
      <c r="BA53" s="86"/>
      <c r="BB53" s="97">
        <f t="shared" ca="1" si="3"/>
        <v>0</v>
      </c>
    </row>
    <row r="54" spans="1:54" s="56" customFormat="1" ht="12" customHeight="1">
      <c r="A54" s="56" t="s">
        <v>222</v>
      </c>
      <c r="B54" s="56" t="s">
        <v>223</v>
      </c>
      <c r="C54" s="56" t="s">
        <v>224</v>
      </c>
      <c r="D54" s="56" t="s">
        <v>225</v>
      </c>
      <c r="F54" s="57">
        <v>41</v>
      </c>
      <c r="G54" s="55"/>
      <c r="H54" s="55"/>
      <c r="I54" s="55"/>
      <c r="J54" s="55"/>
      <c r="K54" s="55" t="s">
        <v>276</v>
      </c>
      <c r="L54" s="113" t="s">
        <v>277</v>
      </c>
      <c r="M54" s="113"/>
      <c r="N54" s="113"/>
      <c r="O54" s="99"/>
      <c r="P54" s="92">
        <v>1238</v>
      </c>
      <c r="Q54" s="85">
        <v>1053</v>
      </c>
      <c r="R54" s="85">
        <v>172</v>
      </c>
      <c r="S54" s="85">
        <v>4</v>
      </c>
      <c r="T54" s="85">
        <v>9</v>
      </c>
      <c r="U54" s="85">
        <v>918</v>
      </c>
      <c r="V54" s="85">
        <v>882</v>
      </c>
      <c r="W54" s="85">
        <v>26</v>
      </c>
      <c r="X54" s="85">
        <v>3</v>
      </c>
      <c r="Y54" s="85">
        <v>7</v>
      </c>
      <c r="Z54" s="85">
        <v>320</v>
      </c>
      <c r="AA54" s="85">
        <v>171</v>
      </c>
      <c r="AB54" s="85">
        <v>146</v>
      </c>
      <c r="AC54" s="85">
        <v>1</v>
      </c>
      <c r="AD54" s="85">
        <v>2</v>
      </c>
      <c r="AE54" s="55"/>
      <c r="AF54" s="55"/>
      <c r="AG54" s="86">
        <v>1</v>
      </c>
      <c r="AH54" s="96" t="str">
        <f>AH34</f>
        <v xml:space="preserve">総数   </v>
      </c>
      <c r="AI54" s="86">
        <f ca="1">OFFSET($Z$14,11*(AI$12-1)+$AG54-1,)</f>
        <v>431590</v>
      </c>
      <c r="AJ54" s="86">
        <f t="shared" ref="AJ54:AX64" ca="1" si="11">OFFSET($Z$14,11*(AJ$12-1)+$AG54-1,)</f>
        <v>7457</v>
      </c>
      <c r="AK54" s="86">
        <f t="shared" ca="1" si="11"/>
        <v>33772</v>
      </c>
      <c r="AL54" s="86">
        <f t="shared" ca="1" si="11"/>
        <v>40299</v>
      </c>
      <c r="AM54" s="86">
        <f t="shared" ca="1" si="11"/>
        <v>41138</v>
      </c>
      <c r="AN54" s="86">
        <f t="shared" ca="1" si="11"/>
        <v>40133</v>
      </c>
      <c r="AO54" s="86">
        <f t="shared" ca="1" si="11"/>
        <v>46969</v>
      </c>
      <c r="AP54" s="86">
        <f t="shared" ca="1" si="11"/>
        <v>53163</v>
      </c>
      <c r="AQ54" s="86">
        <f t="shared" ca="1" si="11"/>
        <v>55880</v>
      </c>
      <c r="AR54" s="86">
        <f t="shared" ca="1" si="11"/>
        <v>47045</v>
      </c>
      <c r="AS54" s="86">
        <f t="shared" ca="1" si="11"/>
        <v>24900</v>
      </c>
      <c r="AT54" s="86">
        <f t="shared" ca="1" si="11"/>
        <v>18191</v>
      </c>
      <c r="AU54" s="86">
        <f t="shared" ca="1" si="11"/>
        <v>12718</v>
      </c>
      <c r="AV54" s="86">
        <f t="shared" ca="1" si="11"/>
        <v>6955</v>
      </c>
      <c r="AW54" s="86">
        <f t="shared" ca="1" si="11"/>
        <v>2301</v>
      </c>
      <c r="AX54" s="86">
        <f t="shared" ca="1" si="11"/>
        <v>669</v>
      </c>
      <c r="AY54" s="86"/>
      <c r="AZ54" s="86"/>
      <c r="BA54" s="86"/>
      <c r="BB54" s="97">
        <f t="shared" ca="1" si="3"/>
        <v>9925</v>
      </c>
    </row>
    <row r="55" spans="1:54" s="56" customFormat="1" ht="12" customHeight="1">
      <c r="A55" s="56" t="s">
        <v>222</v>
      </c>
      <c r="B55" s="56" t="s">
        <v>223</v>
      </c>
      <c r="C55" s="56" t="s">
        <v>224</v>
      </c>
      <c r="D55" s="56" t="s">
        <v>225</v>
      </c>
      <c r="F55" s="57">
        <v>42</v>
      </c>
      <c r="G55" s="55"/>
      <c r="H55" s="55"/>
      <c r="I55" s="55"/>
      <c r="J55" s="55"/>
      <c r="K55" s="55" t="s">
        <v>278</v>
      </c>
      <c r="L55" s="113" t="s">
        <v>279</v>
      </c>
      <c r="M55" s="113"/>
      <c r="N55" s="113"/>
      <c r="O55" s="99"/>
      <c r="P55" s="92">
        <v>2497</v>
      </c>
      <c r="Q55" s="85">
        <v>2464</v>
      </c>
      <c r="R55" s="85">
        <v>19</v>
      </c>
      <c r="S55" s="85"/>
      <c r="T55" s="85">
        <v>14</v>
      </c>
      <c r="U55" s="85">
        <v>2359</v>
      </c>
      <c r="V55" s="85">
        <v>2339</v>
      </c>
      <c r="W55" s="85">
        <v>6</v>
      </c>
      <c r="X55" s="85"/>
      <c r="Y55" s="85">
        <v>14</v>
      </c>
      <c r="Z55" s="85">
        <v>138</v>
      </c>
      <c r="AA55" s="85">
        <v>125</v>
      </c>
      <c r="AB55" s="85">
        <v>13</v>
      </c>
      <c r="AC55" s="85"/>
      <c r="AD55" s="85"/>
      <c r="AE55" s="55"/>
      <c r="AF55" s="55"/>
      <c r="AG55" s="86">
        <v>2</v>
      </c>
      <c r="AH55" s="96" t="str">
        <f t="shared" ref="AH55:AH64" si="12">AH35</f>
        <v>専門的・技術的職業従事者</v>
      </c>
      <c r="AI55" s="86">
        <f t="shared" ref="AI55:AI64" ca="1" si="13">OFFSET($Z$14,11*(AI$12-1)+$AG55-1,)</f>
        <v>60752</v>
      </c>
      <c r="AJ55" s="86">
        <f t="shared" ca="1" si="11"/>
        <v>277</v>
      </c>
      <c r="AK55" s="86">
        <f t="shared" ca="1" si="11"/>
        <v>6391</v>
      </c>
      <c r="AL55" s="86">
        <f t="shared" ca="1" si="11"/>
        <v>8674</v>
      </c>
      <c r="AM55" s="86">
        <f t="shared" ca="1" si="11"/>
        <v>7944</v>
      </c>
      <c r="AN55" s="86">
        <f t="shared" ca="1" si="11"/>
        <v>7480</v>
      </c>
      <c r="AO55" s="86">
        <f t="shared" ca="1" si="11"/>
        <v>8313</v>
      </c>
      <c r="AP55" s="86">
        <f t="shared" ca="1" si="11"/>
        <v>8587</v>
      </c>
      <c r="AQ55" s="86">
        <f t="shared" ca="1" si="11"/>
        <v>6510</v>
      </c>
      <c r="AR55" s="86">
        <f t="shared" ca="1" si="11"/>
        <v>4158</v>
      </c>
      <c r="AS55" s="86">
        <f t="shared" ca="1" si="11"/>
        <v>1253</v>
      </c>
      <c r="AT55" s="86">
        <f t="shared" ca="1" si="11"/>
        <v>564</v>
      </c>
      <c r="AU55" s="86">
        <f t="shared" ca="1" si="11"/>
        <v>319</v>
      </c>
      <c r="AV55" s="86">
        <f t="shared" ca="1" si="11"/>
        <v>181</v>
      </c>
      <c r="AW55" s="86">
        <f t="shared" ca="1" si="11"/>
        <v>73</v>
      </c>
      <c r="AX55" s="86">
        <f t="shared" ca="1" si="11"/>
        <v>28</v>
      </c>
      <c r="AY55" s="86"/>
      <c r="AZ55" s="86"/>
      <c r="BA55" s="86"/>
      <c r="BB55" s="97">
        <f t="shared" ca="1" si="3"/>
        <v>282</v>
      </c>
    </row>
    <row r="56" spans="1:54" s="56" customFormat="1" ht="12" customHeight="1">
      <c r="A56" s="56" t="s">
        <v>222</v>
      </c>
      <c r="B56" s="56" t="s">
        <v>223</v>
      </c>
      <c r="C56" s="56" t="s">
        <v>224</v>
      </c>
      <c r="D56" s="56" t="s">
        <v>225</v>
      </c>
      <c r="F56" s="57">
        <v>43</v>
      </c>
      <c r="G56" s="55"/>
      <c r="H56" s="55"/>
      <c r="I56" s="55"/>
      <c r="J56" s="55"/>
      <c r="K56" s="55" t="s">
        <v>280</v>
      </c>
      <c r="L56" s="113" t="s">
        <v>281</v>
      </c>
      <c r="M56" s="113"/>
      <c r="N56" s="113"/>
      <c r="O56" s="99"/>
      <c r="P56" s="92">
        <v>34155</v>
      </c>
      <c r="Q56" s="85">
        <v>32612</v>
      </c>
      <c r="R56" s="85">
        <v>1147</v>
      </c>
      <c r="S56" s="85">
        <v>38</v>
      </c>
      <c r="T56" s="85">
        <v>358</v>
      </c>
      <c r="U56" s="85">
        <v>26228</v>
      </c>
      <c r="V56" s="85">
        <v>25976</v>
      </c>
      <c r="W56" s="85">
        <v>93</v>
      </c>
      <c r="X56" s="85">
        <v>28</v>
      </c>
      <c r="Y56" s="85">
        <v>131</v>
      </c>
      <c r="Z56" s="85">
        <v>7927</v>
      </c>
      <c r="AA56" s="85">
        <v>6636</v>
      </c>
      <c r="AB56" s="85">
        <v>1054</v>
      </c>
      <c r="AC56" s="85">
        <v>10</v>
      </c>
      <c r="AD56" s="85">
        <v>227</v>
      </c>
      <c r="AE56" s="55"/>
      <c r="AF56" s="55"/>
      <c r="AG56" s="86">
        <v>3</v>
      </c>
      <c r="AH56" s="96" t="str">
        <f t="shared" si="12"/>
        <v xml:space="preserve">管理的職業従事者     </v>
      </c>
      <c r="AI56" s="86">
        <f t="shared" ca="1" si="13"/>
        <v>2823</v>
      </c>
      <c r="AJ56" s="86">
        <f t="shared" ca="1" si="11"/>
        <v>0</v>
      </c>
      <c r="AK56" s="86">
        <f t="shared" ca="1" si="11"/>
        <v>8</v>
      </c>
      <c r="AL56" s="86">
        <f t="shared" ca="1" si="11"/>
        <v>24</v>
      </c>
      <c r="AM56" s="86">
        <f t="shared" ca="1" si="11"/>
        <v>56</v>
      </c>
      <c r="AN56" s="86">
        <f t="shared" ca="1" si="11"/>
        <v>84</v>
      </c>
      <c r="AO56" s="86">
        <f t="shared" ca="1" si="11"/>
        <v>162</v>
      </c>
      <c r="AP56" s="86">
        <f t="shared" ca="1" si="11"/>
        <v>281</v>
      </c>
      <c r="AQ56" s="86">
        <f t="shared" ca="1" si="11"/>
        <v>428</v>
      </c>
      <c r="AR56" s="86">
        <f t="shared" ca="1" si="11"/>
        <v>528</v>
      </c>
      <c r="AS56" s="86">
        <f t="shared" ca="1" si="11"/>
        <v>387</v>
      </c>
      <c r="AT56" s="86">
        <f t="shared" ca="1" si="11"/>
        <v>283</v>
      </c>
      <c r="AU56" s="86">
        <f t="shared" ca="1" si="11"/>
        <v>269</v>
      </c>
      <c r="AV56" s="86">
        <f t="shared" ca="1" si="11"/>
        <v>198</v>
      </c>
      <c r="AW56" s="86">
        <f t="shared" ca="1" si="11"/>
        <v>87</v>
      </c>
      <c r="AX56" s="86">
        <f t="shared" ca="1" si="11"/>
        <v>28</v>
      </c>
      <c r="AY56" s="86"/>
      <c r="AZ56" s="86"/>
      <c r="BA56" s="86"/>
      <c r="BB56" s="97">
        <f t="shared" ca="1" si="3"/>
        <v>313</v>
      </c>
    </row>
    <row r="57" spans="1:54" s="56" customFormat="1" ht="12" customHeight="1">
      <c r="A57" s="56" t="s">
        <v>222</v>
      </c>
      <c r="B57" s="56" t="s">
        <v>223</v>
      </c>
      <c r="C57" s="56" t="s">
        <v>224</v>
      </c>
      <c r="D57" s="56" t="s">
        <v>225</v>
      </c>
      <c r="F57" s="57">
        <v>44</v>
      </c>
      <c r="G57" s="55"/>
      <c r="H57" s="55"/>
      <c r="I57" s="55"/>
      <c r="J57" s="55"/>
      <c r="K57" s="55" t="s">
        <v>282</v>
      </c>
      <c r="L57" s="113" t="s">
        <v>283</v>
      </c>
      <c r="M57" s="113"/>
      <c r="N57" s="113"/>
      <c r="O57" s="99"/>
      <c r="P57" s="92">
        <v>1056</v>
      </c>
      <c r="Q57" s="85">
        <v>913</v>
      </c>
      <c r="R57" s="85">
        <v>45</v>
      </c>
      <c r="S57" s="85">
        <v>6</v>
      </c>
      <c r="T57" s="85">
        <v>92</v>
      </c>
      <c r="U57" s="85">
        <v>624</v>
      </c>
      <c r="V57" s="85">
        <v>565</v>
      </c>
      <c r="W57" s="85">
        <v>6</v>
      </c>
      <c r="X57" s="85">
        <v>5</v>
      </c>
      <c r="Y57" s="85">
        <v>48</v>
      </c>
      <c r="Z57" s="85">
        <v>432</v>
      </c>
      <c r="AA57" s="85">
        <v>348</v>
      </c>
      <c r="AB57" s="85">
        <v>39</v>
      </c>
      <c r="AC57" s="85">
        <v>1</v>
      </c>
      <c r="AD57" s="85">
        <v>44</v>
      </c>
      <c r="AE57" s="55"/>
      <c r="AF57" s="55"/>
      <c r="AG57" s="86">
        <v>4</v>
      </c>
      <c r="AH57" s="96" t="str">
        <f t="shared" si="12"/>
        <v xml:space="preserve">事務従事者     </v>
      </c>
      <c r="AI57" s="86">
        <f t="shared" ca="1" si="13"/>
        <v>100688</v>
      </c>
      <c r="AJ57" s="86">
        <f t="shared" ca="1" si="11"/>
        <v>1675</v>
      </c>
      <c r="AK57" s="86">
        <f t="shared" ca="1" si="11"/>
        <v>8277</v>
      </c>
      <c r="AL57" s="86">
        <f t="shared" ca="1" si="11"/>
        <v>12314</v>
      </c>
      <c r="AM57" s="86">
        <f t="shared" ca="1" si="11"/>
        <v>13661</v>
      </c>
      <c r="AN57" s="86">
        <f t="shared" ca="1" si="11"/>
        <v>12024</v>
      </c>
      <c r="AO57" s="86">
        <f t="shared" ca="1" si="11"/>
        <v>12931</v>
      </c>
      <c r="AP57" s="86">
        <f t="shared" ca="1" si="11"/>
        <v>12501</v>
      </c>
      <c r="AQ57" s="86">
        <f t="shared" ca="1" si="11"/>
        <v>11402</v>
      </c>
      <c r="AR57" s="86">
        <f t="shared" ca="1" si="11"/>
        <v>9031</v>
      </c>
      <c r="AS57" s="86">
        <f t="shared" ca="1" si="11"/>
        <v>3627</v>
      </c>
      <c r="AT57" s="86">
        <f t="shared" ca="1" si="11"/>
        <v>1672</v>
      </c>
      <c r="AU57" s="86">
        <f t="shared" ca="1" si="11"/>
        <v>952</v>
      </c>
      <c r="AV57" s="86">
        <f t="shared" ca="1" si="11"/>
        <v>448</v>
      </c>
      <c r="AW57" s="86">
        <f t="shared" ca="1" si="11"/>
        <v>139</v>
      </c>
      <c r="AX57" s="86">
        <f t="shared" ca="1" si="11"/>
        <v>34</v>
      </c>
      <c r="AY57" s="86"/>
      <c r="AZ57" s="86"/>
      <c r="BA57" s="86"/>
      <c r="BB57" s="97">
        <f t="shared" ca="1" si="3"/>
        <v>621</v>
      </c>
    </row>
    <row r="58" spans="1:54" s="56" customFormat="1" ht="12" customHeight="1">
      <c r="A58" s="56" t="s">
        <v>222</v>
      </c>
      <c r="B58" s="56" t="s">
        <v>223</v>
      </c>
      <c r="C58" s="56" t="s">
        <v>224</v>
      </c>
      <c r="D58" s="56" t="s">
        <v>225</v>
      </c>
      <c r="F58" s="57">
        <v>45</v>
      </c>
      <c r="G58" s="55"/>
      <c r="H58" s="54"/>
      <c r="I58" s="55"/>
      <c r="J58" s="113" t="s">
        <v>285</v>
      </c>
      <c r="K58" s="113"/>
      <c r="L58" s="113"/>
      <c r="M58" s="55"/>
      <c r="N58" s="98" t="s">
        <v>263</v>
      </c>
      <c r="O58" s="99"/>
      <c r="P58" s="92">
        <v>100533</v>
      </c>
      <c r="Q58" s="85">
        <v>90562</v>
      </c>
      <c r="R58" s="85">
        <v>8084</v>
      </c>
      <c r="S58" s="85">
        <v>111</v>
      </c>
      <c r="T58" s="85">
        <v>1776</v>
      </c>
      <c r="U58" s="85">
        <v>59395</v>
      </c>
      <c r="V58" s="85">
        <v>58774</v>
      </c>
      <c r="W58" s="85">
        <v>218</v>
      </c>
      <c r="X58" s="85">
        <v>66</v>
      </c>
      <c r="Y58" s="85">
        <v>337</v>
      </c>
      <c r="Z58" s="85">
        <v>41138</v>
      </c>
      <c r="AA58" s="85">
        <v>31788</v>
      </c>
      <c r="AB58" s="85">
        <v>7866</v>
      </c>
      <c r="AC58" s="85">
        <v>45</v>
      </c>
      <c r="AD58" s="85">
        <v>1439</v>
      </c>
      <c r="AE58" s="55"/>
      <c r="AF58" s="55"/>
      <c r="AG58" s="86">
        <v>5</v>
      </c>
      <c r="AH58" s="96" t="str">
        <f t="shared" si="12"/>
        <v xml:space="preserve">販売従事者     </v>
      </c>
      <c r="AI58" s="86">
        <f t="shared" ca="1" si="13"/>
        <v>50713</v>
      </c>
      <c r="AJ58" s="86">
        <f t="shared" ca="1" si="11"/>
        <v>1541</v>
      </c>
      <c r="AK58" s="86">
        <f t="shared" ca="1" si="11"/>
        <v>4750</v>
      </c>
      <c r="AL58" s="86">
        <f t="shared" ca="1" si="11"/>
        <v>4594</v>
      </c>
      <c r="AM58" s="86">
        <f t="shared" ca="1" si="11"/>
        <v>4288</v>
      </c>
      <c r="AN58" s="86">
        <f t="shared" ca="1" si="11"/>
        <v>4212</v>
      </c>
      <c r="AO58" s="86">
        <f t="shared" ca="1" si="11"/>
        <v>4994</v>
      </c>
      <c r="AP58" s="86">
        <f t="shared" ca="1" si="11"/>
        <v>5726</v>
      </c>
      <c r="AQ58" s="86">
        <f t="shared" ca="1" si="11"/>
        <v>6433</v>
      </c>
      <c r="AR58" s="86">
        <f t="shared" ca="1" si="11"/>
        <v>5844</v>
      </c>
      <c r="AS58" s="86">
        <f t="shared" ca="1" si="11"/>
        <v>3061</v>
      </c>
      <c r="AT58" s="86">
        <f t="shared" ca="1" si="11"/>
        <v>2078</v>
      </c>
      <c r="AU58" s="86">
        <f t="shared" ca="1" si="11"/>
        <v>1543</v>
      </c>
      <c r="AV58" s="86">
        <f t="shared" ca="1" si="11"/>
        <v>1000</v>
      </c>
      <c r="AW58" s="86">
        <f t="shared" ca="1" si="11"/>
        <v>457</v>
      </c>
      <c r="AX58" s="86">
        <f t="shared" ca="1" si="11"/>
        <v>192</v>
      </c>
      <c r="AY58" s="86"/>
      <c r="AZ58" s="86"/>
      <c r="BA58" s="86"/>
      <c r="BB58" s="97">
        <f t="shared" ca="1" si="3"/>
        <v>1649</v>
      </c>
    </row>
    <row r="59" spans="1:54" s="56" customFormat="1" ht="12" customHeight="1">
      <c r="A59" s="56" t="s">
        <v>222</v>
      </c>
      <c r="B59" s="56" t="s">
        <v>223</v>
      </c>
      <c r="C59" s="56" t="s">
        <v>224</v>
      </c>
      <c r="D59" s="56" t="s">
        <v>225</v>
      </c>
      <c r="F59" s="57">
        <v>46</v>
      </c>
      <c r="G59" s="55"/>
      <c r="H59" s="55"/>
      <c r="I59" s="55"/>
      <c r="J59" s="55"/>
      <c r="K59" s="55" t="s">
        <v>264</v>
      </c>
      <c r="L59" s="113" t="s">
        <v>265</v>
      </c>
      <c r="M59" s="113"/>
      <c r="N59" s="113"/>
      <c r="O59" s="99"/>
      <c r="P59" s="92">
        <v>14729</v>
      </c>
      <c r="Q59" s="85">
        <v>13271</v>
      </c>
      <c r="R59" s="85">
        <v>851</v>
      </c>
      <c r="S59" s="85">
        <v>28</v>
      </c>
      <c r="T59" s="85">
        <v>579</v>
      </c>
      <c r="U59" s="85">
        <v>6785</v>
      </c>
      <c r="V59" s="85">
        <v>6710</v>
      </c>
      <c r="W59" s="85">
        <v>19</v>
      </c>
      <c r="X59" s="85">
        <v>19</v>
      </c>
      <c r="Y59" s="85">
        <v>37</v>
      </c>
      <c r="Z59" s="85">
        <v>7944</v>
      </c>
      <c r="AA59" s="85">
        <v>6561</v>
      </c>
      <c r="AB59" s="85">
        <v>832</v>
      </c>
      <c r="AC59" s="85">
        <v>9</v>
      </c>
      <c r="AD59" s="85">
        <v>542</v>
      </c>
      <c r="AE59" s="55"/>
      <c r="AF59" s="55"/>
      <c r="AG59" s="86">
        <v>6</v>
      </c>
      <c r="AH59" s="96" t="str">
        <f t="shared" si="12"/>
        <v xml:space="preserve">サービス職業従事者     </v>
      </c>
      <c r="AI59" s="86">
        <f t="shared" ca="1" si="13"/>
        <v>65122</v>
      </c>
      <c r="AJ59" s="86">
        <f t="shared" ca="1" si="11"/>
        <v>1934</v>
      </c>
      <c r="AK59" s="86">
        <f t="shared" ca="1" si="11"/>
        <v>6352</v>
      </c>
      <c r="AL59" s="86">
        <f t="shared" ca="1" si="11"/>
        <v>5714</v>
      </c>
      <c r="AM59" s="86">
        <f t="shared" ca="1" si="11"/>
        <v>4994</v>
      </c>
      <c r="AN59" s="86">
        <f t="shared" ca="1" si="11"/>
        <v>4977</v>
      </c>
      <c r="AO59" s="86">
        <f t="shared" ca="1" si="11"/>
        <v>6113</v>
      </c>
      <c r="AP59" s="86">
        <f t="shared" ca="1" si="11"/>
        <v>7777</v>
      </c>
      <c r="AQ59" s="86">
        <f t="shared" ca="1" si="11"/>
        <v>9256</v>
      </c>
      <c r="AR59" s="86">
        <f t="shared" ca="1" si="11"/>
        <v>9068</v>
      </c>
      <c r="AS59" s="86">
        <f t="shared" ca="1" si="11"/>
        <v>4636</v>
      </c>
      <c r="AT59" s="86">
        <f t="shared" ca="1" si="11"/>
        <v>2474</v>
      </c>
      <c r="AU59" s="86">
        <f t="shared" ca="1" si="11"/>
        <v>1117</v>
      </c>
      <c r="AV59" s="86">
        <f t="shared" ca="1" si="11"/>
        <v>452</v>
      </c>
      <c r="AW59" s="86">
        <f t="shared" ca="1" si="11"/>
        <v>204</v>
      </c>
      <c r="AX59" s="86">
        <f t="shared" ca="1" si="11"/>
        <v>54</v>
      </c>
      <c r="AY59" s="86"/>
      <c r="AZ59" s="86"/>
      <c r="BA59" s="86"/>
      <c r="BB59" s="97">
        <f t="shared" ca="1" si="3"/>
        <v>710</v>
      </c>
    </row>
    <row r="60" spans="1:54" s="56" customFormat="1" ht="12" customHeight="1">
      <c r="A60" s="56" t="s">
        <v>222</v>
      </c>
      <c r="B60" s="56" t="s">
        <v>223</v>
      </c>
      <c r="C60" s="56" t="s">
        <v>224</v>
      </c>
      <c r="D60" s="56" t="s">
        <v>225</v>
      </c>
      <c r="F60" s="57">
        <v>47</v>
      </c>
      <c r="G60" s="55"/>
      <c r="H60" s="55"/>
      <c r="I60" s="55"/>
      <c r="J60" s="55"/>
      <c r="K60" s="55" t="s">
        <v>266</v>
      </c>
      <c r="L60" s="113" t="s">
        <v>267</v>
      </c>
      <c r="M60" s="113"/>
      <c r="N60" s="113"/>
      <c r="O60" s="99"/>
      <c r="P60" s="92">
        <v>524</v>
      </c>
      <c r="Q60" s="85">
        <v>508</v>
      </c>
      <c r="R60" s="85">
        <v>13</v>
      </c>
      <c r="S60" s="85"/>
      <c r="T60" s="85">
        <v>3</v>
      </c>
      <c r="U60" s="85">
        <v>468</v>
      </c>
      <c r="V60" s="85">
        <v>466</v>
      </c>
      <c r="W60" s="85"/>
      <c r="X60" s="85"/>
      <c r="Y60" s="85">
        <v>2</v>
      </c>
      <c r="Z60" s="85">
        <v>56</v>
      </c>
      <c r="AA60" s="85">
        <v>42</v>
      </c>
      <c r="AB60" s="85">
        <v>13</v>
      </c>
      <c r="AC60" s="85"/>
      <c r="AD60" s="85">
        <v>1</v>
      </c>
      <c r="AE60" s="55"/>
      <c r="AF60" s="55"/>
      <c r="AG60" s="86">
        <v>7</v>
      </c>
      <c r="AH60" s="96" t="str">
        <f t="shared" si="12"/>
        <v xml:space="preserve">保安職業従事者     </v>
      </c>
      <c r="AI60" s="86">
        <f t="shared" ca="1" si="13"/>
        <v>921</v>
      </c>
      <c r="AJ60" s="86">
        <f t="shared" ca="1" si="11"/>
        <v>57</v>
      </c>
      <c r="AK60" s="86">
        <f t="shared" ca="1" si="11"/>
        <v>180</v>
      </c>
      <c r="AL60" s="86">
        <f t="shared" ca="1" si="11"/>
        <v>162</v>
      </c>
      <c r="AM60" s="86">
        <f t="shared" ca="1" si="11"/>
        <v>114</v>
      </c>
      <c r="AN60" s="86">
        <f t="shared" ca="1" si="11"/>
        <v>69</v>
      </c>
      <c r="AO60" s="86">
        <f t="shared" ca="1" si="11"/>
        <v>70</v>
      </c>
      <c r="AP60" s="86">
        <f t="shared" ca="1" si="11"/>
        <v>74</v>
      </c>
      <c r="AQ60" s="86">
        <f t="shared" ca="1" si="11"/>
        <v>78</v>
      </c>
      <c r="AR60" s="86">
        <f t="shared" ca="1" si="11"/>
        <v>82</v>
      </c>
      <c r="AS60" s="86">
        <f t="shared" ca="1" si="11"/>
        <v>25</v>
      </c>
      <c r="AT60" s="86">
        <f t="shared" ca="1" si="11"/>
        <v>7</v>
      </c>
      <c r="AU60" s="86">
        <f t="shared" ca="1" si="11"/>
        <v>2</v>
      </c>
      <c r="AV60" s="86">
        <f t="shared" ca="1" si="11"/>
        <v>1</v>
      </c>
      <c r="AW60" s="86">
        <f t="shared" ca="1" si="11"/>
        <v>0</v>
      </c>
      <c r="AX60" s="86">
        <f t="shared" ca="1" si="11"/>
        <v>0</v>
      </c>
      <c r="AY60" s="86"/>
      <c r="AZ60" s="86"/>
      <c r="BA60" s="86"/>
      <c r="BB60" s="97">
        <f t="shared" ca="1" si="3"/>
        <v>1</v>
      </c>
    </row>
    <row r="61" spans="1:54" s="56" customFormat="1" ht="12" customHeight="1">
      <c r="A61" s="56" t="s">
        <v>222</v>
      </c>
      <c r="B61" s="56" t="s">
        <v>223</v>
      </c>
      <c r="C61" s="56" t="s">
        <v>224</v>
      </c>
      <c r="D61" s="56" t="s">
        <v>225</v>
      </c>
      <c r="F61" s="57">
        <v>48</v>
      </c>
      <c r="G61" s="55"/>
      <c r="H61" s="55"/>
      <c r="I61" s="55"/>
      <c r="J61" s="55"/>
      <c r="K61" s="55" t="s">
        <v>268</v>
      </c>
      <c r="L61" s="113" t="s">
        <v>269</v>
      </c>
      <c r="M61" s="113"/>
      <c r="N61" s="113"/>
      <c r="O61" s="99"/>
      <c r="P61" s="92">
        <v>21011</v>
      </c>
      <c r="Q61" s="85">
        <v>18355</v>
      </c>
      <c r="R61" s="85">
        <v>2188</v>
      </c>
      <c r="S61" s="85">
        <v>16</v>
      </c>
      <c r="T61" s="85">
        <v>452</v>
      </c>
      <c r="U61" s="85">
        <v>7350</v>
      </c>
      <c r="V61" s="85">
        <v>7293</v>
      </c>
      <c r="W61" s="85">
        <v>18</v>
      </c>
      <c r="X61" s="85">
        <v>8</v>
      </c>
      <c r="Y61" s="85">
        <v>31</v>
      </c>
      <c r="Z61" s="85">
        <v>13661</v>
      </c>
      <c r="AA61" s="85">
        <v>11062</v>
      </c>
      <c r="AB61" s="85">
        <v>2170</v>
      </c>
      <c r="AC61" s="85">
        <v>8</v>
      </c>
      <c r="AD61" s="85">
        <v>421</v>
      </c>
      <c r="AE61" s="55"/>
      <c r="AF61" s="55"/>
      <c r="AG61" s="86">
        <v>8</v>
      </c>
      <c r="AH61" s="96" t="str">
        <f t="shared" si="12"/>
        <v xml:space="preserve">農林漁業作業者     </v>
      </c>
      <c r="AI61" s="86">
        <f t="shared" ca="1" si="13"/>
        <v>39860</v>
      </c>
      <c r="AJ61" s="86">
        <f t="shared" ca="1" si="11"/>
        <v>47</v>
      </c>
      <c r="AK61" s="86">
        <f t="shared" ca="1" si="11"/>
        <v>192</v>
      </c>
      <c r="AL61" s="86">
        <f t="shared" ca="1" si="11"/>
        <v>320</v>
      </c>
      <c r="AM61" s="86">
        <f t="shared" ca="1" si="11"/>
        <v>438</v>
      </c>
      <c r="AN61" s="86">
        <f t="shared" ca="1" si="11"/>
        <v>628</v>
      </c>
      <c r="AO61" s="86">
        <f t="shared" ca="1" si="11"/>
        <v>1132</v>
      </c>
      <c r="AP61" s="86">
        <f t="shared" ca="1" si="11"/>
        <v>2304</v>
      </c>
      <c r="AQ61" s="86">
        <f t="shared" ca="1" si="11"/>
        <v>3868</v>
      </c>
      <c r="AR61" s="86">
        <f t="shared" ca="1" si="11"/>
        <v>4614</v>
      </c>
      <c r="AS61" s="86">
        <f t="shared" ca="1" si="11"/>
        <v>5745</v>
      </c>
      <c r="AT61" s="86">
        <f t="shared" ca="1" si="11"/>
        <v>7914</v>
      </c>
      <c r="AU61" s="86">
        <f t="shared" ca="1" si="11"/>
        <v>7113</v>
      </c>
      <c r="AV61" s="86">
        <f t="shared" ca="1" si="11"/>
        <v>4134</v>
      </c>
      <c r="AW61" s="86">
        <f t="shared" ca="1" si="11"/>
        <v>1154</v>
      </c>
      <c r="AX61" s="86">
        <f t="shared" ca="1" si="11"/>
        <v>257</v>
      </c>
      <c r="AY61" s="86"/>
      <c r="AZ61" s="86"/>
      <c r="BA61" s="86"/>
      <c r="BB61" s="97">
        <f t="shared" ca="1" si="3"/>
        <v>5545</v>
      </c>
    </row>
    <row r="62" spans="1:54" s="56" customFormat="1" ht="12" customHeight="1">
      <c r="A62" s="56" t="s">
        <v>222</v>
      </c>
      <c r="B62" s="56" t="s">
        <v>223</v>
      </c>
      <c r="C62" s="56" t="s">
        <v>224</v>
      </c>
      <c r="D62" s="56" t="s">
        <v>225</v>
      </c>
      <c r="F62" s="57">
        <v>49</v>
      </c>
      <c r="G62" s="55"/>
      <c r="H62" s="55"/>
      <c r="I62" s="55"/>
      <c r="J62" s="55"/>
      <c r="K62" s="55" t="s">
        <v>270</v>
      </c>
      <c r="L62" s="113" t="s">
        <v>271</v>
      </c>
      <c r="M62" s="113"/>
      <c r="N62" s="113"/>
      <c r="O62" s="99"/>
      <c r="P62" s="92">
        <v>12591</v>
      </c>
      <c r="Q62" s="85">
        <v>11355</v>
      </c>
      <c r="R62" s="85">
        <v>1128</v>
      </c>
      <c r="S62" s="85">
        <v>12</v>
      </c>
      <c r="T62" s="85">
        <v>96</v>
      </c>
      <c r="U62" s="85">
        <v>8303</v>
      </c>
      <c r="V62" s="85">
        <v>8249</v>
      </c>
      <c r="W62" s="85">
        <v>23</v>
      </c>
      <c r="X62" s="85">
        <v>4</v>
      </c>
      <c r="Y62" s="85">
        <v>27</v>
      </c>
      <c r="Z62" s="85">
        <v>4288</v>
      </c>
      <c r="AA62" s="85">
        <v>3106</v>
      </c>
      <c r="AB62" s="85">
        <v>1105</v>
      </c>
      <c r="AC62" s="85">
        <v>8</v>
      </c>
      <c r="AD62" s="85">
        <v>69</v>
      </c>
      <c r="AE62" s="55"/>
      <c r="AF62" s="55"/>
      <c r="AG62" s="86">
        <v>9</v>
      </c>
      <c r="AH62" s="96" t="str">
        <f t="shared" si="12"/>
        <v xml:space="preserve">運輸・通信従事者     </v>
      </c>
      <c r="AI62" s="86">
        <f t="shared" ca="1" si="13"/>
        <v>1321</v>
      </c>
      <c r="AJ62" s="86">
        <f t="shared" ca="1" si="11"/>
        <v>11</v>
      </c>
      <c r="AK62" s="86">
        <f t="shared" ca="1" si="11"/>
        <v>69</v>
      </c>
      <c r="AL62" s="86">
        <f t="shared" ca="1" si="11"/>
        <v>138</v>
      </c>
      <c r="AM62" s="86">
        <f t="shared" ca="1" si="11"/>
        <v>176</v>
      </c>
      <c r="AN62" s="86">
        <f t="shared" ca="1" si="11"/>
        <v>187</v>
      </c>
      <c r="AO62" s="86">
        <f t="shared" ca="1" si="11"/>
        <v>155</v>
      </c>
      <c r="AP62" s="86">
        <f t="shared" ca="1" si="11"/>
        <v>196</v>
      </c>
      <c r="AQ62" s="86">
        <f t="shared" ca="1" si="11"/>
        <v>170</v>
      </c>
      <c r="AR62" s="86">
        <f t="shared" ca="1" si="11"/>
        <v>150</v>
      </c>
      <c r="AS62" s="86">
        <f t="shared" ca="1" si="11"/>
        <v>52</v>
      </c>
      <c r="AT62" s="86">
        <f t="shared" ca="1" si="11"/>
        <v>14</v>
      </c>
      <c r="AU62" s="86">
        <f t="shared" ca="1" si="11"/>
        <v>2</v>
      </c>
      <c r="AV62" s="86">
        <f t="shared" ca="1" si="11"/>
        <v>0</v>
      </c>
      <c r="AW62" s="86">
        <f t="shared" ca="1" si="11"/>
        <v>0</v>
      </c>
      <c r="AX62" s="86">
        <f t="shared" ca="1" si="11"/>
        <v>1</v>
      </c>
      <c r="AY62" s="86"/>
      <c r="AZ62" s="86"/>
      <c r="BA62" s="86"/>
      <c r="BB62" s="97">
        <f t="shared" ca="1" si="3"/>
        <v>1</v>
      </c>
    </row>
    <row r="63" spans="1:54" s="56" customFormat="1" ht="12" customHeight="1">
      <c r="A63" s="56" t="s">
        <v>222</v>
      </c>
      <c r="B63" s="56" t="s">
        <v>223</v>
      </c>
      <c r="C63" s="56" t="s">
        <v>224</v>
      </c>
      <c r="D63" s="56" t="s">
        <v>225</v>
      </c>
      <c r="F63" s="57">
        <v>50</v>
      </c>
      <c r="G63" s="55"/>
      <c r="H63" s="55"/>
      <c r="I63" s="55"/>
      <c r="J63" s="55"/>
      <c r="K63" s="55" t="s">
        <v>272</v>
      </c>
      <c r="L63" s="113" t="s">
        <v>273</v>
      </c>
      <c r="M63" s="113"/>
      <c r="N63" s="113"/>
      <c r="O63" s="99"/>
      <c r="P63" s="92">
        <v>7932</v>
      </c>
      <c r="Q63" s="85">
        <v>6397</v>
      </c>
      <c r="R63" s="85">
        <v>1382</v>
      </c>
      <c r="S63" s="85">
        <v>21</v>
      </c>
      <c r="T63" s="85">
        <v>132</v>
      </c>
      <c r="U63" s="85">
        <v>2938</v>
      </c>
      <c r="V63" s="85">
        <v>2897</v>
      </c>
      <c r="W63" s="85">
        <v>18</v>
      </c>
      <c r="X63" s="85">
        <v>12</v>
      </c>
      <c r="Y63" s="85">
        <v>11</v>
      </c>
      <c r="Z63" s="85">
        <v>4994</v>
      </c>
      <c r="AA63" s="85">
        <v>3500</v>
      </c>
      <c r="AB63" s="85">
        <v>1364</v>
      </c>
      <c r="AC63" s="85">
        <v>9</v>
      </c>
      <c r="AD63" s="85">
        <v>121</v>
      </c>
      <c r="AE63" s="55"/>
      <c r="AF63" s="55"/>
      <c r="AG63" s="86">
        <v>10</v>
      </c>
      <c r="AH63" s="96" t="str">
        <f t="shared" si="12"/>
        <v xml:space="preserve">生産工程・労務作業者     </v>
      </c>
      <c r="AI63" s="86">
        <f t="shared" ca="1" si="13"/>
        <v>105841</v>
      </c>
      <c r="AJ63" s="86">
        <f t="shared" ca="1" si="11"/>
        <v>1805</v>
      </c>
      <c r="AK63" s="86">
        <f t="shared" ca="1" si="11"/>
        <v>7109</v>
      </c>
      <c r="AL63" s="86">
        <f t="shared" ca="1" si="11"/>
        <v>7927</v>
      </c>
      <c r="AM63" s="86">
        <f t="shared" ca="1" si="11"/>
        <v>9094</v>
      </c>
      <c r="AN63" s="86">
        <f t="shared" ca="1" si="11"/>
        <v>10173</v>
      </c>
      <c r="AO63" s="86">
        <f t="shared" ca="1" si="11"/>
        <v>12785</v>
      </c>
      <c r="AP63" s="86">
        <f t="shared" ca="1" si="11"/>
        <v>15418</v>
      </c>
      <c r="AQ63" s="86">
        <f t="shared" ca="1" si="11"/>
        <v>17390</v>
      </c>
      <c r="AR63" s="86">
        <f t="shared" ca="1" si="11"/>
        <v>13236</v>
      </c>
      <c r="AS63" s="86">
        <f t="shared" ca="1" si="11"/>
        <v>5916</v>
      </c>
      <c r="AT63" s="86">
        <f t="shared" ca="1" si="11"/>
        <v>3031</v>
      </c>
      <c r="AU63" s="86">
        <f t="shared" ca="1" si="11"/>
        <v>1283</v>
      </c>
      <c r="AV63" s="86">
        <f t="shared" ca="1" si="11"/>
        <v>472</v>
      </c>
      <c r="AW63" s="86">
        <f t="shared" ca="1" si="11"/>
        <v>154</v>
      </c>
      <c r="AX63" s="86">
        <f t="shared" ca="1" si="11"/>
        <v>48</v>
      </c>
      <c r="AY63" s="86"/>
      <c r="AZ63" s="86"/>
      <c r="BA63" s="86"/>
      <c r="BB63" s="97">
        <f t="shared" ca="1" si="3"/>
        <v>674</v>
      </c>
    </row>
    <row r="64" spans="1:54" s="56" customFormat="1" ht="12" customHeight="1">
      <c r="A64" s="56" t="s">
        <v>222</v>
      </c>
      <c r="B64" s="56" t="s">
        <v>223</v>
      </c>
      <c r="C64" s="56" t="s">
        <v>224</v>
      </c>
      <c r="D64" s="56" t="s">
        <v>225</v>
      </c>
      <c r="F64" s="57">
        <v>51</v>
      </c>
      <c r="G64" s="55"/>
      <c r="H64" s="55"/>
      <c r="I64" s="55"/>
      <c r="J64" s="55"/>
      <c r="K64" s="55" t="s">
        <v>274</v>
      </c>
      <c r="L64" s="113" t="s">
        <v>275</v>
      </c>
      <c r="M64" s="113"/>
      <c r="N64" s="113"/>
      <c r="O64" s="99"/>
      <c r="P64" s="92">
        <v>1508</v>
      </c>
      <c r="Q64" s="85">
        <v>1485</v>
      </c>
      <c r="R64" s="85">
        <v>12</v>
      </c>
      <c r="S64" s="85">
        <v>1</v>
      </c>
      <c r="T64" s="85">
        <v>10</v>
      </c>
      <c r="U64" s="85">
        <v>1394</v>
      </c>
      <c r="V64" s="85">
        <v>1387</v>
      </c>
      <c r="W64" s="85">
        <v>2</v>
      </c>
      <c r="X64" s="85">
        <v>1</v>
      </c>
      <c r="Y64" s="85">
        <v>4</v>
      </c>
      <c r="Z64" s="85">
        <v>114</v>
      </c>
      <c r="AA64" s="85">
        <v>98</v>
      </c>
      <c r="AB64" s="85">
        <v>10</v>
      </c>
      <c r="AC64" s="85"/>
      <c r="AD64" s="85">
        <v>6</v>
      </c>
      <c r="AE64" s="55"/>
      <c r="AF64" s="55"/>
      <c r="AG64" s="86">
        <v>11</v>
      </c>
      <c r="AH64" s="96" t="str">
        <f t="shared" si="12"/>
        <v xml:space="preserve">分類不能の職業     </v>
      </c>
      <c r="AI64" s="86">
        <f t="shared" ca="1" si="13"/>
        <v>3549</v>
      </c>
      <c r="AJ64" s="86">
        <f t="shared" ca="1" si="11"/>
        <v>110</v>
      </c>
      <c r="AK64" s="86">
        <f t="shared" ca="1" si="11"/>
        <v>444</v>
      </c>
      <c r="AL64" s="86">
        <f t="shared" ca="1" si="11"/>
        <v>432</v>
      </c>
      <c r="AM64" s="86">
        <f t="shared" ca="1" si="11"/>
        <v>373</v>
      </c>
      <c r="AN64" s="86">
        <f t="shared" ca="1" si="11"/>
        <v>299</v>
      </c>
      <c r="AO64" s="86">
        <f t="shared" ca="1" si="11"/>
        <v>314</v>
      </c>
      <c r="AP64" s="86">
        <f t="shared" ca="1" si="11"/>
        <v>299</v>
      </c>
      <c r="AQ64" s="86">
        <f t="shared" ca="1" si="11"/>
        <v>345</v>
      </c>
      <c r="AR64" s="86">
        <f t="shared" ca="1" si="11"/>
        <v>334</v>
      </c>
      <c r="AS64" s="86">
        <f t="shared" ca="1" si="11"/>
        <v>198</v>
      </c>
      <c r="AT64" s="86">
        <f t="shared" ca="1" si="11"/>
        <v>154</v>
      </c>
      <c r="AU64" s="86">
        <f t="shared" ca="1" si="11"/>
        <v>118</v>
      </c>
      <c r="AV64" s="86">
        <f t="shared" ca="1" si="11"/>
        <v>69</v>
      </c>
      <c r="AW64" s="86">
        <f t="shared" ca="1" si="11"/>
        <v>33</v>
      </c>
      <c r="AX64" s="86">
        <f t="shared" ca="1" si="11"/>
        <v>27</v>
      </c>
      <c r="AY64" s="86"/>
      <c r="AZ64" s="86"/>
      <c r="BA64" s="86"/>
      <c r="BB64" s="97">
        <f t="shared" ca="1" si="3"/>
        <v>129</v>
      </c>
    </row>
    <row r="65" spans="1:54" s="56" customFormat="1" ht="12" customHeight="1">
      <c r="A65" s="56" t="s">
        <v>222</v>
      </c>
      <c r="B65" s="56" t="s">
        <v>223</v>
      </c>
      <c r="C65" s="56" t="s">
        <v>224</v>
      </c>
      <c r="D65" s="56" t="s">
        <v>225</v>
      </c>
      <c r="F65" s="57">
        <v>52</v>
      </c>
      <c r="G65" s="55"/>
      <c r="H65" s="55"/>
      <c r="I65" s="55"/>
      <c r="J65" s="55"/>
      <c r="K65" s="55" t="s">
        <v>276</v>
      </c>
      <c r="L65" s="113" t="s">
        <v>277</v>
      </c>
      <c r="M65" s="113"/>
      <c r="N65" s="113"/>
      <c r="O65" s="99"/>
      <c r="P65" s="92">
        <v>1395</v>
      </c>
      <c r="Q65" s="85">
        <v>1113</v>
      </c>
      <c r="R65" s="85">
        <v>274</v>
      </c>
      <c r="S65" s="85">
        <v>3</v>
      </c>
      <c r="T65" s="85">
        <v>5</v>
      </c>
      <c r="U65" s="85">
        <v>957</v>
      </c>
      <c r="V65" s="85">
        <v>918</v>
      </c>
      <c r="W65" s="85">
        <v>33</v>
      </c>
      <c r="X65" s="85">
        <v>2</v>
      </c>
      <c r="Y65" s="85">
        <v>4</v>
      </c>
      <c r="Z65" s="85">
        <v>438</v>
      </c>
      <c r="AA65" s="85">
        <v>195</v>
      </c>
      <c r="AB65" s="85">
        <v>241</v>
      </c>
      <c r="AC65" s="85">
        <v>1</v>
      </c>
      <c r="AD65" s="85">
        <v>1</v>
      </c>
      <c r="AE65" s="55"/>
      <c r="AF65" s="55"/>
      <c r="AG65" s="86">
        <v>12</v>
      </c>
      <c r="AH65" s="86"/>
      <c r="AI65" s="86">
        <f t="shared" ref="AI65:AM66" ca="1" si="14">OFFSET($J$13,13*(AI$12-1)+$Z64-1,)</f>
        <v>0</v>
      </c>
      <c r="AJ65" s="86">
        <f t="shared" ca="1" si="14"/>
        <v>0</v>
      </c>
      <c r="AK65" s="86">
        <f t="shared" ca="1" si="14"/>
        <v>0</v>
      </c>
      <c r="AL65" s="86">
        <f t="shared" ca="1" si="14"/>
        <v>0</v>
      </c>
      <c r="AM65" s="86">
        <f t="shared" ca="1" si="14"/>
        <v>0</v>
      </c>
      <c r="AN65" s="86"/>
      <c r="AO65" s="86">
        <f t="shared" ref="AO65:AX66" ca="1" si="15">OFFSET($J$13,13*(AO$12-1)+$Z64-1,)</f>
        <v>0</v>
      </c>
      <c r="AP65" s="86">
        <f t="shared" ca="1" si="15"/>
        <v>0</v>
      </c>
      <c r="AQ65" s="86">
        <f t="shared" ca="1" si="15"/>
        <v>0</v>
      </c>
      <c r="AR65" s="86">
        <f t="shared" ca="1" si="15"/>
        <v>0</v>
      </c>
      <c r="AS65" s="86">
        <f t="shared" ca="1" si="15"/>
        <v>0</v>
      </c>
      <c r="AT65" s="86">
        <f t="shared" ca="1" si="15"/>
        <v>0</v>
      </c>
      <c r="AU65" s="86">
        <f t="shared" ca="1" si="15"/>
        <v>0</v>
      </c>
      <c r="AV65" s="86">
        <f t="shared" ca="1" si="15"/>
        <v>0</v>
      </c>
      <c r="AW65" s="86">
        <f t="shared" ca="1" si="15"/>
        <v>0</v>
      </c>
      <c r="AX65" s="86">
        <f t="shared" ca="1" si="15"/>
        <v>0</v>
      </c>
      <c r="AY65" s="86"/>
      <c r="AZ65" s="86"/>
      <c r="BA65" s="86"/>
      <c r="BB65" s="97">
        <f t="shared" ca="1" si="3"/>
        <v>0</v>
      </c>
    </row>
    <row r="66" spans="1:54" s="56" customFormat="1" ht="12" customHeight="1">
      <c r="A66" s="56" t="s">
        <v>222</v>
      </c>
      <c r="B66" s="56" t="s">
        <v>223</v>
      </c>
      <c r="C66" s="56" t="s">
        <v>224</v>
      </c>
      <c r="D66" s="56" t="s">
        <v>225</v>
      </c>
      <c r="F66" s="57">
        <v>53</v>
      </c>
      <c r="G66" s="55"/>
      <c r="H66" s="55"/>
      <c r="I66" s="55"/>
      <c r="J66" s="55"/>
      <c r="K66" s="55" t="s">
        <v>278</v>
      </c>
      <c r="L66" s="113" t="s">
        <v>279</v>
      </c>
      <c r="M66" s="113"/>
      <c r="N66" s="113"/>
      <c r="O66" s="99"/>
      <c r="P66" s="92">
        <v>3430</v>
      </c>
      <c r="Q66" s="85">
        <v>3363</v>
      </c>
      <c r="R66" s="85">
        <v>33</v>
      </c>
      <c r="S66" s="85">
        <v>1</v>
      </c>
      <c r="T66" s="85">
        <v>33</v>
      </c>
      <c r="U66" s="85">
        <v>3254</v>
      </c>
      <c r="V66" s="85">
        <v>3219</v>
      </c>
      <c r="W66" s="85">
        <v>8</v>
      </c>
      <c r="X66" s="85">
        <v>1</v>
      </c>
      <c r="Y66" s="85">
        <v>26</v>
      </c>
      <c r="Z66" s="85">
        <v>176</v>
      </c>
      <c r="AA66" s="85">
        <v>144</v>
      </c>
      <c r="AB66" s="85">
        <v>25</v>
      </c>
      <c r="AC66" s="85"/>
      <c r="AD66" s="85">
        <v>7</v>
      </c>
      <c r="AE66" s="55"/>
      <c r="AF66" s="55"/>
      <c r="AG66" s="86">
        <v>13</v>
      </c>
      <c r="AH66" s="86"/>
      <c r="AI66" s="86">
        <f t="shared" ca="1" si="14"/>
        <v>0</v>
      </c>
      <c r="AJ66" s="86">
        <f t="shared" ca="1" si="14"/>
        <v>0</v>
      </c>
      <c r="AK66" s="86">
        <f t="shared" ca="1" si="14"/>
        <v>0</v>
      </c>
      <c r="AL66" s="86">
        <f t="shared" ca="1" si="14"/>
        <v>0</v>
      </c>
      <c r="AM66" s="86">
        <f t="shared" ca="1" si="14"/>
        <v>0</v>
      </c>
      <c r="AN66" s="86">
        <f ca="1">OFFSET($J$13,13*(AN$12-1)+$Z65-1,)</f>
        <v>0</v>
      </c>
      <c r="AO66" s="86">
        <f t="shared" ca="1" si="15"/>
        <v>0</v>
      </c>
      <c r="AP66" s="86">
        <f t="shared" ca="1" si="15"/>
        <v>0</v>
      </c>
      <c r="AQ66" s="86">
        <f t="shared" ca="1" si="15"/>
        <v>0</v>
      </c>
      <c r="AR66" s="86">
        <f t="shared" ca="1" si="15"/>
        <v>0</v>
      </c>
      <c r="AS66" s="86">
        <f t="shared" ca="1" si="15"/>
        <v>0</v>
      </c>
      <c r="AT66" s="86">
        <f t="shared" ca="1" si="15"/>
        <v>0</v>
      </c>
      <c r="AU66" s="86">
        <f t="shared" ca="1" si="15"/>
        <v>0</v>
      </c>
      <c r="AV66" s="86">
        <f t="shared" ca="1" si="15"/>
        <v>0</v>
      </c>
      <c r="AW66" s="86">
        <f t="shared" ca="1" si="15"/>
        <v>0</v>
      </c>
      <c r="AX66" s="86">
        <f t="shared" ca="1" si="15"/>
        <v>0</v>
      </c>
      <c r="AY66" s="86"/>
      <c r="AZ66" s="86"/>
      <c r="BA66" s="86"/>
      <c r="BB66" s="97">
        <f t="shared" ca="1" si="3"/>
        <v>0</v>
      </c>
    </row>
    <row r="67" spans="1:54" s="56" customFormat="1" ht="12" customHeight="1">
      <c r="A67" s="56" t="s">
        <v>222</v>
      </c>
      <c r="B67" s="56" t="s">
        <v>223</v>
      </c>
      <c r="C67" s="56" t="s">
        <v>224</v>
      </c>
      <c r="D67" s="56" t="s">
        <v>225</v>
      </c>
      <c r="F67" s="57">
        <v>54</v>
      </c>
      <c r="G67" s="55"/>
      <c r="H67" s="55"/>
      <c r="I67" s="55"/>
      <c r="J67" s="55"/>
      <c r="K67" s="55" t="s">
        <v>280</v>
      </c>
      <c r="L67" s="113" t="s">
        <v>281</v>
      </c>
      <c r="M67" s="113"/>
      <c r="N67" s="113"/>
      <c r="O67" s="99"/>
      <c r="P67" s="92">
        <v>36473</v>
      </c>
      <c r="Q67" s="85">
        <v>33910</v>
      </c>
      <c r="R67" s="85">
        <v>2142</v>
      </c>
      <c r="S67" s="85">
        <v>27</v>
      </c>
      <c r="T67" s="85">
        <v>394</v>
      </c>
      <c r="U67" s="85">
        <v>27379</v>
      </c>
      <c r="V67" s="85">
        <v>27111</v>
      </c>
      <c r="W67" s="85">
        <v>93</v>
      </c>
      <c r="X67" s="85">
        <v>17</v>
      </c>
      <c r="Y67" s="85">
        <v>158</v>
      </c>
      <c r="Z67" s="85">
        <v>9094</v>
      </c>
      <c r="AA67" s="85">
        <v>6799</v>
      </c>
      <c r="AB67" s="85">
        <v>2049</v>
      </c>
      <c r="AC67" s="85">
        <v>10</v>
      </c>
      <c r="AD67" s="85">
        <v>236</v>
      </c>
      <c r="AE67" s="55"/>
      <c r="AF67" s="55"/>
      <c r="AG67" s="86"/>
      <c r="AH67" s="86"/>
      <c r="AI67" s="97">
        <v>482672</v>
      </c>
      <c r="AJ67" s="97">
        <v>48311</v>
      </c>
      <c r="AK67" s="97">
        <v>16181</v>
      </c>
      <c r="AL67" s="97">
        <v>17705</v>
      </c>
      <c r="AM67" s="97">
        <v>23160</v>
      </c>
      <c r="AN67" s="97">
        <v>19495</v>
      </c>
      <c r="AO67" s="97">
        <v>15905</v>
      </c>
      <c r="AP67" s="97">
        <v>15655</v>
      </c>
      <c r="AQ67" s="97">
        <v>21866</v>
      </c>
      <c r="AR67" s="97">
        <v>29093</v>
      </c>
      <c r="AS67" s="97">
        <v>38036</v>
      </c>
      <c r="AT67" s="97">
        <v>46027</v>
      </c>
      <c r="AU67" s="97">
        <v>54840</v>
      </c>
      <c r="AV67" s="97">
        <v>55140</v>
      </c>
      <c r="AW67" s="97">
        <v>42780</v>
      </c>
      <c r="AX67" s="97">
        <v>38478</v>
      </c>
      <c r="AY67" s="97"/>
      <c r="AZ67" s="97"/>
      <c r="BA67" s="97"/>
      <c r="BB67" s="97">
        <f t="shared" si="3"/>
        <v>136398</v>
      </c>
    </row>
    <row r="68" spans="1:54" s="56" customFormat="1" ht="12" customHeight="1">
      <c r="A68" s="56" t="s">
        <v>222</v>
      </c>
      <c r="B68" s="56" t="s">
        <v>223</v>
      </c>
      <c r="C68" s="56" t="s">
        <v>224</v>
      </c>
      <c r="D68" s="56" t="s">
        <v>225</v>
      </c>
      <c r="F68" s="57">
        <v>55</v>
      </c>
      <c r="G68" s="55"/>
      <c r="H68" s="55"/>
      <c r="I68" s="55"/>
      <c r="J68" s="55"/>
      <c r="K68" s="55" t="s">
        <v>282</v>
      </c>
      <c r="L68" s="113" t="s">
        <v>283</v>
      </c>
      <c r="M68" s="113"/>
      <c r="N68" s="113"/>
      <c r="O68" s="99"/>
      <c r="P68" s="92">
        <v>940</v>
      </c>
      <c r="Q68" s="85">
        <v>805</v>
      </c>
      <c r="R68" s="85">
        <v>61</v>
      </c>
      <c r="S68" s="85">
        <v>2</v>
      </c>
      <c r="T68" s="85">
        <v>72</v>
      </c>
      <c r="U68" s="85">
        <v>567</v>
      </c>
      <c r="V68" s="85">
        <v>524</v>
      </c>
      <c r="W68" s="85">
        <v>4</v>
      </c>
      <c r="X68" s="85">
        <v>2</v>
      </c>
      <c r="Y68" s="85">
        <v>37</v>
      </c>
      <c r="Z68" s="85">
        <v>373</v>
      </c>
      <c r="AA68" s="85">
        <v>281</v>
      </c>
      <c r="AB68" s="85">
        <v>57</v>
      </c>
      <c r="AC68" s="85"/>
      <c r="AD68" s="85">
        <v>35</v>
      </c>
      <c r="AE68" s="55"/>
      <c r="AF68" s="55"/>
      <c r="AG68" s="55"/>
      <c r="AH68" s="55"/>
      <c r="AI68" s="55"/>
      <c r="AJ68" s="55"/>
      <c r="AK68" s="55"/>
      <c r="AL68" s="54"/>
    </row>
    <row r="69" spans="1:54" s="56" customFormat="1" ht="12" customHeight="1">
      <c r="A69" s="56" t="s">
        <v>222</v>
      </c>
      <c r="B69" s="56" t="s">
        <v>223</v>
      </c>
      <c r="C69" s="56" t="s">
        <v>224</v>
      </c>
      <c r="D69" s="56" t="s">
        <v>225</v>
      </c>
      <c r="F69" s="57">
        <v>56</v>
      </c>
      <c r="G69" s="55"/>
      <c r="H69" s="54"/>
      <c r="I69" s="55"/>
      <c r="J69" s="113" t="s">
        <v>286</v>
      </c>
      <c r="K69" s="113"/>
      <c r="L69" s="113"/>
      <c r="M69" s="55"/>
      <c r="N69" s="98" t="s">
        <v>263</v>
      </c>
      <c r="O69" s="99"/>
      <c r="P69" s="92">
        <v>94066</v>
      </c>
      <c r="Q69" s="85">
        <v>82302</v>
      </c>
      <c r="R69" s="85">
        <v>10636</v>
      </c>
      <c r="S69" s="85">
        <v>59</v>
      </c>
      <c r="T69" s="85">
        <v>1069</v>
      </c>
      <c r="U69" s="85">
        <v>53933</v>
      </c>
      <c r="V69" s="85">
        <v>53398</v>
      </c>
      <c r="W69" s="85">
        <v>200</v>
      </c>
      <c r="X69" s="85">
        <v>21</v>
      </c>
      <c r="Y69" s="85">
        <v>314</v>
      </c>
      <c r="Z69" s="85">
        <v>40133</v>
      </c>
      <c r="AA69" s="85">
        <v>28904</v>
      </c>
      <c r="AB69" s="85">
        <v>10436</v>
      </c>
      <c r="AC69" s="85">
        <v>38</v>
      </c>
      <c r="AD69" s="85">
        <v>755</v>
      </c>
      <c r="AE69" s="55"/>
      <c r="AF69" s="55"/>
      <c r="AG69" s="55"/>
      <c r="AH69" s="55"/>
      <c r="AI69" s="55"/>
      <c r="AJ69" s="55"/>
      <c r="AK69" s="55"/>
      <c r="AL69" s="54"/>
    </row>
    <row r="70" spans="1:54" s="56" customFormat="1" ht="12" customHeight="1">
      <c r="A70" s="56" t="s">
        <v>222</v>
      </c>
      <c r="B70" s="56" t="s">
        <v>223</v>
      </c>
      <c r="C70" s="56" t="s">
        <v>224</v>
      </c>
      <c r="D70" s="56" t="s">
        <v>225</v>
      </c>
      <c r="F70" s="57">
        <v>57</v>
      </c>
      <c r="G70" s="55"/>
      <c r="H70" s="55"/>
      <c r="I70" s="55"/>
      <c r="J70" s="55"/>
      <c r="K70" s="55" t="s">
        <v>264</v>
      </c>
      <c r="L70" s="113" t="s">
        <v>265</v>
      </c>
      <c r="M70" s="113"/>
      <c r="N70" s="113"/>
      <c r="O70" s="99"/>
      <c r="P70" s="92">
        <v>14331</v>
      </c>
      <c r="Q70" s="85">
        <v>12937</v>
      </c>
      <c r="R70" s="85">
        <v>1043</v>
      </c>
      <c r="S70" s="85">
        <v>16</v>
      </c>
      <c r="T70" s="85">
        <v>335</v>
      </c>
      <c r="U70" s="85">
        <v>6851</v>
      </c>
      <c r="V70" s="85">
        <v>6793</v>
      </c>
      <c r="W70" s="85">
        <v>20</v>
      </c>
      <c r="X70" s="85">
        <v>5</v>
      </c>
      <c r="Y70" s="85">
        <v>33</v>
      </c>
      <c r="Z70" s="85">
        <v>7480</v>
      </c>
      <c r="AA70" s="85">
        <v>6144</v>
      </c>
      <c r="AB70" s="85">
        <v>1023</v>
      </c>
      <c r="AC70" s="85">
        <v>11</v>
      </c>
      <c r="AD70" s="85">
        <v>302</v>
      </c>
      <c r="AE70" s="55"/>
      <c r="AF70" s="55"/>
      <c r="AG70" s="55"/>
      <c r="AH70" s="55"/>
      <c r="AI70" s="55"/>
      <c r="AJ70" s="55"/>
      <c r="AK70" s="55"/>
      <c r="AL70" s="54"/>
    </row>
    <row r="71" spans="1:54" s="56" customFormat="1" ht="12" customHeight="1">
      <c r="A71" s="56" t="s">
        <v>222</v>
      </c>
      <c r="B71" s="56" t="s">
        <v>223</v>
      </c>
      <c r="C71" s="56" t="s">
        <v>224</v>
      </c>
      <c r="D71" s="56" t="s">
        <v>225</v>
      </c>
      <c r="F71" s="57">
        <v>58</v>
      </c>
      <c r="G71" s="55"/>
      <c r="H71" s="55"/>
      <c r="I71" s="55"/>
      <c r="J71" s="55"/>
      <c r="K71" s="55" t="s">
        <v>266</v>
      </c>
      <c r="L71" s="113" t="s">
        <v>267</v>
      </c>
      <c r="M71" s="113"/>
      <c r="N71" s="113"/>
      <c r="O71" s="99"/>
      <c r="P71" s="92">
        <v>887</v>
      </c>
      <c r="Q71" s="85">
        <v>866</v>
      </c>
      <c r="R71" s="85">
        <v>20</v>
      </c>
      <c r="S71" s="85"/>
      <c r="T71" s="85">
        <v>1</v>
      </c>
      <c r="U71" s="85">
        <v>803</v>
      </c>
      <c r="V71" s="85">
        <v>801</v>
      </c>
      <c r="W71" s="85">
        <v>1</v>
      </c>
      <c r="X71" s="85"/>
      <c r="Y71" s="85">
        <v>1</v>
      </c>
      <c r="Z71" s="85">
        <v>84</v>
      </c>
      <c r="AA71" s="85">
        <v>65</v>
      </c>
      <c r="AB71" s="85">
        <v>19</v>
      </c>
      <c r="AC71" s="85"/>
      <c r="AD71" s="85"/>
      <c r="AE71" s="55"/>
      <c r="AF71" s="55"/>
      <c r="AG71" s="55"/>
      <c r="AH71" s="55"/>
      <c r="AI71" s="55"/>
      <c r="AJ71" s="55"/>
      <c r="AK71" s="55"/>
      <c r="AL71" s="54"/>
    </row>
    <row r="72" spans="1:54" s="56" customFormat="1" ht="12" customHeight="1">
      <c r="A72" s="56" t="s">
        <v>222</v>
      </c>
      <c r="B72" s="56" t="s">
        <v>223</v>
      </c>
      <c r="C72" s="56" t="s">
        <v>224</v>
      </c>
      <c r="D72" s="56" t="s">
        <v>225</v>
      </c>
      <c r="F72" s="57">
        <v>59</v>
      </c>
      <c r="G72" s="55"/>
      <c r="H72" s="55"/>
      <c r="I72" s="55"/>
      <c r="J72" s="55"/>
      <c r="K72" s="55" t="s">
        <v>268</v>
      </c>
      <c r="L72" s="113" t="s">
        <v>269</v>
      </c>
      <c r="M72" s="113"/>
      <c r="N72" s="113"/>
      <c r="O72" s="99"/>
      <c r="P72" s="92">
        <v>19183</v>
      </c>
      <c r="Q72" s="85">
        <v>16127</v>
      </c>
      <c r="R72" s="85">
        <v>2849</v>
      </c>
      <c r="S72" s="85">
        <v>11</v>
      </c>
      <c r="T72" s="85">
        <v>196</v>
      </c>
      <c r="U72" s="85">
        <v>7159</v>
      </c>
      <c r="V72" s="85">
        <v>7118</v>
      </c>
      <c r="W72" s="85">
        <v>10</v>
      </c>
      <c r="X72" s="85">
        <v>2</v>
      </c>
      <c r="Y72" s="85">
        <v>29</v>
      </c>
      <c r="Z72" s="85">
        <v>12024</v>
      </c>
      <c r="AA72" s="85">
        <v>9009</v>
      </c>
      <c r="AB72" s="85">
        <v>2839</v>
      </c>
      <c r="AC72" s="85">
        <v>9</v>
      </c>
      <c r="AD72" s="85">
        <v>167</v>
      </c>
      <c r="AE72" s="55"/>
      <c r="AF72" s="55"/>
      <c r="AG72" s="55"/>
      <c r="AH72" s="55"/>
      <c r="AI72" s="55"/>
      <c r="AJ72" s="55"/>
      <c r="AK72" s="55"/>
      <c r="AL72" s="54"/>
    </row>
    <row r="73" spans="1:54" s="56" customFormat="1" ht="12" customHeight="1">
      <c r="A73" s="56" t="s">
        <v>222</v>
      </c>
      <c r="B73" s="56" t="s">
        <v>223</v>
      </c>
      <c r="C73" s="56" t="s">
        <v>224</v>
      </c>
      <c r="D73" s="56" t="s">
        <v>225</v>
      </c>
      <c r="F73" s="57">
        <v>60</v>
      </c>
      <c r="G73" s="55"/>
      <c r="H73" s="55"/>
      <c r="I73" s="55"/>
      <c r="J73" s="55"/>
      <c r="K73" s="55" t="s">
        <v>287</v>
      </c>
      <c r="L73" s="113" t="s">
        <v>288</v>
      </c>
      <c r="M73" s="113"/>
      <c r="N73" s="113"/>
      <c r="O73" s="99"/>
      <c r="P73" s="92">
        <v>11974</v>
      </c>
      <c r="Q73" s="85">
        <v>10454</v>
      </c>
      <c r="R73" s="85">
        <v>1426</v>
      </c>
      <c r="S73" s="85">
        <v>7</v>
      </c>
      <c r="T73" s="85">
        <v>87</v>
      </c>
      <c r="U73" s="85">
        <v>7762</v>
      </c>
      <c r="V73" s="85">
        <v>7698</v>
      </c>
      <c r="W73" s="85">
        <v>30</v>
      </c>
      <c r="X73" s="85">
        <v>2</v>
      </c>
      <c r="Y73" s="85">
        <v>32</v>
      </c>
      <c r="Z73" s="85">
        <v>4212</v>
      </c>
      <c r="AA73" s="85">
        <v>2756</v>
      </c>
      <c r="AB73" s="85">
        <v>1396</v>
      </c>
      <c r="AC73" s="85">
        <v>5</v>
      </c>
      <c r="AD73" s="85">
        <v>55</v>
      </c>
      <c r="AE73" s="55"/>
      <c r="AF73" s="55"/>
      <c r="AG73" s="55"/>
      <c r="AH73" s="55"/>
      <c r="AI73" s="55"/>
      <c r="AJ73" s="55"/>
      <c r="AK73" s="55"/>
      <c r="AL73" s="54"/>
    </row>
    <row r="74" spans="1:54" s="56" customFormat="1" ht="12" customHeight="1">
      <c r="A74" s="56" t="s">
        <v>222</v>
      </c>
      <c r="B74" s="56" t="s">
        <v>223</v>
      </c>
      <c r="C74" s="56" t="s">
        <v>224</v>
      </c>
      <c r="D74" s="56" t="s">
        <v>225</v>
      </c>
      <c r="F74" s="57">
        <v>61</v>
      </c>
      <c r="G74" s="55"/>
      <c r="H74" s="55"/>
      <c r="I74" s="55"/>
      <c r="J74" s="55"/>
      <c r="K74" s="55" t="s">
        <v>289</v>
      </c>
      <c r="L74" s="113" t="s">
        <v>290</v>
      </c>
      <c r="M74" s="113"/>
      <c r="N74" s="113"/>
      <c r="O74" s="99"/>
      <c r="P74" s="92">
        <v>7307</v>
      </c>
      <c r="Q74" s="85">
        <v>5436</v>
      </c>
      <c r="R74" s="85">
        <v>1772</v>
      </c>
      <c r="S74" s="85">
        <v>9</v>
      </c>
      <c r="T74" s="85">
        <v>90</v>
      </c>
      <c r="U74" s="85">
        <v>2330</v>
      </c>
      <c r="V74" s="85">
        <v>2296</v>
      </c>
      <c r="W74" s="85">
        <v>17</v>
      </c>
      <c r="X74" s="85">
        <v>2</v>
      </c>
      <c r="Y74" s="85">
        <v>15</v>
      </c>
      <c r="Z74" s="85">
        <v>4977</v>
      </c>
      <c r="AA74" s="85">
        <v>3140</v>
      </c>
      <c r="AB74" s="85">
        <v>1755</v>
      </c>
      <c r="AC74" s="85">
        <v>7</v>
      </c>
      <c r="AD74" s="85">
        <v>75</v>
      </c>
      <c r="AE74" s="55"/>
      <c r="AF74" s="55"/>
      <c r="AG74" s="55"/>
      <c r="AH74" s="55"/>
      <c r="AI74" s="55"/>
      <c r="AJ74" s="55"/>
      <c r="AK74" s="55"/>
      <c r="AL74" s="54"/>
    </row>
    <row r="75" spans="1:54" s="56" customFormat="1" ht="12" customHeight="1">
      <c r="A75" s="56" t="s">
        <v>222</v>
      </c>
      <c r="B75" s="56" t="s">
        <v>223</v>
      </c>
      <c r="C75" s="56" t="s">
        <v>224</v>
      </c>
      <c r="D75" s="56" t="s">
        <v>225</v>
      </c>
      <c r="F75" s="57">
        <v>62</v>
      </c>
      <c r="G75" s="55"/>
      <c r="H75" s="55"/>
      <c r="I75" s="55"/>
      <c r="J75" s="55"/>
      <c r="K75" s="55" t="s">
        <v>291</v>
      </c>
      <c r="L75" s="113" t="s">
        <v>292</v>
      </c>
      <c r="M75" s="113"/>
      <c r="N75" s="113"/>
      <c r="O75" s="99"/>
      <c r="P75" s="92">
        <v>1143</v>
      </c>
      <c r="Q75" s="85">
        <v>1128</v>
      </c>
      <c r="R75" s="85">
        <v>8</v>
      </c>
      <c r="S75" s="85">
        <v>1</v>
      </c>
      <c r="T75" s="85">
        <v>6</v>
      </c>
      <c r="U75" s="85">
        <v>1074</v>
      </c>
      <c r="V75" s="85">
        <v>1068</v>
      </c>
      <c r="W75" s="85">
        <v>1</v>
      </c>
      <c r="X75" s="85">
        <v>1</v>
      </c>
      <c r="Y75" s="85">
        <v>4</v>
      </c>
      <c r="Z75" s="85">
        <v>69</v>
      </c>
      <c r="AA75" s="85">
        <v>60</v>
      </c>
      <c r="AB75" s="85">
        <v>7</v>
      </c>
      <c r="AC75" s="85"/>
      <c r="AD75" s="85">
        <v>2</v>
      </c>
      <c r="AE75" s="55"/>
      <c r="AF75" s="55"/>
      <c r="AG75" s="55"/>
      <c r="AH75" s="55"/>
      <c r="AI75" s="55"/>
      <c r="AJ75" s="55"/>
      <c r="AK75" s="55"/>
      <c r="AL75" s="54"/>
    </row>
    <row r="76" spans="1:54" s="56" customFormat="1" ht="12" customHeight="1">
      <c r="A76" s="56" t="s">
        <v>222</v>
      </c>
      <c r="B76" s="56" t="s">
        <v>223</v>
      </c>
      <c r="C76" s="56" t="s">
        <v>224</v>
      </c>
      <c r="D76" s="56" t="s">
        <v>225</v>
      </c>
      <c r="F76" s="57">
        <v>63</v>
      </c>
      <c r="G76" s="55"/>
      <c r="H76" s="55"/>
      <c r="I76" s="55"/>
      <c r="J76" s="55"/>
      <c r="K76" s="55" t="s">
        <v>293</v>
      </c>
      <c r="L76" s="113" t="s">
        <v>294</v>
      </c>
      <c r="M76" s="113"/>
      <c r="N76" s="113"/>
      <c r="O76" s="99"/>
      <c r="P76" s="92">
        <v>1624</v>
      </c>
      <c r="Q76" s="85">
        <v>1213</v>
      </c>
      <c r="R76" s="85">
        <v>400</v>
      </c>
      <c r="S76" s="85">
        <v>2</v>
      </c>
      <c r="T76" s="85">
        <v>9</v>
      </c>
      <c r="U76" s="85">
        <v>996</v>
      </c>
      <c r="V76" s="85">
        <v>962</v>
      </c>
      <c r="W76" s="85">
        <v>27</v>
      </c>
      <c r="X76" s="85">
        <v>2</v>
      </c>
      <c r="Y76" s="85">
        <v>5</v>
      </c>
      <c r="Z76" s="85">
        <v>628</v>
      </c>
      <c r="AA76" s="85">
        <v>251</v>
      </c>
      <c r="AB76" s="85">
        <v>373</v>
      </c>
      <c r="AC76" s="85"/>
      <c r="AD76" s="85">
        <v>4</v>
      </c>
      <c r="AE76" s="55"/>
      <c r="AF76" s="55"/>
      <c r="AG76" s="55"/>
      <c r="AH76" s="55"/>
      <c r="AI76" s="55"/>
      <c r="AJ76" s="55"/>
      <c r="AK76" s="55"/>
      <c r="AL76" s="54"/>
    </row>
    <row r="77" spans="1:54" s="56" customFormat="1" ht="12" customHeight="1">
      <c r="A77" s="56" t="s">
        <v>222</v>
      </c>
      <c r="B77" s="56" t="s">
        <v>223</v>
      </c>
      <c r="C77" s="56" t="s">
        <v>224</v>
      </c>
      <c r="D77" s="56" t="s">
        <v>225</v>
      </c>
      <c r="F77" s="57">
        <v>64</v>
      </c>
      <c r="G77" s="55"/>
      <c r="H77" s="55"/>
      <c r="I77" s="55"/>
      <c r="J77" s="55"/>
      <c r="K77" s="55" t="s">
        <v>295</v>
      </c>
      <c r="L77" s="113" t="s">
        <v>296</v>
      </c>
      <c r="M77" s="113"/>
      <c r="N77" s="113"/>
      <c r="O77" s="99"/>
      <c r="P77" s="92">
        <v>3668</v>
      </c>
      <c r="Q77" s="85">
        <v>3583</v>
      </c>
      <c r="R77" s="85">
        <v>54</v>
      </c>
      <c r="S77" s="85"/>
      <c r="T77" s="85">
        <v>31</v>
      </c>
      <c r="U77" s="85">
        <v>3481</v>
      </c>
      <c r="V77" s="85">
        <v>3445</v>
      </c>
      <c r="W77" s="85">
        <v>14</v>
      </c>
      <c r="X77" s="85"/>
      <c r="Y77" s="85">
        <v>22</v>
      </c>
      <c r="Z77" s="85">
        <v>187</v>
      </c>
      <c r="AA77" s="85">
        <v>138</v>
      </c>
      <c r="AB77" s="85">
        <v>40</v>
      </c>
      <c r="AC77" s="85"/>
      <c r="AD77" s="85">
        <v>9</v>
      </c>
      <c r="AE77" s="55"/>
      <c r="AF77" s="55"/>
      <c r="AG77" s="55"/>
      <c r="AH77" s="55"/>
      <c r="AI77" s="55"/>
      <c r="AJ77" s="55"/>
      <c r="AK77" s="55"/>
      <c r="AL77" s="54"/>
    </row>
    <row r="78" spans="1:54" s="56" customFormat="1" ht="12" customHeight="1">
      <c r="A78" s="56" t="s">
        <v>222</v>
      </c>
      <c r="B78" s="56" t="s">
        <v>223</v>
      </c>
      <c r="C78" s="56" t="s">
        <v>224</v>
      </c>
      <c r="D78" s="56" t="s">
        <v>225</v>
      </c>
      <c r="F78" s="57">
        <v>65</v>
      </c>
      <c r="G78" s="55"/>
      <c r="H78" s="55"/>
      <c r="I78" s="55"/>
      <c r="J78" s="55"/>
      <c r="K78" s="55" t="s">
        <v>297</v>
      </c>
      <c r="L78" s="113" t="s">
        <v>298</v>
      </c>
      <c r="M78" s="113"/>
      <c r="N78" s="113"/>
      <c r="O78" s="99"/>
      <c r="P78" s="92">
        <v>33195</v>
      </c>
      <c r="Q78" s="85">
        <v>29934</v>
      </c>
      <c r="R78" s="85">
        <v>2995</v>
      </c>
      <c r="S78" s="85">
        <v>13</v>
      </c>
      <c r="T78" s="85">
        <v>253</v>
      </c>
      <c r="U78" s="85">
        <v>23022</v>
      </c>
      <c r="V78" s="85">
        <v>22803</v>
      </c>
      <c r="W78" s="85">
        <v>78</v>
      </c>
      <c r="X78" s="85">
        <v>7</v>
      </c>
      <c r="Y78" s="85">
        <v>134</v>
      </c>
      <c r="Z78" s="85">
        <v>10173</v>
      </c>
      <c r="AA78" s="85">
        <v>7131</v>
      </c>
      <c r="AB78" s="85">
        <v>2917</v>
      </c>
      <c r="AC78" s="85">
        <v>6</v>
      </c>
      <c r="AD78" s="85">
        <v>119</v>
      </c>
      <c r="AE78" s="55"/>
      <c r="AF78" s="55"/>
      <c r="AG78" s="55"/>
      <c r="AH78" s="55"/>
      <c r="AI78" s="55"/>
      <c r="AJ78" s="55"/>
      <c r="AK78" s="55"/>
      <c r="AL78" s="54"/>
    </row>
    <row r="79" spans="1:54" s="56" customFormat="1" ht="12" customHeight="1">
      <c r="A79" s="56" t="s">
        <v>222</v>
      </c>
      <c r="B79" s="56" t="s">
        <v>223</v>
      </c>
      <c r="C79" s="56" t="s">
        <v>224</v>
      </c>
      <c r="D79" s="56" t="s">
        <v>225</v>
      </c>
      <c r="F79" s="57">
        <v>66</v>
      </c>
      <c r="G79" s="55"/>
      <c r="H79" s="55"/>
      <c r="I79" s="55"/>
      <c r="J79" s="55"/>
      <c r="K79" s="55" t="s">
        <v>299</v>
      </c>
      <c r="L79" s="113" t="s">
        <v>300</v>
      </c>
      <c r="M79" s="113"/>
      <c r="N79" s="113"/>
      <c r="O79" s="99"/>
      <c r="P79" s="92">
        <v>754</v>
      </c>
      <c r="Q79" s="85">
        <v>624</v>
      </c>
      <c r="R79" s="85">
        <v>69</v>
      </c>
      <c r="S79" s="85"/>
      <c r="T79" s="85">
        <v>61</v>
      </c>
      <c r="U79" s="85">
        <v>455</v>
      </c>
      <c r="V79" s="85">
        <v>414</v>
      </c>
      <c r="W79" s="85">
        <v>2</v>
      </c>
      <c r="X79" s="85"/>
      <c r="Y79" s="85">
        <v>39</v>
      </c>
      <c r="Z79" s="85">
        <v>299</v>
      </c>
      <c r="AA79" s="85">
        <v>210</v>
      </c>
      <c r="AB79" s="85">
        <v>67</v>
      </c>
      <c r="AC79" s="85"/>
      <c r="AD79" s="85">
        <v>22</v>
      </c>
      <c r="AE79" s="55"/>
      <c r="AF79" s="55"/>
      <c r="AG79" s="55"/>
      <c r="AH79" s="55"/>
      <c r="AI79" s="55"/>
      <c r="AJ79" s="55"/>
      <c r="AK79" s="55"/>
      <c r="AL79" s="54"/>
    </row>
    <row r="80" spans="1:54" s="56" customFormat="1" ht="12" customHeight="1">
      <c r="A80" s="56" t="s">
        <v>222</v>
      </c>
      <c r="B80" s="56" t="s">
        <v>223</v>
      </c>
      <c r="C80" s="56" t="s">
        <v>224</v>
      </c>
      <c r="D80" s="56" t="s">
        <v>225</v>
      </c>
      <c r="F80" s="57">
        <v>67</v>
      </c>
      <c r="G80" s="55"/>
      <c r="H80" s="54"/>
      <c r="I80" s="55"/>
      <c r="J80" s="113" t="s">
        <v>301</v>
      </c>
      <c r="K80" s="113"/>
      <c r="L80" s="113"/>
      <c r="M80" s="55"/>
      <c r="N80" s="98" t="s">
        <v>302</v>
      </c>
      <c r="O80" s="99"/>
      <c r="P80" s="92">
        <v>105567</v>
      </c>
      <c r="Q80" s="85">
        <v>91303</v>
      </c>
      <c r="R80" s="85">
        <v>13455</v>
      </c>
      <c r="S80" s="85">
        <v>39</v>
      </c>
      <c r="T80" s="85">
        <v>770</v>
      </c>
      <c r="U80" s="85">
        <v>58598</v>
      </c>
      <c r="V80" s="85">
        <v>57950</v>
      </c>
      <c r="W80" s="85">
        <v>252</v>
      </c>
      <c r="X80" s="85">
        <v>18</v>
      </c>
      <c r="Y80" s="85">
        <v>378</v>
      </c>
      <c r="Z80" s="85">
        <v>46969</v>
      </c>
      <c r="AA80" s="85">
        <v>33353</v>
      </c>
      <c r="AB80" s="85">
        <v>13203</v>
      </c>
      <c r="AC80" s="85">
        <v>21</v>
      </c>
      <c r="AD80" s="85">
        <v>392</v>
      </c>
      <c r="AE80" s="55"/>
      <c r="AF80" s="55"/>
      <c r="AG80" s="55"/>
      <c r="AH80" s="55"/>
      <c r="AI80" s="55"/>
      <c r="AJ80" s="55"/>
      <c r="AK80" s="55"/>
      <c r="AL80" s="54"/>
    </row>
    <row r="81" spans="1:38" s="56" customFormat="1" ht="12" customHeight="1">
      <c r="A81" s="56" t="s">
        <v>222</v>
      </c>
      <c r="B81" s="56" t="s">
        <v>223</v>
      </c>
      <c r="C81" s="56" t="s">
        <v>224</v>
      </c>
      <c r="D81" s="56" t="s">
        <v>225</v>
      </c>
      <c r="F81" s="57">
        <v>68</v>
      </c>
      <c r="G81" s="55"/>
      <c r="H81" s="55"/>
      <c r="I81" s="55"/>
      <c r="J81" s="55"/>
      <c r="K81" s="55" t="s">
        <v>303</v>
      </c>
      <c r="L81" s="113" t="s">
        <v>304</v>
      </c>
      <c r="M81" s="113"/>
      <c r="N81" s="113"/>
      <c r="O81" s="99"/>
      <c r="P81" s="92">
        <v>16251</v>
      </c>
      <c r="Q81" s="85">
        <v>14732</v>
      </c>
      <c r="R81" s="85">
        <v>1383</v>
      </c>
      <c r="S81" s="85">
        <v>8</v>
      </c>
      <c r="T81" s="85">
        <v>128</v>
      </c>
      <c r="U81" s="85">
        <v>7938</v>
      </c>
      <c r="V81" s="85">
        <v>7877</v>
      </c>
      <c r="W81" s="85">
        <v>16</v>
      </c>
      <c r="X81" s="85">
        <v>4</v>
      </c>
      <c r="Y81" s="85">
        <v>41</v>
      </c>
      <c r="Z81" s="85">
        <v>8313</v>
      </c>
      <c r="AA81" s="85">
        <v>6855</v>
      </c>
      <c r="AB81" s="85">
        <v>1367</v>
      </c>
      <c r="AC81" s="85">
        <v>4</v>
      </c>
      <c r="AD81" s="85">
        <v>87</v>
      </c>
      <c r="AE81" s="55"/>
      <c r="AF81" s="55"/>
      <c r="AG81" s="55"/>
      <c r="AH81" s="55"/>
      <c r="AI81" s="55"/>
      <c r="AJ81" s="55"/>
      <c r="AK81" s="55"/>
      <c r="AL81" s="54"/>
    </row>
    <row r="82" spans="1:38" s="56" customFormat="1" ht="12" customHeight="1">
      <c r="A82" s="56" t="s">
        <v>222</v>
      </c>
      <c r="B82" s="56" t="s">
        <v>223</v>
      </c>
      <c r="C82" s="56" t="s">
        <v>224</v>
      </c>
      <c r="D82" s="56" t="s">
        <v>225</v>
      </c>
      <c r="F82" s="57">
        <v>69</v>
      </c>
      <c r="G82" s="55"/>
      <c r="H82" s="55"/>
      <c r="I82" s="55"/>
      <c r="J82" s="55"/>
      <c r="K82" s="55" t="s">
        <v>305</v>
      </c>
      <c r="L82" s="113" t="s">
        <v>306</v>
      </c>
      <c r="M82" s="113"/>
      <c r="N82" s="113"/>
      <c r="O82" s="99"/>
      <c r="P82" s="92">
        <v>1550</v>
      </c>
      <c r="Q82" s="85">
        <v>1503</v>
      </c>
      <c r="R82" s="85">
        <v>38</v>
      </c>
      <c r="S82" s="85"/>
      <c r="T82" s="85">
        <v>9</v>
      </c>
      <c r="U82" s="85">
        <v>1388</v>
      </c>
      <c r="V82" s="85">
        <v>1378</v>
      </c>
      <c r="W82" s="85">
        <v>2</v>
      </c>
      <c r="X82" s="85"/>
      <c r="Y82" s="85">
        <v>8</v>
      </c>
      <c r="Z82" s="85">
        <v>162</v>
      </c>
      <c r="AA82" s="85">
        <v>125</v>
      </c>
      <c r="AB82" s="85">
        <v>36</v>
      </c>
      <c r="AC82" s="85"/>
      <c r="AD82" s="85">
        <v>1</v>
      </c>
      <c r="AE82" s="55"/>
      <c r="AF82" s="55"/>
      <c r="AG82" s="55"/>
      <c r="AH82" s="55"/>
      <c r="AI82" s="55"/>
      <c r="AJ82" s="55"/>
      <c r="AK82" s="55"/>
      <c r="AL82" s="54"/>
    </row>
    <row r="83" spans="1:38" s="56" customFormat="1" ht="12" customHeight="1">
      <c r="A83" s="56" t="s">
        <v>222</v>
      </c>
      <c r="B83" s="56" t="s">
        <v>223</v>
      </c>
      <c r="C83" s="56" t="s">
        <v>224</v>
      </c>
      <c r="D83" s="56" t="s">
        <v>225</v>
      </c>
      <c r="F83" s="57">
        <v>70</v>
      </c>
      <c r="G83" s="55"/>
      <c r="H83" s="55"/>
      <c r="I83" s="55"/>
      <c r="J83" s="55"/>
      <c r="K83" s="55" t="s">
        <v>307</v>
      </c>
      <c r="L83" s="113" t="s">
        <v>308</v>
      </c>
      <c r="M83" s="113"/>
      <c r="N83" s="113"/>
      <c r="O83" s="99"/>
      <c r="P83" s="92">
        <v>20952</v>
      </c>
      <c r="Q83" s="85">
        <v>17328</v>
      </c>
      <c r="R83" s="85">
        <v>3502</v>
      </c>
      <c r="S83" s="85">
        <v>5</v>
      </c>
      <c r="T83" s="85">
        <v>117</v>
      </c>
      <c r="U83" s="85">
        <v>8021</v>
      </c>
      <c r="V83" s="85">
        <v>7967</v>
      </c>
      <c r="W83" s="85">
        <v>17</v>
      </c>
      <c r="X83" s="85">
        <v>1</v>
      </c>
      <c r="Y83" s="85">
        <v>36</v>
      </c>
      <c r="Z83" s="85">
        <v>12931</v>
      </c>
      <c r="AA83" s="85">
        <v>9361</v>
      </c>
      <c r="AB83" s="85">
        <v>3485</v>
      </c>
      <c r="AC83" s="85">
        <v>4</v>
      </c>
      <c r="AD83" s="85">
        <v>81</v>
      </c>
      <c r="AE83" s="55"/>
      <c r="AF83" s="55"/>
      <c r="AG83" s="55"/>
      <c r="AH83" s="55"/>
      <c r="AI83" s="55"/>
      <c r="AJ83" s="55"/>
      <c r="AK83" s="55"/>
      <c r="AL83" s="54"/>
    </row>
    <row r="84" spans="1:38" s="56" customFormat="1" ht="12" customHeight="1">
      <c r="A84" s="56" t="s">
        <v>222</v>
      </c>
      <c r="B84" s="56" t="s">
        <v>223</v>
      </c>
      <c r="C84" s="56" t="s">
        <v>224</v>
      </c>
      <c r="D84" s="56" t="s">
        <v>225</v>
      </c>
      <c r="F84" s="57">
        <v>71</v>
      </c>
      <c r="G84" s="55"/>
      <c r="H84" s="55"/>
      <c r="I84" s="55"/>
      <c r="J84" s="55"/>
      <c r="K84" s="55" t="s">
        <v>287</v>
      </c>
      <c r="L84" s="113" t="s">
        <v>288</v>
      </c>
      <c r="M84" s="113"/>
      <c r="N84" s="113"/>
      <c r="O84" s="99"/>
      <c r="P84" s="92">
        <v>13088</v>
      </c>
      <c r="Q84" s="85">
        <v>11238</v>
      </c>
      <c r="R84" s="85">
        <v>1754</v>
      </c>
      <c r="S84" s="85">
        <v>3</v>
      </c>
      <c r="T84" s="85">
        <v>93</v>
      </c>
      <c r="U84" s="85">
        <v>8094</v>
      </c>
      <c r="V84" s="85">
        <v>8024</v>
      </c>
      <c r="W84" s="85">
        <v>29</v>
      </c>
      <c r="X84" s="85">
        <v>1</v>
      </c>
      <c r="Y84" s="85">
        <v>40</v>
      </c>
      <c r="Z84" s="85">
        <v>4994</v>
      </c>
      <c r="AA84" s="85">
        <v>3214</v>
      </c>
      <c r="AB84" s="85">
        <v>1725</v>
      </c>
      <c r="AC84" s="85">
        <v>2</v>
      </c>
      <c r="AD84" s="85">
        <v>53</v>
      </c>
      <c r="AE84" s="55"/>
      <c r="AF84" s="55"/>
      <c r="AG84" s="55"/>
      <c r="AH84" s="55"/>
      <c r="AI84" s="55"/>
      <c r="AJ84" s="55"/>
      <c r="AK84" s="55"/>
      <c r="AL84" s="54"/>
    </row>
    <row r="85" spans="1:38" s="56" customFormat="1" ht="12" customHeight="1">
      <c r="A85" s="56" t="s">
        <v>222</v>
      </c>
      <c r="B85" s="56" t="s">
        <v>223</v>
      </c>
      <c r="C85" s="56" t="s">
        <v>224</v>
      </c>
      <c r="D85" s="56" t="s">
        <v>225</v>
      </c>
      <c r="F85" s="57">
        <v>72</v>
      </c>
      <c r="G85" s="55"/>
      <c r="H85" s="55"/>
      <c r="I85" s="55"/>
      <c r="J85" s="55"/>
      <c r="K85" s="55" t="s">
        <v>289</v>
      </c>
      <c r="L85" s="113" t="s">
        <v>290</v>
      </c>
      <c r="M85" s="113"/>
      <c r="N85" s="113"/>
      <c r="O85" s="99"/>
      <c r="P85" s="92">
        <v>8206</v>
      </c>
      <c r="Q85" s="85">
        <v>5922</v>
      </c>
      <c r="R85" s="85">
        <v>2207</v>
      </c>
      <c r="S85" s="85">
        <v>8</v>
      </c>
      <c r="T85" s="85">
        <v>69</v>
      </c>
      <c r="U85" s="85">
        <v>2093</v>
      </c>
      <c r="V85" s="85">
        <v>2059</v>
      </c>
      <c r="W85" s="85">
        <v>19</v>
      </c>
      <c r="X85" s="85">
        <v>1</v>
      </c>
      <c r="Y85" s="85">
        <v>14</v>
      </c>
      <c r="Z85" s="85">
        <v>6113</v>
      </c>
      <c r="AA85" s="85">
        <v>3863</v>
      </c>
      <c r="AB85" s="85">
        <v>2188</v>
      </c>
      <c r="AC85" s="85">
        <v>7</v>
      </c>
      <c r="AD85" s="85">
        <v>55</v>
      </c>
      <c r="AE85" s="55"/>
      <c r="AF85" s="55"/>
      <c r="AG85" s="55"/>
      <c r="AH85" s="55"/>
      <c r="AI85" s="55"/>
      <c r="AJ85" s="55"/>
      <c r="AK85" s="55"/>
      <c r="AL85" s="54"/>
    </row>
    <row r="86" spans="1:38" s="56" customFormat="1" ht="12" customHeight="1">
      <c r="A86" s="56" t="s">
        <v>222</v>
      </c>
      <c r="B86" s="56" t="s">
        <v>223</v>
      </c>
      <c r="C86" s="56" t="s">
        <v>224</v>
      </c>
      <c r="D86" s="56" t="s">
        <v>225</v>
      </c>
      <c r="F86" s="57">
        <v>73</v>
      </c>
      <c r="G86" s="55"/>
      <c r="H86" s="55"/>
      <c r="I86" s="55"/>
      <c r="J86" s="55"/>
      <c r="K86" s="55" t="s">
        <v>291</v>
      </c>
      <c r="L86" s="113" t="s">
        <v>292</v>
      </c>
      <c r="M86" s="113"/>
      <c r="N86" s="113"/>
      <c r="O86" s="99"/>
      <c r="P86" s="92">
        <v>1424</v>
      </c>
      <c r="Q86" s="85">
        <v>1405</v>
      </c>
      <c r="R86" s="85">
        <v>11</v>
      </c>
      <c r="S86" s="85"/>
      <c r="T86" s="85">
        <v>8</v>
      </c>
      <c r="U86" s="85">
        <v>1354</v>
      </c>
      <c r="V86" s="85">
        <v>1345</v>
      </c>
      <c r="W86" s="85">
        <v>2</v>
      </c>
      <c r="X86" s="85"/>
      <c r="Y86" s="85">
        <v>7</v>
      </c>
      <c r="Z86" s="85">
        <v>70</v>
      </c>
      <c r="AA86" s="85">
        <v>60</v>
      </c>
      <c r="AB86" s="85">
        <v>9</v>
      </c>
      <c r="AC86" s="85"/>
      <c r="AD86" s="85">
        <v>1</v>
      </c>
      <c r="AE86" s="55"/>
      <c r="AF86" s="55"/>
      <c r="AG86" s="55"/>
      <c r="AH86" s="55"/>
      <c r="AI86" s="55"/>
      <c r="AJ86" s="55"/>
      <c r="AK86" s="55"/>
      <c r="AL86" s="54"/>
    </row>
    <row r="87" spans="1:38" s="56" customFormat="1" ht="12" customHeight="1">
      <c r="A87" s="56" t="s">
        <v>222</v>
      </c>
      <c r="B87" s="56" t="s">
        <v>223</v>
      </c>
      <c r="C87" s="56" t="s">
        <v>224</v>
      </c>
      <c r="D87" s="56" t="s">
        <v>225</v>
      </c>
      <c r="F87" s="57">
        <v>74</v>
      </c>
      <c r="G87" s="55"/>
      <c r="H87" s="55"/>
      <c r="I87" s="55"/>
      <c r="J87" s="55"/>
      <c r="K87" s="55" t="s">
        <v>293</v>
      </c>
      <c r="L87" s="113" t="s">
        <v>294</v>
      </c>
      <c r="M87" s="113"/>
      <c r="N87" s="113"/>
      <c r="O87" s="99"/>
      <c r="P87" s="92">
        <v>2730</v>
      </c>
      <c r="Q87" s="85">
        <v>2075</v>
      </c>
      <c r="R87" s="85">
        <v>644</v>
      </c>
      <c r="S87" s="85">
        <v>1</v>
      </c>
      <c r="T87" s="85">
        <v>10</v>
      </c>
      <c r="U87" s="85">
        <v>1598</v>
      </c>
      <c r="V87" s="85">
        <v>1541</v>
      </c>
      <c r="W87" s="85">
        <v>46</v>
      </c>
      <c r="X87" s="85">
        <v>1</v>
      </c>
      <c r="Y87" s="85">
        <v>10</v>
      </c>
      <c r="Z87" s="85">
        <v>1132</v>
      </c>
      <c r="AA87" s="85">
        <v>534</v>
      </c>
      <c r="AB87" s="85">
        <v>598</v>
      </c>
      <c r="AC87" s="85"/>
      <c r="AD87" s="85"/>
      <c r="AE87" s="55"/>
      <c r="AF87" s="55"/>
      <c r="AG87" s="55"/>
      <c r="AH87" s="55"/>
      <c r="AI87" s="55"/>
      <c r="AJ87" s="55"/>
      <c r="AK87" s="55"/>
      <c r="AL87" s="54"/>
    </row>
    <row r="88" spans="1:38" s="56" customFormat="1" ht="12" customHeight="1">
      <c r="A88" s="56" t="s">
        <v>222</v>
      </c>
      <c r="B88" s="56" t="s">
        <v>223</v>
      </c>
      <c r="C88" s="56" t="s">
        <v>224</v>
      </c>
      <c r="D88" s="56" t="s">
        <v>225</v>
      </c>
      <c r="F88" s="57">
        <v>75</v>
      </c>
      <c r="G88" s="55"/>
      <c r="H88" s="55"/>
      <c r="I88" s="55"/>
      <c r="J88" s="55"/>
      <c r="K88" s="55" t="s">
        <v>295</v>
      </c>
      <c r="L88" s="113" t="s">
        <v>296</v>
      </c>
      <c r="M88" s="113"/>
      <c r="N88" s="113"/>
      <c r="O88" s="99"/>
      <c r="P88" s="92">
        <v>4097</v>
      </c>
      <c r="Q88" s="85">
        <v>4011</v>
      </c>
      <c r="R88" s="85">
        <v>55</v>
      </c>
      <c r="S88" s="85">
        <v>1</v>
      </c>
      <c r="T88" s="85">
        <v>30</v>
      </c>
      <c r="U88" s="85">
        <v>3942</v>
      </c>
      <c r="V88" s="85">
        <v>3899</v>
      </c>
      <c r="W88" s="85">
        <v>12</v>
      </c>
      <c r="X88" s="85">
        <v>1</v>
      </c>
      <c r="Y88" s="85">
        <v>30</v>
      </c>
      <c r="Z88" s="85">
        <v>155</v>
      </c>
      <c r="AA88" s="85">
        <v>112</v>
      </c>
      <c r="AB88" s="85">
        <v>43</v>
      </c>
      <c r="AC88" s="85"/>
      <c r="AD88" s="85"/>
      <c r="AE88" s="55"/>
      <c r="AF88" s="55"/>
      <c r="AG88" s="55"/>
      <c r="AH88" s="55"/>
      <c r="AI88" s="55"/>
      <c r="AJ88" s="55"/>
      <c r="AK88" s="55"/>
      <c r="AL88" s="54"/>
    </row>
    <row r="89" spans="1:38" s="56" customFormat="1" ht="12" customHeight="1">
      <c r="A89" s="56" t="s">
        <v>222</v>
      </c>
      <c r="B89" s="56" t="s">
        <v>223</v>
      </c>
      <c r="C89" s="56" t="s">
        <v>224</v>
      </c>
      <c r="D89" s="56" t="s">
        <v>225</v>
      </c>
      <c r="F89" s="57">
        <v>76</v>
      </c>
      <c r="G89" s="55"/>
      <c r="H89" s="55"/>
      <c r="I89" s="55"/>
      <c r="J89" s="55"/>
      <c r="K89" s="55" t="s">
        <v>297</v>
      </c>
      <c r="L89" s="113" t="s">
        <v>298</v>
      </c>
      <c r="M89" s="113"/>
      <c r="N89" s="113"/>
      <c r="O89" s="99"/>
      <c r="P89" s="92">
        <v>36520</v>
      </c>
      <c r="Q89" s="85">
        <v>32488</v>
      </c>
      <c r="R89" s="85">
        <v>3774</v>
      </c>
      <c r="S89" s="85">
        <v>13</v>
      </c>
      <c r="T89" s="85">
        <v>245</v>
      </c>
      <c r="U89" s="85">
        <v>23735</v>
      </c>
      <c r="V89" s="85">
        <v>23469</v>
      </c>
      <c r="W89" s="85">
        <v>101</v>
      </c>
      <c r="X89" s="85">
        <v>9</v>
      </c>
      <c r="Y89" s="85">
        <v>156</v>
      </c>
      <c r="Z89" s="85">
        <v>12785</v>
      </c>
      <c r="AA89" s="85">
        <v>9019</v>
      </c>
      <c r="AB89" s="85">
        <v>3673</v>
      </c>
      <c r="AC89" s="85">
        <v>4</v>
      </c>
      <c r="AD89" s="85">
        <v>89</v>
      </c>
      <c r="AE89" s="55"/>
      <c r="AF89" s="55"/>
      <c r="AG89" s="55"/>
      <c r="AH89" s="55"/>
      <c r="AI89" s="55"/>
      <c r="AJ89" s="55"/>
      <c r="AK89" s="55"/>
      <c r="AL89" s="54"/>
    </row>
    <row r="90" spans="1:38" s="56" customFormat="1" ht="12" customHeight="1">
      <c r="A90" s="56" t="s">
        <v>222</v>
      </c>
      <c r="B90" s="56" t="s">
        <v>223</v>
      </c>
      <c r="C90" s="56" t="s">
        <v>224</v>
      </c>
      <c r="D90" s="56" t="s">
        <v>225</v>
      </c>
      <c r="F90" s="57">
        <v>77</v>
      </c>
      <c r="G90" s="55"/>
      <c r="H90" s="55"/>
      <c r="I90" s="55"/>
      <c r="J90" s="55"/>
      <c r="K90" s="55" t="s">
        <v>299</v>
      </c>
      <c r="L90" s="113" t="s">
        <v>300</v>
      </c>
      <c r="M90" s="113"/>
      <c r="N90" s="113"/>
      <c r="O90" s="99"/>
      <c r="P90" s="92">
        <v>749</v>
      </c>
      <c r="Q90" s="85">
        <v>601</v>
      </c>
      <c r="R90" s="85">
        <v>87</v>
      </c>
      <c r="S90" s="85"/>
      <c r="T90" s="85">
        <v>61</v>
      </c>
      <c r="U90" s="85">
        <v>435</v>
      </c>
      <c r="V90" s="85">
        <v>391</v>
      </c>
      <c r="W90" s="85">
        <v>8</v>
      </c>
      <c r="X90" s="85"/>
      <c r="Y90" s="85">
        <v>36</v>
      </c>
      <c r="Z90" s="85">
        <v>314</v>
      </c>
      <c r="AA90" s="85">
        <v>210</v>
      </c>
      <c r="AB90" s="85">
        <v>79</v>
      </c>
      <c r="AC90" s="85"/>
      <c r="AD90" s="85">
        <v>25</v>
      </c>
      <c r="AE90" s="55"/>
      <c r="AF90" s="55"/>
      <c r="AG90" s="55"/>
      <c r="AH90" s="55"/>
      <c r="AI90" s="55"/>
      <c r="AJ90" s="55"/>
      <c r="AK90" s="55"/>
      <c r="AL90" s="54"/>
    </row>
    <row r="91" spans="1:38" s="56" customFormat="1" ht="12" customHeight="1">
      <c r="A91" s="56" t="s">
        <v>222</v>
      </c>
      <c r="B91" s="56" t="s">
        <v>223</v>
      </c>
      <c r="C91" s="56" t="s">
        <v>224</v>
      </c>
      <c r="D91" s="56" t="s">
        <v>225</v>
      </c>
      <c r="F91" s="57">
        <v>78</v>
      </c>
      <c r="G91" s="55"/>
      <c r="H91" s="54"/>
      <c r="I91" s="55"/>
      <c r="J91" s="113" t="s">
        <v>309</v>
      </c>
      <c r="K91" s="113"/>
      <c r="L91" s="113"/>
      <c r="M91" s="55"/>
      <c r="N91" s="98" t="s">
        <v>302</v>
      </c>
      <c r="O91" s="99"/>
      <c r="P91" s="92">
        <v>117743</v>
      </c>
      <c r="Q91" s="85">
        <v>102285</v>
      </c>
      <c r="R91" s="85">
        <v>14535</v>
      </c>
      <c r="S91" s="85">
        <v>34</v>
      </c>
      <c r="T91" s="85">
        <v>889</v>
      </c>
      <c r="U91" s="85">
        <v>64580</v>
      </c>
      <c r="V91" s="85">
        <v>63747</v>
      </c>
      <c r="W91" s="85">
        <v>335</v>
      </c>
      <c r="X91" s="85">
        <v>16</v>
      </c>
      <c r="Y91" s="85">
        <v>482</v>
      </c>
      <c r="Z91" s="85">
        <v>53163</v>
      </c>
      <c r="AA91" s="85">
        <v>38538</v>
      </c>
      <c r="AB91" s="85">
        <v>14200</v>
      </c>
      <c r="AC91" s="85">
        <v>18</v>
      </c>
      <c r="AD91" s="85">
        <v>407</v>
      </c>
      <c r="AE91" s="55"/>
      <c r="AF91" s="55"/>
      <c r="AG91" s="55"/>
      <c r="AH91" s="55"/>
      <c r="AI91" s="55"/>
      <c r="AJ91" s="55"/>
      <c r="AK91" s="55"/>
      <c r="AL91" s="54"/>
    </row>
    <row r="92" spans="1:38" s="56" customFormat="1" ht="12" customHeight="1">
      <c r="A92" s="56" t="s">
        <v>222</v>
      </c>
      <c r="B92" s="56" t="s">
        <v>223</v>
      </c>
      <c r="C92" s="56" t="s">
        <v>224</v>
      </c>
      <c r="D92" s="56" t="s">
        <v>225</v>
      </c>
      <c r="F92" s="57">
        <v>79</v>
      </c>
      <c r="G92" s="55"/>
      <c r="H92" s="55"/>
      <c r="I92" s="55"/>
      <c r="J92" s="55"/>
      <c r="K92" s="55" t="s">
        <v>303</v>
      </c>
      <c r="L92" s="113" t="s">
        <v>304</v>
      </c>
      <c r="M92" s="113"/>
      <c r="N92" s="113"/>
      <c r="O92" s="99"/>
      <c r="P92" s="92">
        <v>16051</v>
      </c>
      <c r="Q92" s="85">
        <v>14766</v>
      </c>
      <c r="R92" s="85">
        <v>1177</v>
      </c>
      <c r="S92" s="85">
        <v>6</v>
      </c>
      <c r="T92" s="85">
        <v>102</v>
      </c>
      <c r="U92" s="85">
        <v>7464</v>
      </c>
      <c r="V92" s="85">
        <v>7391</v>
      </c>
      <c r="W92" s="85">
        <v>33</v>
      </c>
      <c r="X92" s="85">
        <v>2</v>
      </c>
      <c r="Y92" s="85">
        <v>38</v>
      </c>
      <c r="Z92" s="85">
        <v>8587</v>
      </c>
      <c r="AA92" s="85">
        <v>7375</v>
      </c>
      <c r="AB92" s="85">
        <v>1144</v>
      </c>
      <c r="AC92" s="85">
        <v>4</v>
      </c>
      <c r="AD92" s="85">
        <v>64</v>
      </c>
      <c r="AE92" s="55"/>
      <c r="AF92" s="55"/>
      <c r="AG92" s="55"/>
      <c r="AH92" s="55"/>
      <c r="AI92" s="55"/>
      <c r="AJ92" s="55"/>
      <c r="AK92" s="55"/>
      <c r="AL92" s="54"/>
    </row>
    <row r="93" spans="1:38" s="56" customFormat="1" ht="12" customHeight="1">
      <c r="A93" s="56" t="s">
        <v>222</v>
      </c>
      <c r="B93" s="56" t="s">
        <v>223</v>
      </c>
      <c r="C93" s="56" t="s">
        <v>224</v>
      </c>
      <c r="D93" s="56" t="s">
        <v>225</v>
      </c>
      <c r="F93" s="57">
        <v>80</v>
      </c>
      <c r="G93" s="55"/>
      <c r="H93" s="55"/>
      <c r="I93" s="55"/>
      <c r="J93" s="55"/>
      <c r="K93" s="55" t="s">
        <v>305</v>
      </c>
      <c r="L93" s="113" t="s">
        <v>306</v>
      </c>
      <c r="M93" s="113"/>
      <c r="N93" s="113"/>
      <c r="O93" s="99"/>
      <c r="P93" s="92">
        <v>2522</v>
      </c>
      <c r="Q93" s="85">
        <v>2437</v>
      </c>
      <c r="R93" s="85">
        <v>71</v>
      </c>
      <c r="S93" s="85"/>
      <c r="T93" s="85">
        <v>14</v>
      </c>
      <c r="U93" s="85">
        <v>2241</v>
      </c>
      <c r="V93" s="85">
        <v>2225</v>
      </c>
      <c r="W93" s="85">
        <v>5</v>
      </c>
      <c r="X93" s="85"/>
      <c r="Y93" s="85">
        <v>11</v>
      </c>
      <c r="Z93" s="85">
        <v>281</v>
      </c>
      <c r="AA93" s="85">
        <v>212</v>
      </c>
      <c r="AB93" s="85">
        <v>66</v>
      </c>
      <c r="AC93" s="85"/>
      <c r="AD93" s="85">
        <v>3</v>
      </c>
      <c r="AE93" s="55"/>
      <c r="AF93" s="55"/>
      <c r="AG93" s="55"/>
      <c r="AH93" s="55"/>
      <c r="AI93" s="55"/>
      <c r="AJ93" s="55"/>
      <c r="AK93" s="55"/>
      <c r="AL93" s="54"/>
    </row>
    <row r="94" spans="1:38" s="56" customFormat="1" ht="12" customHeight="1">
      <c r="A94" s="56" t="s">
        <v>222</v>
      </c>
      <c r="B94" s="56" t="s">
        <v>223</v>
      </c>
      <c r="C94" s="56" t="s">
        <v>224</v>
      </c>
      <c r="D94" s="56" t="s">
        <v>225</v>
      </c>
      <c r="F94" s="57">
        <v>81</v>
      </c>
      <c r="G94" s="55"/>
      <c r="H94" s="55"/>
      <c r="I94" s="55"/>
      <c r="J94" s="55"/>
      <c r="K94" s="55" t="s">
        <v>307</v>
      </c>
      <c r="L94" s="113" t="s">
        <v>308</v>
      </c>
      <c r="M94" s="113"/>
      <c r="N94" s="113"/>
      <c r="O94" s="99"/>
      <c r="P94" s="92">
        <v>21405</v>
      </c>
      <c r="Q94" s="85">
        <v>17874</v>
      </c>
      <c r="R94" s="85">
        <v>3419</v>
      </c>
      <c r="S94" s="85">
        <v>7</v>
      </c>
      <c r="T94" s="85">
        <v>105</v>
      </c>
      <c r="U94" s="85">
        <v>8904</v>
      </c>
      <c r="V94" s="85">
        <v>8845</v>
      </c>
      <c r="W94" s="85">
        <v>22</v>
      </c>
      <c r="X94" s="85"/>
      <c r="Y94" s="85">
        <v>37</v>
      </c>
      <c r="Z94" s="85">
        <v>12501</v>
      </c>
      <c r="AA94" s="85">
        <v>9029</v>
      </c>
      <c r="AB94" s="85">
        <v>3397</v>
      </c>
      <c r="AC94" s="85">
        <v>7</v>
      </c>
      <c r="AD94" s="85">
        <v>68</v>
      </c>
      <c r="AE94" s="55"/>
      <c r="AF94" s="55"/>
      <c r="AG94" s="55"/>
      <c r="AH94" s="55"/>
      <c r="AI94" s="55"/>
      <c r="AJ94" s="55"/>
      <c r="AK94" s="55"/>
      <c r="AL94" s="54"/>
    </row>
    <row r="95" spans="1:38" s="56" customFormat="1" ht="12" customHeight="1">
      <c r="A95" s="56" t="s">
        <v>222</v>
      </c>
      <c r="B95" s="56" t="s">
        <v>223</v>
      </c>
      <c r="C95" s="56" t="s">
        <v>224</v>
      </c>
      <c r="D95" s="56" t="s">
        <v>225</v>
      </c>
      <c r="F95" s="57">
        <v>82</v>
      </c>
      <c r="G95" s="55"/>
      <c r="H95" s="55"/>
      <c r="I95" s="55"/>
      <c r="J95" s="55"/>
      <c r="K95" s="55" t="s">
        <v>287</v>
      </c>
      <c r="L95" s="113" t="s">
        <v>288</v>
      </c>
      <c r="M95" s="113"/>
      <c r="N95" s="113"/>
      <c r="O95" s="99"/>
      <c r="P95" s="92">
        <v>14367</v>
      </c>
      <c r="Q95" s="85">
        <v>12429</v>
      </c>
      <c r="R95" s="85">
        <v>1864</v>
      </c>
      <c r="S95" s="85">
        <v>3</v>
      </c>
      <c r="T95" s="85">
        <v>71</v>
      </c>
      <c r="U95" s="85">
        <v>8641</v>
      </c>
      <c r="V95" s="85">
        <v>8559</v>
      </c>
      <c r="W95" s="85">
        <v>45</v>
      </c>
      <c r="X95" s="85">
        <v>2</v>
      </c>
      <c r="Y95" s="85">
        <v>35</v>
      </c>
      <c r="Z95" s="85">
        <v>5726</v>
      </c>
      <c r="AA95" s="85">
        <v>3870</v>
      </c>
      <c r="AB95" s="85">
        <v>1819</v>
      </c>
      <c r="AC95" s="85">
        <v>1</v>
      </c>
      <c r="AD95" s="85">
        <v>36</v>
      </c>
      <c r="AE95" s="55"/>
      <c r="AF95" s="55"/>
      <c r="AG95" s="55"/>
      <c r="AH95" s="55"/>
      <c r="AI95" s="55"/>
      <c r="AJ95" s="55"/>
      <c r="AK95" s="55"/>
      <c r="AL95" s="54"/>
    </row>
    <row r="96" spans="1:38" s="56" customFormat="1" ht="12" customHeight="1">
      <c r="A96" s="56" t="s">
        <v>222</v>
      </c>
      <c r="B96" s="56" t="s">
        <v>223</v>
      </c>
      <c r="C96" s="56" t="s">
        <v>224</v>
      </c>
      <c r="D96" s="56" t="s">
        <v>225</v>
      </c>
      <c r="F96" s="57">
        <v>83</v>
      </c>
      <c r="G96" s="55"/>
      <c r="H96" s="55"/>
      <c r="I96" s="55"/>
      <c r="J96" s="55"/>
      <c r="K96" s="55" t="s">
        <v>289</v>
      </c>
      <c r="L96" s="113" t="s">
        <v>290</v>
      </c>
      <c r="M96" s="113"/>
      <c r="N96" s="113"/>
      <c r="O96" s="99"/>
      <c r="P96" s="92">
        <v>10056</v>
      </c>
      <c r="Q96" s="85">
        <v>7412</v>
      </c>
      <c r="R96" s="85">
        <v>2551</v>
      </c>
      <c r="S96" s="85">
        <v>1</v>
      </c>
      <c r="T96" s="85">
        <v>92</v>
      </c>
      <c r="U96" s="85">
        <v>2279</v>
      </c>
      <c r="V96" s="85">
        <v>2254</v>
      </c>
      <c r="W96" s="85">
        <v>12</v>
      </c>
      <c r="X96" s="85"/>
      <c r="Y96" s="85">
        <v>13</v>
      </c>
      <c r="Z96" s="85">
        <v>7777</v>
      </c>
      <c r="AA96" s="85">
        <v>5158</v>
      </c>
      <c r="AB96" s="85">
        <v>2539</v>
      </c>
      <c r="AC96" s="85">
        <v>1</v>
      </c>
      <c r="AD96" s="85">
        <v>79</v>
      </c>
      <c r="AE96" s="55"/>
      <c r="AF96" s="55"/>
      <c r="AG96" s="55"/>
      <c r="AH96" s="55"/>
      <c r="AI96" s="55"/>
      <c r="AJ96" s="55"/>
      <c r="AK96" s="55"/>
      <c r="AL96" s="54"/>
    </row>
    <row r="97" spans="1:54" s="56" customFormat="1" ht="12" customHeight="1">
      <c r="A97" s="56" t="s">
        <v>222</v>
      </c>
      <c r="B97" s="56" t="s">
        <v>223</v>
      </c>
      <c r="C97" s="56" t="s">
        <v>224</v>
      </c>
      <c r="D97" s="56" t="s">
        <v>225</v>
      </c>
      <c r="F97" s="57">
        <v>84</v>
      </c>
      <c r="G97" s="55"/>
      <c r="H97" s="55"/>
      <c r="I97" s="55"/>
      <c r="J97" s="55"/>
      <c r="K97" s="55" t="s">
        <v>291</v>
      </c>
      <c r="L97" s="113" t="s">
        <v>292</v>
      </c>
      <c r="M97" s="113"/>
      <c r="N97" s="113"/>
      <c r="O97" s="99"/>
      <c r="P97" s="92">
        <v>1718</v>
      </c>
      <c r="Q97" s="85">
        <v>1690</v>
      </c>
      <c r="R97" s="85">
        <v>19</v>
      </c>
      <c r="S97" s="85"/>
      <c r="T97" s="85">
        <v>9</v>
      </c>
      <c r="U97" s="85">
        <v>1644</v>
      </c>
      <c r="V97" s="85">
        <v>1634</v>
      </c>
      <c r="W97" s="85">
        <v>4</v>
      </c>
      <c r="X97" s="85"/>
      <c r="Y97" s="85">
        <v>6</v>
      </c>
      <c r="Z97" s="85">
        <v>74</v>
      </c>
      <c r="AA97" s="85">
        <v>56</v>
      </c>
      <c r="AB97" s="85">
        <v>15</v>
      </c>
      <c r="AC97" s="85"/>
      <c r="AD97" s="85">
        <v>3</v>
      </c>
      <c r="AE97" s="55"/>
      <c r="AF97" s="55"/>
      <c r="AG97" s="55"/>
      <c r="AH97" s="55"/>
      <c r="AI97" s="55"/>
      <c r="AJ97" s="55"/>
      <c r="AK97" s="55"/>
      <c r="AL97" s="54"/>
    </row>
    <row r="98" spans="1:54" s="56" customFormat="1" ht="12" customHeight="1">
      <c r="A98" s="56" t="s">
        <v>222</v>
      </c>
      <c r="B98" s="56" t="s">
        <v>223</v>
      </c>
      <c r="C98" s="56" t="s">
        <v>224</v>
      </c>
      <c r="D98" s="56" t="s">
        <v>225</v>
      </c>
      <c r="F98" s="57">
        <v>85</v>
      </c>
      <c r="G98" s="55"/>
      <c r="H98" s="55"/>
      <c r="I98" s="55"/>
      <c r="J98" s="55"/>
      <c r="K98" s="55" t="s">
        <v>293</v>
      </c>
      <c r="L98" s="113" t="s">
        <v>294</v>
      </c>
      <c r="M98" s="113"/>
      <c r="N98" s="113"/>
      <c r="O98" s="99"/>
      <c r="P98" s="92">
        <v>4753</v>
      </c>
      <c r="Q98" s="85">
        <v>3627</v>
      </c>
      <c r="R98" s="85">
        <v>1091</v>
      </c>
      <c r="S98" s="85">
        <v>4</v>
      </c>
      <c r="T98" s="85">
        <v>31</v>
      </c>
      <c r="U98" s="85">
        <v>2449</v>
      </c>
      <c r="V98" s="85">
        <v>2336</v>
      </c>
      <c r="W98" s="85">
        <v>80</v>
      </c>
      <c r="X98" s="85">
        <v>4</v>
      </c>
      <c r="Y98" s="85">
        <v>29</v>
      </c>
      <c r="Z98" s="85">
        <v>2304</v>
      </c>
      <c r="AA98" s="85">
        <v>1291</v>
      </c>
      <c r="AB98" s="85">
        <v>1011</v>
      </c>
      <c r="AC98" s="85"/>
      <c r="AD98" s="85">
        <v>2</v>
      </c>
      <c r="AE98" s="55"/>
      <c r="AF98" s="55"/>
      <c r="AG98" s="55"/>
      <c r="AH98" s="55"/>
      <c r="AI98" s="55"/>
      <c r="AJ98" s="55"/>
      <c r="AK98" s="55"/>
      <c r="AL98" s="54"/>
    </row>
    <row r="99" spans="1:54" s="56" customFormat="1" ht="12" customHeight="1">
      <c r="A99" s="56" t="s">
        <v>222</v>
      </c>
      <c r="B99" s="56" t="s">
        <v>223</v>
      </c>
      <c r="C99" s="56" t="s">
        <v>224</v>
      </c>
      <c r="D99" s="56" t="s">
        <v>225</v>
      </c>
      <c r="F99" s="57">
        <v>86</v>
      </c>
      <c r="G99" s="55"/>
      <c r="H99" s="55"/>
      <c r="I99" s="55"/>
      <c r="J99" s="55"/>
      <c r="K99" s="55" t="s">
        <v>295</v>
      </c>
      <c r="L99" s="113" t="s">
        <v>296</v>
      </c>
      <c r="M99" s="113"/>
      <c r="N99" s="113"/>
      <c r="O99" s="99"/>
      <c r="P99" s="92">
        <v>4576</v>
      </c>
      <c r="Q99" s="85">
        <v>4460</v>
      </c>
      <c r="R99" s="85">
        <v>76</v>
      </c>
      <c r="S99" s="85">
        <v>1</v>
      </c>
      <c r="T99" s="85">
        <v>39</v>
      </c>
      <c r="U99" s="85">
        <v>4380</v>
      </c>
      <c r="V99" s="85">
        <v>4331</v>
      </c>
      <c r="W99" s="85">
        <v>10</v>
      </c>
      <c r="X99" s="85">
        <v>1</v>
      </c>
      <c r="Y99" s="85">
        <v>38</v>
      </c>
      <c r="Z99" s="85">
        <v>196</v>
      </c>
      <c r="AA99" s="85">
        <v>129</v>
      </c>
      <c r="AB99" s="85">
        <v>66</v>
      </c>
      <c r="AC99" s="85"/>
      <c r="AD99" s="85">
        <v>1</v>
      </c>
      <c r="AE99" s="55"/>
      <c r="AF99" s="55"/>
      <c r="AG99" s="55"/>
      <c r="AH99" s="55"/>
      <c r="AI99" s="55"/>
      <c r="AJ99" s="55"/>
      <c r="AK99" s="55"/>
      <c r="AL99" s="54"/>
    </row>
    <row r="100" spans="1:54" s="56" customFormat="1" ht="12" customHeight="1">
      <c r="A100" s="56" t="s">
        <v>222</v>
      </c>
      <c r="B100" s="56" t="s">
        <v>223</v>
      </c>
      <c r="C100" s="56" t="s">
        <v>224</v>
      </c>
      <c r="D100" s="56" t="s">
        <v>225</v>
      </c>
      <c r="F100" s="57">
        <v>87</v>
      </c>
      <c r="G100" s="55"/>
      <c r="H100" s="55"/>
      <c r="I100" s="55"/>
      <c r="J100" s="55"/>
      <c r="K100" s="55" t="s">
        <v>297</v>
      </c>
      <c r="L100" s="113" t="s">
        <v>298</v>
      </c>
      <c r="M100" s="113"/>
      <c r="N100" s="113"/>
      <c r="O100" s="99"/>
      <c r="P100" s="92">
        <v>41564</v>
      </c>
      <c r="Q100" s="85">
        <v>37012</v>
      </c>
      <c r="R100" s="85">
        <v>4177</v>
      </c>
      <c r="S100" s="85">
        <v>11</v>
      </c>
      <c r="T100" s="85">
        <v>364</v>
      </c>
      <c r="U100" s="85">
        <v>26146</v>
      </c>
      <c r="V100" s="85">
        <v>25785</v>
      </c>
      <c r="W100" s="85">
        <v>120</v>
      </c>
      <c r="X100" s="85">
        <v>6</v>
      </c>
      <c r="Y100" s="85">
        <v>235</v>
      </c>
      <c r="Z100" s="85">
        <v>15418</v>
      </c>
      <c r="AA100" s="85">
        <v>11227</v>
      </c>
      <c r="AB100" s="85">
        <v>4057</v>
      </c>
      <c r="AC100" s="85">
        <v>5</v>
      </c>
      <c r="AD100" s="85">
        <v>129</v>
      </c>
      <c r="AE100" s="55"/>
      <c r="AF100" s="55"/>
      <c r="AG100" s="55"/>
      <c r="AH100" s="55"/>
      <c r="AI100" s="55"/>
      <c r="AJ100" s="55"/>
      <c r="AK100" s="55"/>
      <c r="AL100" s="54"/>
    </row>
    <row r="101" spans="1:54" s="56" customFormat="1" ht="12" customHeight="1">
      <c r="A101" s="56" t="s">
        <v>222</v>
      </c>
      <c r="B101" s="56" t="s">
        <v>223</v>
      </c>
      <c r="C101" s="56" t="s">
        <v>224</v>
      </c>
      <c r="D101" s="56" t="s">
        <v>225</v>
      </c>
      <c r="F101" s="57">
        <v>88</v>
      </c>
      <c r="G101" s="55"/>
      <c r="H101" s="55"/>
      <c r="I101" s="55"/>
      <c r="J101" s="55"/>
      <c r="K101" s="55" t="s">
        <v>299</v>
      </c>
      <c r="L101" s="113" t="s">
        <v>300</v>
      </c>
      <c r="M101" s="113"/>
      <c r="N101" s="113"/>
      <c r="O101" s="99"/>
      <c r="P101" s="92">
        <v>731</v>
      </c>
      <c r="Q101" s="85">
        <v>578</v>
      </c>
      <c r="R101" s="85">
        <v>90</v>
      </c>
      <c r="S101" s="85">
        <v>1</v>
      </c>
      <c r="T101" s="85">
        <v>62</v>
      </c>
      <c r="U101" s="85">
        <v>432</v>
      </c>
      <c r="V101" s="85">
        <v>387</v>
      </c>
      <c r="W101" s="85">
        <v>4</v>
      </c>
      <c r="X101" s="85">
        <v>1</v>
      </c>
      <c r="Y101" s="85">
        <v>40</v>
      </c>
      <c r="Z101" s="85">
        <v>299</v>
      </c>
      <c r="AA101" s="85">
        <v>191</v>
      </c>
      <c r="AB101" s="85">
        <v>86</v>
      </c>
      <c r="AC101" s="85"/>
      <c r="AD101" s="85">
        <v>22</v>
      </c>
      <c r="AE101" s="55"/>
      <c r="AF101" s="55"/>
      <c r="AG101" s="55"/>
      <c r="AH101" s="55"/>
      <c r="AI101" s="55"/>
      <c r="AJ101" s="55"/>
      <c r="AK101" s="55"/>
      <c r="AL101" s="54"/>
    </row>
    <row r="102" spans="1:54" s="54" customFormat="1" ht="12" customHeight="1">
      <c r="A102" s="54" t="s">
        <v>222</v>
      </c>
      <c r="B102" s="54" t="s">
        <v>223</v>
      </c>
      <c r="C102" s="54" t="s">
        <v>224</v>
      </c>
      <c r="D102" s="54" t="s">
        <v>225</v>
      </c>
      <c r="F102" s="57">
        <v>89</v>
      </c>
      <c r="G102" s="55"/>
      <c r="I102" s="55"/>
      <c r="J102" s="113" t="s">
        <v>310</v>
      </c>
      <c r="K102" s="113"/>
      <c r="L102" s="113"/>
      <c r="M102" s="55"/>
      <c r="N102" s="98" t="s">
        <v>302</v>
      </c>
      <c r="O102" s="99"/>
      <c r="P102" s="92">
        <v>128665</v>
      </c>
      <c r="Q102" s="85">
        <v>111769</v>
      </c>
      <c r="R102" s="85">
        <v>15614</v>
      </c>
      <c r="S102" s="85">
        <v>21</v>
      </c>
      <c r="T102" s="85">
        <v>1261</v>
      </c>
      <c r="U102" s="85">
        <v>72785</v>
      </c>
      <c r="V102" s="85">
        <v>71526</v>
      </c>
      <c r="W102" s="85">
        <v>481</v>
      </c>
      <c r="X102" s="85">
        <v>13</v>
      </c>
      <c r="Y102" s="85">
        <v>765</v>
      </c>
      <c r="Z102" s="85">
        <v>55880</v>
      </c>
      <c r="AA102" s="85">
        <v>40243</v>
      </c>
      <c r="AB102" s="85">
        <v>15133</v>
      </c>
      <c r="AC102" s="85">
        <v>8</v>
      </c>
      <c r="AD102" s="85">
        <v>496</v>
      </c>
      <c r="AE102" s="55"/>
      <c r="AF102" s="55"/>
      <c r="AG102" s="55"/>
      <c r="AH102" s="55"/>
      <c r="AI102" s="55"/>
      <c r="AJ102" s="55"/>
      <c r="AK102" s="55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</row>
    <row r="103" spans="1:54" s="56" customFormat="1" ht="12" customHeight="1">
      <c r="A103" s="56" t="s">
        <v>222</v>
      </c>
      <c r="B103" s="56" t="s">
        <v>223</v>
      </c>
      <c r="C103" s="56" t="s">
        <v>224</v>
      </c>
      <c r="D103" s="56" t="s">
        <v>225</v>
      </c>
      <c r="F103" s="57">
        <v>90</v>
      </c>
      <c r="G103" s="55"/>
      <c r="H103" s="55"/>
      <c r="I103" s="55"/>
      <c r="J103" s="55"/>
      <c r="K103" s="55" t="s">
        <v>303</v>
      </c>
      <c r="L103" s="113" t="s">
        <v>304</v>
      </c>
      <c r="M103" s="113"/>
      <c r="N103" s="113"/>
      <c r="O103" s="99"/>
      <c r="P103" s="92">
        <v>12635</v>
      </c>
      <c r="Q103" s="85">
        <v>11578</v>
      </c>
      <c r="R103" s="85">
        <v>968</v>
      </c>
      <c r="S103" s="85">
        <v>1</v>
      </c>
      <c r="T103" s="85">
        <v>88</v>
      </c>
      <c r="U103" s="85">
        <v>6125</v>
      </c>
      <c r="V103" s="85">
        <v>6050</v>
      </c>
      <c r="W103" s="85">
        <v>30</v>
      </c>
      <c r="X103" s="85">
        <v>1</v>
      </c>
      <c r="Y103" s="85">
        <v>44</v>
      </c>
      <c r="Z103" s="85">
        <v>6510</v>
      </c>
      <c r="AA103" s="85">
        <v>5528</v>
      </c>
      <c r="AB103" s="85">
        <v>938</v>
      </c>
      <c r="AC103" s="85"/>
      <c r="AD103" s="85">
        <v>44</v>
      </c>
      <c r="AE103" s="55"/>
      <c r="AF103" s="55"/>
      <c r="AG103" s="55"/>
      <c r="AH103" s="55"/>
      <c r="AI103" s="55"/>
      <c r="AJ103" s="55"/>
      <c r="AK103" s="55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</row>
    <row r="104" spans="1:54" s="56" customFormat="1" ht="12" customHeight="1">
      <c r="A104" s="56" t="s">
        <v>222</v>
      </c>
      <c r="B104" s="56" t="s">
        <v>223</v>
      </c>
      <c r="C104" s="56" t="s">
        <v>224</v>
      </c>
      <c r="D104" s="56" t="s">
        <v>225</v>
      </c>
      <c r="F104" s="57">
        <v>91</v>
      </c>
      <c r="G104" s="55"/>
      <c r="H104" s="55"/>
      <c r="I104" s="55"/>
      <c r="J104" s="55"/>
      <c r="K104" s="55" t="s">
        <v>305</v>
      </c>
      <c r="L104" s="113" t="s">
        <v>306</v>
      </c>
      <c r="M104" s="113"/>
      <c r="N104" s="113"/>
      <c r="O104" s="99"/>
      <c r="P104" s="92">
        <v>3811</v>
      </c>
      <c r="Q104" s="85">
        <v>3672</v>
      </c>
      <c r="R104" s="85">
        <v>124</v>
      </c>
      <c r="S104" s="85"/>
      <c r="T104" s="85">
        <v>15</v>
      </c>
      <c r="U104" s="85">
        <v>3383</v>
      </c>
      <c r="V104" s="85">
        <v>3357</v>
      </c>
      <c r="W104" s="85">
        <v>13</v>
      </c>
      <c r="X104" s="85"/>
      <c r="Y104" s="85">
        <v>13</v>
      </c>
      <c r="Z104" s="85">
        <v>428</v>
      </c>
      <c r="AA104" s="85">
        <v>315</v>
      </c>
      <c r="AB104" s="85">
        <v>111</v>
      </c>
      <c r="AC104" s="85"/>
      <c r="AD104" s="85">
        <v>2</v>
      </c>
      <c r="AE104" s="55"/>
      <c r="AF104" s="55"/>
      <c r="AG104" s="55"/>
      <c r="AH104" s="55"/>
      <c r="AI104" s="55"/>
      <c r="AJ104" s="55"/>
      <c r="AK104" s="55"/>
      <c r="AL104" s="54"/>
    </row>
    <row r="105" spans="1:54" s="56" customFormat="1" ht="12" customHeight="1">
      <c r="A105" s="56" t="s">
        <v>222</v>
      </c>
      <c r="B105" s="56" t="s">
        <v>223</v>
      </c>
      <c r="C105" s="56" t="s">
        <v>224</v>
      </c>
      <c r="D105" s="56" t="s">
        <v>225</v>
      </c>
      <c r="F105" s="57">
        <v>92</v>
      </c>
      <c r="G105" s="55"/>
      <c r="H105" s="55"/>
      <c r="I105" s="55"/>
      <c r="J105" s="55"/>
      <c r="K105" s="55" t="s">
        <v>307</v>
      </c>
      <c r="L105" s="113" t="s">
        <v>308</v>
      </c>
      <c r="M105" s="113"/>
      <c r="N105" s="113"/>
      <c r="O105" s="99"/>
      <c r="P105" s="92">
        <v>20457</v>
      </c>
      <c r="Q105" s="85">
        <v>17346</v>
      </c>
      <c r="R105" s="85">
        <v>2995</v>
      </c>
      <c r="S105" s="85">
        <v>4</v>
      </c>
      <c r="T105" s="85">
        <v>112</v>
      </c>
      <c r="U105" s="85">
        <v>9055</v>
      </c>
      <c r="V105" s="85">
        <v>8975</v>
      </c>
      <c r="W105" s="85">
        <v>25</v>
      </c>
      <c r="X105" s="85">
        <v>2</v>
      </c>
      <c r="Y105" s="85">
        <v>53</v>
      </c>
      <c r="Z105" s="85">
        <v>11402</v>
      </c>
      <c r="AA105" s="85">
        <v>8371</v>
      </c>
      <c r="AB105" s="85">
        <v>2970</v>
      </c>
      <c r="AC105" s="85">
        <v>2</v>
      </c>
      <c r="AD105" s="85">
        <v>59</v>
      </c>
      <c r="AE105" s="55"/>
      <c r="AF105" s="55"/>
      <c r="AG105" s="55"/>
      <c r="AH105" s="55"/>
      <c r="AI105" s="55"/>
      <c r="AJ105" s="55"/>
      <c r="AK105" s="55"/>
      <c r="AL105" s="54"/>
    </row>
    <row r="106" spans="1:54" s="56" customFormat="1" ht="12" customHeight="1">
      <c r="A106" s="56" t="s">
        <v>222</v>
      </c>
      <c r="B106" s="56" t="s">
        <v>223</v>
      </c>
      <c r="C106" s="56" t="s">
        <v>224</v>
      </c>
      <c r="D106" s="56" t="s">
        <v>225</v>
      </c>
      <c r="F106" s="57">
        <v>93</v>
      </c>
      <c r="G106" s="55"/>
      <c r="H106" s="55"/>
      <c r="I106" s="55"/>
      <c r="J106" s="55"/>
      <c r="K106" s="55" t="s">
        <v>287</v>
      </c>
      <c r="L106" s="113" t="s">
        <v>288</v>
      </c>
      <c r="M106" s="113"/>
      <c r="N106" s="113"/>
      <c r="O106" s="99"/>
      <c r="P106" s="92">
        <v>15153</v>
      </c>
      <c r="Q106" s="85">
        <v>13087</v>
      </c>
      <c r="R106" s="85">
        <v>1930</v>
      </c>
      <c r="S106" s="85">
        <v>2</v>
      </c>
      <c r="T106" s="85">
        <v>134</v>
      </c>
      <c r="U106" s="85">
        <v>8720</v>
      </c>
      <c r="V106" s="85">
        <v>8604</v>
      </c>
      <c r="W106" s="85">
        <v>41</v>
      </c>
      <c r="X106" s="85">
        <v>1</v>
      </c>
      <c r="Y106" s="85">
        <v>74</v>
      </c>
      <c r="Z106" s="85">
        <v>6433</v>
      </c>
      <c r="AA106" s="85">
        <v>4483</v>
      </c>
      <c r="AB106" s="85">
        <v>1889</v>
      </c>
      <c r="AC106" s="85">
        <v>1</v>
      </c>
      <c r="AD106" s="85">
        <v>60</v>
      </c>
      <c r="AE106" s="55"/>
      <c r="AF106" s="55"/>
      <c r="AG106" s="55"/>
      <c r="AH106" s="55"/>
      <c r="AI106" s="55"/>
      <c r="AJ106" s="55"/>
      <c r="AK106" s="55"/>
      <c r="AL106" s="54"/>
    </row>
    <row r="107" spans="1:54" s="56" customFormat="1" ht="12" customHeight="1">
      <c r="A107" s="56" t="s">
        <v>222</v>
      </c>
      <c r="B107" s="56" t="s">
        <v>223</v>
      </c>
      <c r="C107" s="56" t="s">
        <v>224</v>
      </c>
      <c r="D107" s="56" t="s">
        <v>225</v>
      </c>
      <c r="F107" s="57">
        <v>94</v>
      </c>
      <c r="G107" s="55"/>
      <c r="H107" s="55"/>
      <c r="I107" s="55"/>
      <c r="J107" s="55"/>
      <c r="K107" s="55" t="s">
        <v>289</v>
      </c>
      <c r="L107" s="113" t="s">
        <v>290</v>
      </c>
      <c r="M107" s="113"/>
      <c r="N107" s="113"/>
      <c r="O107" s="99"/>
      <c r="P107" s="92">
        <v>12099</v>
      </c>
      <c r="Q107" s="85">
        <v>9133</v>
      </c>
      <c r="R107" s="85">
        <v>2830</v>
      </c>
      <c r="S107" s="85">
        <v>3</v>
      </c>
      <c r="T107" s="85">
        <v>133</v>
      </c>
      <c r="U107" s="85">
        <v>2843</v>
      </c>
      <c r="V107" s="85">
        <v>2799</v>
      </c>
      <c r="W107" s="85">
        <v>23</v>
      </c>
      <c r="X107" s="85">
        <v>2</v>
      </c>
      <c r="Y107" s="85">
        <v>19</v>
      </c>
      <c r="Z107" s="85">
        <v>9256</v>
      </c>
      <c r="AA107" s="85">
        <v>6334</v>
      </c>
      <c r="AB107" s="85">
        <v>2807</v>
      </c>
      <c r="AC107" s="85">
        <v>1</v>
      </c>
      <c r="AD107" s="85">
        <v>114</v>
      </c>
      <c r="AE107" s="55"/>
      <c r="AF107" s="55"/>
      <c r="AG107" s="55"/>
      <c r="AH107" s="55"/>
      <c r="AI107" s="55"/>
      <c r="AJ107" s="55"/>
      <c r="AK107" s="55"/>
      <c r="AL107" s="54"/>
    </row>
    <row r="108" spans="1:54" s="56" customFormat="1" ht="12" customHeight="1">
      <c r="A108" s="56" t="s">
        <v>222</v>
      </c>
      <c r="B108" s="56" t="s">
        <v>223</v>
      </c>
      <c r="C108" s="56" t="s">
        <v>224</v>
      </c>
      <c r="D108" s="56" t="s">
        <v>225</v>
      </c>
      <c r="F108" s="57">
        <v>95</v>
      </c>
      <c r="G108" s="55"/>
      <c r="H108" s="55"/>
      <c r="I108" s="55"/>
      <c r="J108" s="55"/>
      <c r="K108" s="55" t="s">
        <v>291</v>
      </c>
      <c r="L108" s="113" t="s">
        <v>292</v>
      </c>
      <c r="M108" s="113"/>
      <c r="N108" s="113"/>
      <c r="O108" s="99"/>
      <c r="P108" s="92">
        <v>2176</v>
      </c>
      <c r="Q108" s="85">
        <v>2135</v>
      </c>
      <c r="R108" s="85">
        <v>14</v>
      </c>
      <c r="S108" s="85"/>
      <c r="T108" s="85">
        <v>27</v>
      </c>
      <c r="U108" s="85">
        <v>2098</v>
      </c>
      <c r="V108" s="85">
        <v>2067</v>
      </c>
      <c r="W108" s="85">
        <v>8</v>
      </c>
      <c r="X108" s="85"/>
      <c r="Y108" s="85">
        <v>23</v>
      </c>
      <c r="Z108" s="85">
        <v>78</v>
      </c>
      <c r="AA108" s="85">
        <v>68</v>
      </c>
      <c r="AB108" s="85">
        <v>6</v>
      </c>
      <c r="AC108" s="85"/>
      <c r="AD108" s="85">
        <v>4</v>
      </c>
      <c r="AE108" s="55"/>
      <c r="AF108" s="55"/>
      <c r="AG108" s="55"/>
      <c r="AH108" s="55"/>
      <c r="AI108" s="55"/>
      <c r="AJ108" s="55"/>
      <c r="AK108" s="55"/>
      <c r="AL108" s="54"/>
    </row>
    <row r="109" spans="1:54" s="56" customFormat="1" ht="12" customHeight="1">
      <c r="A109" s="56" t="s">
        <v>222</v>
      </c>
      <c r="B109" s="56" t="s">
        <v>223</v>
      </c>
      <c r="C109" s="56" t="s">
        <v>224</v>
      </c>
      <c r="D109" s="56" t="s">
        <v>225</v>
      </c>
      <c r="F109" s="57">
        <v>96</v>
      </c>
      <c r="G109" s="55"/>
      <c r="H109" s="55"/>
      <c r="I109" s="55"/>
      <c r="J109" s="55"/>
      <c r="K109" s="55" t="s">
        <v>293</v>
      </c>
      <c r="L109" s="113" t="s">
        <v>294</v>
      </c>
      <c r="M109" s="113"/>
      <c r="N109" s="113"/>
      <c r="O109" s="99"/>
      <c r="P109" s="92">
        <v>8271</v>
      </c>
      <c r="Q109" s="85">
        <v>6432</v>
      </c>
      <c r="R109" s="85">
        <v>1757</v>
      </c>
      <c r="S109" s="85">
        <v>2</v>
      </c>
      <c r="T109" s="85">
        <v>80</v>
      </c>
      <c r="U109" s="85">
        <v>4403</v>
      </c>
      <c r="V109" s="85">
        <v>4208</v>
      </c>
      <c r="W109" s="85">
        <v>126</v>
      </c>
      <c r="X109" s="85">
        <v>2</v>
      </c>
      <c r="Y109" s="85">
        <v>67</v>
      </c>
      <c r="Z109" s="85">
        <v>3868</v>
      </c>
      <c r="AA109" s="85">
        <v>2224</v>
      </c>
      <c r="AB109" s="85">
        <v>1631</v>
      </c>
      <c r="AC109" s="85"/>
      <c r="AD109" s="85">
        <v>13</v>
      </c>
      <c r="AE109" s="55"/>
      <c r="AF109" s="55"/>
      <c r="AG109" s="55"/>
      <c r="AH109" s="55"/>
      <c r="AI109" s="55"/>
      <c r="AJ109" s="55"/>
      <c r="AK109" s="55"/>
      <c r="AL109" s="54"/>
    </row>
    <row r="110" spans="1:54" s="56" customFormat="1" ht="12" customHeight="1">
      <c r="A110" s="56" t="s">
        <v>222</v>
      </c>
      <c r="B110" s="56" t="s">
        <v>223</v>
      </c>
      <c r="C110" s="56" t="s">
        <v>224</v>
      </c>
      <c r="D110" s="56" t="s">
        <v>225</v>
      </c>
      <c r="F110" s="57">
        <v>97</v>
      </c>
      <c r="G110" s="55"/>
      <c r="H110" s="55"/>
      <c r="I110" s="55"/>
      <c r="J110" s="55"/>
      <c r="K110" s="55" t="s">
        <v>295</v>
      </c>
      <c r="L110" s="113" t="s">
        <v>296</v>
      </c>
      <c r="M110" s="113"/>
      <c r="N110" s="113"/>
      <c r="O110" s="99"/>
      <c r="P110" s="92">
        <v>5467</v>
      </c>
      <c r="Q110" s="85">
        <v>5326</v>
      </c>
      <c r="R110" s="85">
        <v>91</v>
      </c>
      <c r="S110" s="85"/>
      <c r="T110" s="85">
        <v>50</v>
      </c>
      <c r="U110" s="85">
        <v>5297</v>
      </c>
      <c r="V110" s="85">
        <v>5223</v>
      </c>
      <c r="W110" s="85">
        <v>28</v>
      </c>
      <c r="X110" s="85"/>
      <c r="Y110" s="85">
        <v>46</v>
      </c>
      <c r="Z110" s="85">
        <v>170</v>
      </c>
      <c r="AA110" s="85">
        <v>103</v>
      </c>
      <c r="AB110" s="85">
        <v>63</v>
      </c>
      <c r="AC110" s="85"/>
      <c r="AD110" s="85">
        <v>4</v>
      </c>
      <c r="AE110" s="55"/>
      <c r="AF110" s="55"/>
      <c r="AG110" s="55"/>
      <c r="AH110" s="55"/>
      <c r="AI110" s="55"/>
      <c r="AJ110" s="55"/>
      <c r="AK110" s="55"/>
      <c r="AL110" s="54"/>
    </row>
    <row r="111" spans="1:54" s="56" customFormat="1" ht="12" customHeight="1">
      <c r="A111" s="56" t="s">
        <v>222</v>
      </c>
      <c r="B111" s="56" t="s">
        <v>223</v>
      </c>
      <c r="C111" s="56" t="s">
        <v>224</v>
      </c>
      <c r="D111" s="56" t="s">
        <v>225</v>
      </c>
      <c r="F111" s="57">
        <v>98</v>
      </c>
      <c r="G111" s="55"/>
      <c r="H111" s="55"/>
      <c r="I111" s="55"/>
      <c r="J111" s="55"/>
      <c r="K111" s="55" t="s">
        <v>297</v>
      </c>
      <c r="L111" s="113" t="s">
        <v>298</v>
      </c>
      <c r="M111" s="113"/>
      <c r="N111" s="113"/>
      <c r="O111" s="99"/>
      <c r="P111" s="92">
        <v>47770</v>
      </c>
      <c r="Q111" s="85">
        <v>42427</v>
      </c>
      <c r="R111" s="85">
        <v>4797</v>
      </c>
      <c r="S111" s="85">
        <v>9</v>
      </c>
      <c r="T111" s="85">
        <v>537</v>
      </c>
      <c r="U111" s="85">
        <v>30380</v>
      </c>
      <c r="V111" s="85">
        <v>29822</v>
      </c>
      <c r="W111" s="85">
        <v>181</v>
      </c>
      <c r="X111" s="85">
        <v>5</v>
      </c>
      <c r="Y111" s="85">
        <v>372</v>
      </c>
      <c r="Z111" s="85">
        <v>17390</v>
      </c>
      <c r="AA111" s="85">
        <v>12605</v>
      </c>
      <c r="AB111" s="85">
        <v>4616</v>
      </c>
      <c r="AC111" s="85">
        <v>4</v>
      </c>
      <c r="AD111" s="85">
        <v>165</v>
      </c>
      <c r="AE111" s="55"/>
      <c r="AF111" s="55"/>
      <c r="AG111" s="55"/>
      <c r="AH111" s="55"/>
      <c r="AI111" s="55"/>
      <c r="AJ111" s="55"/>
      <c r="AK111" s="55"/>
      <c r="AL111" s="54"/>
    </row>
    <row r="112" spans="1:54" s="56" customFormat="1" ht="12" customHeight="1">
      <c r="A112" s="56" t="s">
        <v>222</v>
      </c>
      <c r="B112" s="56" t="s">
        <v>223</v>
      </c>
      <c r="C112" s="56" t="s">
        <v>224</v>
      </c>
      <c r="D112" s="56" t="s">
        <v>225</v>
      </c>
      <c r="F112" s="57">
        <v>99</v>
      </c>
      <c r="G112" s="55"/>
      <c r="H112" s="55"/>
      <c r="I112" s="55"/>
      <c r="J112" s="55"/>
      <c r="K112" s="55" t="s">
        <v>299</v>
      </c>
      <c r="L112" s="113" t="s">
        <v>300</v>
      </c>
      <c r="M112" s="113"/>
      <c r="N112" s="113"/>
      <c r="O112" s="99"/>
      <c r="P112" s="92">
        <v>826</v>
      </c>
      <c r="Q112" s="85">
        <v>633</v>
      </c>
      <c r="R112" s="85">
        <v>108</v>
      </c>
      <c r="S112" s="85"/>
      <c r="T112" s="85">
        <v>85</v>
      </c>
      <c r="U112" s="85">
        <v>481</v>
      </c>
      <c r="V112" s="85">
        <v>421</v>
      </c>
      <c r="W112" s="85">
        <v>6</v>
      </c>
      <c r="X112" s="85"/>
      <c r="Y112" s="85">
        <v>54</v>
      </c>
      <c r="Z112" s="85">
        <v>345</v>
      </c>
      <c r="AA112" s="85">
        <v>212</v>
      </c>
      <c r="AB112" s="85">
        <v>102</v>
      </c>
      <c r="AC112" s="85"/>
      <c r="AD112" s="85">
        <v>31</v>
      </c>
      <c r="AE112" s="55"/>
      <c r="AF112" s="55"/>
      <c r="AG112" s="55"/>
      <c r="AH112" s="55"/>
      <c r="AI112" s="55"/>
      <c r="AJ112" s="55"/>
      <c r="AK112" s="55"/>
      <c r="AL112" s="54"/>
    </row>
    <row r="113" spans="1:38" s="56" customFormat="1" ht="12" customHeight="1">
      <c r="A113" s="56" t="s">
        <v>222</v>
      </c>
      <c r="B113" s="56" t="s">
        <v>223</v>
      </c>
      <c r="C113" s="56" t="s">
        <v>224</v>
      </c>
      <c r="D113" s="56" t="s">
        <v>225</v>
      </c>
      <c r="F113" s="57">
        <v>100</v>
      </c>
      <c r="G113" s="55"/>
      <c r="H113" s="54"/>
      <c r="I113" s="55"/>
      <c r="J113" s="113" t="s">
        <v>311</v>
      </c>
      <c r="K113" s="113"/>
      <c r="L113" s="113"/>
      <c r="M113" s="55"/>
      <c r="N113" s="98" t="s">
        <v>302</v>
      </c>
      <c r="O113" s="99"/>
      <c r="P113" s="92">
        <v>117683</v>
      </c>
      <c r="Q113" s="85">
        <v>101705</v>
      </c>
      <c r="R113" s="85">
        <v>14374</v>
      </c>
      <c r="S113" s="85">
        <v>8</v>
      </c>
      <c r="T113" s="85">
        <v>1596</v>
      </c>
      <c r="U113" s="85">
        <v>70638</v>
      </c>
      <c r="V113" s="85">
        <v>68919</v>
      </c>
      <c r="W113" s="85">
        <v>625</v>
      </c>
      <c r="X113" s="85">
        <v>7</v>
      </c>
      <c r="Y113" s="85">
        <v>1087</v>
      </c>
      <c r="Z113" s="85">
        <v>47045</v>
      </c>
      <c r="AA113" s="85">
        <v>32786</v>
      </c>
      <c r="AB113" s="85">
        <v>13749</v>
      </c>
      <c r="AC113" s="85">
        <v>1</v>
      </c>
      <c r="AD113" s="85">
        <v>509</v>
      </c>
      <c r="AE113" s="55"/>
      <c r="AF113" s="55"/>
      <c r="AG113" s="55"/>
      <c r="AH113" s="55"/>
      <c r="AI113" s="55"/>
      <c r="AJ113" s="55"/>
      <c r="AK113" s="55"/>
      <c r="AL113" s="54"/>
    </row>
    <row r="114" spans="1:38" s="56" customFormat="1" ht="12" customHeight="1">
      <c r="A114" s="56" t="s">
        <v>222</v>
      </c>
      <c r="B114" s="56" t="s">
        <v>223</v>
      </c>
      <c r="C114" s="56" t="s">
        <v>224</v>
      </c>
      <c r="D114" s="56" t="s">
        <v>225</v>
      </c>
      <c r="F114" s="57">
        <v>101</v>
      </c>
      <c r="G114" s="55"/>
      <c r="H114" s="55"/>
      <c r="I114" s="55"/>
      <c r="J114" s="55"/>
      <c r="K114" s="55" t="s">
        <v>303</v>
      </c>
      <c r="L114" s="113" t="s">
        <v>304</v>
      </c>
      <c r="M114" s="113"/>
      <c r="N114" s="113"/>
      <c r="O114" s="99"/>
      <c r="P114" s="92">
        <v>9227</v>
      </c>
      <c r="Q114" s="85">
        <v>8445</v>
      </c>
      <c r="R114" s="85">
        <v>686</v>
      </c>
      <c r="S114" s="85">
        <v>1</v>
      </c>
      <c r="T114" s="85">
        <v>95</v>
      </c>
      <c r="U114" s="85">
        <v>5069</v>
      </c>
      <c r="V114" s="85">
        <v>4971</v>
      </c>
      <c r="W114" s="85">
        <v>40</v>
      </c>
      <c r="X114" s="85">
        <v>1</v>
      </c>
      <c r="Y114" s="85">
        <v>57</v>
      </c>
      <c r="Z114" s="85">
        <v>4158</v>
      </c>
      <c r="AA114" s="85">
        <v>3474</v>
      </c>
      <c r="AB114" s="85">
        <v>646</v>
      </c>
      <c r="AC114" s="85"/>
      <c r="AD114" s="85">
        <v>38</v>
      </c>
      <c r="AE114" s="55"/>
      <c r="AF114" s="55"/>
      <c r="AG114" s="55"/>
      <c r="AH114" s="55"/>
      <c r="AI114" s="55"/>
      <c r="AJ114" s="55"/>
      <c r="AK114" s="55"/>
      <c r="AL114" s="54"/>
    </row>
    <row r="115" spans="1:38" s="56" customFormat="1" ht="12" customHeight="1">
      <c r="A115" s="56" t="s">
        <v>222</v>
      </c>
      <c r="B115" s="56" t="s">
        <v>223</v>
      </c>
      <c r="C115" s="56" t="s">
        <v>224</v>
      </c>
      <c r="D115" s="56" t="s">
        <v>225</v>
      </c>
      <c r="F115" s="57">
        <v>102</v>
      </c>
      <c r="G115" s="55"/>
      <c r="H115" s="55"/>
      <c r="I115" s="55"/>
      <c r="J115" s="55"/>
      <c r="K115" s="55" t="s">
        <v>305</v>
      </c>
      <c r="L115" s="113" t="s">
        <v>306</v>
      </c>
      <c r="M115" s="113"/>
      <c r="N115" s="113"/>
      <c r="O115" s="99"/>
      <c r="P115" s="92">
        <v>5186</v>
      </c>
      <c r="Q115" s="85">
        <v>5044</v>
      </c>
      <c r="R115" s="85">
        <v>101</v>
      </c>
      <c r="S115" s="85">
        <v>1</v>
      </c>
      <c r="T115" s="85">
        <v>40</v>
      </c>
      <c r="U115" s="85">
        <v>4658</v>
      </c>
      <c r="V115" s="85">
        <v>4616</v>
      </c>
      <c r="W115" s="85">
        <v>8</v>
      </c>
      <c r="X115" s="85">
        <v>1</v>
      </c>
      <c r="Y115" s="85">
        <v>33</v>
      </c>
      <c r="Z115" s="85">
        <v>528</v>
      </c>
      <c r="AA115" s="85">
        <v>428</v>
      </c>
      <c r="AB115" s="85">
        <v>93</v>
      </c>
      <c r="AC115" s="85"/>
      <c r="AD115" s="85">
        <v>7</v>
      </c>
      <c r="AE115" s="55"/>
      <c r="AF115" s="55"/>
      <c r="AG115" s="55"/>
      <c r="AH115" s="55"/>
      <c r="AI115" s="55"/>
      <c r="AJ115" s="55"/>
      <c r="AK115" s="55"/>
      <c r="AL115" s="54"/>
    </row>
    <row r="116" spans="1:38" s="56" customFormat="1" ht="12" customHeight="1">
      <c r="A116" s="56" t="s">
        <v>222</v>
      </c>
      <c r="B116" s="56" t="s">
        <v>223</v>
      </c>
      <c r="C116" s="56" t="s">
        <v>224</v>
      </c>
      <c r="D116" s="56" t="s">
        <v>225</v>
      </c>
      <c r="F116" s="57">
        <v>103</v>
      </c>
      <c r="G116" s="55"/>
      <c r="H116" s="55"/>
      <c r="I116" s="55"/>
      <c r="J116" s="55"/>
      <c r="K116" s="55" t="s">
        <v>307</v>
      </c>
      <c r="L116" s="113" t="s">
        <v>308</v>
      </c>
      <c r="M116" s="113"/>
      <c r="N116" s="113"/>
      <c r="O116" s="99"/>
      <c r="P116" s="92">
        <v>16633</v>
      </c>
      <c r="Q116" s="85">
        <v>13962</v>
      </c>
      <c r="R116" s="85">
        <v>2560</v>
      </c>
      <c r="S116" s="85"/>
      <c r="T116" s="85">
        <v>111</v>
      </c>
      <c r="U116" s="85">
        <v>7602</v>
      </c>
      <c r="V116" s="85">
        <v>7510</v>
      </c>
      <c r="W116" s="85">
        <v>31</v>
      </c>
      <c r="X116" s="85"/>
      <c r="Y116" s="85">
        <v>61</v>
      </c>
      <c r="Z116" s="85">
        <v>9031</v>
      </c>
      <c r="AA116" s="85">
        <v>6452</v>
      </c>
      <c r="AB116" s="85">
        <v>2529</v>
      </c>
      <c r="AC116" s="85"/>
      <c r="AD116" s="85">
        <v>50</v>
      </c>
      <c r="AE116" s="55"/>
      <c r="AF116" s="55"/>
      <c r="AG116" s="55"/>
      <c r="AH116" s="55"/>
      <c r="AI116" s="55"/>
      <c r="AJ116" s="55"/>
      <c r="AK116" s="55"/>
      <c r="AL116" s="54"/>
    </row>
    <row r="117" spans="1:38" s="56" customFormat="1" ht="12" customHeight="1">
      <c r="A117" s="56" t="s">
        <v>222</v>
      </c>
      <c r="B117" s="56" t="s">
        <v>223</v>
      </c>
      <c r="C117" s="56" t="s">
        <v>224</v>
      </c>
      <c r="D117" s="56" t="s">
        <v>225</v>
      </c>
      <c r="F117" s="57">
        <v>104</v>
      </c>
      <c r="G117" s="55"/>
      <c r="H117" s="55"/>
      <c r="I117" s="55"/>
      <c r="J117" s="55"/>
      <c r="K117" s="55" t="s">
        <v>287</v>
      </c>
      <c r="L117" s="113" t="s">
        <v>288</v>
      </c>
      <c r="M117" s="113"/>
      <c r="N117" s="113"/>
      <c r="O117" s="99"/>
      <c r="P117" s="92">
        <v>14178</v>
      </c>
      <c r="Q117" s="85">
        <v>12258</v>
      </c>
      <c r="R117" s="85">
        <v>1754</v>
      </c>
      <c r="S117" s="85">
        <v>1</v>
      </c>
      <c r="T117" s="85">
        <v>165</v>
      </c>
      <c r="U117" s="85">
        <v>8334</v>
      </c>
      <c r="V117" s="85">
        <v>8177</v>
      </c>
      <c r="W117" s="85">
        <v>65</v>
      </c>
      <c r="X117" s="85">
        <v>1</v>
      </c>
      <c r="Y117" s="85">
        <v>91</v>
      </c>
      <c r="Z117" s="85">
        <v>5844</v>
      </c>
      <c r="AA117" s="85">
        <v>4081</v>
      </c>
      <c r="AB117" s="85">
        <v>1689</v>
      </c>
      <c r="AC117" s="85"/>
      <c r="AD117" s="85">
        <v>74</v>
      </c>
      <c r="AE117" s="55"/>
      <c r="AF117" s="55"/>
      <c r="AG117" s="55"/>
      <c r="AH117" s="55"/>
      <c r="AI117" s="55"/>
      <c r="AJ117" s="55"/>
      <c r="AK117" s="55"/>
      <c r="AL117" s="54"/>
    </row>
    <row r="118" spans="1:38" s="56" customFormat="1" ht="12" customHeight="1">
      <c r="A118" s="56" t="s">
        <v>222</v>
      </c>
      <c r="B118" s="56" t="s">
        <v>223</v>
      </c>
      <c r="C118" s="56" t="s">
        <v>224</v>
      </c>
      <c r="D118" s="56" t="s">
        <v>225</v>
      </c>
      <c r="F118" s="57">
        <v>105</v>
      </c>
      <c r="G118" s="55"/>
      <c r="H118" s="55"/>
      <c r="I118" s="55"/>
      <c r="J118" s="55"/>
      <c r="K118" s="55" t="s">
        <v>289</v>
      </c>
      <c r="L118" s="113" t="s">
        <v>290</v>
      </c>
      <c r="M118" s="113"/>
      <c r="N118" s="113"/>
      <c r="O118" s="99"/>
      <c r="P118" s="92">
        <v>11827</v>
      </c>
      <c r="Q118" s="85">
        <v>8893</v>
      </c>
      <c r="R118" s="85">
        <v>2792</v>
      </c>
      <c r="S118" s="85"/>
      <c r="T118" s="85">
        <v>142</v>
      </c>
      <c r="U118" s="85">
        <v>2759</v>
      </c>
      <c r="V118" s="85">
        <v>2703</v>
      </c>
      <c r="W118" s="85">
        <v>33</v>
      </c>
      <c r="X118" s="85"/>
      <c r="Y118" s="85">
        <v>23</v>
      </c>
      <c r="Z118" s="85">
        <v>9068</v>
      </c>
      <c r="AA118" s="85">
        <v>6190</v>
      </c>
      <c r="AB118" s="85">
        <v>2759</v>
      </c>
      <c r="AC118" s="85"/>
      <c r="AD118" s="85">
        <v>119</v>
      </c>
      <c r="AE118" s="55"/>
      <c r="AF118" s="55"/>
      <c r="AG118" s="55"/>
      <c r="AH118" s="55"/>
      <c r="AI118" s="55"/>
      <c r="AJ118" s="55"/>
      <c r="AK118" s="55"/>
      <c r="AL118" s="54"/>
    </row>
    <row r="119" spans="1:38" s="56" customFormat="1" ht="12" customHeight="1">
      <c r="A119" s="56" t="s">
        <v>222</v>
      </c>
      <c r="B119" s="56" t="s">
        <v>223</v>
      </c>
      <c r="C119" s="56" t="s">
        <v>224</v>
      </c>
      <c r="D119" s="56" t="s">
        <v>225</v>
      </c>
      <c r="F119" s="57">
        <v>106</v>
      </c>
      <c r="G119" s="55"/>
      <c r="H119" s="55"/>
      <c r="I119" s="55"/>
      <c r="J119" s="55"/>
      <c r="K119" s="55" t="s">
        <v>291</v>
      </c>
      <c r="L119" s="113" t="s">
        <v>292</v>
      </c>
      <c r="M119" s="113"/>
      <c r="N119" s="113"/>
      <c r="O119" s="99"/>
      <c r="P119" s="92">
        <v>2034</v>
      </c>
      <c r="Q119" s="85">
        <v>1977</v>
      </c>
      <c r="R119" s="85">
        <v>33</v>
      </c>
      <c r="S119" s="85"/>
      <c r="T119" s="85">
        <v>24</v>
      </c>
      <c r="U119" s="85">
        <v>1952</v>
      </c>
      <c r="V119" s="85">
        <v>1918</v>
      </c>
      <c r="W119" s="85">
        <v>13</v>
      </c>
      <c r="X119" s="85"/>
      <c r="Y119" s="85">
        <v>21</v>
      </c>
      <c r="Z119" s="85">
        <v>82</v>
      </c>
      <c r="AA119" s="85">
        <v>59</v>
      </c>
      <c r="AB119" s="85">
        <v>20</v>
      </c>
      <c r="AC119" s="85"/>
      <c r="AD119" s="85">
        <v>3</v>
      </c>
      <c r="AE119" s="55"/>
      <c r="AF119" s="55"/>
      <c r="AG119" s="55"/>
      <c r="AH119" s="55"/>
      <c r="AI119" s="55"/>
      <c r="AJ119" s="55"/>
      <c r="AK119" s="55"/>
      <c r="AL119" s="54"/>
    </row>
    <row r="120" spans="1:38" s="56" customFormat="1" ht="12" customHeight="1">
      <c r="A120" s="56" t="s">
        <v>222</v>
      </c>
      <c r="B120" s="56" t="s">
        <v>223</v>
      </c>
      <c r="C120" s="56" t="s">
        <v>224</v>
      </c>
      <c r="D120" s="56" t="s">
        <v>225</v>
      </c>
      <c r="F120" s="57">
        <v>107</v>
      </c>
      <c r="G120" s="55"/>
      <c r="H120" s="55"/>
      <c r="I120" s="55"/>
      <c r="J120" s="55"/>
      <c r="K120" s="55" t="s">
        <v>293</v>
      </c>
      <c r="L120" s="113" t="s">
        <v>294</v>
      </c>
      <c r="M120" s="113"/>
      <c r="N120" s="113"/>
      <c r="O120" s="99"/>
      <c r="P120" s="92">
        <v>10285</v>
      </c>
      <c r="Q120" s="85">
        <v>7846</v>
      </c>
      <c r="R120" s="85">
        <v>2317</v>
      </c>
      <c r="S120" s="85"/>
      <c r="T120" s="85">
        <v>122</v>
      </c>
      <c r="U120" s="85">
        <v>5671</v>
      </c>
      <c r="V120" s="85">
        <v>5377</v>
      </c>
      <c r="W120" s="85">
        <v>184</v>
      </c>
      <c r="X120" s="85"/>
      <c r="Y120" s="85">
        <v>110</v>
      </c>
      <c r="Z120" s="85">
        <v>4614</v>
      </c>
      <c r="AA120" s="85">
        <v>2469</v>
      </c>
      <c r="AB120" s="85">
        <v>2133</v>
      </c>
      <c r="AC120" s="85"/>
      <c r="AD120" s="85">
        <v>12</v>
      </c>
      <c r="AE120" s="55"/>
      <c r="AF120" s="55"/>
      <c r="AG120" s="55"/>
      <c r="AH120" s="55"/>
      <c r="AI120" s="55"/>
      <c r="AJ120" s="55"/>
      <c r="AK120" s="55"/>
      <c r="AL120" s="54"/>
    </row>
    <row r="121" spans="1:38" s="56" customFormat="1" ht="12" customHeight="1">
      <c r="A121" s="56" t="s">
        <v>222</v>
      </c>
      <c r="B121" s="56" t="s">
        <v>223</v>
      </c>
      <c r="C121" s="56" t="s">
        <v>224</v>
      </c>
      <c r="D121" s="56" t="s">
        <v>225</v>
      </c>
      <c r="F121" s="57">
        <v>108</v>
      </c>
      <c r="G121" s="55"/>
      <c r="H121" s="55"/>
      <c r="I121" s="55"/>
      <c r="J121" s="55"/>
      <c r="K121" s="55" t="s">
        <v>295</v>
      </c>
      <c r="L121" s="113" t="s">
        <v>296</v>
      </c>
      <c r="M121" s="113"/>
      <c r="N121" s="113"/>
      <c r="O121" s="99"/>
      <c r="P121" s="92">
        <v>6263</v>
      </c>
      <c r="Q121" s="85">
        <v>6097</v>
      </c>
      <c r="R121" s="85">
        <v>84</v>
      </c>
      <c r="S121" s="85">
        <v>1</v>
      </c>
      <c r="T121" s="85">
        <v>81</v>
      </c>
      <c r="U121" s="85">
        <v>6113</v>
      </c>
      <c r="V121" s="85">
        <v>6001</v>
      </c>
      <c r="W121" s="85">
        <v>33</v>
      </c>
      <c r="X121" s="85">
        <v>1</v>
      </c>
      <c r="Y121" s="85">
        <v>78</v>
      </c>
      <c r="Z121" s="85">
        <v>150</v>
      </c>
      <c r="AA121" s="85">
        <v>96</v>
      </c>
      <c r="AB121" s="85">
        <v>51</v>
      </c>
      <c r="AC121" s="85"/>
      <c r="AD121" s="85">
        <v>3</v>
      </c>
      <c r="AE121" s="55"/>
      <c r="AF121" s="55"/>
      <c r="AG121" s="55"/>
      <c r="AH121" s="55"/>
      <c r="AI121" s="55"/>
      <c r="AJ121" s="55"/>
      <c r="AK121" s="55"/>
      <c r="AL121" s="54"/>
    </row>
    <row r="122" spans="1:38" s="56" customFormat="1" ht="12" customHeight="1">
      <c r="A122" s="56" t="s">
        <v>222</v>
      </c>
      <c r="B122" s="56" t="s">
        <v>223</v>
      </c>
      <c r="C122" s="56" t="s">
        <v>224</v>
      </c>
      <c r="D122" s="56" t="s">
        <v>225</v>
      </c>
      <c r="F122" s="57">
        <v>109</v>
      </c>
      <c r="G122" s="55"/>
      <c r="H122" s="55"/>
      <c r="I122" s="55"/>
      <c r="J122" s="55"/>
      <c r="K122" s="55" t="s">
        <v>297</v>
      </c>
      <c r="L122" s="113" t="s">
        <v>298</v>
      </c>
      <c r="M122" s="113"/>
      <c r="N122" s="113"/>
      <c r="O122" s="99"/>
      <c r="P122" s="92">
        <v>41232</v>
      </c>
      <c r="Q122" s="85">
        <v>36610</v>
      </c>
      <c r="R122" s="85">
        <v>3949</v>
      </c>
      <c r="S122" s="85">
        <v>4</v>
      </c>
      <c r="T122" s="85">
        <v>669</v>
      </c>
      <c r="U122" s="85">
        <v>27996</v>
      </c>
      <c r="V122" s="85">
        <v>27260</v>
      </c>
      <c r="W122" s="85">
        <v>207</v>
      </c>
      <c r="X122" s="85">
        <v>3</v>
      </c>
      <c r="Y122" s="85">
        <v>526</v>
      </c>
      <c r="Z122" s="85">
        <v>13236</v>
      </c>
      <c r="AA122" s="85">
        <v>9350</v>
      </c>
      <c r="AB122" s="85">
        <v>3742</v>
      </c>
      <c r="AC122" s="85">
        <v>1</v>
      </c>
      <c r="AD122" s="85">
        <v>143</v>
      </c>
      <c r="AE122" s="55"/>
      <c r="AF122" s="55"/>
      <c r="AG122" s="55"/>
      <c r="AH122" s="55"/>
      <c r="AI122" s="55"/>
      <c r="AJ122" s="55"/>
      <c r="AK122" s="55"/>
      <c r="AL122" s="54"/>
    </row>
    <row r="123" spans="1:38" s="56" customFormat="1" ht="12" customHeight="1">
      <c r="A123" s="56" t="s">
        <v>222</v>
      </c>
      <c r="B123" s="56" t="s">
        <v>223</v>
      </c>
      <c r="C123" s="56" t="s">
        <v>224</v>
      </c>
      <c r="D123" s="56" t="s">
        <v>225</v>
      </c>
      <c r="F123" s="57">
        <v>110</v>
      </c>
      <c r="G123" s="55"/>
      <c r="H123" s="55"/>
      <c r="I123" s="55"/>
      <c r="J123" s="55"/>
      <c r="K123" s="55" t="s">
        <v>299</v>
      </c>
      <c r="L123" s="113" t="s">
        <v>300</v>
      </c>
      <c r="M123" s="113"/>
      <c r="N123" s="113"/>
      <c r="O123" s="99"/>
      <c r="P123" s="92">
        <v>818</v>
      </c>
      <c r="Q123" s="85">
        <v>573</v>
      </c>
      <c r="R123" s="85">
        <v>98</v>
      </c>
      <c r="S123" s="85"/>
      <c r="T123" s="85">
        <v>147</v>
      </c>
      <c r="U123" s="85">
        <v>484</v>
      </c>
      <c r="V123" s="85">
        <v>386</v>
      </c>
      <c r="W123" s="85">
        <v>11</v>
      </c>
      <c r="X123" s="85"/>
      <c r="Y123" s="85">
        <v>87</v>
      </c>
      <c r="Z123" s="85">
        <v>334</v>
      </c>
      <c r="AA123" s="85">
        <v>187</v>
      </c>
      <c r="AB123" s="85">
        <v>87</v>
      </c>
      <c r="AC123" s="85"/>
      <c r="AD123" s="85">
        <v>60</v>
      </c>
      <c r="AE123" s="55"/>
      <c r="AF123" s="55"/>
      <c r="AG123" s="55"/>
      <c r="AH123" s="55"/>
      <c r="AI123" s="55"/>
      <c r="AJ123" s="55"/>
      <c r="AK123" s="55"/>
      <c r="AL123" s="54"/>
    </row>
    <row r="124" spans="1:38" s="56" customFormat="1" ht="12" customHeight="1">
      <c r="A124" s="56" t="s">
        <v>222</v>
      </c>
      <c r="B124" s="56" t="s">
        <v>223</v>
      </c>
      <c r="C124" s="56" t="s">
        <v>224</v>
      </c>
      <c r="D124" s="56" t="s">
        <v>225</v>
      </c>
      <c r="F124" s="57">
        <v>111</v>
      </c>
      <c r="G124" s="55"/>
      <c r="H124" s="54"/>
      <c r="I124" s="55"/>
      <c r="J124" s="113" t="s">
        <v>312</v>
      </c>
      <c r="K124" s="113"/>
      <c r="L124" s="113"/>
      <c r="M124" s="55"/>
      <c r="N124" s="98" t="s">
        <v>302</v>
      </c>
      <c r="O124" s="99"/>
      <c r="P124" s="92">
        <v>65037</v>
      </c>
      <c r="Q124" s="85">
        <v>52056</v>
      </c>
      <c r="R124" s="85">
        <v>11617</v>
      </c>
      <c r="S124" s="85">
        <v>5</v>
      </c>
      <c r="T124" s="85">
        <v>1359</v>
      </c>
      <c r="U124" s="85">
        <v>40137</v>
      </c>
      <c r="V124" s="85">
        <v>37446</v>
      </c>
      <c r="W124" s="85">
        <v>1602</v>
      </c>
      <c r="X124" s="85">
        <v>3</v>
      </c>
      <c r="Y124" s="85">
        <v>1086</v>
      </c>
      <c r="Z124" s="85">
        <v>24900</v>
      </c>
      <c r="AA124" s="85">
        <v>14610</v>
      </c>
      <c r="AB124" s="85">
        <v>10015</v>
      </c>
      <c r="AC124" s="85">
        <v>2</v>
      </c>
      <c r="AD124" s="85">
        <v>273</v>
      </c>
      <c r="AE124" s="55"/>
      <c r="AF124" s="55"/>
      <c r="AG124" s="55"/>
      <c r="AH124" s="55"/>
      <c r="AI124" s="55"/>
      <c r="AJ124" s="55"/>
      <c r="AK124" s="55"/>
      <c r="AL124" s="54"/>
    </row>
    <row r="125" spans="1:38" s="56" customFormat="1" ht="12" customHeight="1">
      <c r="A125" s="56" t="s">
        <v>222</v>
      </c>
      <c r="B125" s="56" t="s">
        <v>223</v>
      </c>
      <c r="C125" s="56" t="s">
        <v>224</v>
      </c>
      <c r="D125" s="56" t="s">
        <v>225</v>
      </c>
      <c r="F125" s="57">
        <v>112</v>
      </c>
      <c r="G125" s="55"/>
      <c r="H125" s="55"/>
      <c r="I125" s="55"/>
      <c r="J125" s="55"/>
      <c r="K125" s="55" t="s">
        <v>303</v>
      </c>
      <c r="L125" s="113" t="s">
        <v>304</v>
      </c>
      <c r="M125" s="113"/>
      <c r="N125" s="113"/>
      <c r="O125" s="99"/>
      <c r="P125" s="92">
        <v>3602</v>
      </c>
      <c r="Q125" s="85">
        <v>2997</v>
      </c>
      <c r="R125" s="85">
        <v>536</v>
      </c>
      <c r="S125" s="85"/>
      <c r="T125" s="85">
        <v>69</v>
      </c>
      <c r="U125" s="85">
        <v>2349</v>
      </c>
      <c r="V125" s="85">
        <v>2184</v>
      </c>
      <c r="W125" s="85">
        <v>110</v>
      </c>
      <c r="X125" s="85"/>
      <c r="Y125" s="85">
        <v>55</v>
      </c>
      <c r="Z125" s="85">
        <v>1253</v>
      </c>
      <c r="AA125" s="85">
        <v>813</v>
      </c>
      <c r="AB125" s="85">
        <v>426</v>
      </c>
      <c r="AC125" s="85"/>
      <c r="AD125" s="85">
        <v>14</v>
      </c>
      <c r="AE125" s="55"/>
      <c r="AF125" s="55"/>
      <c r="AG125" s="55"/>
      <c r="AH125" s="55"/>
      <c r="AI125" s="55"/>
      <c r="AJ125" s="55"/>
      <c r="AK125" s="55"/>
      <c r="AL125" s="54"/>
    </row>
    <row r="126" spans="1:38" s="56" customFormat="1" ht="12" customHeight="1">
      <c r="A126" s="56" t="s">
        <v>222</v>
      </c>
      <c r="B126" s="56" t="s">
        <v>223</v>
      </c>
      <c r="C126" s="56" t="s">
        <v>224</v>
      </c>
      <c r="D126" s="56" t="s">
        <v>225</v>
      </c>
      <c r="F126" s="57">
        <v>113</v>
      </c>
      <c r="G126" s="55"/>
      <c r="H126" s="55"/>
      <c r="I126" s="55"/>
      <c r="J126" s="55"/>
      <c r="K126" s="55" t="s">
        <v>305</v>
      </c>
      <c r="L126" s="113" t="s">
        <v>306</v>
      </c>
      <c r="M126" s="113"/>
      <c r="N126" s="113"/>
      <c r="O126" s="99"/>
      <c r="P126" s="92">
        <v>3310</v>
      </c>
      <c r="Q126" s="85">
        <v>3122</v>
      </c>
      <c r="R126" s="85">
        <v>135</v>
      </c>
      <c r="S126" s="85"/>
      <c r="T126" s="85">
        <v>53</v>
      </c>
      <c r="U126" s="85">
        <v>2923</v>
      </c>
      <c r="V126" s="85">
        <v>2843</v>
      </c>
      <c r="W126" s="85">
        <v>33</v>
      </c>
      <c r="X126" s="85"/>
      <c r="Y126" s="85">
        <v>47</v>
      </c>
      <c r="Z126" s="85">
        <v>387</v>
      </c>
      <c r="AA126" s="85">
        <v>279</v>
      </c>
      <c r="AB126" s="85">
        <v>102</v>
      </c>
      <c r="AC126" s="85"/>
      <c r="AD126" s="85">
        <v>6</v>
      </c>
      <c r="AE126" s="55"/>
      <c r="AF126" s="55"/>
      <c r="AG126" s="55"/>
      <c r="AH126" s="55"/>
      <c r="AI126" s="55"/>
      <c r="AJ126" s="55"/>
      <c r="AK126" s="55"/>
      <c r="AL126" s="54"/>
    </row>
    <row r="127" spans="1:38" s="56" customFormat="1" ht="12" customHeight="1">
      <c r="A127" s="56" t="s">
        <v>222</v>
      </c>
      <c r="B127" s="56" t="s">
        <v>223</v>
      </c>
      <c r="C127" s="56" t="s">
        <v>224</v>
      </c>
      <c r="D127" s="56" t="s">
        <v>225</v>
      </c>
      <c r="F127" s="57">
        <v>114</v>
      </c>
      <c r="G127" s="55"/>
      <c r="H127" s="55"/>
      <c r="I127" s="55"/>
      <c r="J127" s="55"/>
      <c r="K127" s="55" t="s">
        <v>307</v>
      </c>
      <c r="L127" s="113" t="s">
        <v>308</v>
      </c>
      <c r="M127" s="113"/>
      <c r="N127" s="113"/>
      <c r="O127" s="99"/>
      <c r="P127" s="92">
        <v>6824</v>
      </c>
      <c r="Q127" s="85">
        <v>5069</v>
      </c>
      <c r="R127" s="85">
        <v>1685</v>
      </c>
      <c r="S127" s="85"/>
      <c r="T127" s="85">
        <v>70</v>
      </c>
      <c r="U127" s="85">
        <v>3197</v>
      </c>
      <c r="V127" s="85">
        <v>2987</v>
      </c>
      <c r="W127" s="85">
        <v>175</v>
      </c>
      <c r="X127" s="85"/>
      <c r="Y127" s="85">
        <v>35</v>
      </c>
      <c r="Z127" s="85">
        <v>3627</v>
      </c>
      <c r="AA127" s="85">
        <v>2082</v>
      </c>
      <c r="AB127" s="85">
        <v>1510</v>
      </c>
      <c r="AC127" s="85"/>
      <c r="AD127" s="85">
        <v>35</v>
      </c>
      <c r="AE127" s="55"/>
      <c r="AF127" s="55"/>
      <c r="AG127" s="55"/>
      <c r="AH127" s="55"/>
      <c r="AI127" s="55"/>
      <c r="AJ127" s="55"/>
      <c r="AK127" s="55"/>
      <c r="AL127" s="54"/>
    </row>
    <row r="128" spans="1:38" s="56" customFormat="1" ht="12" customHeight="1">
      <c r="A128" s="56" t="s">
        <v>222</v>
      </c>
      <c r="B128" s="56" t="s">
        <v>223</v>
      </c>
      <c r="C128" s="56" t="s">
        <v>224</v>
      </c>
      <c r="D128" s="56" t="s">
        <v>225</v>
      </c>
      <c r="F128" s="57">
        <v>115</v>
      </c>
      <c r="G128" s="55"/>
      <c r="H128" s="55"/>
      <c r="I128" s="55"/>
      <c r="J128" s="55"/>
      <c r="K128" s="55" t="s">
        <v>287</v>
      </c>
      <c r="L128" s="113" t="s">
        <v>288</v>
      </c>
      <c r="M128" s="113"/>
      <c r="N128" s="113"/>
      <c r="O128" s="99"/>
      <c r="P128" s="92">
        <v>7437</v>
      </c>
      <c r="Q128" s="85">
        <v>6064</v>
      </c>
      <c r="R128" s="85">
        <v>1251</v>
      </c>
      <c r="S128" s="85">
        <v>2</v>
      </c>
      <c r="T128" s="85">
        <v>120</v>
      </c>
      <c r="U128" s="85">
        <v>4376</v>
      </c>
      <c r="V128" s="85">
        <v>4169</v>
      </c>
      <c r="W128" s="85">
        <v>113</v>
      </c>
      <c r="X128" s="85">
        <v>2</v>
      </c>
      <c r="Y128" s="85">
        <v>92</v>
      </c>
      <c r="Z128" s="85">
        <v>3061</v>
      </c>
      <c r="AA128" s="85">
        <v>1895</v>
      </c>
      <c r="AB128" s="85">
        <v>1138</v>
      </c>
      <c r="AC128" s="85"/>
      <c r="AD128" s="85">
        <v>28</v>
      </c>
      <c r="AE128" s="55"/>
      <c r="AF128" s="55"/>
      <c r="AG128" s="55"/>
      <c r="AH128" s="55"/>
      <c r="AI128" s="55"/>
      <c r="AJ128" s="55"/>
      <c r="AK128" s="55"/>
      <c r="AL128" s="54"/>
    </row>
    <row r="129" spans="1:38" s="56" customFormat="1" ht="12" customHeight="1">
      <c r="A129" s="56" t="s">
        <v>222</v>
      </c>
      <c r="B129" s="56" t="s">
        <v>223</v>
      </c>
      <c r="C129" s="56" t="s">
        <v>224</v>
      </c>
      <c r="D129" s="56" t="s">
        <v>225</v>
      </c>
      <c r="F129" s="57">
        <v>116</v>
      </c>
      <c r="G129" s="55"/>
      <c r="H129" s="55"/>
      <c r="I129" s="55"/>
      <c r="J129" s="55"/>
      <c r="K129" s="55" t="s">
        <v>289</v>
      </c>
      <c r="L129" s="113" t="s">
        <v>290</v>
      </c>
      <c r="M129" s="113"/>
      <c r="N129" s="113"/>
      <c r="O129" s="99"/>
      <c r="P129" s="92">
        <v>6532</v>
      </c>
      <c r="Q129" s="85">
        <v>4750</v>
      </c>
      <c r="R129" s="85">
        <v>1686</v>
      </c>
      <c r="S129" s="85"/>
      <c r="T129" s="85">
        <v>96</v>
      </c>
      <c r="U129" s="85">
        <v>1896</v>
      </c>
      <c r="V129" s="85">
        <v>1790</v>
      </c>
      <c r="W129" s="85">
        <v>75</v>
      </c>
      <c r="X129" s="85"/>
      <c r="Y129" s="85">
        <v>31</v>
      </c>
      <c r="Z129" s="85">
        <v>4636</v>
      </c>
      <c r="AA129" s="85">
        <v>2960</v>
      </c>
      <c r="AB129" s="85">
        <v>1611</v>
      </c>
      <c r="AC129" s="85"/>
      <c r="AD129" s="85">
        <v>65</v>
      </c>
      <c r="AE129" s="55"/>
      <c r="AF129" s="55"/>
      <c r="AG129" s="55"/>
      <c r="AH129" s="55"/>
      <c r="AI129" s="55"/>
      <c r="AJ129" s="55"/>
      <c r="AK129" s="55"/>
      <c r="AL129" s="54"/>
    </row>
    <row r="130" spans="1:38" s="56" customFormat="1" ht="12" customHeight="1">
      <c r="A130" s="56" t="s">
        <v>222</v>
      </c>
      <c r="B130" s="56" t="s">
        <v>223</v>
      </c>
      <c r="C130" s="56" t="s">
        <v>224</v>
      </c>
      <c r="D130" s="56" t="s">
        <v>225</v>
      </c>
      <c r="F130" s="57">
        <v>117</v>
      </c>
      <c r="G130" s="55"/>
      <c r="H130" s="55"/>
      <c r="I130" s="55"/>
      <c r="J130" s="55"/>
      <c r="K130" s="55" t="s">
        <v>291</v>
      </c>
      <c r="L130" s="113" t="s">
        <v>292</v>
      </c>
      <c r="M130" s="113"/>
      <c r="N130" s="113"/>
      <c r="O130" s="99"/>
      <c r="P130" s="92">
        <v>979</v>
      </c>
      <c r="Q130" s="85">
        <v>889</v>
      </c>
      <c r="R130" s="85">
        <v>76</v>
      </c>
      <c r="S130" s="85"/>
      <c r="T130" s="85">
        <v>14</v>
      </c>
      <c r="U130" s="85">
        <v>954</v>
      </c>
      <c r="V130" s="85">
        <v>876</v>
      </c>
      <c r="W130" s="85">
        <v>64</v>
      </c>
      <c r="X130" s="85"/>
      <c r="Y130" s="85">
        <v>14</v>
      </c>
      <c r="Z130" s="85">
        <v>25</v>
      </c>
      <c r="AA130" s="85">
        <v>13</v>
      </c>
      <c r="AB130" s="85">
        <v>12</v>
      </c>
      <c r="AC130" s="85"/>
      <c r="AD130" s="85"/>
      <c r="AE130" s="55"/>
      <c r="AF130" s="55"/>
      <c r="AG130" s="55"/>
      <c r="AH130" s="55"/>
      <c r="AI130" s="55"/>
      <c r="AJ130" s="55"/>
      <c r="AK130" s="55"/>
      <c r="AL130" s="54"/>
    </row>
    <row r="131" spans="1:38" s="56" customFormat="1" ht="12" customHeight="1">
      <c r="A131" s="56" t="s">
        <v>222</v>
      </c>
      <c r="B131" s="56" t="s">
        <v>223</v>
      </c>
      <c r="C131" s="56" t="s">
        <v>224</v>
      </c>
      <c r="D131" s="56" t="s">
        <v>225</v>
      </c>
      <c r="F131" s="57">
        <v>118</v>
      </c>
      <c r="G131" s="55"/>
      <c r="H131" s="55"/>
      <c r="I131" s="55"/>
      <c r="J131" s="55"/>
      <c r="K131" s="55" t="s">
        <v>293</v>
      </c>
      <c r="L131" s="113" t="s">
        <v>294</v>
      </c>
      <c r="M131" s="113"/>
      <c r="N131" s="113"/>
      <c r="O131" s="99"/>
      <c r="P131" s="92">
        <v>12125</v>
      </c>
      <c r="Q131" s="85">
        <v>8687</v>
      </c>
      <c r="R131" s="85">
        <v>3276</v>
      </c>
      <c r="S131" s="85">
        <v>1</v>
      </c>
      <c r="T131" s="85">
        <v>161</v>
      </c>
      <c r="U131" s="85">
        <v>6380</v>
      </c>
      <c r="V131" s="85">
        <v>5798</v>
      </c>
      <c r="W131" s="85">
        <v>430</v>
      </c>
      <c r="X131" s="85"/>
      <c r="Y131" s="85">
        <v>152</v>
      </c>
      <c r="Z131" s="85">
        <v>5745</v>
      </c>
      <c r="AA131" s="85">
        <v>2889</v>
      </c>
      <c r="AB131" s="85">
        <v>2846</v>
      </c>
      <c r="AC131" s="85">
        <v>1</v>
      </c>
      <c r="AD131" s="85">
        <v>9</v>
      </c>
      <c r="AE131" s="55"/>
      <c r="AF131" s="55"/>
      <c r="AG131" s="55"/>
      <c r="AH131" s="55"/>
      <c r="AI131" s="55"/>
      <c r="AJ131" s="55"/>
      <c r="AK131" s="55"/>
      <c r="AL131" s="54"/>
    </row>
    <row r="132" spans="1:38" s="56" customFormat="1" ht="12" customHeight="1">
      <c r="A132" s="56" t="s">
        <v>222</v>
      </c>
      <c r="B132" s="56" t="s">
        <v>223</v>
      </c>
      <c r="C132" s="56" t="s">
        <v>224</v>
      </c>
      <c r="D132" s="56" t="s">
        <v>225</v>
      </c>
      <c r="F132" s="57">
        <v>119</v>
      </c>
      <c r="G132" s="55"/>
      <c r="H132" s="55"/>
      <c r="I132" s="55"/>
      <c r="J132" s="55"/>
      <c r="K132" s="55" t="s">
        <v>295</v>
      </c>
      <c r="L132" s="113" t="s">
        <v>296</v>
      </c>
      <c r="M132" s="113"/>
      <c r="N132" s="113"/>
      <c r="O132" s="99"/>
      <c r="P132" s="92">
        <v>3057</v>
      </c>
      <c r="Q132" s="85">
        <v>2886</v>
      </c>
      <c r="R132" s="85">
        <v>117</v>
      </c>
      <c r="S132" s="85"/>
      <c r="T132" s="85">
        <v>54</v>
      </c>
      <c r="U132" s="85">
        <v>3005</v>
      </c>
      <c r="V132" s="85">
        <v>2853</v>
      </c>
      <c r="W132" s="85">
        <v>99</v>
      </c>
      <c r="X132" s="85"/>
      <c r="Y132" s="85">
        <v>53</v>
      </c>
      <c r="Z132" s="85">
        <v>52</v>
      </c>
      <c r="AA132" s="85">
        <v>33</v>
      </c>
      <c r="AB132" s="85">
        <v>18</v>
      </c>
      <c r="AC132" s="85"/>
      <c r="AD132" s="85">
        <v>1</v>
      </c>
      <c r="AE132" s="55"/>
      <c r="AF132" s="55"/>
      <c r="AG132" s="55"/>
      <c r="AH132" s="55"/>
      <c r="AI132" s="55"/>
      <c r="AJ132" s="55"/>
      <c r="AK132" s="55"/>
      <c r="AL132" s="54"/>
    </row>
    <row r="133" spans="1:38" s="56" customFormat="1" ht="12" customHeight="1">
      <c r="A133" s="56" t="s">
        <v>222</v>
      </c>
      <c r="B133" s="56" t="s">
        <v>223</v>
      </c>
      <c r="C133" s="56" t="s">
        <v>224</v>
      </c>
      <c r="D133" s="56" t="s">
        <v>225</v>
      </c>
      <c r="F133" s="57">
        <v>120</v>
      </c>
      <c r="G133" s="55"/>
      <c r="H133" s="55"/>
      <c r="I133" s="55"/>
      <c r="J133" s="55"/>
      <c r="K133" s="55" t="s">
        <v>297</v>
      </c>
      <c r="L133" s="113" t="s">
        <v>298</v>
      </c>
      <c r="M133" s="113"/>
      <c r="N133" s="113"/>
      <c r="O133" s="99"/>
      <c r="P133" s="92">
        <v>20645</v>
      </c>
      <c r="Q133" s="85">
        <v>17302</v>
      </c>
      <c r="R133" s="85">
        <v>2797</v>
      </c>
      <c r="S133" s="85">
        <v>2</v>
      </c>
      <c r="T133" s="85">
        <v>544</v>
      </c>
      <c r="U133" s="85">
        <v>14729</v>
      </c>
      <c r="V133" s="85">
        <v>13749</v>
      </c>
      <c r="W133" s="85">
        <v>495</v>
      </c>
      <c r="X133" s="85">
        <v>1</v>
      </c>
      <c r="Y133" s="85">
        <v>484</v>
      </c>
      <c r="Z133" s="85">
        <v>5916</v>
      </c>
      <c r="AA133" s="85">
        <v>3553</v>
      </c>
      <c r="AB133" s="85">
        <v>2302</v>
      </c>
      <c r="AC133" s="85">
        <v>1</v>
      </c>
      <c r="AD133" s="85">
        <v>60</v>
      </c>
      <c r="AE133" s="55"/>
      <c r="AF133" s="55"/>
      <c r="AG133" s="55"/>
      <c r="AH133" s="55"/>
      <c r="AI133" s="55"/>
      <c r="AJ133" s="55"/>
      <c r="AK133" s="55"/>
      <c r="AL133" s="54"/>
    </row>
    <row r="134" spans="1:38" s="56" customFormat="1" ht="12" customHeight="1">
      <c r="A134" s="56" t="s">
        <v>222</v>
      </c>
      <c r="B134" s="56" t="s">
        <v>223</v>
      </c>
      <c r="C134" s="56" t="s">
        <v>224</v>
      </c>
      <c r="D134" s="56" t="s">
        <v>225</v>
      </c>
      <c r="F134" s="57">
        <v>121</v>
      </c>
      <c r="G134" s="55"/>
      <c r="H134" s="55"/>
      <c r="I134" s="55"/>
      <c r="J134" s="55"/>
      <c r="K134" s="55" t="s">
        <v>299</v>
      </c>
      <c r="L134" s="113" t="s">
        <v>300</v>
      </c>
      <c r="M134" s="113"/>
      <c r="N134" s="113"/>
      <c r="O134" s="99"/>
      <c r="P134" s="92">
        <v>526</v>
      </c>
      <c r="Q134" s="85">
        <v>290</v>
      </c>
      <c r="R134" s="85">
        <v>58</v>
      </c>
      <c r="S134" s="85"/>
      <c r="T134" s="85">
        <v>178</v>
      </c>
      <c r="U134" s="85">
        <v>328</v>
      </c>
      <c r="V134" s="85">
        <v>197</v>
      </c>
      <c r="W134" s="85">
        <v>8</v>
      </c>
      <c r="X134" s="85"/>
      <c r="Y134" s="85">
        <v>123</v>
      </c>
      <c r="Z134" s="85">
        <v>198</v>
      </c>
      <c r="AA134" s="85">
        <v>93</v>
      </c>
      <c r="AB134" s="85">
        <v>50</v>
      </c>
      <c r="AC134" s="85"/>
      <c r="AD134" s="85">
        <v>55</v>
      </c>
      <c r="AE134" s="55"/>
      <c r="AF134" s="55"/>
      <c r="AG134" s="55"/>
      <c r="AH134" s="55"/>
      <c r="AI134" s="55"/>
      <c r="AJ134" s="55"/>
      <c r="AK134" s="55"/>
      <c r="AL134" s="54"/>
    </row>
    <row r="135" spans="1:38" s="56" customFormat="1" ht="12" customHeight="1">
      <c r="A135" s="56" t="s">
        <v>222</v>
      </c>
      <c r="B135" s="56" t="s">
        <v>223</v>
      </c>
      <c r="C135" s="56" t="s">
        <v>224</v>
      </c>
      <c r="D135" s="56" t="s">
        <v>225</v>
      </c>
      <c r="F135" s="57">
        <v>122</v>
      </c>
      <c r="G135" s="55"/>
      <c r="H135" s="54"/>
      <c r="I135" s="55"/>
      <c r="J135" s="113" t="s">
        <v>313</v>
      </c>
      <c r="K135" s="113"/>
      <c r="L135" s="113"/>
      <c r="M135" s="55"/>
      <c r="N135" s="98" t="s">
        <v>302</v>
      </c>
      <c r="O135" s="99"/>
      <c r="P135" s="92">
        <v>45156</v>
      </c>
      <c r="Q135" s="85">
        <v>33155</v>
      </c>
      <c r="R135" s="85">
        <v>10834</v>
      </c>
      <c r="S135" s="85">
        <v>4</v>
      </c>
      <c r="T135" s="85">
        <v>1163</v>
      </c>
      <c r="U135" s="85">
        <v>26965</v>
      </c>
      <c r="V135" s="85">
        <v>23976</v>
      </c>
      <c r="W135" s="85">
        <v>2009</v>
      </c>
      <c r="X135" s="85">
        <v>3</v>
      </c>
      <c r="Y135" s="85">
        <v>977</v>
      </c>
      <c r="Z135" s="85">
        <v>18191</v>
      </c>
      <c r="AA135" s="85">
        <v>9179</v>
      </c>
      <c r="AB135" s="85">
        <v>8825</v>
      </c>
      <c r="AC135" s="85">
        <v>1</v>
      </c>
      <c r="AD135" s="85">
        <v>186</v>
      </c>
      <c r="AE135" s="55"/>
      <c r="AF135" s="55"/>
      <c r="AG135" s="55"/>
      <c r="AH135" s="55"/>
      <c r="AI135" s="55"/>
      <c r="AJ135" s="55"/>
      <c r="AK135" s="55"/>
      <c r="AL135" s="54"/>
    </row>
    <row r="136" spans="1:38" s="56" customFormat="1" ht="12" customHeight="1">
      <c r="A136" s="56" t="s">
        <v>222</v>
      </c>
      <c r="B136" s="56" t="s">
        <v>223</v>
      </c>
      <c r="C136" s="56" t="s">
        <v>224</v>
      </c>
      <c r="D136" s="56" t="s">
        <v>225</v>
      </c>
      <c r="F136" s="57">
        <v>123</v>
      </c>
      <c r="G136" s="55"/>
      <c r="H136" s="55"/>
      <c r="I136" s="55"/>
      <c r="J136" s="55"/>
      <c r="K136" s="55" t="s">
        <v>303</v>
      </c>
      <c r="L136" s="113" t="s">
        <v>304</v>
      </c>
      <c r="M136" s="113"/>
      <c r="N136" s="113"/>
      <c r="O136" s="99"/>
      <c r="P136" s="92">
        <v>1867</v>
      </c>
      <c r="Q136" s="85">
        <v>1445</v>
      </c>
      <c r="R136" s="85">
        <v>366</v>
      </c>
      <c r="S136" s="85">
        <v>2</v>
      </c>
      <c r="T136" s="85">
        <v>54</v>
      </c>
      <c r="U136" s="85">
        <v>1303</v>
      </c>
      <c r="V136" s="85">
        <v>1151</v>
      </c>
      <c r="W136" s="85">
        <v>105</v>
      </c>
      <c r="X136" s="85">
        <v>1</v>
      </c>
      <c r="Y136" s="85">
        <v>46</v>
      </c>
      <c r="Z136" s="85">
        <v>564</v>
      </c>
      <c r="AA136" s="85">
        <v>294</v>
      </c>
      <c r="AB136" s="85">
        <v>261</v>
      </c>
      <c r="AC136" s="85">
        <v>1</v>
      </c>
      <c r="AD136" s="85">
        <v>8</v>
      </c>
      <c r="AE136" s="55"/>
      <c r="AF136" s="55"/>
      <c r="AG136" s="55"/>
      <c r="AH136" s="55"/>
      <c r="AI136" s="55"/>
      <c r="AJ136" s="55"/>
      <c r="AK136" s="55"/>
      <c r="AL136" s="54"/>
    </row>
    <row r="137" spans="1:38" s="56" customFormat="1" ht="12" customHeight="1">
      <c r="A137" s="56" t="s">
        <v>222</v>
      </c>
      <c r="B137" s="56" t="s">
        <v>223</v>
      </c>
      <c r="C137" s="56" t="s">
        <v>224</v>
      </c>
      <c r="D137" s="56" t="s">
        <v>225</v>
      </c>
      <c r="F137" s="57">
        <v>124</v>
      </c>
      <c r="G137" s="55"/>
      <c r="H137" s="55"/>
      <c r="I137" s="55"/>
      <c r="J137" s="55"/>
      <c r="K137" s="55" t="s">
        <v>305</v>
      </c>
      <c r="L137" s="113" t="s">
        <v>306</v>
      </c>
      <c r="M137" s="113"/>
      <c r="N137" s="113"/>
      <c r="O137" s="99"/>
      <c r="P137" s="92">
        <v>1899</v>
      </c>
      <c r="Q137" s="85">
        <v>1706</v>
      </c>
      <c r="R137" s="85">
        <v>123</v>
      </c>
      <c r="S137" s="85"/>
      <c r="T137" s="85">
        <v>70</v>
      </c>
      <c r="U137" s="85">
        <v>1616</v>
      </c>
      <c r="V137" s="85">
        <v>1523</v>
      </c>
      <c r="W137" s="85">
        <v>35</v>
      </c>
      <c r="X137" s="85"/>
      <c r="Y137" s="85">
        <v>58</v>
      </c>
      <c r="Z137" s="85">
        <v>283</v>
      </c>
      <c r="AA137" s="85">
        <v>183</v>
      </c>
      <c r="AB137" s="85">
        <v>88</v>
      </c>
      <c r="AC137" s="85"/>
      <c r="AD137" s="85">
        <v>12</v>
      </c>
      <c r="AE137" s="55"/>
      <c r="AF137" s="55"/>
      <c r="AG137" s="55"/>
      <c r="AH137" s="55"/>
      <c r="AI137" s="55"/>
      <c r="AJ137" s="55"/>
      <c r="AK137" s="55"/>
      <c r="AL137" s="54"/>
    </row>
    <row r="138" spans="1:38" s="56" customFormat="1" ht="12" customHeight="1">
      <c r="A138" s="56" t="s">
        <v>222</v>
      </c>
      <c r="B138" s="56" t="s">
        <v>223</v>
      </c>
      <c r="C138" s="56" t="s">
        <v>224</v>
      </c>
      <c r="D138" s="56" t="s">
        <v>225</v>
      </c>
      <c r="F138" s="57">
        <v>125</v>
      </c>
      <c r="G138" s="55"/>
      <c r="H138" s="55"/>
      <c r="I138" s="55"/>
      <c r="J138" s="55"/>
      <c r="K138" s="55" t="s">
        <v>307</v>
      </c>
      <c r="L138" s="113" t="s">
        <v>308</v>
      </c>
      <c r="M138" s="113"/>
      <c r="N138" s="113"/>
      <c r="O138" s="99"/>
      <c r="P138" s="92">
        <v>3155</v>
      </c>
      <c r="Q138" s="85">
        <v>2020</v>
      </c>
      <c r="R138" s="85">
        <v>1093</v>
      </c>
      <c r="S138" s="85"/>
      <c r="T138" s="85">
        <v>42</v>
      </c>
      <c r="U138" s="85">
        <v>1483</v>
      </c>
      <c r="V138" s="85">
        <v>1222</v>
      </c>
      <c r="W138" s="85">
        <v>240</v>
      </c>
      <c r="X138" s="85"/>
      <c r="Y138" s="85">
        <v>21</v>
      </c>
      <c r="Z138" s="85">
        <v>1672</v>
      </c>
      <c r="AA138" s="85">
        <v>798</v>
      </c>
      <c r="AB138" s="85">
        <v>853</v>
      </c>
      <c r="AC138" s="85"/>
      <c r="AD138" s="85">
        <v>21</v>
      </c>
      <c r="AE138" s="55"/>
      <c r="AF138" s="55"/>
      <c r="AG138" s="55"/>
      <c r="AH138" s="55"/>
      <c r="AI138" s="55"/>
      <c r="AJ138" s="55"/>
      <c r="AK138" s="55"/>
      <c r="AL138" s="54"/>
    </row>
    <row r="139" spans="1:38" s="56" customFormat="1" ht="12" customHeight="1">
      <c r="A139" s="56" t="s">
        <v>222</v>
      </c>
      <c r="B139" s="56" t="s">
        <v>223</v>
      </c>
      <c r="C139" s="56" t="s">
        <v>224</v>
      </c>
      <c r="D139" s="56" t="s">
        <v>225</v>
      </c>
      <c r="F139" s="57">
        <v>126</v>
      </c>
      <c r="G139" s="55"/>
      <c r="H139" s="55"/>
      <c r="I139" s="55"/>
      <c r="J139" s="55"/>
      <c r="K139" s="55" t="s">
        <v>287</v>
      </c>
      <c r="L139" s="113" t="s">
        <v>288</v>
      </c>
      <c r="M139" s="113"/>
      <c r="N139" s="113"/>
      <c r="O139" s="99"/>
      <c r="P139" s="92">
        <v>4811</v>
      </c>
      <c r="Q139" s="85">
        <v>3683</v>
      </c>
      <c r="R139" s="85">
        <v>1030</v>
      </c>
      <c r="S139" s="85"/>
      <c r="T139" s="85">
        <v>98</v>
      </c>
      <c r="U139" s="85">
        <v>2733</v>
      </c>
      <c r="V139" s="85">
        <v>2527</v>
      </c>
      <c r="W139" s="85">
        <v>124</v>
      </c>
      <c r="X139" s="85"/>
      <c r="Y139" s="85">
        <v>82</v>
      </c>
      <c r="Z139" s="85">
        <v>2078</v>
      </c>
      <c r="AA139" s="85">
        <v>1156</v>
      </c>
      <c r="AB139" s="85">
        <v>906</v>
      </c>
      <c r="AC139" s="85"/>
      <c r="AD139" s="85">
        <v>16</v>
      </c>
      <c r="AE139" s="55"/>
      <c r="AF139" s="55"/>
      <c r="AG139" s="55"/>
      <c r="AH139" s="55"/>
      <c r="AI139" s="55"/>
      <c r="AJ139" s="55"/>
      <c r="AK139" s="55"/>
      <c r="AL139" s="54"/>
    </row>
    <row r="140" spans="1:38" s="56" customFormat="1" ht="12" customHeight="1">
      <c r="A140" s="56" t="s">
        <v>222</v>
      </c>
      <c r="B140" s="56" t="s">
        <v>223</v>
      </c>
      <c r="C140" s="56" t="s">
        <v>224</v>
      </c>
      <c r="D140" s="56" t="s">
        <v>225</v>
      </c>
      <c r="F140" s="57">
        <v>127</v>
      </c>
      <c r="G140" s="55"/>
      <c r="H140" s="55"/>
      <c r="I140" s="55"/>
      <c r="J140" s="55"/>
      <c r="K140" s="55" t="s">
        <v>289</v>
      </c>
      <c r="L140" s="113" t="s">
        <v>290</v>
      </c>
      <c r="M140" s="113"/>
      <c r="N140" s="113"/>
      <c r="O140" s="99"/>
      <c r="P140" s="92">
        <v>3777</v>
      </c>
      <c r="Q140" s="85">
        <v>2656</v>
      </c>
      <c r="R140" s="85">
        <v>1039</v>
      </c>
      <c r="S140" s="85">
        <v>1</v>
      </c>
      <c r="T140" s="85">
        <v>81</v>
      </c>
      <c r="U140" s="85">
        <v>1303</v>
      </c>
      <c r="V140" s="85">
        <v>1192</v>
      </c>
      <c r="W140" s="85">
        <v>70</v>
      </c>
      <c r="X140" s="85">
        <v>1</v>
      </c>
      <c r="Y140" s="85">
        <v>40</v>
      </c>
      <c r="Z140" s="85">
        <v>2474</v>
      </c>
      <c r="AA140" s="85">
        <v>1464</v>
      </c>
      <c r="AB140" s="85">
        <v>969</v>
      </c>
      <c r="AC140" s="85"/>
      <c r="AD140" s="85">
        <v>41</v>
      </c>
      <c r="AE140" s="55"/>
      <c r="AF140" s="55"/>
      <c r="AG140" s="55"/>
      <c r="AH140" s="55"/>
      <c r="AI140" s="55"/>
      <c r="AJ140" s="55"/>
      <c r="AK140" s="55"/>
      <c r="AL140" s="54"/>
    </row>
    <row r="141" spans="1:38" s="56" customFormat="1" ht="12" customHeight="1">
      <c r="A141" s="56" t="s">
        <v>222</v>
      </c>
      <c r="B141" s="56" t="s">
        <v>223</v>
      </c>
      <c r="C141" s="56" t="s">
        <v>224</v>
      </c>
      <c r="D141" s="56" t="s">
        <v>225</v>
      </c>
      <c r="F141" s="57">
        <v>128</v>
      </c>
      <c r="G141" s="55"/>
      <c r="H141" s="55"/>
      <c r="I141" s="55"/>
      <c r="J141" s="55"/>
      <c r="K141" s="55" t="s">
        <v>291</v>
      </c>
      <c r="L141" s="113" t="s">
        <v>292</v>
      </c>
      <c r="M141" s="113"/>
      <c r="N141" s="113"/>
      <c r="O141" s="99"/>
      <c r="P141" s="92">
        <v>515</v>
      </c>
      <c r="Q141" s="85">
        <v>429</v>
      </c>
      <c r="R141" s="85">
        <v>76</v>
      </c>
      <c r="S141" s="85"/>
      <c r="T141" s="85">
        <v>10</v>
      </c>
      <c r="U141" s="85">
        <v>508</v>
      </c>
      <c r="V141" s="85">
        <v>426</v>
      </c>
      <c r="W141" s="85">
        <v>73</v>
      </c>
      <c r="X141" s="85"/>
      <c r="Y141" s="85">
        <v>9</v>
      </c>
      <c r="Z141" s="85">
        <v>7</v>
      </c>
      <c r="AA141" s="85">
        <v>3</v>
      </c>
      <c r="AB141" s="85">
        <v>3</v>
      </c>
      <c r="AC141" s="85"/>
      <c r="AD141" s="85">
        <v>1</v>
      </c>
      <c r="AE141" s="55"/>
      <c r="AF141" s="55"/>
      <c r="AG141" s="55"/>
      <c r="AH141" s="55"/>
      <c r="AI141" s="55"/>
      <c r="AJ141" s="55"/>
      <c r="AK141" s="55"/>
      <c r="AL141" s="54"/>
    </row>
    <row r="142" spans="1:38" s="56" customFormat="1" ht="12" customHeight="1">
      <c r="A142" s="56" t="s">
        <v>222</v>
      </c>
      <c r="B142" s="56" t="s">
        <v>223</v>
      </c>
      <c r="C142" s="56" t="s">
        <v>224</v>
      </c>
      <c r="D142" s="56" t="s">
        <v>225</v>
      </c>
      <c r="F142" s="57">
        <v>129</v>
      </c>
      <c r="G142" s="55"/>
      <c r="H142" s="55"/>
      <c r="I142" s="55"/>
      <c r="J142" s="55"/>
      <c r="K142" s="55" t="s">
        <v>293</v>
      </c>
      <c r="L142" s="113" t="s">
        <v>294</v>
      </c>
      <c r="M142" s="113"/>
      <c r="N142" s="113"/>
      <c r="O142" s="99"/>
      <c r="P142" s="92">
        <v>17099</v>
      </c>
      <c r="Q142" s="85">
        <v>11905</v>
      </c>
      <c r="R142" s="85">
        <v>4944</v>
      </c>
      <c r="S142" s="85"/>
      <c r="T142" s="85">
        <v>250</v>
      </c>
      <c r="U142" s="85">
        <v>9185</v>
      </c>
      <c r="V142" s="85">
        <v>8213</v>
      </c>
      <c r="W142" s="85">
        <v>733</v>
      </c>
      <c r="X142" s="85"/>
      <c r="Y142" s="85">
        <v>239</v>
      </c>
      <c r="Z142" s="85">
        <v>7914</v>
      </c>
      <c r="AA142" s="85">
        <v>3692</v>
      </c>
      <c r="AB142" s="85">
        <v>4211</v>
      </c>
      <c r="AC142" s="85"/>
      <c r="AD142" s="85">
        <v>11</v>
      </c>
      <c r="AE142" s="55"/>
      <c r="AF142" s="55"/>
      <c r="AG142" s="55"/>
      <c r="AH142" s="55"/>
      <c r="AI142" s="55"/>
      <c r="AJ142" s="55"/>
      <c r="AK142" s="55"/>
      <c r="AL142" s="54"/>
    </row>
    <row r="143" spans="1:38" s="56" customFormat="1" ht="12" customHeight="1">
      <c r="A143" s="56" t="s">
        <v>222</v>
      </c>
      <c r="B143" s="56" t="s">
        <v>223</v>
      </c>
      <c r="C143" s="56" t="s">
        <v>224</v>
      </c>
      <c r="D143" s="56" t="s">
        <v>225</v>
      </c>
      <c r="F143" s="57">
        <v>130</v>
      </c>
      <c r="G143" s="55"/>
      <c r="H143" s="55"/>
      <c r="I143" s="55"/>
      <c r="J143" s="55"/>
      <c r="K143" s="55" t="s">
        <v>295</v>
      </c>
      <c r="L143" s="113" t="s">
        <v>296</v>
      </c>
      <c r="M143" s="113"/>
      <c r="N143" s="113"/>
      <c r="O143" s="99"/>
      <c r="P143" s="92">
        <v>1112</v>
      </c>
      <c r="Q143" s="85">
        <v>962</v>
      </c>
      <c r="R143" s="85">
        <v>125</v>
      </c>
      <c r="S143" s="85">
        <v>1</v>
      </c>
      <c r="T143" s="85">
        <v>24</v>
      </c>
      <c r="U143" s="85">
        <v>1098</v>
      </c>
      <c r="V143" s="85">
        <v>957</v>
      </c>
      <c r="W143" s="85">
        <v>118</v>
      </c>
      <c r="X143" s="85">
        <v>1</v>
      </c>
      <c r="Y143" s="85">
        <v>22</v>
      </c>
      <c r="Z143" s="85">
        <v>14</v>
      </c>
      <c r="AA143" s="85">
        <v>5</v>
      </c>
      <c r="AB143" s="85">
        <v>7</v>
      </c>
      <c r="AC143" s="85"/>
      <c r="AD143" s="85">
        <v>2</v>
      </c>
      <c r="AE143" s="55"/>
      <c r="AF143" s="55"/>
      <c r="AG143" s="55"/>
      <c r="AH143" s="55"/>
      <c r="AI143" s="55"/>
      <c r="AJ143" s="55"/>
      <c r="AK143" s="55"/>
      <c r="AL143" s="54"/>
    </row>
    <row r="144" spans="1:38" s="56" customFormat="1" ht="12" customHeight="1">
      <c r="A144" s="56" t="s">
        <v>222</v>
      </c>
      <c r="B144" s="56" t="s">
        <v>223</v>
      </c>
      <c r="C144" s="56" t="s">
        <v>224</v>
      </c>
      <c r="D144" s="56" t="s">
        <v>225</v>
      </c>
      <c r="F144" s="57">
        <v>131</v>
      </c>
      <c r="G144" s="55"/>
      <c r="H144" s="55"/>
      <c r="I144" s="55"/>
      <c r="J144" s="55"/>
      <c r="K144" s="55" t="s">
        <v>297</v>
      </c>
      <c r="L144" s="113" t="s">
        <v>298</v>
      </c>
      <c r="M144" s="113"/>
      <c r="N144" s="113"/>
      <c r="O144" s="99"/>
      <c r="P144" s="92">
        <v>10535</v>
      </c>
      <c r="Q144" s="85">
        <v>8175</v>
      </c>
      <c r="R144" s="85">
        <v>1973</v>
      </c>
      <c r="S144" s="85"/>
      <c r="T144" s="85">
        <v>387</v>
      </c>
      <c r="U144" s="85">
        <v>7504</v>
      </c>
      <c r="V144" s="85">
        <v>6656</v>
      </c>
      <c r="W144" s="85">
        <v>494</v>
      </c>
      <c r="X144" s="85"/>
      <c r="Y144" s="85">
        <v>354</v>
      </c>
      <c r="Z144" s="85">
        <v>3031</v>
      </c>
      <c r="AA144" s="85">
        <v>1519</v>
      </c>
      <c r="AB144" s="85">
        <v>1479</v>
      </c>
      <c r="AC144" s="85"/>
      <c r="AD144" s="85">
        <v>33</v>
      </c>
      <c r="AE144" s="55"/>
      <c r="AF144" s="55"/>
      <c r="AG144" s="55"/>
      <c r="AH144" s="55"/>
      <c r="AI144" s="55"/>
      <c r="AJ144" s="55"/>
      <c r="AK144" s="55"/>
      <c r="AL144" s="54"/>
    </row>
    <row r="145" spans="1:38" s="56" customFormat="1" ht="12" customHeight="1">
      <c r="A145" s="56" t="s">
        <v>222</v>
      </c>
      <c r="B145" s="56" t="s">
        <v>223</v>
      </c>
      <c r="C145" s="56" t="s">
        <v>224</v>
      </c>
      <c r="D145" s="56" t="s">
        <v>225</v>
      </c>
      <c r="F145" s="57">
        <v>132</v>
      </c>
      <c r="G145" s="55"/>
      <c r="H145" s="55"/>
      <c r="I145" s="55"/>
      <c r="J145" s="55"/>
      <c r="K145" s="55" t="s">
        <v>299</v>
      </c>
      <c r="L145" s="113" t="s">
        <v>300</v>
      </c>
      <c r="M145" s="113"/>
      <c r="N145" s="113"/>
      <c r="O145" s="99"/>
      <c r="P145" s="92">
        <v>386</v>
      </c>
      <c r="Q145" s="85">
        <v>174</v>
      </c>
      <c r="R145" s="85">
        <v>65</v>
      </c>
      <c r="S145" s="85"/>
      <c r="T145" s="85">
        <v>147</v>
      </c>
      <c r="U145" s="85">
        <v>232</v>
      </c>
      <c r="V145" s="85">
        <v>109</v>
      </c>
      <c r="W145" s="85">
        <v>17</v>
      </c>
      <c r="X145" s="85"/>
      <c r="Y145" s="85">
        <v>106</v>
      </c>
      <c r="Z145" s="85">
        <v>154</v>
      </c>
      <c r="AA145" s="85">
        <v>65</v>
      </c>
      <c r="AB145" s="85">
        <v>48</v>
      </c>
      <c r="AC145" s="85"/>
      <c r="AD145" s="85">
        <v>41</v>
      </c>
      <c r="AE145" s="55"/>
      <c r="AF145" s="55"/>
      <c r="AG145" s="55"/>
      <c r="AH145" s="55"/>
      <c r="AI145" s="55"/>
      <c r="AJ145" s="55"/>
      <c r="AK145" s="55"/>
      <c r="AL145" s="54"/>
    </row>
    <row r="146" spans="1:38" s="56" customFormat="1" ht="12" customHeight="1">
      <c r="A146" s="56" t="s">
        <v>222</v>
      </c>
      <c r="B146" s="56" t="s">
        <v>223</v>
      </c>
      <c r="C146" s="56" t="s">
        <v>224</v>
      </c>
      <c r="D146" s="56" t="s">
        <v>225</v>
      </c>
      <c r="F146" s="57">
        <v>133</v>
      </c>
      <c r="G146" s="55"/>
      <c r="H146" s="54"/>
      <c r="I146" s="55"/>
      <c r="J146" s="113" t="s">
        <v>314</v>
      </c>
      <c r="K146" s="113"/>
      <c r="L146" s="113"/>
      <c r="M146" s="55"/>
      <c r="N146" s="98" t="s">
        <v>302</v>
      </c>
      <c r="O146" s="99"/>
      <c r="P146" s="92">
        <v>31634</v>
      </c>
      <c r="Q146" s="85">
        <v>22208</v>
      </c>
      <c r="R146" s="85">
        <v>8614</v>
      </c>
      <c r="S146" s="85">
        <v>2</v>
      </c>
      <c r="T146" s="85">
        <v>810</v>
      </c>
      <c r="U146" s="85">
        <v>18916</v>
      </c>
      <c r="V146" s="85">
        <v>16395</v>
      </c>
      <c r="W146" s="85">
        <v>1866</v>
      </c>
      <c r="X146" s="85"/>
      <c r="Y146" s="85">
        <v>655</v>
      </c>
      <c r="Z146" s="85">
        <v>12718</v>
      </c>
      <c r="AA146" s="85">
        <v>5813</v>
      </c>
      <c r="AB146" s="85">
        <v>6748</v>
      </c>
      <c r="AC146" s="85">
        <v>2</v>
      </c>
      <c r="AD146" s="85">
        <v>155</v>
      </c>
      <c r="AE146" s="55"/>
      <c r="AF146" s="55"/>
      <c r="AG146" s="55"/>
      <c r="AH146" s="55"/>
      <c r="AI146" s="55"/>
      <c r="AJ146" s="55"/>
      <c r="AK146" s="55"/>
      <c r="AL146" s="54"/>
    </row>
    <row r="147" spans="1:38" s="56" customFormat="1" ht="12" customHeight="1">
      <c r="A147" s="56" t="s">
        <v>222</v>
      </c>
      <c r="B147" s="56" t="s">
        <v>223</v>
      </c>
      <c r="C147" s="56" t="s">
        <v>224</v>
      </c>
      <c r="D147" s="56" t="s">
        <v>225</v>
      </c>
      <c r="F147" s="57">
        <v>134</v>
      </c>
      <c r="G147" s="55"/>
      <c r="H147" s="55"/>
      <c r="I147" s="55"/>
      <c r="J147" s="55"/>
      <c r="K147" s="55" t="s">
        <v>303</v>
      </c>
      <c r="L147" s="113" t="s">
        <v>304</v>
      </c>
      <c r="M147" s="113"/>
      <c r="N147" s="113"/>
      <c r="O147" s="99"/>
      <c r="P147" s="92">
        <v>1247</v>
      </c>
      <c r="Q147" s="85">
        <v>968</v>
      </c>
      <c r="R147" s="85">
        <v>231</v>
      </c>
      <c r="S147" s="85"/>
      <c r="T147" s="85">
        <v>48</v>
      </c>
      <c r="U147" s="85">
        <v>928</v>
      </c>
      <c r="V147" s="85">
        <v>814</v>
      </c>
      <c r="W147" s="85">
        <v>77</v>
      </c>
      <c r="X147" s="85"/>
      <c r="Y147" s="85">
        <v>37</v>
      </c>
      <c r="Z147" s="85">
        <v>319</v>
      </c>
      <c r="AA147" s="85">
        <v>154</v>
      </c>
      <c r="AB147" s="85">
        <v>154</v>
      </c>
      <c r="AC147" s="85"/>
      <c r="AD147" s="85">
        <v>11</v>
      </c>
      <c r="AE147" s="55"/>
      <c r="AF147" s="55"/>
      <c r="AG147" s="55"/>
      <c r="AH147" s="55"/>
      <c r="AI147" s="55"/>
      <c r="AJ147" s="55"/>
      <c r="AK147" s="55"/>
      <c r="AL147" s="54"/>
    </row>
    <row r="148" spans="1:38" s="56" customFormat="1" ht="12" customHeight="1">
      <c r="A148" s="56" t="s">
        <v>222</v>
      </c>
      <c r="B148" s="56" t="s">
        <v>223</v>
      </c>
      <c r="C148" s="56" t="s">
        <v>224</v>
      </c>
      <c r="D148" s="56" t="s">
        <v>225</v>
      </c>
      <c r="F148" s="57">
        <v>135</v>
      </c>
      <c r="G148" s="55"/>
      <c r="H148" s="55"/>
      <c r="I148" s="55"/>
      <c r="J148" s="55"/>
      <c r="K148" s="55" t="s">
        <v>305</v>
      </c>
      <c r="L148" s="113" t="s">
        <v>306</v>
      </c>
      <c r="M148" s="113"/>
      <c r="N148" s="113"/>
      <c r="O148" s="99"/>
      <c r="P148" s="92">
        <v>1345</v>
      </c>
      <c r="Q148" s="85">
        <v>1140</v>
      </c>
      <c r="R148" s="85">
        <v>143</v>
      </c>
      <c r="S148" s="85"/>
      <c r="T148" s="85">
        <v>62</v>
      </c>
      <c r="U148" s="85">
        <v>1076</v>
      </c>
      <c r="V148" s="85">
        <v>991</v>
      </c>
      <c r="W148" s="85">
        <v>37</v>
      </c>
      <c r="X148" s="85"/>
      <c r="Y148" s="85">
        <v>48</v>
      </c>
      <c r="Z148" s="85">
        <v>269</v>
      </c>
      <c r="AA148" s="85">
        <v>149</v>
      </c>
      <c r="AB148" s="85">
        <v>106</v>
      </c>
      <c r="AC148" s="85"/>
      <c r="AD148" s="85">
        <v>14</v>
      </c>
      <c r="AE148" s="55"/>
      <c r="AF148" s="55"/>
      <c r="AG148" s="55"/>
      <c r="AH148" s="55"/>
      <c r="AI148" s="55"/>
      <c r="AJ148" s="55"/>
      <c r="AK148" s="55"/>
      <c r="AL148" s="54"/>
    </row>
    <row r="149" spans="1:38" s="56" customFormat="1" ht="12" customHeight="1">
      <c r="A149" s="56" t="s">
        <v>222</v>
      </c>
      <c r="B149" s="56" t="s">
        <v>223</v>
      </c>
      <c r="C149" s="56" t="s">
        <v>224</v>
      </c>
      <c r="D149" s="56" t="s">
        <v>225</v>
      </c>
      <c r="F149" s="57">
        <v>136</v>
      </c>
      <c r="G149" s="55"/>
      <c r="H149" s="55"/>
      <c r="I149" s="55"/>
      <c r="J149" s="55"/>
      <c r="K149" s="55" t="s">
        <v>307</v>
      </c>
      <c r="L149" s="113" t="s">
        <v>308</v>
      </c>
      <c r="M149" s="113"/>
      <c r="N149" s="113"/>
      <c r="O149" s="99"/>
      <c r="P149" s="92">
        <v>1740</v>
      </c>
      <c r="Q149" s="85">
        <v>1062</v>
      </c>
      <c r="R149" s="85">
        <v>646</v>
      </c>
      <c r="S149" s="85">
        <v>1</v>
      </c>
      <c r="T149" s="85">
        <v>31</v>
      </c>
      <c r="U149" s="85">
        <v>788</v>
      </c>
      <c r="V149" s="85">
        <v>637</v>
      </c>
      <c r="W149" s="85">
        <v>136</v>
      </c>
      <c r="X149" s="85"/>
      <c r="Y149" s="85">
        <v>15</v>
      </c>
      <c r="Z149" s="85">
        <v>952</v>
      </c>
      <c r="AA149" s="85">
        <v>425</v>
      </c>
      <c r="AB149" s="85">
        <v>510</v>
      </c>
      <c r="AC149" s="85">
        <v>1</v>
      </c>
      <c r="AD149" s="85">
        <v>16</v>
      </c>
      <c r="AE149" s="55"/>
      <c r="AF149" s="55"/>
      <c r="AG149" s="55"/>
      <c r="AH149" s="55"/>
      <c r="AI149" s="55"/>
      <c r="AJ149" s="55"/>
      <c r="AK149" s="55"/>
      <c r="AL149" s="54"/>
    </row>
    <row r="150" spans="1:38" s="56" customFormat="1" ht="12" customHeight="1">
      <c r="A150" s="56" t="s">
        <v>222</v>
      </c>
      <c r="B150" s="56" t="s">
        <v>223</v>
      </c>
      <c r="C150" s="56" t="s">
        <v>224</v>
      </c>
      <c r="D150" s="56" t="s">
        <v>225</v>
      </c>
      <c r="F150" s="57">
        <v>137</v>
      </c>
      <c r="G150" s="55"/>
      <c r="H150" s="55"/>
      <c r="I150" s="55"/>
      <c r="J150" s="55"/>
      <c r="K150" s="55" t="s">
        <v>287</v>
      </c>
      <c r="L150" s="113" t="s">
        <v>288</v>
      </c>
      <c r="M150" s="113"/>
      <c r="N150" s="113"/>
      <c r="O150" s="99"/>
      <c r="P150" s="92">
        <v>3432</v>
      </c>
      <c r="Q150" s="85">
        <v>2525</v>
      </c>
      <c r="R150" s="85">
        <v>822</v>
      </c>
      <c r="S150" s="85"/>
      <c r="T150" s="85">
        <v>85</v>
      </c>
      <c r="U150" s="85">
        <v>1889</v>
      </c>
      <c r="V150" s="85">
        <v>1706</v>
      </c>
      <c r="W150" s="85">
        <v>116</v>
      </c>
      <c r="X150" s="85"/>
      <c r="Y150" s="85">
        <v>67</v>
      </c>
      <c r="Z150" s="85">
        <v>1543</v>
      </c>
      <c r="AA150" s="85">
        <v>819</v>
      </c>
      <c r="AB150" s="85">
        <v>706</v>
      </c>
      <c r="AC150" s="85"/>
      <c r="AD150" s="85">
        <v>18</v>
      </c>
      <c r="AE150" s="55"/>
      <c r="AF150" s="55"/>
      <c r="AG150" s="55"/>
      <c r="AH150" s="55"/>
      <c r="AI150" s="55"/>
      <c r="AJ150" s="55"/>
      <c r="AK150" s="55"/>
      <c r="AL150" s="54"/>
    </row>
    <row r="151" spans="1:38" s="56" customFormat="1" ht="12" customHeight="1">
      <c r="A151" s="56" t="s">
        <v>222</v>
      </c>
      <c r="B151" s="56" t="s">
        <v>223</v>
      </c>
      <c r="C151" s="56" t="s">
        <v>224</v>
      </c>
      <c r="D151" s="56" t="s">
        <v>225</v>
      </c>
      <c r="F151" s="57">
        <v>138</v>
      </c>
      <c r="G151" s="55"/>
      <c r="H151" s="55"/>
      <c r="I151" s="55"/>
      <c r="J151" s="55"/>
      <c r="K151" s="55" t="s">
        <v>289</v>
      </c>
      <c r="L151" s="113" t="s">
        <v>290</v>
      </c>
      <c r="M151" s="113"/>
      <c r="N151" s="113"/>
      <c r="O151" s="99"/>
      <c r="P151" s="92">
        <v>1821</v>
      </c>
      <c r="Q151" s="85">
        <v>1279</v>
      </c>
      <c r="R151" s="85">
        <v>501</v>
      </c>
      <c r="S151" s="85"/>
      <c r="T151" s="85">
        <v>41</v>
      </c>
      <c r="U151" s="85">
        <v>704</v>
      </c>
      <c r="V151" s="85">
        <v>616</v>
      </c>
      <c r="W151" s="85">
        <v>71</v>
      </c>
      <c r="X151" s="85"/>
      <c r="Y151" s="85">
        <v>17</v>
      </c>
      <c r="Z151" s="85">
        <v>1117</v>
      </c>
      <c r="AA151" s="85">
        <v>663</v>
      </c>
      <c r="AB151" s="85">
        <v>430</v>
      </c>
      <c r="AC151" s="85"/>
      <c r="AD151" s="85">
        <v>24</v>
      </c>
      <c r="AE151" s="55"/>
      <c r="AF151" s="55"/>
      <c r="AG151" s="55"/>
      <c r="AH151" s="55"/>
      <c r="AI151" s="55"/>
      <c r="AJ151" s="55"/>
      <c r="AK151" s="55"/>
      <c r="AL151" s="54"/>
    </row>
    <row r="152" spans="1:38" s="56" customFormat="1" ht="12" customHeight="1">
      <c r="A152" s="56" t="s">
        <v>222</v>
      </c>
      <c r="B152" s="56" t="s">
        <v>223</v>
      </c>
      <c r="C152" s="56" t="s">
        <v>224</v>
      </c>
      <c r="D152" s="56" t="s">
        <v>225</v>
      </c>
      <c r="F152" s="57">
        <v>139</v>
      </c>
      <c r="G152" s="55"/>
      <c r="H152" s="55"/>
      <c r="I152" s="55"/>
      <c r="J152" s="55"/>
      <c r="K152" s="55" t="s">
        <v>291</v>
      </c>
      <c r="L152" s="113" t="s">
        <v>292</v>
      </c>
      <c r="M152" s="113"/>
      <c r="N152" s="113"/>
      <c r="O152" s="99"/>
      <c r="P152" s="92">
        <v>225</v>
      </c>
      <c r="Q152" s="85">
        <v>170</v>
      </c>
      <c r="R152" s="85">
        <v>52</v>
      </c>
      <c r="S152" s="85"/>
      <c r="T152" s="85">
        <v>3</v>
      </c>
      <c r="U152" s="85">
        <v>223</v>
      </c>
      <c r="V152" s="85">
        <v>169</v>
      </c>
      <c r="W152" s="85">
        <v>51</v>
      </c>
      <c r="X152" s="85"/>
      <c r="Y152" s="85">
        <v>3</v>
      </c>
      <c r="Z152" s="85">
        <v>2</v>
      </c>
      <c r="AA152" s="85">
        <v>1</v>
      </c>
      <c r="AB152" s="85">
        <v>1</v>
      </c>
      <c r="AC152" s="85"/>
      <c r="AD152" s="85"/>
      <c r="AE152" s="55"/>
      <c r="AF152" s="55"/>
      <c r="AG152" s="55"/>
      <c r="AH152" s="55"/>
      <c r="AI152" s="55"/>
      <c r="AJ152" s="55"/>
      <c r="AK152" s="55"/>
      <c r="AL152" s="54"/>
    </row>
    <row r="153" spans="1:38" s="56" customFormat="1" ht="12" customHeight="1">
      <c r="A153" s="56" t="s">
        <v>222</v>
      </c>
      <c r="B153" s="56" t="s">
        <v>223</v>
      </c>
      <c r="C153" s="56" t="s">
        <v>224</v>
      </c>
      <c r="D153" s="56" t="s">
        <v>225</v>
      </c>
      <c r="F153" s="57">
        <v>140</v>
      </c>
      <c r="G153" s="55"/>
      <c r="H153" s="55"/>
      <c r="I153" s="55"/>
      <c r="J153" s="55"/>
      <c r="K153" s="55" t="s">
        <v>293</v>
      </c>
      <c r="L153" s="113" t="s">
        <v>294</v>
      </c>
      <c r="M153" s="113"/>
      <c r="N153" s="113"/>
      <c r="O153" s="99"/>
      <c r="P153" s="92">
        <v>16576</v>
      </c>
      <c r="Q153" s="85">
        <v>11293</v>
      </c>
      <c r="R153" s="85">
        <v>5069</v>
      </c>
      <c r="S153" s="85">
        <v>1</v>
      </c>
      <c r="T153" s="85">
        <v>213</v>
      </c>
      <c r="U153" s="85">
        <v>9463</v>
      </c>
      <c r="V153" s="85">
        <v>8283</v>
      </c>
      <c r="W153" s="85">
        <v>981</v>
      </c>
      <c r="X153" s="85"/>
      <c r="Y153" s="85">
        <v>199</v>
      </c>
      <c r="Z153" s="85">
        <v>7113</v>
      </c>
      <c r="AA153" s="85">
        <v>3010</v>
      </c>
      <c r="AB153" s="85">
        <v>4088</v>
      </c>
      <c r="AC153" s="85">
        <v>1</v>
      </c>
      <c r="AD153" s="85">
        <v>14</v>
      </c>
      <c r="AE153" s="55"/>
      <c r="AF153" s="55"/>
      <c r="AG153" s="55"/>
      <c r="AH153" s="55"/>
      <c r="AI153" s="55"/>
      <c r="AJ153" s="55"/>
      <c r="AK153" s="55"/>
      <c r="AL153" s="54"/>
    </row>
    <row r="154" spans="1:38" s="56" customFormat="1" ht="12" customHeight="1">
      <c r="A154" s="56" t="s">
        <v>222</v>
      </c>
      <c r="B154" s="56" t="s">
        <v>223</v>
      </c>
      <c r="C154" s="56" t="s">
        <v>224</v>
      </c>
      <c r="D154" s="56" t="s">
        <v>225</v>
      </c>
      <c r="F154" s="57">
        <v>141</v>
      </c>
      <c r="G154" s="55"/>
      <c r="H154" s="55"/>
      <c r="I154" s="55"/>
      <c r="J154" s="55"/>
      <c r="K154" s="55" t="s">
        <v>295</v>
      </c>
      <c r="L154" s="113" t="s">
        <v>296</v>
      </c>
      <c r="M154" s="113"/>
      <c r="N154" s="113"/>
      <c r="O154" s="99"/>
      <c r="P154" s="92">
        <v>242</v>
      </c>
      <c r="Q154" s="85">
        <v>204</v>
      </c>
      <c r="R154" s="85">
        <v>34</v>
      </c>
      <c r="S154" s="85"/>
      <c r="T154" s="85">
        <v>4</v>
      </c>
      <c r="U154" s="85">
        <v>240</v>
      </c>
      <c r="V154" s="85">
        <v>202</v>
      </c>
      <c r="W154" s="85">
        <v>34</v>
      </c>
      <c r="X154" s="85"/>
      <c r="Y154" s="85">
        <v>4</v>
      </c>
      <c r="Z154" s="85">
        <v>2</v>
      </c>
      <c r="AA154" s="85">
        <v>2</v>
      </c>
      <c r="AB154" s="85"/>
      <c r="AC154" s="85"/>
      <c r="AD154" s="85"/>
      <c r="AE154" s="55"/>
      <c r="AF154" s="55"/>
      <c r="AG154" s="55"/>
      <c r="AH154" s="55"/>
      <c r="AI154" s="55"/>
      <c r="AJ154" s="55"/>
      <c r="AK154" s="55"/>
      <c r="AL154" s="54"/>
    </row>
    <row r="155" spans="1:38" s="56" customFormat="1" ht="12" customHeight="1">
      <c r="A155" s="56" t="s">
        <v>222</v>
      </c>
      <c r="B155" s="56" t="s">
        <v>223</v>
      </c>
      <c r="C155" s="56" t="s">
        <v>224</v>
      </c>
      <c r="D155" s="56" t="s">
        <v>225</v>
      </c>
      <c r="F155" s="57">
        <v>142</v>
      </c>
      <c r="G155" s="55"/>
      <c r="H155" s="55"/>
      <c r="I155" s="55"/>
      <c r="J155" s="55"/>
      <c r="K155" s="55" t="s">
        <v>297</v>
      </c>
      <c r="L155" s="113" t="s">
        <v>298</v>
      </c>
      <c r="M155" s="113"/>
      <c r="N155" s="113"/>
      <c r="O155" s="99"/>
      <c r="P155" s="92">
        <v>4718</v>
      </c>
      <c r="Q155" s="85">
        <v>3432</v>
      </c>
      <c r="R155" s="85">
        <v>1075</v>
      </c>
      <c r="S155" s="85"/>
      <c r="T155" s="85">
        <v>211</v>
      </c>
      <c r="U155" s="85">
        <v>3435</v>
      </c>
      <c r="V155" s="85">
        <v>2886</v>
      </c>
      <c r="W155" s="85">
        <v>351</v>
      </c>
      <c r="X155" s="85"/>
      <c r="Y155" s="85">
        <v>198</v>
      </c>
      <c r="Z155" s="85">
        <v>1283</v>
      </c>
      <c r="AA155" s="85">
        <v>546</v>
      </c>
      <c r="AB155" s="85">
        <v>724</v>
      </c>
      <c r="AC155" s="85"/>
      <c r="AD155" s="85">
        <v>13</v>
      </c>
      <c r="AE155" s="55"/>
      <c r="AF155" s="55"/>
      <c r="AG155" s="55"/>
      <c r="AH155" s="55"/>
      <c r="AI155" s="55"/>
      <c r="AJ155" s="55"/>
      <c r="AK155" s="55"/>
      <c r="AL155" s="54"/>
    </row>
    <row r="156" spans="1:38" s="56" customFormat="1" ht="12" customHeight="1">
      <c r="A156" s="56" t="s">
        <v>222</v>
      </c>
      <c r="B156" s="56" t="s">
        <v>223</v>
      </c>
      <c r="C156" s="56" t="s">
        <v>224</v>
      </c>
      <c r="D156" s="56" t="s">
        <v>225</v>
      </c>
      <c r="F156" s="57">
        <v>143</v>
      </c>
      <c r="G156" s="55"/>
      <c r="H156" s="55"/>
      <c r="I156" s="55"/>
      <c r="J156" s="55"/>
      <c r="K156" s="55" t="s">
        <v>299</v>
      </c>
      <c r="L156" s="113" t="s">
        <v>300</v>
      </c>
      <c r="M156" s="113"/>
      <c r="N156" s="113"/>
      <c r="O156" s="99"/>
      <c r="P156" s="92">
        <v>288</v>
      </c>
      <c r="Q156" s="85">
        <v>135</v>
      </c>
      <c r="R156" s="85">
        <v>41</v>
      </c>
      <c r="S156" s="85"/>
      <c r="T156" s="85">
        <v>112</v>
      </c>
      <c r="U156" s="85">
        <v>170</v>
      </c>
      <c r="V156" s="85">
        <v>91</v>
      </c>
      <c r="W156" s="85">
        <v>12</v>
      </c>
      <c r="X156" s="85"/>
      <c r="Y156" s="85">
        <v>67</v>
      </c>
      <c r="Z156" s="85">
        <v>118</v>
      </c>
      <c r="AA156" s="85">
        <v>44</v>
      </c>
      <c r="AB156" s="85">
        <v>29</v>
      </c>
      <c r="AC156" s="85"/>
      <c r="AD156" s="85">
        <v>45</v>
      </c>
      <c r="AE156" s="55"/>
      <c r="AF156" s="55"/>
      <c r="AG156" s="55"/>
      <c r="AH156" s="55"/>
      <c r="AI156" s="55"/>
      <c r="AJ156" s="55"/>
      <c r="AK156" s="55"/>
      <c r="AL156" s="54"/>
    </row>
    <row r="157" spans="1:38" s="56" customFormat="1" ht="12" customHeight="1">
      <c r="A157" s="56" t="s">
        <v>222</v>
      </c>
      <c r="B157" s="56" t="s">
        <v>223</v>
      </c>
      <c r="C157" s="56" t="s">
        <v>224</v>
      </c>
      <c r="D157" s="56" t="s">
        <v>225</v>
      </c>
      <c r="F157" s="57">
        <v>144</v>
      </c>
      <c r="G157" s="55"/>
      <c r="H157" s="54"/>
      <c r="I157" s="55"/>
      <c r="J157" s="113" t="s">
        <v>315</v>
      </c>
      <c r="K157" s="113"/>
      <c r="L157" s="113"/>
      <c r="M157" s="55"/>
      <c r="N157" s="98" t="s">
        <v>302</v>
      </c>
      <c r="O157" s="99"/>
      <c r="P157" s="92">
        <v>17694</v>
      </c>
      <c r="Q157" s="85">
        <v>11824</v>
      </c>
      <c r="R157" s="85">
        <v>5272</v>
      </c>
      <c r="S157" s="85">
        <v>2</v>
      </c>
      <c r="T157" s="85">
        <v>596</v>
      </c>
      <c r="U157" s="85">
        <v>10739</v>
      </c>
      <c r="V157" s="85">
        <v>8929</v>
      </c>
      <c r="W157" s="85">
        <v>1330</v>
      </c>
      <c r="X157" s="85">
        <v>1</v>
      </c>
      <c r="Y157" s="85">
        <v>479</v>
      </c>
      <c r="Z157" s="85">
        <v>6955</v>
      </c>
      <c r="AA157" s="85">
        <v>2895</v>
      </c>
      <c r="AB157" s="85">
        <v>3942</v>
      </c>
      <c r="AC157" s="85">
        <v>1</v>
      </c>
      <c r="AD157" s="85">
        <v>117</v>
      </c>
      <c r="AE157" s="55"/>
      <c r="AF157" s="55"/>
      <c r="AG157" s="55"/>
      <c r="AH157" s="55"/>
      <c r="AI157" s="55"/>
      <c r="AJ157" s="55"/>
      <c r="AK157" s="55"/>
      <c r="AL157" s="54"/>
    </row>
    <row r="158" spans="1:38" s="56" customFormat="1" ht="12" customHeight="1">
      <c r="A158" s="56" t="s">
        <v>222</v>
      </c>
      <c r="B158" s="56" t="s">
        <v>223</v>
      </c>
      <c r="C158" s="56" t="s">
        <v>224</v>
      </c>
      <c r="D158" s="56" t="s">
        <v>225</v>
      </c>
      <c r="F158" s="57">
        <v>145</v>
      </c>
      <c r="G158" s="55"/>
      <c r="H158" s="55"/>
      <c r="I158" s="55"/>
      <c r="J158" s="55"/>
      <c r="K158" s="55" t="s">
        <v>303</v>
      </c>
      <c r="L158" s="113" t="s">
        <v>304</v>
      </c>
      <c r="M158" s="113"/>
      <c r="N158" s="113"/>
      <c r="O158" s="99"/>
      <c r="P158" s="92">
        <v>832</v>
      </c>
      <c r="Q158" s="85">
        <v>647</v>
      </c>
      <c r="R158" s="85">
        <v>129</v>
      </c>
      <c r="S158" s="85"/>
      <c r="T158" s="85">
        <v>56</v>
      </c>
      <c r="U158" s="85">
        <v>651</v>
      </c>
      <c r="V158" s="85">
        <v>562</v>
      </c>
      <c r="W158" s="85">
        <v>46</v>
      </c>
      <c r="X158" s="85"/>
      <c r="Y158" s="85">
        <v>43</v>
      </c>
      <c r="Z158" s="85">
        <v>181</v>
      </c>
      <c r="AA158" s="85">
        <v>85</v>
      </c>
      <c r="AB158" s="85">
        <v>83</v>
      </c>
      <c r="AC158" s="85"/>
      <c r="AD158" s="85">
        <v>13</v>
      </c>
      <c r="AE158" s="55"/>
      <c r="AF158" s="55"/>
      <c r="AG158" s="55"/>
      <c r="AH158" s="55"/>
      <c r="AI158" s="55"/>
      <c r="AJ158" s="55"/>
      <c r="AK158" s="55"/>
      <c r="AL158" s="54"/>
    </row>
    <row r="159" spans="1:38" s="56" customFormat="1" ht="12" customHeight="1">
      <c r="A159" s="56" t="s">
        <v>222</v>
      </c>
      <c r="B159" s="56" t="s">
        <v>223</v>
      </c>
      <c r="C159" s="56" t="s">
        <v>224</v>
      </c>
      <c r="D159" s="56" t="s">
        <v>225</v>
      </c>
      <c r="F159" s="57">
        <v>146</v>
      </c>
      <c r="G159" s="55"/>
      <c r="H159" s="55"/>
      <c r="I159" s="55"/>
      <c r="J159" s="55"/>
      <c r="K159" s="55" t="s">
        <v>305</v>
      </c>
      <c r="L159" s="113" t="s">
        <v>306</v>
      </c>
      <c r="M159" s="113"/>
      <c r="N159" s="113"/>
      <c r="O159" s="99"/>
      <c r="P159" s="92">
        <v>834</v>
      </c>
      <c r="Q159" s="85">
        <v>639</v>
      </c>
      <c r="R159" s="85">
        <v>117</v>
      </c>
      <c r="S159" s="85"/>
      <c r="T159" s="85">
        <v>78</v>
      </c>
      <c r="U159" s="85">
        <v>636</v>
      </c>
      <c r="V159" s="85">
        <v>541</v>
      </c>
      <c r="W159" s="85">
        <v>41</v>
      </c>
      <c r="X159" s="85"/>
      <c r="Y159" s="85">
        <v>54</v>
      </c>
      <c r="Z159" s="85">
        <v>198</v>
      </c>
      <c r="AA159" s="85">
        <v>98</v>
      </c>
      <c r="AB159" s="85">
        <v>76</v>
      </c>
      <c r="AC159" s="85"/>
      <c r="AD159" s="85">
        <v>24</v>
      </c>
      <c r="AE159" s="55"/>
      <c r="AF159" s="55"/>
      <c r="AG159" s="55"/>
      <c r="AH159" s="55"/>
      <c r="AI159" s="55"/>
      <c r="AJ159" s="55"/>
      <c r="AK159" s="55"/>
      <c r="AL159" s="54"/>
    </row>
    <row r="160" spans="1:38" s="56" customFormat="1" ht="12" customHeight="1">
      <c r="A160" s="56" t="s">
        <v>222</v>
      </c>
      <c r="B160" s="56" t="s">
        <v>223</v>
      </c>
      <c r="C160" s="56" t="s">
        <v>224</v>
      </c>
      <c r="D160" s="56" t="s">
        <v>225</v>
      </c>
      <c r="F160" s="57">
        <v>147</v>
      </c>
      <c r="G160" s="55"/>
      <c r="H160" s="55"/>
      <c r="I160" s="55"/>
      <c r="J160" s="55"/>
      <c r="K160" s="55" t="s">
        <v>307</v>
      </c>
      <c r="L160" s="113" t="s">
        <v>308</v>
      </c>
      <c r="M160" s="113"/>
      <c r="N160" s="113"/>
      <c r="O160" s="99"/>
      <c r="P160" s="92">
        <v>888</v>
      </c>
      <c r="Q160" s="85">
        <v>550</v>
      </c>
      <c r="R160" s="85">
        <v>325</v>
      </c>
      <c r="S160" s="85"/>
      <c r="T160" s="85">
        <v>13</v>
      </c>
      <c r="U160" s="85">
        <v>440</v>
      </c>
      <c r="V160" s="85">
        <v>352</v>
      </c>
      <c r="W160" s="85">
        <v>81</v>
      </c>
      <c r="X160" s="85"/>
      <c r="Y160" s="85">
        <v>7</v>
      </c>
      <c r="Z160" s="85">
        <v>448</v>
      </c>
      <c r="AA160" s="85">
        <v>198</v>
      </c>
      <c r="AB160" s="85">
        <v>244</v>
      </c>
      <c r="AC160" s="85"/>
      <c r="AD160" s="85">
        <v>6</v>
      </c>
      <c r="AE160" s="55"/>
      <c r="AF160" s="55"/>
      <c r="AG160" s="55"/>
      <c r="AH160" s="55"/>
      <c r="AI160" s="55"/>
      <c r="AJ160" s="55"/>
      <c r="AK160" s="55"/>
      <c r="AL160" s="54"/>
    </row>
    <row r="161" spans="1:38" s="56" customFormat="1" ht="12" customHeight="1">
      <c r="A161" s="56" t="s">
        <v>222</v>
      </c>
      <c r="B161" s="56" t="s">
        <v>223</v>
      </c>
      <c r="C161" s="56" t="s">
        <v>224</v>
      </c>
      <c r="D161" s="56" t="s">
        <v>225</v>
      </c>
      <c r="F161" s="57">
        <v>148</v>
      </c>
      <c r="G161" s="55"/>
      <c r="H161" s="55"/>
      <c r="I161" s="55"/>
      <c r="J161" s="55"/>
      <c r="K161" s="55" t="s">
        <v>287</v>
      </c>
      <c r="L161" s="113" t="s">
        <v>288</v>
      </c>
      <c r="M161" s="113"/>
      <c r="N161" s="113"/>
      <c r="O161" s="99"/>
      <c r="P161" s="92">
        <v>2107</v>
      </c>
      <c r="Q161" s="85">
        <v>1392</v>
      </c>
      <c r="R161" s="85">
        <v>626</v>
      </c>
      <c r="S161" s="85"/>
      <c r="T161" s="85">
        <v>89</v>
      </c>
      <c r="U161" s="85">
        <v>1107</v>
      </c>
      <c r="V161" s="85">
        <v>918</v>
      </c>
      <c r="W161" s="85">
        <v>118</v>
      </c>
      <c r="X161" s="85"/>
      <c r="Y161" s="85">
        <v>71</v>
      </c>
      <c r="Z161" s="85">
        <v>1000</v>
      </c>
      <c r="AA161" s="85">
        <v>474</v>
      </c>
      <c r="AB161" s="85">
        <v>508</v>
      </c>
      <c r="AC161" s="85"/>
      <c r="AD161" s="85">
        <v>18</v>
      </c>
      <c r="AE161" s="55"/>
      <c r="AF161" s="55"/>
      <c r="AG161" s="55"/>
      <c r="AH161" s="55"/>
      <c r="AI161" s="55"/>
      <c r="AJ161" s="55"/>
      <c r="AK161" s="55"/>
      <c r="AL161" s="54"/>
    </row>
    <row r="162" spans="1:38" s="56" customFormat="1" ht="12" customHeight="1">
      <c r="A162" s="56" t="s">
        <v>222</v>
      </c>
      <c r="B162" s="56" t="s">
        <v>223</v>
      </c>
      <c r="C162" s="56" t="s">
        <v>224</v>
      </c>
      <c r="D162" s="56" t="s">
        <v>225</v>
      </c>
      <c r="F162" s="57">
        <v>149</v>
      </c>
      <c r="G162" s="55"/>
      <c r="H162" s="55"/>
      <c r="I162" s="55"/>
      <c r="J162" s="55"/>
      <c r="K162" s="55" t="s">
        <v>289</v>
      </c>
      <c r="L162" s="113" t="s">
        <v>290</v>
      </c>
      <c r="M162" s="113"/>
      <c r="N162" s="113"/>
      <c r="O162" s="99"/>
      <c r="P162" s="92">
        <v>718</v>
      </c>
      <c r="Q162" s="85">
        <v>466</v>
      </c>
      <c r="R162" s="85">
        <v>218</v>
      </c>
      <c r="S162" s="85"/>
      <c r="T162" s="85">
        <v>34</v>
      </c>
      <c r="U162" s="85">
        <v>266</v>
      </c>
      <c r="V162" s="85">
        <v>224</v>
      </c>
      <c r="W162" s="85">
        <v>25</v>
      </c>
      <c r="X162" s="85"/>
      <c r="Y162" s="85">
        <v>17</v>
      </c>
      <c r="Z162" s="85">
        <v>452</v>
      </c>
      <c r="AA162" s="85">
        <v>242</v>
      </c>
      <c r="AB162" s="85">
        <v>193</v>
      </c>
      <c r="AC162" s="85"/>
      <c r="AD162" s="85">
        <v>17</v>
      </c>
      <c r="AE162" s="55"/>
      <c r="AF162" s="55"/>
      <c r="AG162" s="55"/>
      <c r="AH162" s="55"/>
      <c r="AI162" s="55"/>
      <c r="AJ162" s="55"/>
      <c r="AK162" s="55"/>
      <c r="AL162" s="54"/>
    </row>
    <row r="163" spans="1:38" s="56" customFormat="1" ht="12" customHeight="1">
      <c r="A163" s="56" t="s">
        <v>222</v>
      </c>
      <c r="B163" s="56" t="s">
        <v>223</v>
      </c>
      <c r="C163" s="56" t="s">
        <v>224</v>
      </c>
      <c r="D163" s="56" t="s">
        <v>225</v>
      </c>
      <c r="F163" s="57">
        <v>150</v>
      </c>
      <c r="G163" s="55"/>
      <c r="H163" s="55"/>
      <c r="I163" s="55"/>
      <c r="J163" s="55"/>
      <c r="K163" s="55" t="s">
        <v>291</v>
      </c>
      <c r="L163" s="113" t="s">
        <v>292</v>
      </c>
      <c r="M163" s="113"/>
      <c r="N163" s="113"/>
      <c r="O163" s="99"/>
      <c r="P163" s="92">
        <v>59</v>
      </c>
      <c r="Q163" s="85">
        <v>46</v>
      </c>
      <c r="R163" s="85">
        <v>13</v>
      </c>
      <c r="S163" s="85"/>
      <c r="T163" s="85"/>
      <c r="U163" s="85">
        <v>58</v>
      </c>
      <c r="V163" s="85">
        <v>46</v>
      </c>
      <c r="W163" s="85">
        <v>12</v>
      </c>
      <c r="X163" s="85"/>
      <c r="Y163" s="85"/>
      <c r="Z163" s="85">
        <v>1</v>
      </c>
      <c r="AA163" s="85"/>
      <c r="AB163" s="85">
        <v>1</v>
      </c>
      <c r="AC163" s="85"/>
      <c r="AD163" s="85"/>
      <c r="AE163" s="55"/>
      <c r="AF163" s="55"/>
      <c r="AG163" s="55"/>
      <c r="AH163" s="55"/>
      <c r="AI163" s="55"/>
      <c r="AJ163" s="55"/>
      <c r="AK163" s="55"/>
      <c r="AL163" s="54"/>
    </row>
    <row r="164" spans="1:38" s="56" customFormat="1" ht="12" customHeight="1">
      <c r="A164" s="56" t="s">
        <v>222</v>
      </c>
      <c r="B164" s="56" t="s">
        <v>223</v>
      </c>
      <c r="C164" s="56" t="s">
        <v>224</v>
      </c>
      <c r="D164" s="56" t="s">
        <v>225</v>
      </c>
      <c r="F164" s="57">
        <v>151</v>
      </c>
      <c r="G164" s="55"/>
      <c r="H164" s="55"/>
      <c r="I164" s="55"/>
      <c r="J164" s="55"/>
      <c r="K164" s="55" t="s">
        <v>293</v>
      </c>
      <c r="L164" s="113" t="s">
        <v>294</v>
      </c>
      <c r="M164" s="113"/>
      <c r="N164" s="113"/>
      <c r="O164" s="99"/>
      <c r="P164" s="92">
        <v>10479</v>
      </c>
      <c r="Q164" s="85">
        <v>6914</v>
      </c>
      <c r="R164" s="85">
        <v>3388</v>
      </c>
      <c r="S164" s="85">
        <v>1</v>
      </c>
      <c r="T164" s="85">
        <v>176</v>
      </c>
      <c r="U164" s="85">
        <v>6345</v>
      </c>
      <c r="V164" s="85">
        <v>5305</v>
      </c>
      <c r="W164" s="85">
        <v>875</v>
      </c>
      <c r="X164" s="85"/>
      <c r="Y164" s="85">
        <v>165</v>
      </c>
      <c r="Z164" s="85">
        <v>4134</v>
      </c>
      <c r="AA164" s="85">
        <v>1609</v>
      </c>
      <c r="AB164" s="85">
        <v>2513</v>
      </c>
      <c r="AC164" s="85">
        <v>1</v>
      </c>
      <c r="AD164" s="85">
        <v>11</v>
      </c>
      <c r="AE164" s="55"/>
      <c r="AF164" s="55"/>
      <c r="AG164" s="55"/>
      <c r="AH164" s="55"/>
      <c r="AI164" s="55"/>
      <c r="AJ164" s="55"/>
      <c r="AK164" s="55"/>
      <c r="AL164" s="54"/>
    </row>
    <row r="165" spans="1:38" s="56" customFormat="1" ht="12" customHeight="1">
      <c r="A165" s="56" t="s">
        <v>222</v>
      </c>
      <c r="B165" s="56" t="s">
        <v>223</v>
      </c>
      <c r="C165" s="56" t="s">
        <v>224</v>
      </c>
      <c r="D165" s="56" t="s">
        <v>225</v>
      </c>
      <c r="F165" s="57">
        <v>152</v>
      </c>
      <c r="G165" s="55"/>
      <c r="H165" s="55"/>
      <c r="I165" s="55"/>
      <c r="J165" s="55"/>
      <c r="K165" s="55" t="s">
        <v>295</v>
      </c>
      <c r="L165" s="113" t="s">
        <v>296</v>
      </c>
      <c r="M165" s="113"/>
      <c r="N165" s="113"/>
      <c r="O165" s="99"/>
      <c r="P165" s="92">
        <v>37</v>
      </c>
      <c r="Q165" s="85">
        <v>35</v>
      </c>
      <c r="R165" s="85">
        <v>1</v>
      </c>
      <c r="S165" s="85"/>
      <c r="T165" s="85">
        <v>1</v>
      </c>
      <c r="U165" s="85">
        <v>37</v>
      </c>
      <c r="V165" s="85">
        <v>35</v>
      </c>
      <c r="W165" s="85">
        <v>1</v>
      </c>
      <c r="X165" s="85"/>
      <c r="Y165" s="85">
        <v>1</v>
      </c>
      <c r="Z165" s="85"/>
      <c r="AA165" s="85"/>
      <c r="AB165" s="85"/>
      <c r="AC165" s="85"/>
      <c r="AD165" s="85"/>
      <c r="AE165" s="55"/>
      <c r="AF165" s="55"/>
      <c r="AG165" s="55"/>
      <c r="AH165" s="55"/>
      <c r="AI165" s="55"/>
      <c r="AJ165" s="55"/>
      <c r="AK165" s="55"/>
      <c r="AL165" s="54"/>
    </row>
    <row r="166" spans="1:38" s="56" customFormat="1" ht="12" customHeight="1">
      <c r="A166" s="56" t="s">
        <v>222</v>
      </c>
      <c r="B166" s="56" t="s">
        <v>223</v>
      </c>
      <c r="C166" s="56" t="s">
        <v>224</v>
      </c>
      <c r="D166" s="56" t="s">
        <v>225</v>
      </c>
      <c r="F166" s="57">
        <v>153</v>
      </c>
      <c r="G166" s="55"/>
      <c r="H166" s="55"/>
      <c r="I166" s="55"/>
      <c r="J166" s="55"/>
      <c r="K166" s="55" t="s">
        <v>297</v>
      </c>
      <c r="L166" s="113" t="s">
        <v>298</v>
      </c>
      <c r="M166" s="113"/>
      <c r="N166" s="113"/>
      <c r="O166" s="99"/>
      <c r="P166" s="92">
        <v>1573</v>
      </c>
      <c r="Q166" s="85">
        <v>1062</v>
      </c>
      <c r="R166" s="85">
        <v>425</v>
      </c>
      <c r="S166" s="85">
        <v>1</v>
      </c>
      <c r="T166" s="85">
        <v>85</v>
      </c>
      <c r="U166" s="85">
        <v>1101</v>
      </c>
      <c r="V166" s="85">
        <v>896</v>
      </c>
      <c r="W166" s="85">
        <v>127</v>
      </c>
      <c r="X166" s="85">
        <v>1</v>
      </c>
      <c r="Y166" s="85">
        <v>77</v>
      </c>
      <c r="Z166" s="85">
        <v>472</v>
      </c>
      <c r="AA166" s="85">
        <v>166</v>
      </c>
      <c r="AB166" s="85">
        <v>298</v>
      </c>
      <c r="AC166" s="85"/>
      <c r="AD166" s="85">
        <v>8</v>
      </c>
      <c r="AE166" s="55"/>
      <c r="AF166" s="55"/>
      <c r="AG166" s="55"/>
      <c r="AH166" s="55"/>
      <c r="AI166" s="55"/>
      <c r="AJ166" s="55"/>
      <c r="AK166" s="55"/>
      <c r="AL166" s="54"/>
    </row>
    <row r="167" spans="1:38" s="56" customFormat="1" ht="12" customHeight="1">
      <c r="A167" s="56" t="s">
        <v>222</v>
      </c>
      <c r="B167" s="56" t="s">
        <v>223</v>
      </c>
      <c r="C167" s="56" t="s">
        <v>224</v>
      </c>
      <c r="D167" s="56" t="s">
        <v>225</v>
      </c>
      <c r="F167" s="57">
        <v>154</v>
      </c>
      <c r="G167" s="55"/>
      <c r="H167" s="55"/>
      <c r="I167" s="55"/>
      <c r="J167" s="55"/>
      <c r="K167" s="55" t="s">
        <v>299</v>
      </c>
      <c r="L167" s="113" t="s">
        <v>300</v>
      </c>
      <c r="M167" s="113"/>
      <c r="N167" s="113"/>
      <c r="O167" s="99"/>
      <c r="P167" s="92">
        <v>167</v>
      </c>
      <c r="Q167" s="85">
        <v>73</v>
      </c>
      <c r="R167" s="85">
        <v>30</v>
      </c>
      <c r="S167" s="85"/>
      <c r="T167" s="85">
        <v>64</v>
      </c>
      <c r="U167" s="85">
        <v>98</v>
      </c>
      <c r="V167" s="85">
        <v>50</v>
      </c>
      <c r="W167" s="85">
        <v>4</v>
      </c>
      <c r="X167" s="85"/>
      <c r="Y167" s="85">
        <v>44</v>
      </c>
      <c r="Z167" s="85">
        <v>69</v>
      </c>
      <c r="AA167" s="85">
        <v>23</v>
      </c>
      <c r="AB167" s="85">
        <v>26</v>
      </c>
      <c r="AC167" s="85"/>
      <c r="AD167" s="85">
        <v>20</v>
      </c>
      <c r="AE167" s="55"/>
      <c r="AF167" s="55"/>
      <c r="AG167" s="55"/>
      <c r="AH167" s="55"/>
      <c r="AI167" s="55"/>
      <c r="AJ167" s="55"/>
      <c r="AK167" s="55"/>
      <c r="AL167" s="54"/>
    </row>
    <row r="168" spans="1:38" s="56" customFormat="1" ht="12" customHeight="1">
      <c r="A168" s="56" t="s">
        <v>222</v>
      </c>
      <c r="B168" s="56" t="s">
        <v>223</v>
      </c>
      <c r="C168" s="56" t="s">
        <v>224</v>
      </c>
      <c r="D168" s="56" t="s">
        <v>225</v>
      </c>
      <c r="F168" s="57">
        <v>155</v>
      </c>
      <c r="G168" s="55"/>
      <c r="H168" s="54"/>
      <c r="I168" s="55"/>
      <c r="J168" s="113" t="s">
        <v>316</v>
      </c>
      <c r="K168" s="113"/>
      <c r="L168" s="113"/>
      <c r="M168" s="55"/>
      <c r="N168" s="98" t="s">
        <v>302</v>
      </c>
      <c r="O168" s="99"/>
      <c r="P168" s="92">
        <v>5967</v>
      </c>
      <c r="Q168" s="85">
        <v>3819</v>
      </c>
      <c r="R168" s="85">
        <v>1876</v>
      </c>
      <c r="S168" s="85"/>
      <c r="T168" s="85">
        <v>272</v>
      </c>
      <c r="U168" s="85">
        <v>3666</v>
      </c>
      <c r="V168" s="85">
        <v>2923</v>
      </c>
      <c r="W168" s="85">
        <v>551</v>
      </c>
      <c r="X168" s="85"/>
      <c r="Y168" s="85">
        <v>192</v>
      </c>
      <c r="Z168" s="85">
        <v>2301</v>
      </c>
      <c r="AA168" s="85">
        <v>896</v>
      </c>
      <c r="AB168" s="85">
        <v>1325</v>
      </c>
      <c r="AC168" s="85"/>
      <c r="AD168" s="85">
        <v>80</v>
      </c>
      <c r="AE168" s="55"/>
      <c r="AF168" s="55"/>
      <c r="AG168" s="55"/>
      <c r="AH168" s="55"/>
      <c r="AI168" s="55"/>
      <c r="AJ168" s="55"/>
      <c r="AK168" s="55"/>
      <c r="AL168" s="54"/>
    </row>
    <row r="169" spans="1:38" s="56" customFormat="1" ht="12" customHeight="1">
      <c r="A169" s="56" t="s">
        <v>222</v>
      </c>
      <c r="B169" s="56" t="s">
        <v>223</v>
      </c>
      <c r="C169" s="56" t="s">
        <v>224</v>
      </c>
      <c r="D169" s="56" t="s">
        <v>225</v>
      </c>
      <c r="F169" s="57">
        <v>156</v>
      </c>
      <c r="G169" s="55"/>
      <c r="H169" s="55"/>
      <c r="I169" s="55"/>
      <c r="J169" s="55"/>
      <c r="K169" s="55" t="s">
        <v>303</v>
      </c>
      <c r="L169" s="113" t="s">
        <v>304</v>
      </c>
      <c r="M169" s="113"/>
      <c r="N169" s="113"/>
      <c r="O169" s="99"/>
      <c r="P169" s="92">
        <v>360</v>
      </c>
      <c r="Q169" s="85">
        <v>266</v>
      </c>
      <c r="R169" s="85">
        <v>60</v>
      </c>
      <c r="S169" s="85"/>
      <c r="T169" s="85">
        <v>34</v>
      </c>
      <c r="U169" s="85">
        <v>287</v>
      </c>
      <c r="V169" s="85">
        <v>234</v>
      </c>
      <c r="W169" s="85">
        <v>27</v>
      </c>
      <c r="X169" s="85"/>
      <c r="Y169" s="85">
        <v>26</v>
      </c>
      <c r="Z169" s="85">
        <v>73</v>
      </c>
      <c r="AA169" s="85">
        <v>32</v>
      </c>
      <c r="AB169" s="85">
        <v>33</v>
      </c>
      <c r="AC169" s="85"/>
      <c r="AD169" s="85">
        <v>8</v>
      </c>
      <c r="AE169" s="55"/>
      <c r="AF169" s="55"/>
      <c r="AG169" s="55"/>
      <c r="AH169" s="55"/>
      <c r="AI169" s="55"/>
      <c r="AJ169" s="55"/>
      <c r="AK169" s="55"/>
      <c r="AL169" s="54"/>
    </row>
    <row r="170" spans="1:38" s="56" customFormat="1" ht="12" customHeight="1">
      <c r="A170" s="56" t="s">
        <v>222</v>
      </c>
      <c r="B170" s="56" t="s">
        <v>223</v>
      </c>
      <c r="C170" s="56" t="s">
        <v>224</v>
      </c>
      <c r="D170" s="56" t="s">
        <v>225</v>
      </c>
      <c r="F170" s="57">
        <v>157</v>
      </c>
      <c r="G170" s="55"/>
      <c r="H170" s="55"/>
      <c r="I170" s="55"/>
      <c r="J170" s="55"/>
      <c r="K170" s="55" t="s">
        <v>305</v>
      </c>
      <c r="L170" s="113" t="s">
        <v>306</v>
      </c>
      <c r="M170" s="113"/>
      <c r="N170" s="113"/>
      <c r="O170" s="99"/>
      <c r="P170" s="92">
        <v>371</v>
      </c>
      <c r="Q170" s="85">
        <v>273</v>
      </c>
      <c r="R170" s="85">
        <v>59</v>
      </c>
      <c r="S170" s="85"/>
      <c r="T170" s="85">
        <v>39</v>
      </c>
      <c r="U170" s="85">
        <v>284</v>
      </c>
      <c r="V170" s="85">
        <v>233</v>
      </c>
      <c r="W170" s="85">
        <v>22</v>
      </c>
      <c r="X170" s="85"/>
      <c r="Y170" s="85">
        <v>29</v>
      </c>
      <c r="Z170" s="85">
        <v>87</v>
      </c>
      <c r="AA170" s="85">
        <v>40</v>
      </c>
      <c r="AB170" s="85">
        <v>37</v>
      </c>
      <c r="AC170" s="85"/>
      <c r="AD170" s="85">
        <v>10</v>
      </c>
      <c r="AE170" s="55"/>
      <c r="AF170" s="55"/>
      <c r="AG170" s="55"/>
      <c r="AH170" s="55"/>
      <c r="AI170" s="55"/>
      <c r="AJ170" s="55"/>
      <c r="AK170" s="55"/>
      <c r="AL170" s="54"/>
    </row>
    <row r="171" spans="1:38" s="56" customFormat="1" ht="12" customHeight="1">
      <c r="A171" s="56" t="s">
        <v>222</v>
      </c>
      <c r="B171" s="56" t="s">
        <v>223</v>
      </c>
      <c r="C171" s="56" t="s">
        <v>224</v>
      </c>
      <c r="D171" s="56" t="s">
        <v>225</v>
      </c>
      <c r="F171" s="57">
        <v>158</v>
      </c>
      <c r="G171" s="55"/>
      <c r="H171" s="55"/>
      <c r="I171" s="55"/>
      <c r="J171" s="55"/>
      <c r="K171" s="55" t="s">
        <v>307</v>
      </c>
      <c r="L171" s="113" t="s">
        <v>308</v>
      </c>
      <c r="M171" s="113"/>
      <c r="N171" s="113"/>
      <c r="O171" s="99"/>
      <c r="P171" s="92">
        <v>254</v>
      </c>
      <c r="Q171" s="85">
        <v>144</v>
      </c>
      <c r="R171" s="85">
        <v>98</v>
      </c>
      <c r="S171" s="85"/>
      <c r="T171" s="85">
        <v>12</v>
      </c>
      <c r="U171" s="85">
        <v>115</v>
      </c>
      <c r="V171" s="85">
        <v>90</v>
      </c>
      <c r="W171" s="85">
        <v>16</v>
      </c>
      <c r="X171" s="85"/>
      <c r="Y171" s="85">
        <v>9</v>
      </c>
      <c r="Z171" s="85">
        <v>139</v>
      </c>
      <c r="AA171" s="85">
        <v>54</v>
      </c>
      <c r="AB171" s="85">
        <v>82</v>
      </c>
      <c r="AC171" s="85"/>
      <c r="AD171" s="85">
        <v>3</v>
      </c>
      <c r="AE171" s="55"/>
      <c r="AF171" s="55"/>
      <c r="AG171" s="55"/>
      <c r="AH171" s="55"/>
      <c r="AI171" s="55"/>
      <c r="AJ171" s="55"/>
      <c r="AK171" s="55"/>
      <c r="AL171" s="54"/>
    </row>
    <row r="172" spans="1:38" s="56" customFormat="1" ht="12" customHeight="1">
      <c r="A172" s="56" t="s">
        <v>222</v>
      </c>
      <c r="B172" s="56" t="s">
        <v>223</v>
      </c>
      <c r="C172" s="56" t="s">
        <v>224</v>
      </c>
      <c r="D172" s="56" t="s">
        <v>225</v>
      </c>
      <c r="F172" s="57">
        <v>159</v>
      </c>
      <c r="G172" s="55"/>
      <c r="H172" s="55"/>
      <c r="I172" s="55"/>
      <c r="J172" s="55"/>
      <c r="K172" s="55" t="s">
        <v>287</v>
      </c>
      <c r="L172" s="113" t="s">
        <v>288</v>
      </c>
      <c r="M172" s="113"/>
      <c r="N172" s="113"/>
      <c r="O172" s="99"/>
      <c r="P172" s="92">
        <v>975</v>
      </c>
      <c r="Q172" s="85">
        <v>640</v>
      </c>
      <c r="R172" s="85">
        <v>288</v>
      </c>
      <c r="S172" s="85"/>
      <c r="T172" s="85">
        <v>47</v>
      </c>
      <c r="U172" s="85">
        <v>518</v>
      </c>
      <c r="V172" s="85">
        <v>415</v>
      </c>
      <c r="W172" s="85">
        <v>67</v>
      </c>
      <c r="X172" s="85"/>
      <c r="Y172" s="85">
        <v>36</v>
      </c>
      <c r="Z172" s="85">
        <v>457</v>
      </c>
      <c r="AA172" s="85">
        <v>225</v>
      </c>
      <c r="AB172" s="85">
        <v>221</v>
      </c>
      <c r="AC172" s="85"/>
      <c r="AD172" s="85">
        <v>11</v>
      </c>
      <c r="AE172" s="55"/>
      <c r="AF172" s="55"/>
      <c r="AG172" s="55"/>
      <c r="AH172" s="55"/>
      <c r="AI172" s="55"/>
      <c r="AJ172" s="55"/>
      <c r="AK172" s="55"/>
      <c r="AL172" s="54"/>
    </row>
    <row r="173" spans="1:38" s="56" customFormat="1" ht="12" customHeight="1">
      <c r="A173" s="56" t="s">
        <v>222</v>
      </c>
      <c r="B173" s="56" t="s">
        <v>223</v>
      </c>
      <c r="C173" s="56" t="s">
        <v>224</v>
      </c>
      <c r="D173" s="56" t="s">
        <v>225</v>
      </c>
      <c r="F173" s="57">
        <v>160</v>
      </c>
      <c r="G173" s="55"/>
      <c r="H173" s="55"/>
      <c r="I173" s="55"/>
      <c r="J173" s="55"/>
      <c r="K173" s="55" t="s">
        <v>289</v>
      </c>
      <c r="L173" s="113" t="s">
        <v>290</v>
      </c>
      <c r="M173" s="113"/>
      <c r="N173" s="113"/>
      <c r="O173" s="99"/>
      <c r="P173" s="92">
        <v>285</v>
      </c>
      <c r="Q173" s="85">
        <v>151</v>
      </c>
      <c r="R173" s="85">
        <v>112</v>
      </c>
      <c r="S173" s="85"/>
      <c r="T173" s="85">
        <v>22</v>
      </c>
      <c r="U173" s="85">
        <v>81</v>
      </c>
      <c r="V173" s="85">
        <v>64</v>
      </c>
      <c r="W173" s="85">
        <v>8</v>
      </c>
      <c r="X173" s="85"/>
      <c r="Y173" s="85">
        <v>9</v>
      </c>
      <c r="Z173" s="85">
        <v>204</v>
      </c>
      <c r="AA173" s="85">
        <v>87</v>
      </c>
      <c r="AB173" s="85">
        <v>104</v>
      </c>
      <c r="AC173" s="85"/>
      <c r="AD173" s="85">
        <v>13</v>
      </c>
      <c r="AE173" s="55"/>
      <c r="AF173" s="55"/>
      <c r="AG173" s="55"/>
      <c r="AH173" s="55"/>
      <c r="AI173" s="55"/>
      <c r="AJ173" s="55"/>
      <c r="AK173" s="55"/>
      <c r="AL173" s="54"/>
    </row>
    <row r="174" spans="1:38" s="56" customFormat="1" ht="12" customHeight="1">
      <c r="A174" s="56" t="s">
        <v>222</v>
      </c>
      <c r="B174" s="56" t="s">
        <v>223</v>
      </c>
      <c r="C174" s="56" t="s">
        <v>224</v>
      </c>
      <c r="D174" s="56" t="s">
        <v>225</v>
      </c>
      <c r="F174" s="57">
        <v>161</v>
      </c>
      <c r="G174" s="55"/>
      <c r="H174" s="55"/>
      <c r="I174" s="55"/>
      <c r="J174" s="55"/>
      <c r="K174" s="55" t="s">
        <v>291</v>
      </c>
      <c r="L174" s="113" t="s">
        <v>292</v>
      </c>
      <c r="M174" s="113"/>
      <c r="N174" s="113"/>
      <c r="O174" s="99"/>
      <c r="P174" s="92">
        <v>6</v>
      </c>
      <c r="Q174" s="85">
        <v>5</v>
      </c>
      <c r="R174" s="85">
        <v>1</v>
      </c>
      <c r="S174" s="85"/>
      <c r="T174" s="85"/>
      <c r="U174" s="85">
        <v>6</v>
      </c>
      <c r="V174" s="85">
        <v>5</v>
      </c>
      <c r="W174" s="85">
        <v>1</v>
      </c>
      <c r="X174" s="85"/>
      <c r="Y174" s="85"/>
      <c r="Z174" s="85"/>
      <c r="AA174" s="85"/>
      <c r="AB174" s="85"/>
      <c r="AC174" s="85"/>
      <c r="AD174" s="85"/>
      <c r="AE174" s="55"/>
      <c r="AF174" s="55"/>
      <c r="AG174" s="55"/>
      <c r="AH174" s="55"/>
      <c r="AI174" s="55"/>
      <c r="AJ174" s="55"/>
      <c r="AK174" s="55"/>
      <c r="AL174" s="54"/>
    </row>
    <row r="175" spans="1:38" s="56" customFormat="1" ht="12" customHeight="1">
      <c r="A175" s="56" t="s">
        <v>222</v>
      </c>
      <c r="B175" s="56" t="s">
        <v>223</v>
      </c>
      <c r="C175" s="56" t="s">
        <v>224</v>
      </c>
      <c r="D175" s="56" t="s">
        <v>225</v>
      </c>
      <c r="F175" s="57">
        <v>162</v>
      </c>
      <c r="G175" s="55"/>
      <c r="H175" s="55"/>
      <c r="I175" s="55"/>
      <c r="J175" s="55"/>
      <c r="K175" s="55" t="s">
        <v>293</v>
      </c>
      <c r="L175" s="113" t="s">
        <v>294</v>
      </c>
      <c r="M175" s="113"/>
      <c r="N175" s="113"/>
      <c r="O175" s="99"/>
      <c r="P175" s="92">
        <v>3138</v>
      </c>
      <c r="Q175" s="85">
        <v>1981</v>
      </c>
      <c r="R175" s="85">
        <v>1109</v>
      </c>
      <c r="S175" s="85"/>
      <c r="T175" s="85">
        <v>48</v>
      </c>
      <c r="U175" s="85">
        <v>1984</v>
      </c>
      <c r="V175" s="85">
        <v>1578</v>
      </c>
      <c r="W175" s="85">
        <v>365</v>
      </c>
      <c r="X175" s="85"/>
      <c r="Y175" s="85">
        <v>41</v>
      </c>
      <c r="Z175" s="85">
        <v>1154</v>
      </c>
      <c r="AA175" s="85">
        <v>403</v>
      </c>
      <c r="AB175" s="85">
        <v>744</v>
      </c>
      <c r="AC175" s="85"/>
      <c r="AD175" s="85">
        <v>7</v>
      </c>
      <c r="AE175" s="55"/>
      <c r="AF175" s="55"/>
      <c r="AG175" s="55"/>
      <c r="AH175" s="55"/>
      <c r="AI175" s="55"/>
      <c r="AJ175" s="55"/>
      <c r="AK175" s="55"/>
      <c r="AL175" s="54"/>
    </row>
    <row r="176" spans="1:38" s="56" customFormat="1" ht="12" customHeight="1">
      <c r="A176" s="56" t="s">
        <v>222</v>
      </c>
      <c r="B176" s="56" t="s">
        <v>223</v>
      </c>
      <c r="C176" s="56" t="s">
        <v>224</v>
      </c>
      <c r="D176" s="56" t="s">
        <v>225</v>
      </c>
      <c r="F176" s="57">
        <v>163</v>
      </c>
      <c r="G176" s="55"/>
      <c r="H176" s="55"/>
      <c r="I176" s="55"/>
      <c r="J176" s="55"/>
      <c r="K176" s="55" t="s">
        <v>295</v>
      </c>
      <c r="L176" s="113" t="s">
        <v>296</v>
      </c>
      <c r="M176" s="113"/>
      <c r="N176" s="113"/>
      <c r="O176" s="99"/>
      <c r="P176" s="92">
        <v>4</v>
      </c>
      <c r="Q176" s="85">
        <v>4</v>
      </c>
      <c r="R176" s="85"/>
      <c r="S176" s="85"/>
      <c r="T176" s="85"/>
      <c r="U176" s="85">
        <v>4</v>
      </c>
      <c r="V176" s="85">
        <v>4</v>
      </c>
      <c r="W176" s="85"/>
      <c r="X176" s="85"/>
      <c r="Y176" s="85"/>
      <c r="Z176" s="85"/>
      <c r="AA176" s="85"/>
      <c r="AB176" s="85"/>
      <c r="AC176" s="85"/>
      <c r="AD176" s="85"/>
      <c r="AE176" s="55"/>
      <c r="AF176" s="55"/>
      <c r="AG176" s="55"/>
      <c r="AH176" s="55"/>
      <c r="AI176" s="55"/>
      <c r="AJ176" s="55"/>
      <c r="AK176" s="55"/>
      <c r="AL176" s="54"/>
    </row>
    <row r="177" spans="1:38" s="56" customFormat="1" ht="12" customHeight="1">
      <c r="A177" s="56" t="s">
        <v>222</v>
      </c>
      <c r="B177" s="56" t="s">
        <v>223</v>
      </c>
      <c r="C177" s="56" t="s">
        <v>224</v>
      </c>
      <c r="D177" s="56" t="s">
        <v>225</v>
      </c>
      <c r="F177" s="57">
        <v>164</v>
      </c>
      <c r="G177" s="55"/>
      <c r="H177" s="55"/>
      <c r="I177" s="55"/>
      <c r="J177" s="55"/>
      <c r="K177" s="55" t="s">
        <v>297</v>
      </c>
      <c r="L177" s="113" t="s">
        <v>298</v>
      </c>
      <c r="M177" s="113"/>
      <c r="N177" s="113"/>
      <c r="O177" s="99"/>
      <c r="P177" s="92">
        <v>502</v>
      </c>
      <c r="Q177" s="85">
        <v>327</v>
      </c>
      <c r="R177" s="85">
        <v>143</v>
      </c>
      <c r="S177" s="85"/>
      <c r="T177" s="85">
        <v>32</v>
      </c>
      <c r="U177" s="85">
        <v>348</v>
      </c>
      <c r="V177" s="85">
        <v>279</v>
      </c>
      <c r="W177" s="85">
        <v>42</v>
      </c>
      <c r="X177" s="85"/>
      <c r="Y177" s="85">
        <v>27</v>
      </c>
      <c r="Z177" s="85">
        <v>154</v>
      </c>
      <c r="AA177" s="85">
        <v>48</v>
      </c>
      <c r="AB177" s="85">
        <v>101</v>
      </c>
      <c r="AC177" s="85"/>
      <c r="AD177" s="85">
        <v>5</v>
      </c>
      <c r="AE177" s="55"/>
      <c r="AF177" s="55"/>
      <c r="AG177" s="55"/>
      <c r="AH177" s="55"/>
      <c r="AI177" s="55"/>
      <c r="AJ177" s="55"/>
      <c r="AK177" s="55"/>
      <c r="AL177" s="54"/>
    </row>
    <row r="178" spans="1:38" s="56" customFormat="1" ht="12" customHeight="1">
      <c r="A178" s="56" t="s">
        <v>222</v>
      </c>
      <c r="B178" s="56" t="s">
        <v>223</v>
      </c>
      <c r="C178" s="56" t="s">
        <v>224</v>
      </c>
      <c r="D178" s="56" t="s">
        <v>225</v>
      </c>
      <c r="F178" s="57">
        <v>165</v>
      </c>
      <c r="G178" s="55"/>
      <c r="H178" s="55"/>
      <c r="I178" s="55"/>
      <c r="J178" s="55"/>
      <c r="K178" s="55" t="s">
        <v>299</v>
      </c>
      <c r="L178" s="113" t="s">
        <v>300</v>
      </c>
      <c r="M178" s="113"/>
      <c r="N178" s="113"/>
      <c r="O178" s="99"/>
      <c r="P178" s="92">
        <v>72</v>
      </c>
      <c r="Q178" s="85">
        <v>28</v>
      </c>
      <c r="R178" s="85">
        <v>6</v>
      </c>
      <c r="S178" s="85"/>
      <c r="T178" s="85">
        <v>38</v>
      </c>
      <c r="U178" s="85">
        <v>39</v>
      </c>
      <c r="V178" s="85">
        <v>21</v>
      </c>
      <c r="W178" s="85">
        <v>3</v>
      </c>
      <c r="X178" s="85"/>
      <c r="Y178" s="85">
        <v>15</v>
      </c>
      <c r="Z178" s="85">
        <v>33</v>
      </c>
      <c r="AA178" s="85">
        <v>7</v>
      </c>
      <c r="AB178" s="85">
        <v>3</v>
      </c>
      <c r="AC178" s="85"/>
      <c r="AD178" s="85">
        <v>23</v>
      </c>
      <c r="AE178" s="55"/>
      <c r="AF178" s="55"/>
      <c r="AG178" s="55"/>
      <c r="AH178" s="55"/>
      <c r="AI178" s="55"/>
      <c r="AJ178" s="55"/>
      <c r="AK178" s="55"/>
      <c r="AL178" s="54"/>
    </row>
    <row r="179" spans="1:38" s="56" customFormat="1" ht="12" customHeight="1">
      <c r="A179" s="56" t="s">
        <v>222</v>
      </c>
      <c r="B179" s="56" t="s">
        <v>223</v>
      </c>
      <c r="C179" s="56" t="s">
        <v>224</v>
      </c>
      <c r="D179" s="56" t="s">
        <v>225</v>
      </c>
      <c r="F179" s="57">
        <v>166</v>
      </c>
      <c r="G179" s="55"/>
      <c r="H179" s="54"/>
      <c r="I179" s="55"/>
      <c r="J179" s="113" t="s">
        <v>317</v>
      </c>
      <c r="K179" s="113"/>
      <c r="L179" s="113"/>
      <c r="M179" s="55"/>
      <c r="N179" s="98" t="s">
        <v>318</v>
      </c>
      <c r="O179" s="99"/>
      <c r="P179" s="92">
        <v>1773</v>
      </c>
      <c r="Q179" s="85">
        <v>1084</v>
      </c>
      <c r="R179" s="85">
        <v>540</v>
      </c>
      <c r="S179" s="85"/>
      <c r="T179" s="85">
        <v>149</v>
      </c>
      <c r="U179" s="85">
        <v>1104</v>
      </c>
      <c r="V179" s="85">
        <v>836</v>
      </c>
      <c r="W179" s="85">
        <v>167</v>
      </c>
      <c r="X179" s="85"/>
      <c r="Y179" s="85">
        <v>101</v>
      </c>
      <c r="Z179" s="85">
        <v>669</v>
      </c>
      <c r="AA179" s="85">
        <v>248</v>
      </c>
      <c r="AB179" s="85">
        <v>373</v>
      </c>
      <c r="AC179" s="85"/>
      <c r="AD179" s="85">
        <v>48</v>
      </c>
      <c r="AE179" s="55"/>
      <c r="AF179" s="55"/>
      <c r="AG179" s="55"/>
      <c r="AH179" s="55"/>
      <c r="AI179" s="55"/>
      <c r="AJ179" s="55"/>
      <c r="AK179" s="55"/>
      <c r="AL179" s="54"/>
    </row>
    <row r="180" spans="1:38" s="56" customFormat="1" ht="12" customHeight="1">
      <c r="A180" s="56" t="s">
        <v>222</v>
      </c>
      <c r="B180" s="56" t="s">
        <v>223</v>
      </c>
      <c r="C180" s="56" t="s">
        <v>224</v>
      </c>
      <c r="D180" s="56" t="s">
        <v>225</v>
      </c>
      <c r="F180" s="57">
        <v>167</v>
      </c>
      <c r="G180" s="55"/>
      <c r="H180" s="55"/>
      <c r="I180" s="55"/>
      <c r="J180" s="55"/>
      <c r="K180" s="55" t="s">
        <v>303</v>
      </c>
      <c r="L180" s="113" t="s">
        <v>304</v>
      </c>
      <c r="M180" s="113"/>
      <c r="N180" s="113"/>
      <c r="O180" s="99"/>
      <c r="P180" s="92">
        <v>124</v>
      </c>
      <c r="Q180" s="85">
        <v>88</v>
      </c>
      <c r="R180" s="85">
        <v>23</v>
      </c>
      <c r="S180" s="85"/>
      <c r="T180" s="85">
        <v>13</v>
      </c>
      <c r="U180" s="85">
        <v>96</v>
      </c>
      <c r="V180" s="85">
        <v>78</v>
      </c>
      <c r="W180" s="85">
        <v>8</v>
      </c>
      <c r="X180" s="85"/>
      <c r="Y180" s="85">
        <v>10</v>
      </c>
      <c r="Z180" s="85">
        <v>28</v>
      </c>
      <c r="AA180" s="85">
        <v>10</v>
      </c>
      <c r="AB180" s="85">
        <v>15</v>
      </c>
      <c r="AC180" s="85"/>
      <c r="AD180" s="85">
        <v>3</v>
      </c>
      <c r="AE180" s="55"/>
      <c r="AF180" s="55"/>
      <c r="AG180" s="55"/>
      <c r="AH180" s="55"/>
      <c r="AI180" s="55"/>
      <c r="AJ180" s="55"/>
      <c r="AK180" s="55"/>
      <c r="AL180" s="54"/>
    </row>
    <row r="181" spans="1:38" s="56" customFormat="1" ht="12" customHeight="1">
      <c r="A181" s="56" t="s">
        <v>222</v>
      </c>
      <c r="B181" s="56" t="s">
        <v>223</v>
      </c>
      <c r="C181" s="56" t="s">
        <v>224</v>
      </c>
      <c r="D181" s="56" t="s">
        <v>225</v>
      </c>
      <c r="F181" s="57">
        <v>168</v>
      </c>
      <c r="G181" s="55"/>
      <c r="H181" s="55"/>
      <c r="I181" s="55"/>
      <c r="J181" s="55"/>
      <c r="K181" s="55" t="s">
        <v>305</v>
      </c>
      <c r="L181" s="113" t="s">
        <v>306</v>
      </c>
      <c r="M181" s="113"/>
      <c r="N181" s="113"/>
      <c r="O181" s="99"/>
      <c r="P181" s="92">
        <v>136</v>
      </c>
      <c r="Q181" s="85">
        <v>101</v>
      </c>
      <c r="R181" s="85">
        <v>20</v>
      </c>
      <c r="S181" s="85"/>
      <c r="T181" s="85">
        <v>15</v>
      </c>
      <c r="U181" s="85">
        <v>108</v>
      </c>
      <c r="V181" s="85">
        <v>86</v>
      </c>
      <c r="W181" s="85">
        <v>12</v>
      </c>
      <c r="X181" s="85"/>
      <c r="Y181" s="85">
        <v>10</v>
      </c>
      <c r="Z181" s="85">
        <v>28</v>
      </c>
      <c r="AA181" s="85">
        <v>15</v>
      </c>
      <c r="AB181" s="85">
        <v>8</v>
      </c>
      <c r="AC181" s="85"/>
      <c r="AD181" s="85">
        <v>5</v>
      </c>
      <c r="AE181" s="55"/>
      <c r="AF181" s="55"/>
      <c r="AG181" s="55"/>
      <c r="AH181" s="55"/>
      <c r="AI181" s="55"/>
      <c r="AJ181" s="55"/>
      <c r="AK181" s="55"/>
      <c r="AL181" s="54"/>
    </row>
    <row r="182" spans="1:38" s="56" customFormat="1" ht="12" customHeight="1">
      <c r="A182" s="56" t="s">
        <v>222</v>
      </c>
      <c r="B182" s="56" t="s">
        <v>223</v>
      </c>
      <c r="C182" s="56" t="s">
        <v>224</v>
      </c>
      <c r="D182" s="56" t="s">
        <v>225</v>
      </c>
      <c r="F182" s="57">
        <v>169</v>
      </c>
      <c r="G182" s="55"/>
      <c r="H182" s="55"/>
      <c r="I182" s="55"/>
      <c r="J182" s="55"/>
      <c r="K182" s="55" t="s">
        <v>307</v>
      </c>
      <c r="L182" s="113" t="s">
        <v>308</v>
      </c>
      <c r="M182" s="113"/>
      <c r="N182" s="113"/>
      <c r="O182" s="99"/>
      <c r="P182" s="92">
        <v>64</v>
      </c>
      <c r="Q182" s="85">
        <v>40</v>
      </c>
      <c r="R182" s="85">
        <v>19</v>
      </c>
      <c r="S182" s="85"/>
      <c r="T182" s="85">
        <v>5</v>
      </c>
      <c r="U182" s="85">
        <v>30</v>
      </c>
      <c r="V182" s="85">
        <v>25</v>
      </c>
      <c r="W182" s="85">
        <v>3</v>
      </c>
      <c r="X182" s="85"/>
      <c r="Y182" s="85">
        <v>2</v>
      </c>
      <c r="Z182" s="85">
        <v>34</v>
      </c>
      <c r="AA182" s="85">
        <v>15</v>
      </c>
      <c r="AB182" s="85">
        <v>16</v>
      </c>
      <c r="AC182" s="85"/>
      <c r="AD182" s="85">
        <v>3</v>
      </c>
      <c r="AE182" s="55"/>
      <c r="AF182" s="55"/>
      <c r="AG182" s="55"/>
      <c r="AH182" s="55"/>
      <c r="AI182" s="55"/>
      <c r="AJ182" s="55"/>
      <c r="AK182" s="55"/>
      <c r="AL182" s="54"/>
    </row>
    <row r="183" spans="1:38" s="56" customFormat="1" ht="12" customHeight="1">
      <c r="A183" s="56" t="s">
        <v>222</v>
      </c>
      <c r="B183" s="56" t="s">
        <v>223</v>
      </c>
      <c r="C183" s="56" t="s">
        <v>224</v>
      </c>
      <c r="D183" s="56" t="s">
        <v>225</v>
      </c>
      <c r="F183" s="57">
        <v>170</v>
      </c>
      <c r="G183" s="55"/>
      <c r="H183" s="55"/>
      <c r="I183" s="55"/>
      <c r="J183" s="55"/>
      <c r="K183" s="55" t="s">
        <v>287</v>
      </c>
      <c r="L183" s="113" t="s">
        <v>288</v>
      </c>
      <c r="M183" s="113"/>
      <c r="N183" s="113"/>
      <c r="O183" s="99"/>
      <c r="P183" s="92">
        <v>406</v>
      </c>
      <c r="Q183" s="85">
        <v>251</v>
      </c>
      <c r="R183" s="85">
        <v>118</v>
      </c>
      <c r="S183" s="85"/>
      <c r="T183" s="85">
        <v>37</v>
      </c>
      <c r="U183" s="85">
        <v>214</v>
      </c>
      <c r="V183" s="85">
        <v>166</v>
      </c>
      <c r="W183" s="85">
        <v>20</v>
      </c>
      <c r="X183" s="85"/>
      <c r="Y183" s="85">
        <v>28</v>
      </c>
      <c r="Z183" s="85">
        <v>192</v>
      </c>
      <c r="AA183" s="85">
        <v>85</v>
      </c>
      <c r="AB183" s="85">
        <v>98</v>
      </c>
      <c r="AC183" s="85"/>
      <c r="AD183" s="85">
        <v>9</v>
      </c>
      <c r="AE183" s="55"/>
      <c r="AF183" s="55"/>
      <c r="AG183" s="55"/>
      <c r="AH183" s="55"/>
      <c r="AI183" s="55"/>
      <c r="AJ183" s="55"/>
      <c r="AK183" s="55"/>
      <c r="AL183" s="54"/>
    </row>
    <row r="184" spans="1:38" s="56" customFormat="1" ht="12" customHeight="1">
      <c r="A184" s="56" t="s">
        <v>222</v>
      </c>
      <c r="B184" s="56" t="s">
        <v>223</v>
      </c>
      <c r="C184" s="56" t="s">
        <v>224</v>
      </c>
      <c r="D184" s="56" t="s">
        <v>225</v>
      </c>
      <c r="F184" s="57">
        <v>171</v>
      </c>
      <c r="G184" s="55"/>
      <c r="H184" s="55"/>
      <c r="I184" s="55"/>
      <c r="J184" s="55"/>
      <c r="K184" s="55" t="s">
        <v>289</v>
      </c>
      <c r="L184" s="113" t="s">
        <v>290</v>
      </c>
      <c r="M184" s="113"/>
      <c r="N184" s="113"/>
      <c r="O184" s="99"/>
      <c r="P184" s="92">
        <v>101</v>
      </c>
      <c r="Q184" s="85">
        <v>59</v>
      </c>
      <c r="R184" s="85">
        <v>26</v>
      </c>
      <c r="S184" s="85"/>
      <c r="T184" s="85">
        <v>16</v>
      </c>
      <c r="U184" s="85">
        <v>47</v>
      </c>
      <c r="V184" s="85">
        <v>33</v>
      </c>
      <c r="W184" s="85">
        <v>5</v>
      </c>
      <c r="X184" s="85"/>
      <c r="Y184" s="85">
        <v>9</v>
      </c>
      <c r="Z184" s="85">
        <v>54</v>
      </c>
      <c r="AA184" s="85">
        <v>26</v>
      </c>
      <c r="AB184" s="85">
        <v>21</v>
      </c>
      <c r="AC184" s="85"/>
      <c r="AD184" s="85">
        <v>7</v>
      </c>
      <c r="AE184" s="55"/>
      <c r="AF184" s="55"/>
      <c r="AG184" s="55"/>
      <c r="AH184" s="55"/>
      <c r="AI184" s="55"/>
      <c r="AJ184" s="55"/>
      <c r="AK184" s="55"/>
      <c r="AL184" s="54"/>
    </row>
    <row r="185" spans="1:38" s="56" customFormat="1" ht="12" customHeight="1">
      <c r="A185" s="56" t="s">
        <v>222</v>
      </c>
      <c r="B185" s="56" t="s">
        <v>223</v>
      </c>
      <c r="C185" s="56" t="s">
        <v>224</v>
      </c>
      <c r="D185" s="56" t="s">
        <v>225</v>
      </c>
      <c r="F185" s="57">
        <v>172</v>
      </c>
      <c r="G185" s="55"/>
      <c r="H185" s="55"/>
      <c r="I185" s="55"/>
      <c r="J185" s="55"/>
      <c r="K185" s="55" t="s">
        <v>291</v>
      </c>
      <c r="L185" s="113" t="s">
        <v>292</v>
      </c>
      <c r="M185" s="113"/>
      <c r="N185" s="113"/>
      <c r="O185" s="99"/>
      <c r="P185" s="92">
        <v>1</v>
      </c>
      <c r="Q185" s="85">
        <v>1</v>
      </c>
      <c r="R185" s="85"/>
      <c r="S185" s="85"/>
      <c r="T185" s="85"/>
      <c r="U185" s="85">
        <v>1</v>
      </c>
      <c r="V185" s="85">
        <v>1</v>
      </c>
      <c r="W185" s="85"/>
      <c r="X185" s="85"/>
      <c r="Y185" s="85"/>
      <c r="Z185" s="85"/>
      <c r="AA185" s="85"/>
      <c r="AB185" s="85"/>
      <c r="AC185" s="85"/>
      <c r="AD185" s="85"/>
      <c r="AE185" s="55"/>
      <c r="AF185" s="55"/>
      <c r="AG185" s="55"/>
      <c r="AH185" s="55"/>
      <c r="AI185" s="55"/>
      <c r="AJ185" s="55"/>
      <c r="AK185" s="55"/>
      <c r="AL185" s="54"/>
    </row>
    <row r="186" spans="1:38" s="56" customFormat="1" ht="12" customHeight="1">
      <c r="A186" s="56" t="s">
        <v>222</v>
      </c>
      <c r="B186" s="56" t="s">
        <v>223</v>
      </c>
      <c r="C186" s="56" t="s">
        <v>224</v>
      </c>
      <c r="D186" s="56" t="s">
        <v>225</v>
      </c>
      <c r="F186" s="57">
        <v>173</v>
      </c>
      <c r="G186" s="55"/>
      <c r="H186" s="55"/>
      <c r="I186" s="55"/>
      <c r="J186" s="55"/>
      <c r="K186" s="55" t="s">
        <v>293</v>
      </c>
      <c r="L186" s="113" t="s">
        <v>294</v>
      </c>
      <c r="M186" s="113"/>
      <c r="N186" s="113"/>
      <c r="O186" s="99"/>
      <c r="P186" s="92">
        <v>750</v>
      </c>
      <c r="Q186" s="85">
        <v>448</v>
      </c>
      <c r="R186" s="85">
        <v>285</v>
      </c>
      <c r="S186" s="85"/>
      <c r="T186" s="85">
        <v>17</v>
      </c>
      <c r="U186" s="85">
        <v>493</v>
      </c>
      <c r="V186" s="85">
        <v>373</v>
      </c>
      <c r="W186" s="85">
        <v>104</v>
      </c>
      <c r="X186" s="85"/>
      <c r="Y186" s="85">
        <v>16</v>
      </c>
      <c r="Z186" s="85">
        <v>257</v>
      </c>
      <c r="AA186" s="85">
        <v>75</v>
      </c>
      <c r="AB186" s="85">
        <v>181</v>
      </c>
      <c r="AC186" s="85"/>
      <c r="AD186" s="85">
        <v>1</v>
      </c>
      <c r="AE186" s="55"/>
      <c r="AF186" s="55"/>
      <c r="AG186" s="55"/>
      <c r="AH186" s="55"/>
      <c r="AI186" s="55"/>
      <c r="AJ186" s="55"/>
      <c r="AK186" s="55"/>
      <c r="AL186" s="54"/>
    </row>
    <row r="187" spans="1:38" s="56" customFormat="1" ht="12" customHeight="1">
      <c r="A187" s="56" t="s">
        <v>222</v>
      </c>
      <c r="B187" s="56" t="s">
        <v>223</v>
      </c>
      <c r="C187" s="56" t="s">
        <v>224</v>
      </c>
      <c r="D187" s="56" t="s">
        <v>225</v>
      </c>
      <c r="F187" s="57">
        <v>174</v>
      </c>
      <c r="G187" s="55"/>
      <c r="H187" s="55"/>
      <c r="I187" s="55"/>
      <c r="J187" s="55"/>
      <c r="K187" s="55" t="s">
        <v>295</v>
      </c>
      <c r="L187" s="113" t="s">
        <v>296</v>
      </c>
      <c r="M187" s="113"/>
      <c r="N187" s="113"/>
      <c r="O187" s="99"/>
      <c r="P187" s="92">
        <v>1</v>
      </c>
      <c r="Q187" s="85">
        <v>1</v>
      </c>
      <c r="R187" s="85"/>
      <c r="S187" s="85"/>
      <c r="T187" s="85"/>
      <c r="U187" s="85"/>
      <c r="V187" s="85"/>
      <c r="W187" s="85"/>
      <c r="X187" s="85"/>
      <c r="Y187" s="85"/>
      <c r="Z187" s="85">
        <v>1</v>
      </c>
      <c r="AA187" s="85">
        <v>1</v>
      </c>
      <c r="AB187" s="85"/>
      <c r="AC187" s="85"/>
      <c r="AD187" s="85"/>
      <c r="AE187" s="55"/>
      <c r="AF187" s="55"/>
      <c r="AG187" s="55"/>
      <c r="AH187" s="55"/>
      <c r="AI187" s="55"/>
      <c r="AJ187" s="55"/>
      <c r="AK187" s="55"/>
      <c r="AL187" s="54"/>
    </row>
    <row r="188" spans="1:38" s="56" customFormat="1" ht="12" customHeight="1">
      <c r="A188" s="56" t="s">
        <v>222</v>
      </c>
      <c r="B188" s="56" t="s">
        <v>223</v>
      </c>
      <c r="C188" s="56" t="s">
        <v>224</v>
      </c>
      <c r="D188" s="56" t="s">
        <v>225</v>
      </c>
      <c r="F188" s="57">
        <v>175</v>
      </c>
      <c r="G188" s="55"/>
      <c r="H188" s="55"/>
      <c r="I188" s="55"/>
      <c r="J188" s="55"/>
      <c r="K188" s="55" t="s">
        <v>297</v>
      </c>
      <c r="L188" s="113" t="s">
        <v>298</v>
      </c>
      <c r="M188" s="113"/>
      <c r="N188" s="113"/>
      <c r="O188" s="99"/>
      <c r="P188" s="92">
        <v>140</v>
      </c>
      <c r="Q188" s="85">
        <v>86</v>
      </c>
      <c r="R188" s="85">
        <v>44</v>
      </c>
      <c r="S188" s="85"/>
      <c r="T188" s="85">
        <v>10</v>
      </c>
      <c r="U188" s="85">
        <v>92</v>
      </c>
      <c r="V188" s="85">
        <v>69</v>
      </c>
      <c r="W188" s="85">
        <v>14</v>
      </c>
      <c r="X188" s="85"/>
      <c r="Y188" s="85">
        <v>9</v>
      </c>
      <c r="Z188" s="85">
        <v>48</v>
      </c>
      <c r="AA188" s="85">
        <v>17</v>
      </c>
      <c r="AB188" s="85">
        <v>30</v>
      </c>
      <c r="AC188" s="85"/>
      <c r="AD188" s="85">
        <v>1</v>
      </c>
      <c r="AE188" s="55"/>
      <c r="AF188" s="55"/>
      <c r="AG188" s="55"/>
      <c r="AH188" s="55"/>
      <c r="AI188" s="55"/>
      <c r="AJ188" s="55"/>
      <c r="AK188" s="55"/>
      <c r="AL188" s="54"/>
    </row>
    <row r="189" spans="1:38" s="56" customFormat="1" ht="12" customHeight="1">
      <c r="A189" s="56" t="s">
        <v>222</v>
      </c>
      <c r="B189" s="56" t="s">
        <v>223</v>
      </c>
      <c r="C189" s="56" t="s">
        <v>224</v>
      </c>
      <c r="D189" s="56" t="s">
        <v>225</v>
      </c>
      <c r="F189" s="57">
        <v>176</v>
      </c>
      <c r="G189" s="55"/>
      <c r="H189" s="55"/>
      <c r="I189" s="55"/>
      <c r="J189" s="55"/>
      <c r="K189" s="55" t="s">
        <v>299</v>
      </c>
      <c r="L189" s="113" t="s">
        <v>300</v>
      </c>
      <c r="M189" s="113"/>
      <c r="N189" s="113"/>
      <c r="O189" s="99"/>
      <c r="P189" s="92">
        <v>50</v>
      </c>
      <c r="Q189" s="85">
        <v>9</v>
      </c>
      <c r="R189" s="85">
        <v>5</v>
      </c>
      <c r="S189" s="85"/>
      <c r="T189" s="85">
        <v>36</v>
      </c>
      <c r="U189" s="85">
        <v>23</v>
      </c>
      <c r="V189" s="85">
        <v>5</v>
      </c>
      <c r="W189" s="85">
        <v>1</v>
      </c>
      <c r="X189" s="85"/>
      <c r="Y189" s="85">
        <v>17</v>
      </c>
      <c r="Z189" s="85">
        <v>27</v>
      </c>
      <c r="AA189" s="85">
        <v>4</v>
      </c>
      <c r="AB189" s="85">
        <v>4</v>
      </c>
      <c r="AC189" s="85"/>
      <c r="AD189" s="85">
        <v>19</v>
      </c>
      <c r="AE189" s="55"/>
      <c r="AF189" s="55"/>
      <c r="AG189" s="55"/>
      <c r="AH189" s="55"/>
      <c r="AI189" s="55"/>
      <c r="AJ189" s="55"/>
      <c r="AK189" s="55"/>
      <c r="AL189" s="54"/>
    </row>
    <row r="190" spans="1:38" s="56" customFormat="1" ht="12" customHeight="1">
      <c r="F190" s="87"/>
      <c r="G190" s="55"/>
      <c r="H190" s="100" t="s">
        <v>319</v>
      </c>
      <c r="I190" s="55"/>
      <c r="J190" s="55"/>
      <c r="K190" s="55"/>
      <c r="L190" s="55"/>
      <c r="M190" s="55"/>
      <c r="N190" s="98" t="s">
        <v>320</v>
      </c>
      <c r="O190" s="99"/>
      <c r="P190" s="92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55"/>
      <c r="AF190" s="55"/>
      <c r="AG190" s="55"/>
      <c r="AH190" s="55"/>
      <c r="AI190" s="55"/>
      <c r="AJ190" s="55"/>
      <c r="AK190" s="55"/>
      <c r="AL190" s="54"/>
    </row>
    <row r="191" spans="1:38" s="56" customFormat="1" ht="12" customHeight="1">
      <c r="A191" s="56" t="s">
        <v>222</v>
      </c>
      <c r="B191" s="56" t="s">
        <v>223</v>
      </c>
      <c r="C191" s="56" t="s">
        <v>224</v>
      </c>
      <c r="D191" s="56" t="s">
        <v>225</v>
      </c>
      <c r="F191" s="57">
        <v>177</v>
      </c>
      <c r="G191" s="55"/>
      <c r="H191" s="54"/>
      <c r="I191" s="55"/>
      <c r="J191" s="113" t="s">
        <v>321</v>
      </c>
      <c r="K191" s="113"/>
      <c r="L191" s="113"/>
      <c r="M191" s="55"/>
      <c r="N191" s="98" t="s">
        <v>318</v>
      </c>
      <c r="O191" s="99"/>
      <c r="P191" s="92">
        <v>102224</v>
      </c>
      <c r="Q191" s="85">
        <v>72090</v>
      </c>
      <c r="R191" s="85">
        <v>27136</v>
      </c>
      <c r="S191" s="85">
        <v>8</v>
      </c>
      <c r="T191" s="85">
        <v>2990</v>
      </c>
      <c r="U191" s="85">
        <v>61390</v>
      </c>
      <c r="V191" s="85">
        <v>53059</v>
      </c>
      <c r="W191" s="85">
        <v>5923</v>
      </c>
      <c r="X191" s="85">
        <v>4</v>
      </c>
      <c r="Y191" s="85">
        <v>2404</v>
      </c>
      <c r="Z191" s="85">
        <v>40834</v>
      </c>
      <c r="AA191" s="85">
        <v>19031</v>
      </c>
      <c r="AB191" s="85">
        <v>21213</v>
      </c>
      <c r="AC191" s="85">
        <v>4</v>
      </c>
      <c r="AD191" s="85">
        <v>586</v>
      </c>
      <c r="AE191" s="55"/>
      <c r="AF191" s="55"/>
      <c r="AG191" s="55"/>
      <c r="AH191" s="55"/>
      <c r="AI191" s="55"/>
      <c r="AJ191" s="55"/>
      <c r="AK191" s="55"/>
      <c r="AL191" s="54"/>
    </row>
    <row r="192" spans="1:38" s="56" customFormat="1" ht="12" customHeight="1">
      <c r="A192" s="56" t="s">
        <v>222</v>
      </c>
      <c r="B192" s="56" t="s">
        <v>223</v>
      </c>
      <c r="C192" s="56" t="s">
        <v>224</v>
      </c>
      <c r="D192" s="56" t="s">
        <v>225</v>
      </c>
      <c r="F192" s="57">
        <v>178</v>
      </c>
      <c r="G192" s="55"/>
      <c r="H192" s="55"/>
      <c r="I192" s="55"/>
      <c r="J192" s="55"/>
      <c r="K192" s="55" t="s">
        <v>303</v>
      </c>
      <c r="L192" s="113" t="s">
        <v>304</v>
      </c>
      <c r="M192" s="113"/>
      <c r="N192" s="113"/>
      <c r="O192" s="99"/>
      <c r="P192" s="92">
        <v>4430</v>
      </c>
      <c r="Q192" s="85">
        <v>3414</v>
      </c>
      <c r="R192" s="85">
        <v>809</v>
      </c>
      <c r="S192" s="85">
        <v>2</v>
      </c>
      <c r="T192" s="85">
        <v>205</v>
      </c>
      <c r="U192" s="85">
        <v>3265</v>
      </c>
      <c r="V192" s="85">
        <v>2839</v>
      </c>
      <c r="W192" s="85">
        <v>263</v>
      </c>
      <c r="X192" s="85">
        <v>1</v>
      </c>
      <c r="Y192" s="85">
        <v>162</v>
      </c>
      <c r="Z192" s="85">
        <v>1165</v>
      </c>
      <c r="AA192" s="85">
        <v>575</v>
      </c>
      <c r="AB192" s="85">
        <v>546</v>
      </c>
      <c r="AC192" s="85">
        <v>1</v>
      </c>
      <c r="AD192" s="85">
        <v>43</v>
      </c>
      <c r="AE192" s="55"/>
      <c r="AF192" s="55"/>
      <c r="AG192" s="55"/>
      <c r="AH192" s="55"/>
      <c r="AI192" s="55"/>
      <c r="AJ192" s="55"/>
      <c r="AK192" s="55"/>
      <c r="AL192" s="54"/>
    </row>
    <row r="193" spans="1:54" s="56" customFormat="1" ht="12" customHeight="1">
      <c r="A193" s="56" t="s">
        <v>222</v>
      </c>
      <c r="B193" s="56" t="s">
        <v>223</v>
      </c>
      <c r="C193" s="56" t="s">
        <v>224</v>
      </c>
      <c r="D193" s="56" t="s">
        <v>225</v>
      </c>
      <c r="F193" s="57">
        <v>179</v>
      </c>
      <c r="G193" s="55"/>
      <c r="H193" s="55"/>
      <c r="I193" s="55"/>
      <c r="J193" s="55"/>
      <c r="K193" s="55" t="s">
        <v>305</v>
      </c>
      <c r="L193" s="113" t="s">
        <v>306</v>
      </c>
      <c r="M193" s="113"/>
      <c r="N193" s="113"/>
      <c r="O193" s="99"/>
      <c r="P193" s="92">
        <v>4585</v>
      </c>
      <c r="Q193" s="85">
        <v>3859</v>
      </c>
      <c r="R193" s="85">
        <v>462</v>
      </c>
      <c r="S193" s="85"/>
      <c r="T193" s="85">
        <v>264</v>
      </c>
      <c r="U193" s="85">
        <v>3720</v>
      </c>
      <c r="V193" s="85">
        <v>3374</v>
      </c>
      <c r="W193" s="85">
        <v>147</v>
      </c>
      <c r="X193" s="85"/>
      <c r="Y193" s="85">
        <v>199</v>
      </c>
      <c r="Z193" s="85">
        <v>865</v>
      </c>
      <c r="AA193" s="85">
        <v>485</v>
      </c>
      <c r="AB193" s="85">
        <v>315</v>
      </c>
      <c r="AC193" s="85"/>
      <c r="AD193" s="85">
        <v>65</v>
      </c>
      <c r="AE193" s="55"/>
      <c r="AF193" s="55"/>
      <c r="AG193" s="55"/>
      <c r="AH193" s="55"/>
      <c r="AI193" s="55"/>
      <c r="AJ193" s="55"/>
      <c r="AK193" s="55"/>
      <c r="AL193" s="54"/>
    </row>
    <row r="194" spans="1:54" s="56" customFormat="1" ht="12" customHeight="1">
      <c r="A194" s="56" t="s">
        <v>222</v>
      </c>
      <c r="B194" s="56" t="s">
        <v>223</v>
      </c>
      <c r="C194" s="56" t="s">
        <v>224</v>
      </c>
      <c r="D194" s="56" t="s">
        <v>225</v>
      </c>
      <c r="F194" s="57">
        <v>180</v>
      </c>
      <c r="G194" s="55"/>
      <c r="H194" s="55"/>
      <c r="I194" s="55"/>
      <c r="J194" s="55"/>
      <c r="K194" s="55" t="s">
        <v>307</v>
      </c>
      <c r="L194" s="113" t="s">
        <v>308</v>
      </c>
      <c r="M194" s="113"/>
      <c r="N194" s="113"/>
      <c r="O194" s="99"/>
      <c r="P194" s="92">
        <v>6101</v>
      </c>
      <c r="Q194" s="85">
        <v>3816</v>
      </c>
      <c r="R194" s="85">
        <v>2181</v>
      </c>
      <c r="S194" s="85">
        <v>1</v>
      </c>
      <c r="T194" s="85">
        <v>103</v>
      </c>
      <c r="U194" s="85">
        <v>2856</v>
      </c>
      <c r="V194" s="85">
        <v>2326</v>
      </c>
      <c r="W194" s="85">
        <v>476</v>
      </c>
      <c r="X194" s="85"/>
      <c r="Y194" s="85">
        <v>54</v>
      </c>
      <c r="Z194" s="85">
        <v>3245</v>
      </c>
      <c r="AA194" s="85">
        <v>1490</v>
      </c>
      <c r="AB194" s="85">
        <v>1705</v>
      </c>
      <c r="AC194" s="85">
        <v>1</v>
      </c>
      <c r="AD194" s="85">
        <v>49</v>
      </c>
      <c r="AE194" s="55"/>
      <c r="AF194" s="55"/>
      <c r="AG194" s="55"/>
      <c r="AH194" s="55"/>
      <c r="AI194" s="55"/>
      <c r="AJ194" s="55"/>
      <c r="AK194" s="55"/>
      <c r="AL194" s="54"/>
    </row>
    <row r="195" spans="1:54" s="56" customFormat="1" ht="12" customHeight="1">
      <c r="A195" s="56" t="s">
        <v>222</v>
      </c>
      <c r="B195" s="56" t="s">
        <v>223</v>
      </c>
      <c r="C195" s="56" t="s">
        <v>224</v>
      </c>
      <c r="D195" s="56" t="s">
        <v>225</v>
      </c>
      <c r="F195" s="57">
        <v>181</v>
      </c>
      <c r="G195" s="55"/>
      <c r="H195" s="55"/>
      <c r="I195" s="55"/>
      <c r="J195" s="55"/>
      <c r="K195" s="55" t="s">
        <v>287</v>
      </c>
      <c r="L195" s="113" t="s">
        <v>288</v>
      </c>
      <c r="M195" s="113"/>
      <c r="N195" s="113"/>
      <c r="O195" s="99"/>
      <c r="P195" s="92">
        <v>11731</v>
      </c>
      <c r="Q195" s="85">
        <v>8491</v>
      </c>
      <c r="R195" s="85">
        <v>2884</v>
      </c>
      <c r="S195" s="85"/>
      <c r="T195" s="85">
        <v>356</v>
      </c>
      <c r="U195" s="85">
        <v>6461</v>
      </c>
      <c r="V195" s="85">
        <v>5732</v>
      </c>
      <c r="W195" s="85">
        <v>445</v>
      </c>
      <c r="X195" s="85"/>
      <c r="Y195" s="85">
        <v>284</v>
      </c>
      <c r="Z195" s="85">
        <v>5270</v>
      </c>
      <c r="AA195" s="85">
        <v>2759</v>
      </c>
      <c r="AB195" s="85">
        <v>2439</v>
      </c>
      <c r="AC195" s="85"/>
      <c r="AD195" s="85">
        <v>72</v>
      </c>
      <c r="AE195" s="55"/>
      <c r="AF195" s="55"/>
      <c r="AG195" s="55"/>
      <c r="AH195" s="55"/>
      <c r="AI195" s="55"/>
      <c r="AJ195" s="55"/>
      <c r="AK195" s="55"/>
      <c r="AL195" s="54"/>
    </row>
    <row r="196" spans="1:54" s="56" customFormat="1" ht="12" customHeight="1">
      <c r="A196" s="56" t="s">
        <v>222</v>
      </c>
      <c r="B196" s="56" t="s">
        <v>223</v>
      </c>
      <c r="C196" s="56" t="s">
        <v>224</v>
      </c>
      <c r="D196" s="56" t="s">
        <v>225</v>
      </c>
      <c r="F196" s="57">
        <v>182</v>
      </c>
      <c r="G196" s="55"/>
      <c r="H196" s="55"/>
      <c r="I196" s="55"/>
      <c r="J196" s="55"/>
      <c r="K196" s="55" t="s">
        <v>289</v>
      </c>
      <c r="L196" s="113" t="s">
        <v>290</v>
      </c>
      <c r="M196" s="113"/>
      <c r="N196" s="113"/>
      <c r="O196" s="99"/>
      <c r="P196" s="92">
        <v>6702</v>
      </c>
      <c r="Q196" s="85">
        <v>4611</v>
      </c>
      <c r="R196" s="85">
        <v>1896</v>
      </c>
      <c r="S196" s="85">
        <v>1</v>
      </c>
      <c r="T196" s="85">
        <v>194</v>
      </c>
      <c r="U196" s="85">
        <v>2401</v>
      </c>
      <c r="V196" s="85">
        <v>2129</v>
      </c>
      <c r="W196" s="85">
        <v>179</v>
      </c>
      <c r="X196" s="85">
        <v>1</v>
      </c>
      <c r="Y196" s="85">
        <v>92</v>
      </c>
      <c r="Z196" s="85">
        <v>4301</v>
      </c>
      <c r="AA196" s="85">
        <v>2482</v>
      </c>
      <c r="AB196" s="85">
        <v>1717</v>
      </c>
      <c r="AC196" s="85"/>
      <c r="AD196" s="85">
        <v>102</v>
      </c>
      <c r="AE196" s="55"/>
      <c r="AF196" s="55"/>
      <c r="AG196" s="55"/>
      <c r="AH196" s="55"/>
      <c r="AI196" s="55"/>
      <c r="AJ196" s="55"/>
      <c r="AK196" s="55"/>
      <c r="AL196" s="54"/>
    </row>
    <row r="197" spans="1:54" s="56" customFormat="1" ht="12" customHeight="1">
      <c r="A197" s="56" t="s">
        <v>222</v>
      </c>
      <c r="B197" s="56" t="s">
        <v>223</v>
      </c>
      <c r="C197" s="56" t="s">
        <v>224</v>
      </c>
      <c r="D197" s="56" t="s">
        <v>225</v>
      </c>
      <c r="F197" s="57">
        <v>183</v>
      </c>
      <c r="G197" s="55"/>
      <c r="H197" s="55"/>
      <c r="I197" s="55"/>
      <c r="J197" s="55"/>
      <c r="K197" s="55" t="s">
        <v>291</v>
      </c>
      <c r="L197" s="113" t="s">
        <v>292</v>
      </c>
      <c r="M197" s="113"/>
      <c r="N197" s="113"/>
      <c r="O197" s="99"/>
      <c r="P197" s="92">
        <v>806</v>
      </c>
      <c r="Q197" s="85">
        <v>651</v>
      </c>
      <c r="R197" s="85">
        <v>142</v>
      </c>
      <c r="S197" s="85"/>
      <c r="T197" s="85">
        <v>13</v>
      </c>
      <c r="U197" s="85">
        <v>796</v>
      </c>
      <c r="V197" s="85">
        <v>647</v>
      </c>
      <c r="W197" s="85">
        <v>137</v>
      </c>
      <c r="X197" s="85"/>
      <c r="Y197" s="85">
        <v>12</v>
      </c>
      <c r="Z197" s="85">
        <v>10</v>
      </c>
      <c r="AA197" s="85">
        <v>4</v>
      </c>
      <c r="AB197" s="85">
        <v>5</v>
      </c>
      <c r="AC197" s="85"/>
      <c r="AD197" s="85">
        <v>1</v>
      </c>
      <c r="AE197" s="55"/>
      <c r="AF197" s="55"/>
      <c r="AG197" s="55"/>
      <c r="AH197" s="55"/>
      <c r="AI197" s="55"/>
      <c r="AJ197" s="55"/>
      <c r="AK197" s="55"/>
      <c r="AL197" s="54"/>
    </row>
    <row r="198" spans="1:54" s="56" customFormat="1" ht="12" customHeight="1">
      <c r="A198" s="56" t="s">
        <v>222</v>
      </c>
      <c r="B198" s="56" t="s">
        <v>223</v>
      </c>
      <c r="C198" s="56" t="s">
        <v>224</v>
      </c>
      <c r="D198" s="56" t="s">
        <v>225</v>
      </c>
      <c r="F198" s="57">
        <v>184</v>
      </c>
      <c r="G198" s="55"/>
      <c r="H198" s="55"/>
      <c r="I198" s="55"/>
      <c r="J198" s="55"/>
      <c r="K198" s="55" t="s">
        <v>293</v>
      </c>
      <c r="L198" s="113" t="s">
        <v>294</v>
      </c>
      <c r="M198" s="113"/>
      <c r="N198" s="113"/>
      <c r="O198" s="99"/>
      <c r="P198" s="92">
        <v>48042</v>
      </c>
      <c r="Q198" s="85">
        <v>32541</v>
      </c>
      <c r="R198" s="85">
        <v>14795</v>
      </c>
      <c r="S198" s="85">
        <v>2</v>
      </c>
      <c r="T198" s="85">
        <v>704</v>
      </c>
      <c r="U198" s="85">
        <v>27470</v>
      </c>
      <c r="V198" s="85">
        <v>23752</v>
      </c>
      <c r="W198" s="85">
        <v>3058</v>
      </c>
      <c r="X198" s="85"/>
      <c r="Y198" s="85">
        <v>660</v>
      </c>
      <c r="Z198" s="85">
        <v>20572</v>
      </c>
      <c r="AA198" s="85">
        <v>8789</v>
      </c>
      <c r="AB198" s="85">
        <v>11737</v>
      </c>
      <c r="AC198" s="85">
        <v>2</v>
      </c>
      <c r="AD198" s="85">
        <v>44</v>
      </c>
      <c r="AE198" s="55"/>
      <c r="AF198" s="55"/>
      <c r="AG198" s="55"/>
      <c r="AH198" s="55"/>
      <c r="AI198" s="55"/>
      <c r="AJ198" s="55"/>
      <c r="AK198" s="55"/>
      <c r="AL198" s="54"/>
    </row>
    <row r="199" spans="1:54" s="56" customFormat="1" ht="12" customHeight="1">
      <c r="A199" s="56" t="s">
        <v>222</v>
      </c>
      <c r="B199" s="56" t="s">
        <v>223</v>
      </c>
      <c r="C199" s="56" t="s">
        <v>224</v>
      </c>
      <c r="D199" s="56" t="s">
        <v>225</v>
      </c>
      <c r="F199" s="57">
        <v>185</v>
      </c>
      <c r="G199" s="55"/>
      <c r="H199" s="55"/>
      <c r="I199" s="55"/>
      <c r="J199" s="55"/>
      <c r="K199" s="55" t="s">
        <v>295</v>
      </c>
      <c r="L199" s="113" t="s">
        <v>296</v>
      </c>
      <c r="M199" s="113"/>
      <c r="N199" s="113"/>
      <c r="O199" s="99"/>
      <c r="P199" s="92">
        <v>1396</v>
      </c>
      <c r="Q199" s="85">
        <v>1206</v>
      </c>
      <c r="R199" s="85">
        <v>160</v>
      </c>
      <c r="S199" s="85">
        <v>1</v>
      </c>
      <c r="T199" s="85">
        <v>29</v>
      </c>
      <c r="U199" s="85">
        <v>1379</v>
      </c>
      <c r="V199" s="85">
        <v>1198</v>
      </c>
      <c r="W199" s="85">
        <v>153</v>
      </c>
      <c r="X199" s="85">
        <v>1</v>
      </c>
      <c r="Y199" s="85">
        <v>27</v>
      </c>
      <c r="Z199" s="85">
        <v>17</v>
      </c>
      <c r="AA199" s="85">
        <v>8</v>
      </c>
      <c r="AB199" s="85">
        <v>7</v>
      </c>
      <c r="AC199" s="85"/>
      <c r="AD199" s="85">
        <v>2</v>
      </c>
      <c r="AE199" s="55"/>
      <c r="AF199" s="55"/>
      <c r="AG199" s="55"/>
      <c r="AH199" s="55"/>
      <c r="AI199" s="55"/>
      <c r="AJ199" s="55"/>
      <c r="AK199" s="55"/>
      <c r="AL199" s="54"/>
    </row>
    <row r="200" spans="1:54" s="56" customFormat="1" ht="12" customHeight="1">
      <c r="A200" s="56" t="s">
        <v>222</v>
      </c>
      <c r="B200" s="56" t="s">
        <v>223</v>
      </c>
      <c r="C200" s="56" t="s">
        <v>224</v>
      </c>
      <c r="D200" s="56" t="s">
        <v>225</v>
      </c>
      <c r="F200" s="57">
        <v>186</v>
      </c>
      <c r="G200" s="55"/>
      <c r="H200" s="55"/>
      <c r="I200" s="55"/>
      <c r="J200" s="55"/>
      <c r="K200" s="55" t="s">
        <v>297</v>
      </c>
      <c r="L200" s="113" t="s">
        <v>298</v>
      </c>
      <c r="M200" s="113"/>
      <c r="N200" s="113"/>
      <c r="O200" s="99"/>
      <c r="P200" s="92">
        <v>17468</v>
      </c>
      <c r="Q200" s="85">
        <v>13082</v>
      </c>
      <c r="R200" s="85">
        <v>3660</v>
      </c>
      <c r="S200" s="85">
        <v>1</v>
      </c>
      <c r="T200" s="85">
        <v>725</v>
      </c>
      <c r="U200" s="85">
        <v>12480</v>
      </c>
      <c r="V200" s="85">
        <v>10786</v>
      </c>
      <c r="W200" s="85">
        <v>1028</v>
      </c>
      <c r="X200" s="85">
        <v>1</v>
      </c>
      <c r="Y200" s="85">
        <v>665</v>
      </c>
      <c r="Z200" s="85">
        <v>4988</v>
      </c>
      <c r="AA200" s="85">
        <v>2296</v>
      </c>
      <c r="AB200" s="85">
        <v>2632</v>
      </c>
      <c r="AC200" s="85"/>
      <c r="AD200" s="85">
        <v>60</v>
      </c>
      <c r="AE200" s="55"/>
      <c r="AF200" s="55"/>
      <c r="AG200" s="55"/>
      <c r="AH200" s="55"/>
      <c r="AI200" s="55"/>
      <c r="AJ200" s="55"/>
      <c r="AK200" s="55"/>
      <c r="AL200" s="54"/>
    </row>
    <row r="201" spans="1:54" s="56" customFormat="1" ht="12" customHeight="1">
      <c r="A201" s="56" t="s">
        <v>222</v>
      </c>
      <c r="B201" s="56" t="s">
        <v>223</v>
      </c>
      <c r="C201" s="56" t="s">
        <v>224</v>
      </c>
      <c r="D201" s="56" t="s">
        <v>225</v>
      </c>
      <c r="F201" s="57">
        <v>187</v>
      </c>
      <c r="G201" s="55"/>
      <c r="H201" s="55"/>
      <c r="I201" s="55"/>
      <c r="J201" s="55"/>
      <c r="K201" s="55" t="s">
        <v>299</v>
      </c>
      <c r="L201" s="113" t="s">
        <v>300</v>
      </c>
      <c r="M201" s="113"/>
      <c r="N201" s="113"/>
      <c r="O201" s="99"/>
      <c r="P201" s="92">
        <v>963</v>
      </c>
      <c r="Q201" s="85">
        <v>419</v>
      </c>
      <c r="R201" s="85">
        <v>147</v>
      </c>
      <c r="S201" s="85"/>
      <c r="T201" s="85">
        <v>397</v>
      </c>
      <c r="U201" s="85">
        <v>562</v>
      </c>
      <c r="V201" s="85">
        <v>276</v>
      </c>
      <c r="W201" s="85">
        <v>37</v>
      </c>
      <c r="X201" s="85"/>
      <c r="Y201" s="85">
        <v>249</v>
      </c>
      <c r="Z201" s="85">
        <v>401</v>
      </c>
      <c r="AA201" s="85">
        <v>143</v>
      </c>
      <c r="AB201" s="85">
        <v>110</v>
      </c>
      <c r="AC201" s="85"/>
      <c r="AD201" s="85">
        <v>148</v>
      </c>
      <c r="AE201" s="55"/>
      <c r="AF201" s="55"/>
      <c r="AG201" s="55"/>
      <c r="AH201" s="55"/>
      <c r="AI201" s="55"/>
      <c r="AJ201" s="55"/>
      <c r="AK201" s="55"/>
      <c r="AL201" s="54"/>
    </row>
    <row r="202" spans="1:54" s="56" customFormat="1" ht="7.5" customHeight="1">
      <c r="F202" s="101"/>
      <c r="G202" s="55"/>
      <c r="H202" s="102"/>
      <c r="I202" s="102"/>
      <c r="J202" s="102"/>
      <c r="K202" s="102"/>
      <c r="L202" s="102"/>
      <c r="M202" s="102"/>
      <c r="N202" s="102"/>
      <c r="O202" s="102"/>
      <c r="P202" s="103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55"/>
      <c r="AF202" s="55"/>
      <c r="AG202" s="55"/>
      <c r="AH202" s="55"/>
      <c r="AI202" s="55"/>
      <c r="AJ202" s="55"/>
      <c r="AK202" s="55"/>
      <c r="AL202" s="54"/>
    </row>
    <row r="203" spans="1:54" s="56" customFormat="1" ht="7.5" customHeight="1">
      <c r="F203" s="101"/>
      <c r="G203" s="55"/>
      <c r="H203" s="55"/>
      <c r="I203" s="55"/>
      <c r="J203" s="55"/>
      <c r="K203" s="55"/>
      <c r="L203" s="55"/>
      <c r="M203" s="55"/>
      <c r="N203" s="55"/>
      <c r="O203" s="55"/>
      <c r="P203" s="105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  <c r="AC203" s="106"/>
      <c r="AD203" s="106"/>
      <c r="AE203" s="55"/>
      <c r="AF203" s="55"/>
      <c r="AG203" s="55"/>
      <c r="AH203" s="55"/>
      <c r="AI203" s="55"/>
      <c r="AJ203" s="55"/>
      <c r="AK203" s="55"/>
      <c r="AL203" s="54"/>
    </row>
    <row r="204" spans="1:54" s="56" customFormat="1" ht="12" customHeight="1">
      <c r="F204" s="101"/>
      <c r="G204" s="55"/>
      <c r="H204" s="55"/>
      <c r="I204" s="98" t="s">
        <v>322</v>
      </c>
      <c r="J204" s="98"/>
      <c r="K204" s="98" t="s">
        <v>323</v>
      </c>
      <c r="L204" s="55"/>
      <c r="M204" s="55"/>
      <c r="N204" s="55"/>
      <c r="O204" s="55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6"/>
      <c r="AC204" s="106"/>
      <c r="AD204" s="106"/>
      <c r="AE204" s="55"/>
      <c r="AF204" s="55"/>
      <c r="AG204" s="55"/>
      <c r="AH204" s="55"/>
      <c r="AI204" s="55"/>
      <c r="AJ204" s="55"/>
      <c r="AK204" s="55"/>
      <c r="AL204" s="54"/>
    </row>
    <row r="205" spans="1:54" s="56" customFormat="1" ht="12" customHeight="1">
      <c r="F205" s="101"/>
      <c r="G205" s="55"/>
      <c r="H205" s="55"/>
      <c r="I205" s="98" t="s">
        <v>324</v>
      </c>
      <c r="J205" s="55"/>
      <c r="K205" s="98" t="s">
        <v>325</v>
      </c>
      <c r="L205" s="55"/>
      <c r="M205" s="55"/>
      <c r="N205" s="55"/>
      <c r="O205" s="55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6"/>
      <c r="AC205" s="106"/>
      <c r="AD205" s="106"/>
      <c r="AE205" s="55"/>
      <c r="AF205" s="55"/>
      <c r="AG205" s="55"/>
      <c r="AH205" s="55"/>
      <c r="AI205" s="55"/>
      <c r="AJ205" s="55"/>
      <c r="AK205" s="55"/>
      <c r="AL205" s="54"/>
    </row>
    <row r="206" spans="1:54" s="56" customFormat="1" ht="12" customHeight="1">
      <c r="F206" s="101"/>
      <c r="G206" s="55"/>
      <c r="H206" s="55"/>
      <c r="I206" s="98" t="s">
        <v>326</v>
      </c>
      <c r="J206" s="55"/>
      <c r="K206" s="55"/>
      <c r="L206" s="55"/>
      <c r="M206" s="55"/>
      <c r="N206" s="55"/>
      <c r="O206" s="55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6"/>
      <c r="AC206" s="106"/>
      <c r="AD206" s="106"/>
      <c r="AE206" s="55"/>
      <c r="AF206" s="55"/>
      <c r="AG206" s="55"/>
      <c r="AH206" s="55"/>
      <c r="AI206" s="55"/>
      <c r="AJ206" s="55"/>
      <c r="AK206" s="55"/>
      <c r="AL206" s="54"/>
    </row>
    <row r="207" spans="1:54" ht="12" customHeight="1">
      <c r="F207" s="107"/>
      <c r="AG207" s="55"/>
      <c r="AH207" s="55"/>
      <c r="AI207" s="55"/>
      <c r="AJ207" s="55"/>
      <c r="AK207" s="55"/>
      <c r="AL207" s="54"/>
      <c r="AM207" s="56"/>
      <c r="AN207" s="56"/>
      <c r="AO207" s="56"/>
      <c r="AP207" s="56"/>
      <c r="AQ207" s="56"/>
      <c r="AR207" s="56"/>
      <c r="AS207" s="56"/>
      <c r="AT207" s="56"/>
      <c r="AU207" s="56"/>
      <c r="AV207" s="56"/>
      <c r="AW207" s="56"/>
      <c r="AX207" s="56"/>
      <c r="AY207" s="56"/>
      <c r="AZ207" s="56"/>
      <c r="BA207" s="56"/>
      <c r="BB207" s="56"/>
    </row>
    <row r="208" spans="1:54" ht="12" customHeight="1"/>
    <row r="209" ht="12" customHeight="1"/>
    <row r="210" ht="12" customHeight="1"/>
    <row r="211" ht="8.1" customHeight="1"/>
    <row r="212" ht="12" customHeight="1"/>
    <row r="213" ht="12" customHeight="1"/>
    <row r="214" ht="12" customHeight="1"/>
    <row r="215" ht="12" customHeight="1"/>
    <row r="216" ht="12" customHeight="1"/>
    <row r="217" ht="7.5" customHeight="1"/>
    <row r="218" ht="7.5" customHeight="1"/>
    <row r="219" ht="12" customHeight="1"/>
    <row r="220" ht="8.1" customHeight="1"/>
    <row r="221" ht="12" customHeight="1"/>
    <row r="222" ht="12" customHeight="1"/>
    <row r="223" ht="12" customHeight="1"/>
    <row r="224" ht="12" customHeight="1"/>
    <row r="225" ht="12" customHeight="1"/>
    <row r="226" ht="8.1" customHeight="1"/>
    <row r="227" ht="12" customHeight="1"/>
    <row r="228" ht="12" customHeight="1"/>
    <row r="229" ht="12" customHeight="1"/>
    <row r="230" ht="12" customHeight="1"/>
    <row r="231" ht="12" customHeight="1"/>
    <row r="232" ht="7.5" customHeight="1"/>
    <row r="233" ht="7.5" customHeight="1"/>
    <row r="234" ht="12" customHeight="1"/>
    <row r="235" ht="12" customHeight="1"/>
    <row r="236" ht="12" customHeight="1"/>
    <row r="237" ht="26.25" customHeight="1"/>
    <row r="238" ht="17.25" customHeight="1"/>
    <row r="239" ht="15.75" customHeight="1"/>
    <row r="240" ht="12" customHeight="1"/>
    <row r="241" ht="19.5" customHeight="1"/>
    <row r="242" ht="18.75" customHeight="1"/>
    <row r="243" ht="18.75" customHeight="1"/>
    <row r="244" ht="45.75" customHeight="1"/>
    <row r="245" ht="12" customHeight="1"/>
    <row r="246" ht="12" customHeight="1"/>
    <row r="247" ht="8.1" customHeight="1"/>
    <row r="248" ht="12" customHeight="1"/>
    <row r="249" ht="12" customHeight="1"/>
    <row r="250" ht="12" customHeight="1"/>
    <row r="251" ht="12" customHeight="1"/>
    <row r="252" ht="12" customHeight="1"/>
    <row r="253" ht="8.1" customHeight="1"/>
    <row r="254" ht="12" customHeight="1"/>
    <row r="255" ht="12" customHeight="1"/>
    <row r="256" ht="12" customHeight="1"/>
    <row r="257" ht="12" customHeight="1"/>
    <row r="258" ht="12" customHeight="1"/>
    <row r="259" ht="8.1" customHeight="1"/>
    <row r="260" ht="8.1" customHeight="1"/>
    <row r="261" ht="12" customHeight="1"/>
    <row r="262" ht="8.1" customHeight="1"/>
    <row r="263" ht="12" customHeight="1"/>
    <row r="264" ht="12" customHeight="1"/>
    <row r="265" ht="12" customHeight="1"/>
    <row r="266" ht="12" customHeight="1"/>
    <row r="267" ht="12" customHeight="1"/>
    <row r="268" ht="8.1" customHeight="1"/>
    <row r="269" ht="12" customHeight="1"/>
    <row r="270" ht="12" customHeight="1"/>
    <row r="271" ht="12" customHeight="1"/>
    <row r="272" ht="12" customHeight="1"/>
    <row r="273" ht="12" customHeight="1"/>
    <row r="274" ht="8.1" customHeight="1"/>
    <row r="275" ht="8.1" customHeight="1"/>
    <row r="276" ht="12" customHeight="1"/>
    <row r="277" ht="8.1" customHeight="1"/>
    <row r="278" ht="12" customHeight="1"/>
    <row r="279" ht="12" customHeight="1"/>
    <row r="280" ht="12" customHeight="1"/>
    <row r="281" ht="12" customHeight="1"/>
    <row r="282" ht="12" customHeight="1"/>
    <row r="283" ht="8.1" customHeight="1"/>
    <row r="284" ht="12" customHeight="1"/>
    <row r="285" ht="12" customHeight="1"/>
    <row r="286" ht="12" customHeight="1"/>
    <row r="287" ht="12" customHeight="1"/>
    <row r="288" ht="12" customHeight="1"/>
    <row r="289" ht="8.1" customHeight="1"/>
    <row r="290" ht="8.1" customHeight="1"/>
    <row r="291" ht="12" customHeight="1"/>
    <row r="292" ht="12" customHeight="1"/>
    <row r="293" ht="8.1" customHeight="1"/>
    <row r="294" ht="12" customHeight="1"/>
    <row r="295" ht="12" customHeight="1"/>
    <row r="296" ht="12" customHeight="1"/>
    <row r="297" ht="12" customHeight="1"/>
    <row r="298" ht="12" customHeight="1"/>
    <row r="299" ht="8.1" customHeight="1"/>
    <row r="300" ht="12" customHeight="1"/>
    <row r="301" ht="12" customHeight="1"/>
    <row r="302" ht="12" customHeight="1"/>
    <row r="303" ht="12" customHeight="1"/>
    <row r="304" ht="12" customHeight="1"/>
    <row r="305" ht="7.5" customHeight="1"/>
    <row r="306" ht="7.5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</sheetData>
  <mergeCells count="205">
    <mergeCell ref="H9:N9"/>
    <mergeCell ref="P9:P10"/>
    <mergeCell ref="Q9:Q10"/>
    <mergeCell ref="R9:R10"/>
    <mergeCell ref="T9:T10"/>
    <mergeCell ref="U9:U10"/>
    <mergeCell ref="V9:V10"/>
    <mergeCell ref="W9:W10"/>
    <mergeCell ref="Y9:Y10"/>
    <mergeCell ref="Z9:Z10"/>
    <mergeCell ref="AA9:AA10"/>
    <mergeCell ref="AB9:AB10"/>
    <mergeCell ref="AD9:AD10"/>
    <mergeCell ref="P8:R8"/>
    <mergeCell ref="S8:T8"/>
    <mergeCell ref="Z8:AD8"/>
    <mergeCell ref="L18:N18"/>
    <mergeCell ref="L19:N19"/>
    <mergeCell ref="L20:N20"/>
    <mergeCell ref="L21:N21"/>
    <mergeCell ref="L22:N22"/>
    <mergeCell ref="L23:N23"/>
    <mergeCell ref="H10:O10"/>
    <mergeCell ref="H11:O11"/>
    <mergeCell ref="I14:L14"/>
    <mergeCell ref="L15:N15"/>
    <mergeCell ref="L16:N16"/>
    <mergeCell ref="L17:N17"/>
    <mergeCell ref="L30:N30"/>
    <mergeCell ref="L31:N31"/>
    <mergeCell ref="L32:N32"/>
    <mergeCell ref="L33:N33"/>
    <mergeCell ref="L34:N34"/>
    <mergeCell ref="L35:N35"/>
    <mergeCell ref="L24:N24"/>
    <mergeCell ref="J25:L25"/>
    <mergeCell ref="L26:N26"/>
    <mergeCell ref="L27:N27"/>
    <mergeCell ref="L28:N28"/>
    <mergeCell ref="L29:N29"/>
    <mergeCell ref="L42:N42"/>
    <mergeCell ref="L43:N43"/>
    <mergeCell ref="L44:N44"/>
    <mergeCell ref="L45:N45"/>
    <mergeCell ref="L46:N46"/>
    <mergeCell ref="J47:L47"/>
    <mergeCell ref="J36:L36"/>
    <mergeCell ref="L37:N37"/>
    <mergeCell ref="L38:N38"/>
    <mergeCell ref="L39:N39"/>
    <mergeCell ref="L40:N40"/>
    <mergeCell ref="L41:N41"/>
    <mergeCell ref="L54:N54"/>
    <mergeCell ref="L55:N55"/>
    <mergeCell ref="L56:N56"/>
    <mergeCell ref="L57:N57"/>
    <mergeCell ref="J58:L58"/>
    <mergeCell ref="L59:N59"/>
    <mergeCell ref="L48:N48"/>
    <mergeCell ref="L49:N49"/>
    <mergeCell ref="L50:N50"/>
    <mergeCell ref="L51:N51"/>
    <mergeCell ref="L52:N52"/>
    <mergeCell ref="L53:N53"/>
    <mergeCell ref="L66:N66"/>
    <mergeCell ref="L67:N67"/>
    <mergeCell ref="L68:N68"/>
    <mergeCell ref="J69:L69"/>
    <mergeCell ref="L70:N70"/>
    <mergeCell ref="L71:N71"/>
    <mergeCell ref="L60:N60"/>
    <mergeCell ref="L61:N61"/>
    <mergeCell ref="L62:N62"/>
    <mergeCell ref="L63:N63"/>
    <mergeCell ref="L64:N64"/>
    <mergeCell ref="L65:N65"/>
    <mergeCell ref="L78:N78"/>
    <mergeCell ref="L79:N79"/>
    <mergeCell ref="J80:L80"/>
    <mergeCell ref="L81:N81"/>
    <mergeCell ref="L82:N82"/>
    <mergeCell ref="L83:N83"/>
    <mergeCell ref="L72:N72"/>
    <mergeCell ref="L73:N73"/>
    <mergeCell ref="L74:N74"/>
    <mergeCell ref="L75:N75"/>
    <mergeCell ref="L76:N76"/>
    <mergeCell ref="L77:N77"/>
    <mergeCell ref="L90:N90"/>
    <mergeCell ref="J91:L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J102:L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J113:L113"/>
    <mergeCell ref="L126:N126"/>
    <mergeCell ref="L127:N127"/>
    <mergeCell ref="L128:N128"/>
    <mergeCell ref="L129:N129"/>
    <mergeCell ref="L130:N130"/>
    <mergeCell ref="L131:N131"/>
    <mergeCell ref="L120:N120"/>
    <mergeCell ref="L121:N121"/>
    <mergeCell ref="L122:N122"/>
    <mergeCell ref="L123:N123"/>
    <mergeCell ref="J124:L124"/>
    <mergeCell ref="L125:N125"/>
    <mergeCell ref="L138:N138"/>
    <mergeCell ref="L139:N139"/>
    <mergeCell ref="L140:N140"/>
    <mergeCell ref="L141:N141"/>
    <mergeCell ref="L142:N142"/>
    <mergeCell ref="L143:N143"/>
    <mergeCell ref="L132:N132"/>
    <mergeCell ref="L133:N133"/>
    <mergeCell ref="L134:N134"/>
    <mergeCell ref="J135:L135"/>
    <mergeCell ref="L136:N136"/>
    <mergeCell ref="L137:N137"/>
    <mergeCell ref="L150:N150"/>
    <mergeCell ref="L151:N151"/>
    <mergeCell ref="L152:N152"/>
    <mergeCell ref="L153:N153"/>
    <mergeCell ref="L154:N154"/>
    <mergeCell ref="L155:N155"/>
    <mergeCell ref="L144:N144"/>
    <mergeCell ref="L145:N145"/>
    <mergeCell ref="J146:L146"/>
    <mergeCell ref="L147:N147"/>
    <mergeCell ref="L148:N148"/>
    <mergeCell ref="L149:N149"/>
    <mergeCell ref="L162:N162"/>
    <mergeCell ref="L163:N163"/>
    <mergeCell ref="L164:N164"/>
    <mergeCell ref="L165:N165"/>
    <mergeCell ref="L166:N166"/>
    <mergeCell ref="L167:N167"/>
    <mergeCell ref="L156:N156"/>
    <mergeCell ref="J157:L157"/>
    <mergeCell ref="L158:N158"/>
    <mergeCell ref="L159:N159"/>
    <mergeCell ref="L160:N160"/>
    <mergeCell ref="L161:N161"/>
    <mergeCell ref="L174:N174"/>
    <mergeCell ref="L175:N175"/>
    <mergeCell ref="L176:N176"/>
    <mergeCell ref="L177:N177"/>
    <mergeCell ref="L178:N178"/>
    <mergeCell ref="J179:L179"/>
    <mergeCell ref="J168:L168"/>
    <mergeCell ref="L169:N169"/>
    <mergeCell ref="L170:N170"/>
    <mergeCell ref="L171:N171"/>
    <mergeCell ref="L172:N172"/>
    <mergeCell ref="L173:N173"/>
    <mergeCell ref="L186:N186"/>
    <mergeCell ref="L187:N187"/>
    <mergeCell ref="L188:N188"/>
    <mergeCell ref="L189:N189"/>
    <mergeCell ref="J191:L191"/>
    <mergeCell ref="L192:N192"/>
    <mergeCell ref="L180:N180"/>
    <mergeCell ref="L181:N181"/>
    <mergeCell ref="L182:N182"/>
    <mergeCell ref="L183:N183"/>
    <mergeCell ref="L184:N184"/>
    <mergeCell ref="L185:N185"/>
    <mergeCell ref="L199:N199"/>
    <mergeCell ref="L200:N200"/>
    <mergeCell ref="L201:N201"/>
    <mergeCell ref="L193:N193"/>
    <mergeCell ref="L194:N194"/>
    <mergeCell ref="L195:N195"/>
    <mergeCell ref="L196:N196"/>
    <mergeCell ref="L197:N197"/>
    <mergeCell ref="L198:N198"/>
  </mergeCells>
  <phoneticPr fontId="1"/>
  <printOptions gridLinesSet="0"/>
  <pageMargins left="0.59055118110236227" right="0" top="0.78740157480314965" bottom="0" header="0.51181102362204722" footer="0.51181102362204722"/>
  <pageSetup paperSize="9" scale="68" pageOrder="overThenDown" orientation="portrait" r:id="rId1"/>
  <headerFooter alignWithMargins="0"/>
  <rowBreaks count="4" manualBreakCount="4">
    <brk id="92" max="16383" man="1"/>
    <brk id="164" max="16383" man="1"/>
    <brk id="236" max="16383" man="1"/>
    <brk id="310" max="16383" man="1"/>
  </rowBreaks>
  <colBreaks count="2" manualBreakCount="2">
    <brk id="21" max="1048575" man="1"/>
    <brk id="3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33"/>
  <sheetViews>
    <sheetView workbookViewId="0"/>
  </sheetViews>
  <sheetFormatPr defaultRowHeight="13.5"/>
  <cols>
    <col min="26" max="27" width="9" style="3"/>
    <col min="28" max="46" width="8" style="3" customWidth="1"/>
    <col min="47" max="47" width="7.375" style="3" customWidth="1"/>
    <col min="48" max="82" width="3.875" customWidth="1"/>
  </cols>
  <sheetData>
    <row r="1" spans="1:47">
      <c r="A1">
        <v>1</v>
      </c>
      <c r="B1" t="s">
        <v>200</v>
      </c>
    </row>
    <row r="2" spans="1:47">
      <c r="A2">
        <v>2</v>
      </c>
      <c r="J2" t="s">
        <v>395</v>
      </c>
    </row>
    <row r="3" spans="1:47">
      <c r="A3">
        <v>3</v>
      </c>
      <c r="J3" t="s">
        <v>396</v>
      </c>
    </row>
    <row r="4" spans="1:47">
      <c r="A4">
        <v>4</v>
      </c>
    </row>
    <row r="5" spans="1:47">
      <c r="A5">
        <v>5</v>
      </c>
    </row>
    <row r="6" spans="1:47">
      <c r="A6">
        <v>6</v>
      </c>
      <c r="J6" t="s">
        <v>199</v>
      </c>
      <c r="K6" t="s">
        <v>199</v>
      </c>
      <c r="L6" t="s">
        <v>199</v>
      </c>
      <c r="M6" t="s">
        <v>199</v>
      </c>
      <c r="N6" t="s">
        <v>199</v>
      </c>
      <c r="O6" t="s">
        <v>198</v>
      </c>
      <c r="P6" t="s">
        <v>198</v>
      </c>
      <c r="Q6" t="s">
        <v>198</v>
      </c>
      <c r="R6" t="s">
        <v>198</v>
      </c>
      <c r="S6" t="s">
        <v>198</v>
      </c>
      <c r="T6" t="s">
        <v>197</v>
      </c>
      <c r="U6" t="s">
        <v>197</v>
      </c>
      <c r="V6" t="s">
        <v>197</v>
      </c>
      <c r="W6" t="s">
        <v>197</v>
      </c>
      <c r="X6" t="s">
        <v>197</v>
      </c>
    </row>
    <row r="7" spans="1:47">
      <c r="A7">
        <v>7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</row>
    <row r="8" spans="1:47">
      <c r="A8">
        <v>8</v>
      </c>
      <c r="J8" t="s">
        <v>196</v>
      </c>
      <c r="K8" t="s">
        <v>195</v>
      </c>
      <c r="L8" t="s">
        <v>194</v>
      </c>
      <c r="M8" t="s">
        <v>193</v>
      </c>
      <c r="N8" t="s">
        <v>192</v>
      </c>
      <c r="O8" t="s">
        <v>196</v>
      </c>
      <c r="P8" t="s">
        <v>195</v>
      </c>
      <c r="Q8" t="s">
        <v>194</v>
      </c>
      <c r="R8" t="s">
        <v>193</v>
      </c>
      <c r="S8" t="s">
        <v>192</v>
      </c>
      <c r="T8" t="s">
        <v>196</v>
      </c>
      <c r="U8" t="s">
        <v>195</v>
      </c>
      <c r="V8" t="s">
        <v>194</v>
      </c>
      <c r="W8" t="s">
        <v>193</v>
      </c>
      <c r="X8" t="s">
        <v>192</v>
      </c>
    </row>
    <row r="9" spans="1:47">
      <c r="A9">
        <v>9</v>
      </c>
      <c r="J9">
        <v>0</v>
      </c>
      <c r="K9">
        <v>1</v>
      </c>
      <c r="L9">
        <v>1</v>
      </c>
      <c r="M9">
        <v>1</v>
      </c>
      <c r="N9">
        <v>1</v>
      </c>
      <c r="O9">
        <v>0</v>
      </c>
      <c r="P9">
        <v>1</v>
      </c>
      <c r="Q9">
        <v>1</v>
      </c>
      <c r="R9">
        <v>1</v>
      </c>
      <c r="S9">
        <v>1</v>
      </c>
      <c r="T9">
        <v>0</v>
      </c>
      <c r="U9">
        <v>1</v>
      </c>
      <c r="V9">
        <v>1</v>
      </c>
      <c r="W9">
        <v>1</v>
      </c>
      <c r="X9">
        <v>1</v>
      </c>
    </row>
    <row r="10" spans="1:47">
      <c r="A10">
        <v>10</v>
      </c>
      <c r="J10" t="s">
        <v>191</v>
      </c>
      <c r="O10" t="s">
        <v>190</v>
      </c>
      <c r="T10" t="s">
        <v>189</v>
      </c>
    </row>
    <row r="11" spans="1:47">
      <c r="A11">
        <v>11</v>
      </c>
      <c r="B11" t="s">
        <v>188</v>
      </c>
      <c r="C11" t="s">
        <v>187</v>
      </c>
      <c r="D11" t="s">
        <v>186</v>
      </c>
      <c r="J11" t="s">
        <v>185</v>
      </c>
      <c r="K11" t="s">
        <v>184</v>
      </c>
      <c r="L11" t="s">
        <v>183</v>
      </c>
      <c r="M11" t="s">
        <v>182</v>
      </c>
      <c r="N11" t="s">
        <v>181</v>
      </c>
      <c r="O11" t="s">
        <v>185</v>
      </c>
      <c r="P11" t="s">
        <v>184</v>
      </c>
      <c r="Q11" t="s">
        <v>183</v>
      </c>
      <c r="R11" t="s">
        <v>182</v>
      </c>
      <c r="S11" t="s">
        <v>181</v>
      </c>
      <c r="T11" t="s">
        <v>185</v>
      </c>
      <c r="U11" t="s">
        <v>184</v>
      </c>
      <c r="V11" t="s">
        <v>183</v>
      </c>
      <c r="W11" t="s">
        <v>182</v>
      </c>
      <c r="X11" t="s">
        <v>181</v>
      </c>
      <c r="Z11" s="3" t="s">
        <v>13</v>
      </c>
      <c r="AB11" s="3">
        <v>1</v>
      </c>
      <c r="AC11" s="3">
        <v>2</v>
      </c>
      <c r="AD11" s="3">
        <v>3</v>
      </c>
      <c r="AE11" s="3">
        <v>4</v>
      </c>
      <c r="AF11" s="3">
        <v>5</v>
      </c>
      <c r="AG11" s="3">
        <v>6</v>
      </c>
      <c r="AH11" s="3">
        <v>7</v>
      </c>
      <c r="AI11" s="3">
        <v>8</v>
      </c>
      <c r="AJ11" s="3">
        <v>9</v>
      </c>
      <c r="AK11" s="3">
        <v>10</v>
      </c>
      <c r="AL11" s="3">
        <v>11</v>
      </c>
      <c r="AM11" s="3">
        <v>12</v>
      </c>
      <c r="AN11" s="3">
        <v>13</v>
      </c>
      <c r="AO11" s="3">
        <v>14</v>
      </c>
      <c r="AP11" s="3">
        <v>15</v>
      </c>
      <c r="AQ11" s="3">
        <v>16</v>
      </c>
      <c r="AR11" s="3">
        <v>17</v>
      </c>
      <c r="AS11" s="3">
        <v>18</v>
      </c>
      <c r="AT11" s="3">
        <v>19</v>
      </c>
    </row>
    <row r="12" spans="1:47">
      <c r="A12">
        <v>12</v>
      </c>
      <c r="I12" t="s">
        <v>180</v>
      </c>
      <c r="AB12" s="3" t="str">
        <f ca="1">OFFSET($I$13,13*(AB11-1),)</f>
        <v>総数（15歳以上年齢）</v>
      </c>
      <c r="AC12" s="3" t="str">
        <f t="shared" ref="AC12:AM12" ca="1" si="0">OFFSET($I$13,13*(AC11-1),)</f>
        <v>　15～19歳</v>
      </c>
      <c r="AD12" s="3" t="str">
        <f t="shared" ca="1" si="0"/>
        <v>　20～24歳</v>
      </c>
      <c r="AE12" s="3" t="str">
        <f t="shared" ca="1" si="0"/>
        <v>　25～29歳</v>
      </c>
      <c r="AF12" s="3" t="str">
        <f t="shared" ca="1" si="0"/>
        <v>　30～34歳</v>
      </c>
      <c r="AG12" s="3" t="str">
        <f t="shared" ca="1" si="0"/>
        <v>　35～39歳</v>
      </c>
      <c r="AH12" s="3" t="str">
        <f t="shared" ca="1" si="0"/>
        <v>　40～44歳</v>
      </c>
      <c r="AI12" s="3" t="str">
        <f t="shared" ca="1" si="0"/>
        <v>　45～49歳</v>
      </c>
      <c r="AJ12" s="3" t="str">
        <f t="shared" ca="1" si="0"/>
        <v>　50～54歳</v>
      </c>
      <c r="AK12" s="3" t="str">
        <f t="shared" ca="1" si="0"/>
        <v>　55～59歳</v>
      </c>
      <c r="AL12" s="3" t="str">
        <f t="shared" ca="1" si="0"/>
        <v>　60～64歳</v>
      </c>
      <c r="AM12" s="3" t="str">
        <f t="shared" ca="1" si="0"/>
        <v>　65～69歳</v>
      </c>
      <c r="AN12" s="3" t="str">
        <f t="shared" ref="AN12" ca="1" si="1">OFFSET($I$13,13*(AN11-1),)</f>
        <v>　70～74歳</v>
      </c>
      <c r="AO12" s="3" t="str">
        <f t="shared" ref="AO12" ca="1" si="2">OFFSET($I$13,13*(AO11-1),)</f>
        <v>　75～79歳</v>
      </c>
      <c r="AP12" s="3" t="str">
        <f t="shared" ref="AP12" ca="1" si="3">OFFSET($I$13,13*(AP11-1),)</f>
        <v>　80～84歳</v>
      </c>
      <c r="AQ12" s="3" t="str">
        <f t="shared" ref="AQ12" ca="1" si="4">OFFSET($I$13,13*(AQ11-1),)</f>
        <v>　85～89歳</v>
      </c>
      <c r="AR12" s="3" t="str">
        <f t="shared" ref="AR12" ca="1" si="5">OFFSET($I$13,13*(AR11-1),)</f>
        <v>　90～94歳</v>
      </c>
      <c r="AS12" s="3" t="str">
        <f t="shared" ref="AS12" ca="1" si="6">OFFSET($I$13,13*(AS11-1),)</f>
        <v>　95～99歳</v>
      </c>
      <c r="AT12" s="3" t="str">
        <f t="shared" ref="AT12" ca="1" si="7">OFFSET($I$13,13*(AT11-1),)</f>
        <v>　100歳以上</v>
      </c>
      <c r="AU12" s="3" t="s">
        <v>202</v>
      </c>
    </row>
    <row r="13" spans="1:47">
      <c r="A13">
        <v>13</v>
      </c>
      <c r="C13">
        <v>7000</v>
      </c>
      <c r="D13" t="s">
        <v>179</v>
      </c>
      <c r="E13" t="s">
        <v>176</v>
      </c>
      <c r="F13">
        <v>0</v>
      </c>
      <c r="G13" t="s">
        <v>139</v>
      </c>
      <c r="H13">
        <v>0</v>
      </c>
      <c r="I13" t="s">
        <v>177</v>
      </c>
      <c r="J13">
        <v>934331</v>
      </c>
      <c r="K13">
        <v>806296</v>
      </c>
      <c r="L13">
        <v>106163</v>
      </c>
      <c r="M13">
        <v>6172</v>
      </c>
      <c r="N13">
        <v>15700</v>
      </c>
      <c r="O13">
        <v>529577</v>
      </c>
      <c r="P13">
        <v>508468</v>
      </c>
      <c r="Q13">
        <v>9716</v>
      </c>
      <c r="R13">
        <v>2989</v>
      </c>
      <c r="S13">
        <v>8404</v>
      </c>
      <c r="T13">
        <v>404754</v>
      </c>
      <c r="U13">
        <v>297828</v>
      </c>
      <c r="V13">
        <v>96447</v>
      </c>
      <c r="W13">
        <v>3183</v>
      </c>
      <c r="X13">
        <v>7296</v>
      </c>
      <c r="Z13" s="3">
        <v>1</v>
      </c>
      <c r="AA13" s="3" t="str">
        <f>I13</f>
        <v>総数（15歳以上年齢）</v>
      </c>
      <c r="AB13" s="3">
        <f t="shared" ref="AB13:AK25" ca="1" si="8">OFFSET($J$13,13*(AB$11-1)+$Z13-1,)</f>
        <v>934331</v>
      </c>
      <c r="AC13" s="3">
        <f t="shared" ca="1" si="8"/>
        <v>11641</v>
      </c>
      <c r="AD13" s="3">
        <f t="shared" ca="1" si="8"/>
        <v>56686</v>
      </c>
      <c r="AE13" s="3">
        <f t="shared" ca="1" si="8"/>
        <v>76976</v>
      </c>
      <c r="AF13" s="3">
        <f t="shared" ca="1" si="8"/>
        <v>88989</v>
      </c>
      <c r="AG13" s="3">
        <f t="shared" ca="1" si="8"/>
        <v>98650</v>
      </c>
      <c r="AH13" s="3">
        <f t="shared" ca="1" si="8"/>
        <v>92197</v>
      </c>
      <c r="AI13" s="3">
        <f t="shared" ca="1" si="8"/>
        <v>100941</v>
      </c>
      <c r="AJ13" s="3">
        <f t="shared" ca="1" si="8"/>
        <v>109304</v>
      </c>
      <c r="AK13" s="3">
        <f t="shared" ca="1" si="8"/>
        <v>114351</v>
      </c>
      <c r="AL13" s="3">
        <f t="shared" ref="AL13:AT25" ca="1" si="9">OFFSET($J$13,13*(AL$11-1)+$Z13-1,)</f>
        <v>86651</v>
      </c>
      <c r="AM13" s="3">
        <f t="shared" ca="1" si="9"/>
        <v>42462</v>
      </c>
      <c r="AN13" s="3">
        <f t="shared" ca="1" si="9"/>
        <v>27348</v>
      </c>
      <c r="AO13" s="3">
        <f t="shared" ca="1" si="9"/>
        <v>17138</v>
      </c>
      <c r="AP13" s="3">
        <f t="shared" ca="1" si="9"/>
        <v>8292</v>
      </c>
      <c r="AQ13" s="3">
        <f t="shared" ca="1" si="9"/>
        <v>2213</v>
      </c>
      <c r="AR13" s="3">
        <f t="shared" ca="1" si="9"/>
        <v>430</v>
      </c>
      <c r="AS13" s="3">
        <f t="shared" ca="1" si="9"/>
        <v>59</v>
      </c>
      <c r="AT13" s="3">
        <f t="shared" ca="1" si="9"/>
        <v>3</v>
      </c>
      <c r="AU13" s="34">
        <f ca="1">SUM(AO13:AT13)</f>
        <v>28135</v>
      </c>
    </row>
    <row r="14" spans="1:47">
      <c r="A14">
        <v>14</v>
      </c>
      <c r="C14">
        <v>7000</v>
      </c>
      <c r="D14" t="s">
        <v>179</v>
      </c>
      <c r="E14" t="s">
        <v>176</v>
      </c>
      <c r="F14">
        <v>0</v>
      </c>
      <c r="G14" t="s">
        <v>137</v>
      </c>
      <c r="H14">
        <v>1</v>
      </c>
      <c r="I14" t="s">
        <v>136</v>
      </c>
      <c r="J14">
        <v>21735</v>
      </c>
      <c r="K14">
        <v>20309</v>
      </c>
      <c r="L14">
        <v>1103</v>
      </c>
      <c r="M14">
        <v>3</v>
      </c>
      <c r="N14">
        <v>320</v>
      </c>
      <c r="O14">
        <v>18566</v>
      </c>
      <c r="P14">
        <v>18051</v>
      </c>
      <c r="Q14">
        <v>252</v>
      </c>
      <c r="R14">
        <v>2</v>
      </c>
      <c r="S14">
        <v>261</v>
      </c>
      <c r="T14">
        <v>3169</v>
      </c>
      <c r="U14">
        <v>2258</v>
      </c>
      <c r="V14">
        <v>851</v>
      </c>
      <c r="W14">
        <v>1</v>
      </c>
      <c r="X14">
        <v>59</v>
      </c>
      <c r="Z14" s="3">
        <v>2</v>
      </c>
      <c r="AA14" s="3" t="str">
        <f t="shared" ref="AA14:AA25" si="10">I14</f>
        <v>　　Ａ 管理的職業従事者</v>
      </c>
      <c r="AB14" s="3">
        <f t="shared" ca="1" si="8"/>
        <v>21735</v>
      </c>
      <c r="AC14" s="3">
        <f t="shared" ca="1" si="8"/>
        <v>0</v>
      </c>
      <c r="AD14" s="3">
        <f t="shared" ca="1" si="8"/>
        <v>12</v>
      </c>
      <c r="AE14" s="3">
        <f t="shared" ca="1" si="8"/>
        <v>120</v>
      </c>
      <c r="AF14" s="3">
        <f t="shared" ca="1" si="8"/>
        <v>448</v>
      </c>
      <c r="AG14" s="3">
        <f t="shared" ca="1" si="8"/>
        <v>911</v>
      </c>
      <c r="AH14" s="3">
        <f t="shared" ca="1" si="8"/>
        <v>1314</v>
      </c>
      <c r="AI14" s="3">
        <f t="shared" ca="1" si="8"/>
        <v>1987</v>
      </c>
      <c r="AJ14" s="3">
        <f t="shared" ca="1" si="8"/>
        <v>3058</v>
      </c>
      <c r="AK14" s="3">
        <f t="shared" ca="1" si="8"/>
        <v>4303</v>
      </c>
      <c r="AL14" s="3">
        <f t="shared" ca="1" si="9"/>
        <v>4109</v>
      </c>
      <c r="AM14" s="3">
        <f t="shared" ca="1" si="9"/>
        <v>2372</v>
      </c>
      <c r="AN14" s="3">
        <f t="shared" ca="1" si="9"/>
        <v>1429</v>
      </c>
      <c r="AO14" s="3">
        <f t="shared" ca="1" si="9"/>
        <v>965</v>
      </c>
      <c r="AP14" s="3">
        <f t="shared" ca="1" si="9"/>
        <v>500</v>
      </c>
      <c r="AQ14" s="3">
        <f t="shared" ca="1" si="9"/>
        <v>162</v>
      </c>
      <c r="AR14" s="3">
        <f t="shared" ca="1" si="9"/>
        <v>40</v>
      </c>
      <c r="AS14" s="3">
        <f t="shared" ca="1" si="9"/>
        <v>5</v>
      </c>
      <c r="AT14" s="3">
        <f t="shared" ca="1" si="9"/>
        <v>0</v>
      </c>
      <c r="AU14" s="34">
        <f t="shared" ref="AU14:AU66" ca="1" si="11">SUM(AO14:AT14)</f>
        <v>1672</v>
      </c>
    </row>
    <row r="15" spans="1:47">
      <c r="A15">
        <v>15</v>
      </c>
      <c r="C15">
        <v>7000</v>
      </c>
      <c r="D15" t="s">
        <v>179</v>
      </c>
      <c r="E15" t="s">
        <v>176</v>
      </c>
      <c r="F15">
        <v>0</v>
      </c>
      <c r="G15" t="s">
        <v>135</v>
      </c>
      <c r="H15">
        <v>1</v>
      </c>
      <c r="I15" t="s">
        <v>134</v>
      </c>
      <c r="J15">
        <v>112330</v>
      </c>
      <c r="K15">
        <v>102654</v>
      </c>
      <c r="L15">
        <v>6993</v>
      </c>
      <c r="M15">
        <v>481</v>
      </c>
      <c r="N15">
        <v>2202</v>
      </c>
      <c r="O15">
        <v>53534</v>
      </c>
      <c r="P15">
        <v>52191</v>
      </c>
      <c r="Q15">
        <v>570</v>
      </c>
      <c r="R15">
        <v>273</v>
      </c>
      <c r="S15">
        <v>500</v>
      </c>
      <c r="T15">
        <v>58796</v>
      </c>
      <c r="U15">
        <v>50463</v>
      </c>
      <c r="V15">
        <v>6423</v>
      </c>
      <c r="W15">
        <v>208</v>
      </c>
      <c r="X15">
        <v>1702</v>
      </c>
      <c r="Z15" s="3">
        <v>3</v>
      </c>
      <c r="AA15" s="3" t="str">
        <f t="shared" si="10"/>
        <v>　　Ｂ 専門的・技術的職業従事者</v>
      </c>
      <c r="AB15" s="3">
        <f t="shared" ca="1" si="8"/>
        <v>112330</v>
      </c>
      <c r="AC15" s="3">
        <f t="shared" ca="1" si="8"/>
        <v>217</v>
      </c>
      <c r="AD15" s="3">
        <f t="shared" ca="1" si="8"/>
        <v>6987</v>
      </c>
      <c r="AE15" s="3">
        <f t="shared" ca="1" si="8"/>
        <v>11610</v>
      </c>
      <c r="AF15" s="3">
        <f t="shared" ca="1" si="8"/>
        <v>13119</v>
      </c>
      <c r="AG15" s="3">
        <f t="shared" ca="1" si="8"/>
        <v>14147</v>
      </c>
      <c r="AH15" s="3">
        <f t="shared" ca="1" si="8"/>
        <v>13927</v>
      </c>
      <c r="AI15" s="3">
        <f t="shared" ca="1" si="8"/>
        <v>15468</v>
      </c>
      <c r="AJ15" s="3">
        <f t="shared" ca="1" si="8"/>
        <v>14872</v>
      </c>
      <c r="AK15" s="3">
        <f t="shared" ca="1" si="8"/>
        <v>11214</v>
      </c>
      <c r="AL15" s="3">
        <f t="shared" ca="1" si="9"/>
        <v>5984</v>
      </c>
      <c r="AM15" s="3">
        <f t="shared" ca="1" si="9"/>
        <v>2211</v>
      </c>
      <c r="AN15" s="3">
        <f t="shared" ca="1" si="9"/>
        <v>1180</v>
      </c>
      <c r="AO15" s="3">
        <f t="shared" ca="1" si="9"/>
        <v>748</v>
      </c>
      <c r="AP15" s="3">
        <f t="shared" ca="1" si="9"/>
        <v>477</v>
      </c>
      <c r="AQ15" s="3">
        <f t="shared" ca="1" si="9"/>
        <v>140</v>
      </c>
      <c r="AR15" s="3">
        <f t="shared" ca="1" si="9"/>
        <v>25</v>
      </c>
      <c r="AS15" s="3">
        <f t="shared" ca="1" si="9"/>
        <v>4</v>
      </c>
      <c r="AT15" s="3">
        <f t="shared" ca="1" si="9"/>
        <v>0</v>
      </c>
      <c r="AU15" s="34">
        <f t="shared" ca="1" si="11"/>
        <v>1394</v>
      </c>
    </row>
    <row r="16" spans="1:47">
      <c r="A16">
        <v>16</v>
      </c>
      <c r="C16">
        <v>7000</v>
      </c>
      <c r="D16" t="s">
        <v>179</v>
      </c>
      <c r="E16" t="s">
        <v>176</v>
      </c>
      <c r="F16">
        <v>0</v>
      </c>
      <c r="G16" t="s">
        <v>133</v>
      </c>
      <c r="H16">
        <v>1</v>
      </c>
      <c r="I16" t="s">
        <v>132</v>
      </c>
      <c r="J16">
        <v>144833</v>
      </c>
      <c r="K16">
        <v>125625</v>
      </c>
      <c r="L16">
        <v>17219</v>
      </c>
      <c r="M16">
        <v>263</v>
      </c>
      <c r="N16">
        <v>1726</v>
      </c>
      <c r="O16">
        <v>58472</v>
      </c>
      <c r="P16">
        <v>57397</v>
      </c>
      <c r="Q16">
        <v>570</v>
      </c>
      <c r="R16">
        <v>135</v>
      </c>
      <c r="S16">
        <v>370</v>
      </c>
      <c r="T16">
        <v>86361</v>
      </c>
      <c r="U16">
        <v>68228</v>
      </c>
      <c r="V16">
        <v>16649</v>
      </c>
      <c r="W16">
        <v>128</v>
      </c>
      <c r="X16">
        <v>1356</v>
      </c>
      <c r="Z16" s="3">
        <v>4</v>
      </c>
      <c r="AA16" s="3" t="str">
        <f t="shared" si="10"/>
        <v>　　Ｃ 事務従事者</v>
      </c>
      <c r="AB16" s="3">
        <f t="shared" ca="1" si="8"/>
        <v>144833</v>
      </c>
      <c r="AC16" s="3">
        <f t="shared" ca="1" si="8"/>
        <v>885</v>
      </c>
      <c r="AD16" s="3">
        <f t="shared" ca="1" si="8"/>
        <v>7213</v>
      </c>
      <c r="AE16" s="3">
        <f t="shared" ca="1" si="8"/>
        <v>11949</v>
      </c>
      <c r="AF16" s="3">
        <f t="shared" ca="1" si="8"/>
        <v>15731</v>
      </c>
      <c r="AG16" s="3">
        <f t="shared" ca="1" si="8"/>
        <v>20126</v>
      </c>
      <c r="AH16" s="3">
        <f t="shared" ca="1" si="8"/>
        <v>18391</v>
      </c>
      <c r="AI16" s="3">
        <f t="shared" ca="1" si="8"/>
        <v>19264</v>
      </c>
      <c r="AJ16" s="3">
        <f t="shared" ca="1" si="8"/>
        <v>18836</v>
      </c>
      <c r="AK16" s="3">
        <f t="shared" ca="1" si="8"/>
        <v>16554</v>
      </c>
      <c r="AL16" s="3">
        <f t="shared" ca="1" si="9"/>
        <v>9729</v>
      </c>
      <c r="AM16" s="3">
        <f t="shared" ca="1" si="9"/>
        <v>3432</v>
      </c>
      <c r="AN16" s="3">
        <f t="shared" ca="1" si="9"/>
        <v>1517</v>
      </c>
      <c r="AO16" s="3">
        <f t="shared" ca="1" si="9"/>
        <v>767</v>
      </c>
      <c r="AP16" s="3">
        <f t="shared" ca="1" si="9"/>
        <v>339</v>
      </c>
      <c r="AQ16" s="3">
        <f t="shared" ca="1" si="9"/>
        <v>81</v>
      </c>
      <c r="AR16" s="3">
        <f t="shared" ca="1" si="9"/>
        <v>18</v>
      </c>
      <c r="AS16" s="3">
        <f t="shared" ca="1" si="9"/>
        <v>1</v>
      </c>
      <c r="AT16" s="3">
        <f t="shared" ca="1" si="9"/>
        <v>0</v>
      </c>
      <c r="AU16" s="34">
        <f t="shared" ca="1" si="11"/>
        <v>1206</v>
      </c>
    </row>
    <row r="17" spans="1:47">
      <c r="A17">
        <v>17</v>
      </c>
      <c r="C17">
        <v>7000</v>
      </c>
      <c r="D17" t="s">
        <v>179</v>
      </c>
      <c r="E17" t="s">
        <v>176</v>
      </c>
      <c r="F17">
        <v>0</v>
      </c>
      <c r="G17" t="s">
        <v>131</v>
      </c>
      <c r="H17">
        <v>1</v>
      </c>
      <c r="I17" t="s">
        <v>130</v>
      </c>
      <c r="J17">
        <v>109748</v>
      </c>
      <c r="K17">
        <v>92491</v>
      </c>
      <c r="L17">
        <v>14370</v>
      </c>
      <c r="M17">
        <v>1765</v>
      </c>
      <c r="N17">
        <v>1122</v>
      </c>
      <c r="O17">
        <v>59118</v>
      </c>
      <c r="P17">
        <v>57033</v>
      </c>
      <c r="Q17">
        <v>853</v>
      </c>
      <c r="R17">
        <v>733</v>
      </c>
      <c r="S17">
        <v>499</v>
      </c>
      <c r="T17">
        <v>50630</v>
      </c>
      <c r="U17">
        <v>35458</v>
      </c>
      <c r="V17">
        <v>13517</v>
      </c>
      <c r="W17">
        <v>1032</v>
      </c>
      <c r="X17">
        <v>623</v>
      </c>
      <c r="Z17" s="3">
        <v>5</v>
      </c>
      <c r="AA17" s="3" t="str">
        <f t="shared" si="10"/>
        <v>　　Ｄ 販売従事者</v>
      </c>
      <c r="AB17" s="3">
        <f t="shared" ca="1" si="8"/>
        <v>109748</v>
      </c>
      <c r="AC17" s="3">
        <f t="shared" ca="1" si="8"/>
        <v>2127</v>
      </c>
      <c r="AD17" s="3">
        <f t="shared" ca="1" si="8"/>
        <v>7364</v>
      </c>
      <c r="AE17" s="3">
        <f t="shared" ca="1" si="8"/>
        <v>9819</v>
      </c>
      <c r="AF17" s="3">
        <f t="shared" ca="1" si="8"/>
        <v>10853</v>
      </c>
      <c r="AG17" s="3">
        <f t="shared" ca="1" si="8"/>
        <v>11969</v>
      </c>
      <c r="AH17" s="3">
        <f t="shared" ca="1" si="8"/>
        <v>11274</v>
      </c>
      <c r="AI17" s="3">
        <f t="shared" ca="1" si="8"/>
        <v>12096</v>
      </c>
      <c r="AJ17" s="3">
        <f t="shared" ca="1" si="8"/>
        <v>12706</v>
      </c>
      <c r="AK17" s="3">
        <f t="shared" ca="1" si="8"/>
        <v>12201</v>
      </c>
      <c r="AL17" s="3">
        <f t="shared" ca="1" si="9"/>
        <v>9090</v>
      </c>
      <c r="AM17" s="3">
        <f t="shared" ca="1" si="9"/>
        <v>4142</v>
      </c>
      <c r="AN17" s="3">
        <f t="shared" ca="1" si="9"/>
        <v>2779</v>
      </c>
      <c r="AO17" s="3">
        <f t="shared" ca="1" si="9"/>
        <v>1815</v>
      </c>
      <c r="AP17" s="3">
        <f t="shared" ca="1" si="9"/>
        <v>1039</v>
      </c>
      <c r="AQ17" s="3">
        <f t="shared" ca="1" si="9"/>
        <v>378</v>
      </c>
      <c r="AR17" s="3">
        <f t="shared" ca="1" si="9"/>
        <v>81</v>
      </c>
      <c r="AS17" s="3">
        <f t="shared" ca="1" si="9"/>
        <v>15</v>
      </c>
      <c r="AT17" s="3">
        <f t="shared" ca="1" si="9"/>
        <v>0</v>
      </c>
      <c r="AU17" s="34">
        <f t="shared" ca="1" si="11"/>
        <v>3328</v>
      </c>
    </row>
    <row r="18" spans="1:47">
      <c r="A18">
        <v>18</v>
      </c>
      <c r="C18">
        <v>7000</v>
      </c>
      <c r="D18" t="s">
        <v>179</v>
      </c>
      <c r="E18" t="s">
        <v>176</v>
      </c>
      <c r="F18">
        <v>0</v>
      </c>
      <c r="G18" t="s">
        <v>129</v>
      </c>
      <c r="H18">
        <v>1</v>
      </c>
      <c r="I18" t="s">
        <v>128</v>
      </c>
      <c r="J18">
        <v>105031</v>
      </c>
      <c r="K18">
        <v>81724</v>
      </c>
      <c r="L18">
        <v>19688</v>
      </c>
      <c r="M18">
        <v>2267</v>
      </c>
      <c r="N18">
        <v>1352</v>
      </c>
      <c r="O18">
        <v>30158</v>
      </c>
      <c r="P18">
        <v>28277</v>
      </c>
      <c r="Q18">
        <v>561</v>
      </c>
      <c r="R18">
        <v>1030</v>
      </c>
      <c r="S18">
        <v>290</v>
      </c>
      <c r="T18">
        <v>74873</v>
      </c>
      <c r="U18">
        <v>53447</v>
      </c>
      <c r="V18">
        <v>19127</v>
      </c>
      <c r="W18">
        <v>1237</v>
      </c>
      <c r="X18">
        <v>1062</v>
      </c>
      <c r="Z18" s="3">
        <v>6</v>
      </c>
      <c r="AA18" s="3" t="str">
        <f t="shared" si="10"/>
        <v>　　Ｅ サービス職業従事者</v>
      </c>
      <c r="AB18" s="3">
        <f t="shared" ca="1" si="8"/>
        <v>105031</v>
      </c>
      <c r="AC18" s="3">
        <f t="shared" ca="1" si="8"/>
        <v>2761</v>
      </c>
      <c r="AD18" s="3">
        <f t="shared" ca="1" si="8"/>
        <v>9546</v>
      </c>
      <c r="AE18" s="3">
        <f t="shared" ca="1" si="8"/>
        <v>10101</v>
      </c>
      <c r="AF18" s="3">
        <f t="shared" ca="1" si="8"/>
        <v>9906</v>
      </c>
      <c r="AG18" s="3">
        <f t="shared" ca="1" si="8"/>
        <v>9496</v>
      </c>
      <c r="AH18" s="3">
        <f t="shared" ca="1" si="8"/>
        <v>9168</v>
      </c>
      <c r="AI18" s="3">
        <f t="shared" ca="1" si="8"/>
        <v>10014</v>
      </c>
      <c r="AJ18" s="3">
        <f t="shared" ca="1" si="8"/>
        <v>11476</v>
      </c>
      <c r="AK18" s="3">
        <f t="shared" ca="1" si="8"/>
        <v>12886</v>
      </c>
      <c r="AL18" s="3">
        <f t="shared" ca="1" si="9"/>
        <v>10515</v>
      </c>
      <c r="AM18" s="3">
        <f t="shared" ca="1" si="9"/>
        <v>4942</v>
      </c>
      <c r="AN18" s="3">
        <f t="shared" ca="1" si="9"/>
        <v>2513</v>
      </c>
      <c r="AO18" s="3">
        <f t="shared" ca="1" si="9"/>
        <v>1152</v>
      </c>
      <c r="AP18" s="3">
        <f t="shared" ca="1" si="9"/>
        <v>400</v>
      </c>
      <c r="AQ18" s="3">
        <f t="shared" ca="1" si="9"/>
        <v>116</v>
      </c>
      <c r="AR18" s="3">
        <f t="shared" ca="1" si="9"/>
        <v>34</v>
      </c>
      <c r="AS18" s="3">
        <f t="shared" ca="1" si="9"/>
        <v>4</v>
      </c>
      <c r="AT18" s="3">
        <f t="shared" ca="1" si="9"/>
        <v>1</v>
      </c>
      <c r="AU18" s="34">
        <f t="shared" ca="1" si="11"/>
        <v>1707</v>
      </c>
    </row>
    <row r="19" spans="1:47">
      <c r="A19">
        <v>19</v>
      </c>
      <c r="C19">
        <v>7000</v>
      </c>
      <c r="D19" t="s">
        <v>179</v>
      </c>
      <c r="E19" t="s">
        <v>176</v>
      </c>
      <c r="F19">
        <v>0</v>
      </c>
      <c r="G19" t="s">
        <v>127</v>
      </c>
      <c r="H19">
        <v>1</v>
      </c>
      <c r="I19" t="s">
        <v>126</v>
      </c>
      <c r="J19">
        <v>15286</v>
      </c>
      <c r="K19">
        <v>14690</v>
      </c>
      <c r="L19">
        <v>387</v>
      </c>
      <c r="M19">
        <v>22</v>
      </c>
      <c r="N19">
        <v>187</v>
      </c>
      <c r="O19">
        <v>14277</v>
      </c>
      <c r="P19">
        <v>13828</v>
      </c>
      <c r="Q19">
        <v>286</v>
      </c>
      <c r="R19">
        <v>18</v>
      </c>
      <c r="S19">
        <v>145</v>
      </c>
      <c r="T19">
        <v>1009</v>
      </c>
      <c r="U19">
        <v>862</v>
      </c>
      <c r="V19">
        <v>101</v>
      </c>
      <c r="W19">
        <v>4</v>
      </c>
      <c r="X19">
        <v>42</v>
      </c>
      <c r="Z19" s="3">
        <v>7</v>
      </c>
      <c r="AA19" s="3" t="str">
        <f t="shared" si="10"/>
        <v>　　Ｆ 保安職業従事者</v>
      </c>
      <c r="AB19" s="3">
        <f t="shared" ca="1" si="8"/>
        <v>15286</v>
      </c>
      <c r="AC19" s="3">
        <f t="shared" ca="1" si="8"/>
        <v>262</v>
      </c>
      <c r="AD19" s="3">
        <f t="shared" ca="1" si="8"/>
        <v>1344</v>
      </c>
      <c r="AE19" s="3">
        <f t="shared" ca="1" si="8"/>
        <v>1547</v>
      </c>
      <c r="AF19" s="3">
        <f t="shared" ca="1" si="8"/>
        <v>1576</v>
      </c>
      <c r="AG19" s="3">
        <f t="shared" ca="1" si="8"/>
        <v>1456</v>
      </c>
      <c r="AH19" s="3">
        <f t="shared" ca="1" si="8"/>
        <v>1177</v>
      </c>
      <c r="AI19" s="3">
        <f t="shared" ca="1" si="8"/>
        <v>1492</v>
      </c>
      <c r="AJ19" s="3">
        <f t="shared" ca="1" si="8"/>
        <v>1862</v>
      </c>
      <c r="AK19" s="3">
        <f t="shared" ca="1" si="8"/>
        <v>2122</v>
      </c>
      <c r="AL19" s="3">
        <f t="shared" ca="1" si="9"/>
        <v>1535</v>
      </c>
      <c r="AM19" s="3">
        <f t="shared" ca="1" si="9"/>
        <v>661</v>
      </c>
      <c r="AN19" s="3">
        <f t="shared" ca="1" si="9"/>
        <v>207</v>
      </c>
      <c r="AO19" s="3">
        <f t="shared" ca="1" si="9"/>
        <v>34</v>
      </c>
      <c r="AP19" s="3">
        <f t="shared" ca="1" si="9"/>
        <v>11</v>
      </c>
      <c r="AQ19" s="3">
        <f t="shared" ca="1" si="9"/>
        <v>0</v>
      </c>
      <c r="AR19" s="3">
        <f t="shared" ca="1" si="9"/>
        <v>0</v>
      </c>
      <c r="AS19" s="3">
        <f t="shared" ca="1" si="9"/>
        <v>0</v>
      </c>
      <c r="AT19" s="3">
        <f t="shared" ca="1" si="9"/>
        <v>0</v>
      </c>
      <c r="AU19" s="34">
        <f t="shared" ca="1" si="11"/>
        <v>45</v>
      </c>
    </row>
    <row r="20" spans="1:47">
      <c r="A20">
        <v>20</v>
      </c>
      <c r="C20">
        <v>7000</v>
      </c>
      <c r="D20" t="s">
        <v>179</v>
      </c>
      <c r="E20" t="s">
        <v>176</v>
      </c>
      <c r="F20">
        <v>0</v>
      </c>
      <c r="G20" t="s">
        <v>125</v>
      </c>
      <c r="H20">
        <v>1</v>
      </c>
      <c r="I20" t="s">
        <v>124</v>
      </c>
      <c r="J20">
        <v>69909</v>
      </c>
      <c r="K20">
        <v>52452</v>
      </c>
      <c r="L20">
        <v>16350</v>
      </c>
      <c r="M20">
        <v>42</v>
      </c>
      <c r="N20">
        <v>1065</v>
      </c>
      <c r="O20">
        <v>42204</v>
      </c>
      <c r="P20">
        <v>38254</v>
      </c>
      <c r="Q20">
        <v>2961</v>
      </c>
      <c r="R20">
        <v>22</v>
      </c>
      <c r="S20">
        <v>967</v>
      </c>
      <c r="T20">
        <v>27705</v>
      </c>
      <c r="U20">
        <v>14198</v>
      </c>
      <c r="V20">
        <v>13389</v>
      </c>
      <c r="W20">
        <v>20</v>
      </c>
      <c r="X20">
        <v>98</v>
      </c>
      <c r="Z20" s="3">
        <v>8</v>
      </c>
      <c r="AA20" s="3" t="str">
        <f t="shared" si="10"/>
        <v>　　Ｇ 農林漁業従事者</v>
      </c>
      <c r="AB20" s="3">
        <f t="shared" ca="1" si="8"/>
        <v>69909</v>
      </c>
      <c r="AC20" s="3">
        <f t="shared" ca="1" si="8"/>
        <v>166</v>
      </c>
      <c r="AD20" s="3">
        <f t="shared" ca="1" si="8"/>
        <v>729</v>
      </c>
      <c r="AE20" s="3">
        <f t="shared" ca="1" si="8"/>
        <v>1210</v>
      </c>
      <c r="AF20" s="3">
        <f t="shared" ca="1" si="8"/>
        <v>1560</v>
      </c>
      <c r="AG20" s="3">
        <f t="shared" ca="1" si="8"/>
        <v>1695</v>
      </c>
      <c r="AH20" s="3">
        <f t="shared" ca="1" si="8"/>
        <v>1799</v>
      </c>
      <c r="AI20" s="3">
        <f t="shared" ca="1" si="8"/>
        <v>2860</v>
      </c>
      <c r="AJ20" s="3">
        <f t="shared" ca="1" si="8"/>
        <v>4863</v>
      </c>
      <c r="AK20" s="3">
        <f t="shared" ca="1" si="8"/>
        <v>8580</v>
      </c>
      <c r="AL20" s="3">
        <f t="shared" ca="1" si="9"/>
        <v>11922</v>
      </c>
      <c r="AM20" s="3">
        <f t="shared" ca="1" si="9"/>
        <v>10341</v>
      </c>
      <c r="AN20" s="3">
        <f t="shared" ca="1" si="9"/>
        <v>10994</v>
      </c>
      <c r="AO20" s="3">
        <f t="shared" ca="1" si="9"/>
        <v>8297</v>
      </c>
      <c r="AP20" s="3">
        <f t="shared" ca="1" si="9"/>
        <v>3947</v>
      </c>
      <c r="AQ20" s="3">
        <f t="shared" ca="1" si="9"/>
        <v>808</v>
      </c>
      <c r="AR20" s="3">
        <f t="shared" ca="1" si="9"/>
        <v>120</v>
      </c>
      <c r="AS20" s="3">
        <f t="shared" ca="1" si="9"/>
        <v>16</v>
      </c>
      <c r="AT20" s="3">
        <f t="shared" ca="1" si="9"/>
        <v>2</v>
      </c>
      <c r="AU20" s="34">
        <f t="shared" ca="1" si="11"/>
        <v>13190</v>
      </c>
    </row>
    <row r="21" spans="1:47">
      <c r="A21">
        <v>21</v>
      </c>
      <c r="C21">
        <v>7000</v>
      </c>
      <c r="D21" t="s">
        <v>179</v>
      </c>
      <c r="E21" t="s">
        <v>176</v>
      </c>
      <c r="F21">
        <v>0</v>
      </c>
      <c r="G21" t="s">
        <v>123</v>
      </c>
      <c r="H21">
        <v>1</v>
      </c>
      <c r="I21" t="s">
        <v>122</v>
      </c>
      <c r="J21">
        <v>180438</v>
      </c>
      <c r="K21">
        <v>166438</v>
      </c>
      <c r="L21">
        <v>11988</v>
      </c>
      <c r="M21">
        <v>181</v>
      </c>
      <c r="N21">
        <v>1831</v>
      </c>
      <c r="O21">
        <v>119600</v>
      </c>
      <c r="P21">
        <v>117632</v>
      </c>
      <c r="Q21">
        <v>804</v>
      </c>
      <c r="R21">
        <v>111</v>
      </c>
      <c r="S21">
        <v>1053</v>
      </c>
      <c r="T21">
        <v>60838</v>
      </c>
      <c r="U21">
        <v>48806</v>
      </c>
      <c r="V21">
        <v>11184</v>
      </c>
      <c r="W21">
        <v>70</v>
      </c>
      <c r="X21">
        <v>778</v>
      </c>
      <c r="Z21" s="3">
        <v>9</v>
      </c>
      <c r="AA21" s="3" t="str">
        <f t="shared" si="10"/>
        <v>　　Ｈ 生産工程従事者</v>
      </c>
      <c r="AB21" s="3">
        <f t="shared" ca="1" si="8"/>
        <v>180438</v>
      </c>
      <c r="AC21" s="3">
        <f t="shared" ca="1" si="8"/>
        <v>2916</v>
      </c>
      <c r="AD21" s="3">
        <f t="shared" ca="1" si="8"/>
        <v>15485</v>
      </c>
      <c r="AE21" s="3">
        <f t="shared" ca="1" si="8"/>
        <v>18768</v>
      </c>
      <c r="AF21" s="3">
        <f t="shared" ca="1" si="8"/>
        <v>20690</v>
      </c>
      <c r="AG21" s="3">
        <f t="shared" ca="1" si="8"/>
        <v>21802</v>
      </c>
      <c r="AH21" s="3">
        <f t="shared" ca="1" si="8"/>
        <v>19380</v>
      </c>
      <c r="AI21" s="3">
        <f t="shared" ca="1" si="8"/>
        <v>20308</v>
      </c>
      <c r="AJ21" s="3">
        <f t="shared" ca="1" si="8"/>
        <v>20563</v>
      </c>
      <c r="AK21" s="3">
        <f t="shared" ca="1" si="8"/>
        <v>20724</v>
      </c>
      <c r="AL21" s="3">
        <f t="shared" ca="1" si="9"/>
        <v>11591</v>
      </c>
      <c r="AM21" s="3">
        <f t="shared" ca="1" si="9"/>
        <v>4446</v>
      </c>
      <c r="AN21" s="3">
        <f t="shared" ca="1" si="9"/>
        <v>2199</v>
      </c>
      <c r="AO21" s="3">
        <f t="shared" ca="1" si="9"/>
        <v>1056</v>
      </c>
      <c r="AP21" s="3">
        <f t="shared" ca="1" si="9"/>
        <v>372</v>
      </c>
      <c r="AQ21" s="3">
        <f t="shared" ca="1" si="9"/>
        <v>110</v>
      </c>
      <c r="AR21" s="3">
        <f t="shared" ca="1" si="9"/>
        <v>23</v>
      </c>
      <c r="AS21" s="3">
        <f t="shared" ca="1" si="9"/>
        <v>5</v>
      </c>
      <c r="AT21" s="3">
        <f t="shared" ca="1" si="9"/>
        <v>0</v>
      </c>
      <c r="AU21" s="34">
        <f t="shared" ca="1" si="11"/>
        <v>1566</v>
      </c>
    </row>
    <row r="22" spans="1:47">
      <c r="A22">
        <v>22</v>
      </c>
      <c r="C22">
        <v>7000</v>
      </c>
      <c r="D22" t="s">
        <v>179</v>
      </c>
      <c r="E22" t="s">
        <v>176</v>
      </c>
      <c r="F22">
        <v>0</v>
      </c>
      <c r="G22" t="s">
        <v>121</v>
      </c>
      <c r="H22">
        <v>1</v>
      </c>
      <c r="I22" t="s">
        <v>120</v>
      </c>
      <c r="J22">
        <v>37330</v>
      </c>
      <c r="K22">
        <v>36312</v>
      </c>
      <c r="L22">
        <v>643</v>
      </c>
      <c r="M22">
        <v>10</v>
      </c>
      <c r="N22">
        <v>365</v>
      </c>
      <c r="O22">
        <v>36342</v>
      </c>
      <c r="P22">
        <v>35553</v>
      </c>
      <c r="Q22">
        <v>425</v>
      </c>
      <c r="R22">
        <v>10</v>
      </c>
      <c r="S22">
        <v>354</v>
      </c>
      <c r="T22">
        <v>988</v>
      </c>
      <c r="U22">
        <v>759</v>
      </c>
      <c r="V22">
        <v>218</v>
      </c>
      <c r="X22">
        <v>11</v>
      </c>
      <c r="Z22" s="3">
        <v>10</v>
      </c>
      <c r="AA22" s="3" t="str">
        <f t="shared" si="10"/>
        <v>　　Ｉ 輸送・機械運転従事者</v>
      </c>
      <c r="AB22" s="3">
        <f t="shared" ca="1" si="8"/>
        <v>37330</v>
      </c>
      <c r="AC22" s="3">
        <f t="shared" ca="1" si="8"/>
        <v>147</v>
      </c>
      <c r="AD22" s="3">
        <f t="shared" ca="1" si="8"/>
        <v>1034</v>
      </c>
      <c r="AE22" s="3">
        <f t="shared" ca="1" si="8"/>
        <v>1964</v>
      </c>
      <c r="AF22" s="3">
        <f t="shared" ca="1" si="8"/>
        <v>3021</v>
      </c>
      <c r="AG22" s="3">
        <f t="shared" ca="1" si="8"/>
        <v>4015</v>
      </c>
      <c r="AH22" s="3">
        <f t="shared" ca="1" si="8"/>
        <v>4121</v>
      </c>
      <c r="AI22" s="3">
        <f t="shared" ca="1" si="8"/>
        <v>4504</v>
      </c>
      <c r="AJ22" s="3">
        <f t="shared" ca="1" si="8"/>
        <v>5168</v>
      </c>
      <c r="AK22" s="3">
        <f t="shared" ca="1" si="8"/>
        <v>5902</v>
      </c>
      <c r="AL22" s="3">
        <f t="shared" ca="1" si="9"/>
        <v>5167</v>
      </c>
      <c r="AM22" s="3">
        <f t="shared" ca="1" si="9"/>
        <v>1784</v>
      </c>
      <c r="AN22" s="3">
        <f t="shared" ca="1" si="9"/>
        <v>412</v>
      </c>
      <c r="AO22" s="3">
        <f t="shared" ca="1" si="9"/>
        <v>70</v>
      </c>
      <c r="AP22" s="3">
        <f t="shared" ca="1" si="9"/>
        <v>19</v>
      </c>
      <c r="AQ22" s="3">
        <f t="shared" ca="1" si="9"/>
        <v>2</v>
      </c>
      <c r="AR22" s="3">
        <f t="shared" ca="1" si="9"/>
        <v>0</v>
      </c>
      <c r="AS22" s="3">
        <f t="shared" ca="1" si="9"/>
        <v>0</v>
      </c>
      <c r="AT22" s="3">
        <f t="shared" ca="1" si="9"/>
        <v>0</v>
      </c>
      <c r="AU22" s="34">
        <f t="shared" ca="1" si="11"/>
        <v>91</v>
      </c>
    </row>
    <row r="23" spans="1:47">
      <c r="A23">
        <v>23</v>
      </c>
      <c r="C23">
        <v>7000</v>
      </c>
      <c r="D23" t="s">
        <v>179</v>
      </c>
      <c r="E23" t="s">
        <v>176</v>
      </c>
      <c r="F23">
        <v>0</v>
      </c>
      <c r="G23" t="s">
        <v>119</v>
      </c>
      <c r="H23">
        <v>1</v>
      </c>
      <c r="I23" t="s">
        <v>118</v>
      </c>
      <c r="J23">
        <v>52629</v>
      </c>
      <c r="K23">
        <v>50328</v>
      </c>
      <c r="L23">
        <v>912</v>
      </c>
      <c r="M23">
        <v>23</v>
      </c>
      <c r="N23">
        <v>1366</v>
      </c>
      <c r="O23">
        <v>51445</v>
      </c>
      <c r="P23">
        <v>49565</v>
      </c>
      <c r="Q23">
        <v>507</v>
      </c>
      <c r="R23">
        <v>22</v>
      </c>
      <c r="S23">
        <v>1351</v>
      </c>
      <c r="T23">
        <v>1184</v>
      </c>
      <c r="U23">
        <v>763</v>
      </c>
      <c r="V23">
        <v>405</v>
      </c>
      <c r="W23">
        <v>1</v>
      </c>
      <c r="X23">
        <v>15</v>
      </c>
      <c r="Z23" s="3">
        <v>11</v>
      </c>
      <c r="AA23" s="3" t="str">
        <f t="shared" si="10"/>
        <v>　　Ｊ 建設・採掘従事者</v>
      </c>
      <c r="AB23" s="3">
        <f t="shared" ca="1" si="8"/>
        <v>52629</v>
      </c>
      <c r="AC23" s="3">
        <f t="shared" ca="1" si="8"/>
        <v>627</v>
      </c>
      <c r="AD23" s="3">
        <f t="shared" ca="1" si="8"/>
        <v>2394</v>
      </c>
      <c r="AE23" s="3">
        <f t="shared" ca="1" si="8"/>
        <v>3929</v>
      </c>
      <c r="AF23" s="3">
        <f t="shared" ca="1" si="8"/>
        <v>5404</v>
      </c>
      <c r="AG23" s="3">
        <f t="shared" ca="1" si="8"/>
        <v>5474</v>
      </c>
      <c r="AH23" s="3">
        <f t="shared" ca="1" si="8"/>
        <v>4268</v>
      </c>
      <c r="AI23" s="3">
        <f t="shared" ca="1" si="8"/>
        <v>4765</v>
      </c>
      <c r="AJ23" s="3">
        <f t="shared" ca="1" si="8"/>
        <v>6647</v>
      </c>
      <c r="AK23" s="3">
        <f t="shared" ca="1" si="8"/>
        <v>8628</v>
      </c>
      <c r="AL23" s="3">
        <f t="shared" ca="1" si="9"/>
        <v>6821</v>
      </c>
      <c r="AM23" s="3">
        <f t="shared" ca="1" si="9"/>
        <v>2472</v>
      </c>
      <c r="AN23" s="3">
        <f t="shared" ca="1" si="9"/>
        <v>834</v>
      </c>
      <c r="AO23" s="3">
        <f t="shared" ca="1" si="9"/>
        <v>264</v>
      </c>
      <c r="AP23" s="3">
        <f t="shared" ca="1" si="9"/>
        <v>79</v>
      </c>
      <c r="AQ23" s="3">
        <f t="shared" ca="1" si="9"/>
        <v>18</v>
      </c>
      <c r="AR23" s="3">
        <f t="shared" ca="1" si="9"/>
        <v>4</v>
      </c>
      <c r="AS23" s="3">
        <f t="shared" ca="1" si="9"/>
        <v>1</v>
      </c>
      <c r="AT23" s="3">
        <f t="shared" ca="1" si="9"/>
        <v>0</v>
      </c>
      <c r="AU23" s="34">
        <f t="shared" ca="1" si="11"/>
        <v>366</v>
      </c>
    </row>
    <row r="24" spans="1:47">
      <c r="A24">
        <v>24</v>
      </c>
      <c r="C24">
        <v>7000</v>
      </c>
      <c r="D24" t="s">
        <v>179</v>
      </c>
      <c r="E24" t="s">
        <v>176</v>
      </c>
      <c r="F24">
        <v>0</v>
      </c>
      <c r="G24" t="s">
        <v>117</v>
      </c>
      <c r="H24">
        <v>1</v>
      </c>
      <c r="I24" t="s">
        <v>116</v>
      </c>
      <c r="J24">
        <v>56054</v>
      </c>
      <c r="K24">
        <v>44500</v>
      </c>
      <c r="L24">
        <v>10602</v>
      </c>
      <c r="M24">
        <v>390</v>
      </c>
      <c r="N24">
        <v>562</v>
      </c>
      <c r="O24">
        <v>30019</v>
      </c>
      <c r="P24">
        <v>28455</v>
      </c>
      <c r="Q24">
        <v>984</v>
      </c>
      <c r="R24">
        <v>287</v>
      </c>
      <c r="S24">
        <v>293</v>
      </c>
      <c r="T24">
        <v>26035</v>
      </c>
      <c r="U24">
        <v>16045</v>
      </c>
      <c r="V24">
        <v>9618</v>
      </c>
      <c r="W24">
        <v>103</v>
      </c>
      <c r="X24">
        <v>269</v>
      </c>
      <c r="Z24" s="3">
        <v>12</v>
      </c>
      <c r="AA24" s="3" t="str">
        <f t="shared" si="10"/>
        <v>　　Ｋ 運搬・清掃・包装等従事者</v>
      </c>
      <c r="AB24" s="3">
        <f t="shared" ca="1" si="8"/>
        <v>56054</v>
      </c>
      <c r="AC24" s="3">
        <f t="shared" ca="1" si="8"/>
        <v>694</v>
      </c>
      <c r="AD24" s="3">
        <f t="shared" ca="1" si="8"/>
        <v>2560</v>
      </c>
      <c r="AE24" s="3">
        <f t="shared" ca="1" si="8"/>
        <v>3636</v>
      </c>
      <c r="AF24" s="3">
        <f t="shared" ca="1" si="8"/>
        <v>4457</v>
      </c>
      <c r="AG24" s="3">
        <f t="shared" ca="1" si="8"/>
        <v>5113</v>
      </c>
      <c r="AH24" s="3">
        <f t="shared" ca="1" si="8"/>
        <v>5186</v>
      </c>
      <c r="AI24" s="3">
        <f t="shared" ca="1" si="8"/>
        <v>5994</v>
      </c>
      <c r="AJ24" s="3">
        <f t="shared" ca="1" si="8"/>
        <v>7031</v>
      </c>
      <c r="AK24" s="3">
        <f t="shared" ca="1" si="8"/>
        <v>8584</v>
      </c>
      <c r="AL24" s="3">
        <f t="shared" ca="1" si="9"/>
        <v>7329</v>
      </c>
      <c r="AM24" s="3">
        <f t="shared" ca="1" si="9"/>
        <v>3361</v>
      </c>
      <c r="AN24" s="3">
        <f t="shared" ca="1" si="9"/>
        <v>1414</v>
      </c>
      <c r="AO24" s="3">
        <f t="shared" ca="1" si="9"/>
        <v>491</v>
      </c>
      <c r="AP24" s="3">
        <f t="shared" ca="1" si="9"/>
        <v>161</v>
      </c>
      <c r="AQ24" s="3">
        <f t="shared" ca="1" si="9"/>
        <v>38</v>
      </c>
      <c r="AR24" s="3">
        <f t="shared" ca="1" si="9"/>
        <v>4</v>
      </c>
      <c r="AS24" s="3">
        <f t="shared" ca="1" si="9"/>
        <v>1</v>
      </c>
      <c r="AT24" s="3">
        <f t="shared" ca="1" si="9"/>
        <v>0</v>
      </c>
      <c r="AU24" s="34">
        <f t="shared" ca="1" si="11"/>
        <v>695</v>
      </c>
    </row>
    <row r="25" spans="1:47">
      <c r="A25">
        <v>25</v>
      </c>
      <c r="C25">
        <v>7000</v>
      </c>
      <c r="D25" t="s">
        <v>179</v>
      </c>
      <c r="E25" t="s">
        <v>176</v>
      </c>
      <c r="F25">
        <v>0</v>
      </c>
      <c r="G25" t="s">
        <v>113</v>
      </c>
      <c r="H25">
        <v>1</v>
      </c>
      <c r="I25" t="s">
        <v>112</v>
      </c>
      <c r="J25">
        <v>29008</v>
      </c>
      <c r="K25">
        <v>18773</v>
      </c>
      <c r="L25">
        <v>5908</v>
      </c>
      <c r="M25">
        <v>725</v>
      </c>
      <c r="N25">
        <v>3602</v>
      </c>
      <c r="O25">
        <v>15842</v>
      </c>
      <c r="P25">
        <v>12232</v>
      </c>
      <c r="Q25">
        <v>943</v>
      </c>
      <c r="R25">
        <v>346</v>
      </c>
      <c r="S25">
        <v>2321</v>
      </c>
      <c r="T25">
        <v>13166</v>
      </c>
      <c r="U25">
        <v>6541</v>
      </c>
      <c r="V25">
        <v>4965</v>
      </c>
      <c r="W25">
        <v>379</v>
      </c>
      <c r="X25">
        <v>1281</v>
      </c>
      <c r="Z25" s="3">
        <v>13</v>
      </c>
      <c r="AA25" s="3" t="str">
        <f t="shared" si="10"/>
        <v>　　Ｌ 分類不能の職業</v>
      </c>
      <c r="AB25" s="3">
        <f t="shared" ca="1" si="8"/>
        <v>29008</v>
      </c>
      <c r="AC25" s="3">
        <f t="shared" ca="1" si="8"/>
        <v>839</v>
      </c>
      <c r="AD25" s="3">
        <f t="shared" ca="1" si="8"/>
        <v>2018</v>
      </c>
      <c r="AE25" s="3">
        <f t="shared" ca="1" si="8"/>
        <v>2323</v>
      </c>
      <c r="AF25" s="3">
        <f t="shared" ca="1" si="8"/>
        <v>2224</v>
      </c>
      <c r="AG25" s="3">
        <f t="shared" ca="1" si="8"/>
        <v>2446</v>
      </c>
      <c r="AH25" s="3">
        <f t="shared" ca="1" si="8"/>
        <v>2192</v>
      </c>
      <c r="AI25" s="3">
        <f t="shared" ca="1" si="8"/>
        <v>2189</v>
      </c>
      <c r="AJ25" s="3">
        <f t="shared" ca="1" si="8"/>
        <v>2222</v>
      </c>
      <c r="AK25" s="3">
        <f t="shared" ca="1" si="8"/>
        <v>2653</v>
      </c>
      <c r="AL25" s="3">
        <f t="shared" ca="1" si="9"/>
        <v>2859</v>
      </c>
      <c r="AM25" s="3">
        <f t="shared" ca="1" si="9"/>
        <v>2298</v>
      </c>
      <c r="AN25" s="3">
        <f t="shared" ca="1" si="9"/>
        <v>1870</v>
      </c>
      <c r="AO25" s="3">
        <f t="shared" ca="1" si="9"/>
        <v>1479</v>
      </c>
      <c r="AP25" s="3">
        <f t="shared" ca="1" si="9"/>
        <v>948</v>
      </c>
      <c r="AQ25" s="3">
        <f t="shared" ca="1" si="9"/>
        <v>360</v>
      </c>
      <c r="AR25" s="3">
        <f t="shared" ca="1" si="9"/>
        <v>81</v>
      </c>
      <c r="AS25" s="3">
        <f t="shared" ca="1" si="9"/>
        <v>7</v>
      </c>
      <c r="AT25" s="3">
        <f t="shared" ca="1" si="9"/>
        <v>0</v>
      </c>
      <c r="AU25" s="34">
        <f t="shared" ca="1" si="11"/>
        <v>2875</v>
      </c>
    </row>
    <row r="26" spans="1:47">
      <c r="A26">
        <v>26</v>
      </c>
      <c r="C26">
        <v>7000</v>
      </c>
      <c r="D26" t="s">
        <v>179</v>
      </c>
      <c r="E26" t="s">
        <v>174</v>
      </c>
      <c r="F26">
        <v>1</v>
      </c>
      <c r="G26" t="s">
        <v>139</v>
      </c>
      <c r="H26">
        <v>0</v>
      </c>
      <c r="I26" t="s">
        <v>175</v>
      </c>
      <c r="J26">
        <v>11641</v>
      </c>
      <c r="K26">
        <v>7983</v>
      </c>
      <c r="L26">
        <v>345</v>
      </c>
      <c r="M26">
        <v>3209</v>
      </c>
      <c r="N26">
        <v>104</v>
      </c>
      <c r="O26">
        <v>6075</v>
      </c>
      <c r="P26">
        <v>4569</v>
      </c>
      <c r="Q26">
        <v>105</v>
      </c>
      <c r="R26">
        <v>1339</v>
      </c>
      <c r="S26">
        <v>62</v>
      </c>
      <c r="T26">
        <v>5566</v>
      </c>
      <c r="U26">
        <v>3414</v>
      </c>
      <c r="V26">
        <v>240</v>
      </c>
      <c r="W26">
        <v>1870</v>
      </c>
      <c r="X26">
        <v>42</v>
      </c>
      <c r="AA26" s="34" t="s">
        <v>201</v>
      </c>
      <c r="AB26" s="34">
        <v>726523</v>
      </c>
      <c r="AC26" s="34">
        <v>85565</v>
      </c>
      <c r="AD26" s="34">
        <v>26033</v>
      </c>
      <c r="AE26" s="34">
        <v>20155</v>
      </c>
      <c r="AF26" s="34">
        <v>23392</v>
      </c>
      <c r="AG26" s="34">
        <v>24451</v>
      </c>
      <c r="AH26" s="34">
        <v>20256</v>
      </c>
      <c r="AI26" s="34">
        <v>19468</v>
      </c>
      <c r="AJ26" s="34">
        <v>23975</v>
      </c>
      <c r="AK26" s="34">
        <v>37264</v>
      </c>
      <c r="AL26" s="34">
        <v>62476</v>
      </c>
      <c r="AM26" s="34">
        <v>71564</v>
      </c>
      <c r="AN26" s="34">
        <v>79186</v>
      </c>
      <c r="AO26" s="34">
        <v>86429</v>
      </c>
      <c r="AP26" s="34">
        <v>76319</v>
      </c>
      <c r="AQ26" s="34">
        <v>69990</v>
      </c>
      <c r="AR26" s="34"/>
      <c r="AS26" s="34"/>
      <c r="AT26" s="34"/>
      <c r="AU26" s="34">
        <f t="shared" si="11"/>
        <v>232738</v>
      </c>
    </row>
    <row r="27" spans="1:47">
      <c r="A27">
        <v>27</v>
      </c>
      <c r="C27">
        <v>7000</v>
      </c>
      <c r="D27" t="s">
        <v>179</v>
      </c>
      <c r="E27" t="s">
        <v>174</v>
      </c>
      <c r="F27">
        <v>1</v>
      </c>
      <c r="G27" t="s">
        <v>137</v>
      </c>
      <c r="H27">
        <v>1</v>
      </c>
      <c r="I27" t="s">
        <v>136</v>
      </c>
      <c r="AU27" s="34">
        <f t="shared" si="11"/>
        <v>0</v>
      </c>
    </row>
    <row r="28" spans="1:47">
      <c r="A28">
        <v>28</v>
      </c>
      <c r="C28">
        <v>7000</v>
      </c>
      <c r="D28" t="s">
        <v>179</v>
      </c>
      <c r="E28" t="s">
        <v>174</v>
      </c>
      <c r="F28">
        <v>1</v>
      </c>
      <c r="G28" t="s">
        <v>135</v>
      </c>
      <c r="H28">
        <v>1</v>
      </c>
      <c r="I28" t="s">
        <v>134</v>
      </c>
      <c r="J28">
        <v>217</v>
      </c>
      <c r="K28">
        <v>117</v>
      </c>
      <c r="L28">
        <v>8</v>
      </c>
      <c r="M28">
        <v>89</v>
      </c>
      <c r="N28">
        <v>3</v>
      </c>
      <c r="O28">
        <v>123</v>
      </c>
      <c r="P28">
        <v>70</v>
      </c>
      <c r="Q28">
        <v>4</v>
      </c>
      <c r="R28">
        <v>48</v>
      </c>
      <c r="S28">
        <v>1</v>
      </c>
      <c r="T28">
        <v>94</v>
      </c>
      <c r="U28">
        <v>47</v>
      </c>
      <c r="V28">
        <v>4</v>
      </c>
      <c r="W28">
        <v>41</v>
      </c>
      <c r="X28">
        <v>2</v>
      </c>
      <c r="AU28" s="34">
        <f t="shared" si="11"/>
        <v>0</v>
      </c>
    </row>
    <row r="29" spans="1:47">
      <c r="A29">
        <v>29</v>
      </c>
      <c r="C29">
        <v>7000</v>
      </c>
      <c r="D29" t="s">
        <v>179</v>
      </c>
      <c r="E29" t="s">
        <v>174</v>
      </c>
      <c r="F29">
        <v>1</v>
      </c>
      <c r="G29" t="s">
        <v>133</v>
      </c>
      <c r="H29">
        <v>1</v>
      </c>
      <c r="I29" t="s">
        <v>132</v>
      </c>
      <c r="J29">
        <v>885</v>
      </c>
      <c r="K29">
        <v>806</v>
      </c>
      <c r="L29">
        <v>14</v>
      </c>
      <c r="M29">
        <v>59</v>
      </c>
      <c r="N29">
        <v>6</v>
      </c>
      <c r="O29">
        <v>240</v>
      </c>
      <c r="P29">
        <v>213</v>
      </c>
      <c r="R29">
        <v>26</v>
      </c>
      <c r="S29">
        <v>1</v>
      </c>
      <c r="T29">
        <v>645</v>
      </c>
      <c r="U29">
        <v>593</v>
      </c>
      <c r="V29">
        <v>14</v>
      </c>
      <c r="W29">
        <v>33</v>
      </c>
      <c r="X29">
        <v>5</v>
      </c>
      <c r="AU29" s="34">
        <f t="shared" si="11"/>
        <v>0</v>
      </c>
    </row>
    <row r="30" spans="1:47">
      <c r="A30">
        <v>30</v>
      </c>
      <c r="C30">
        <v>7000</v>
      </c>
      <c r="D30" t="s">
        <v>179</v>
      </c>
      <c r="E30" t="s">
        <v>174</v>
      </c>
      <c r="F30">
        <v>1</v>
      </c>
      <c r="G30" t="s">
        <v>131</v>
      </c>
      <c r="H30">
        <v>1</v>
      </c>
      <c r="I30" t="s">
        <v>130</v>
      </c>
      <c r="J30">
        <v>2127</v>
      </c>
      <c r="K30">
        <v>890</v>
      </c>
      <c r="L30">
        <v>77</v>
      </c>
      <c r="M30">
        <v>1152</v>
      </c>
      <c r="N30">
        <v>8</v>
      </c>
      <c r="O30">
        <v>748</v>
      </c>
      <c r="P30">
        <v>331</v>
      </c>
      <c r="Q30">
        <v>12</v>
      </c>
      <c r="R30">
        <v>402</v>
      </c>
      <c r="S30">
        <v>3</v>
      </c>
      <c r="T30">
        <v>1379</v>
      </c>
      <c r="U30">
        <v>559</v>
      </c>
      <c r="V30">
        <v>65</v>
      </c>
      <c r="W30">
        <v>750</v>
      </c>
      <c r="X30">
        <v>5</v>
      </c>
      <c r="AU30" s="34">
        <f t="shared" si="11"/>
        <v>0</v>
      </c>
    </row>
    <row r="31" spans="1:47">
      <c r="A31">
        <v>31</v>
      </c>
      <c r="C31">
        <v>7000</v>
      </c>
      <c r="D31" t="s">
        <v>179</v>
      </c>
      <c r="E31" t="s">
        <v>174</v>
      </c>
      <c r="F31">
        <v>1</v>
      </c>
      <c r="G31" t="s">
        <v>129</v>
      </c>
      <c r="H31">
        <v>1</v>
      </c>
      <c r="I31" t="s">
        <v>128</v>
      </c>
      <c r="J31">
        <v>2761</v>
      </c>
      <c r="K31">
        <v>1467</v>
      </c>
      <c r="L31">
        <v>114</v>
      </c>
      <c r="M31">
        <v>1166</v>
      </c>
      <c r="N31">
        <v>14</v>
      </c>
      <c r="O31">
        <v>927</v>
      </c>
      <c r="P31">
        <v>443</v>
      </c>
      <c r="Q31">
        <v>30</v>
      </c>
      <c r="R31">
        <v>452</v>
      </c>
      <c r="S31">
        <v>2</v>
      </c>
      <c r="T31">
        <v>1834</v>
      </c>
      <c r="U31">
        <v>1024</v>
      </c>
      <c r="V31">
        <v>84</v>
      </c>
      <c r="W31">
        <v>714</v>
      </c>
      <c r="X31">
        <v>12</v>
      </c>
      <c r="Z31" s="3" t="s">
        <v>12</v>
      </c>
      <c r="AB31" s="3">
        <v>1</v>
      </c>
      <c r="AC31" s="3">
        <v>2</v>
      </c>
      <c r="AD31" s="3">
        <v>3</v>
      </c>
      <c r="AE31" s="3">
        <v>4</v>
      </c>
      <c r="AF31" s="3">
        <v>5</v>
      </c>
      <c r="AG31" s="3">
        <v>6</v>
      </c>
      <c r="AH31" s="3">
        <v>7</v>
      </c>
      <c r="AI31" s="3">
        <v>8</v>
      </c>
      <c r="AJ31" s="3">
        <v>9</v>
      </c>
      <c r="AK31" s="3">
        <v>10</v>
      </c>
      <c r="AL31" s="3">
        <v>11</v>
      </c>
      <c r="AM31" s="3">
        <v>12</v>
      </c>
      <c r="AN31" s="3">
        <v>13</v>
      </c>
      <c r="AO31" s="3">
        <v>14</v>
      </c>
      <c r="AP31" s="3">
        <v>15</v>
      </c>
      <c r="AQ31" s="3">
        <v>16</v>
      </c>
      <c r="AR31" s="3">
        <v>17</v>
      </c>
      <c r="AS31" s="3">
        <v>18</v>
      </c>
      <c r="AT31" s="3">
        <v>19</v>
      </c>
      <c r="AU31" s="34">
        <f t="shared" si="11"/>
        <v>99</v>
      </c>
    </row>
    <row r="32" spans="1:47">
      <c r="A32">
        <v>32</v>
      </c>
      <c r="C32">
        <v>7000</v>
      </c>
      <c r="D32" t="s">
        <v>179</v>
      </c>
      <c r="E32" t="s">
        <v>174</v>
      </c>
      <c r="F32">
        <v>1</v>
      </c>
      <c r="G32" t="s">
        <v>127</v>
      </c>
      <c r="H32">
        <v>1</v>
      </c>
      <c r="I32" t="s">
        <v>126</v>
      </c>
      <c r="J32">
        <v>262</v>
      </c>
      <c r="K32">
        <v>252</v>
      </c>
      <c r="L32">
        <v>1</v>
      </c>
      <c r="M32">
        <v>8</v>
      </c>
      <c r="N32">
        <v>1</v>
      </c>
      <c r="O32">
        <v>226</v>
      </c>
      <c r="P32">
        <v>220</v>
      </c>
      <c r="R32">
        <v>5</v>
      </c>
      <c r="S32">
        <v>1</v>
      </c>
      <c r="T32">
        <v>36</v>
      </c>
      <c r="U32">
        <v>32</v>
      </c>
      <c r="V32">
        <v>1</v>
      </c>
      <c r="W32">
        <v>3</v>
      </c>
      <c r="AB32" s="3" t="str">
        <f t="shared" ref="AB32" ca="1" si="12">OFFSET($I$13,13*(AB31-1),)</f>
        <v>総数（15歳以上年齢）</v>
      </c>
      <c r="AC32" s="3" t="str">
        <f t="shared" ref="AC32" ca="1" si="13">OFFSET($I$13,13*(AC31-1),)</f>
        <v>　15～19歳</v>
      </c>
      <c r="AD32" s="3" t="str">
        <f t="shared" ref="AD32" ca="1" si="14">OFFSET($I$13,13*(AD31-1),)</f>
        <v>　20～24歳</v>
      </c>
      <c r="AE32" s="3" t="str">
        <f t="shared" ref="AE32" ca="1" si="15">OFFSET($I$13,13*(AE31-1),)</f>
        <v>　25～29歳</v>
      </c>
      <c r="AF32" s="3" t="str">
        <f t="shared" ref="AF32" ca="1" si="16">OFFSET($I$13,13*(AF31-1),)</f>
        <v>　30～34歳</v>
      </c>
      <c r="AG32" s="3" t="str">
        <f t="shared" ref="AG32" ca="1" si="17">OFFSET($I$13,13*(AG31-1),)</f>
        <v>　35～39歳</v>
      </c>
      <c r="AH32" s="3" t="str">
        <f t="shared" ref="AH32" ca="1" si="18">OFFSET($I$13,13*(AH31-1),)</f>
        <v>　40～44歳</v>
      </c>
      <c r="AI32" s="3" t="str">
        <f t="shared" ref="AI32" ca="1" si="19">OFFSET($I$13,13*(AI31-1),)</f>
        <v>　45～49歳</v>
      </c>
      <c r="AJ32" s="3" t="str">
        <f t="shared" ref="AJ32" ca="1" si="20">OFFSET($I$13,13*(AJ31-1),)</f>
        <v>　50～54歳</v>
      </c>
      <c r="AK32" s="3" t="str">
        <f t="shared" ref="AK32" ca="1" si="21">OFFSET($I$13,13*(AK31-1),)</f>
        <v>　55～59歳</v>
      </c>
      <c r="AL32" s="3" t="str">
        <f t="shared" ref="AL32" ca="1" si="22">OFFSET($I$13,13*(AL31-1),)</f>
        <v>　60～64歳</v>
      </c>
      <c r="AM32" s="3" t="str">
        <f t="shared" ref="AM32" ca="1" si="23">OFFSET($I$13,13*(AM31-1),)</f>
        <v>　65～69歳</v>
      </c>
      <c r="AN32" s="3" t="str">
        <f t="shared" ref="AN32" ca="1" si="24">OFFSET($I$13,13*(AN31-1),)</f>
        <v>　70～74歳</v>
      </c>
      <c r="AO32" s="3" t="str">
        <f t="shared" ref="AO32" ca="1" si="25">OFFSET($I$13,13*(AO31-1),)</f>
        <v>　75～79歳</v>
      </c>
      <c r="AP32" s="3" t="str">
        <f t="shared" ref="AP32" ca="1" si="26">OFFSET($I$13,13*(AP31-1),)</f>
        <v>　80～84歳</v>
      </c>
      <c r="AQ32" s="3" t="str">
        <f t="shared" ref="AQ32" ca="1" si="27">OFFSET($I$13,13*(AQ31-1),)</f>
        <v>　85～89歳</v>
      </c>
      <c r="AR32" s="3" t="str">
        <f t="shared" ref="AR32" ca="1" si="28">OFFSET($I$13,13*(AR31-1),)</f>
        <v>　90～94歳</v>
      </c>
      <c r="AS32" s="3" t="str">
        <f t="shared" ref="AS32" ca="1" si="29">OFFSET($I$13,13*(AS31-1),)</f>
        <v>　95～99歳</v>
      </c>
      <c r="AT32" s="3" t="str">
        <f t="shared" ref="AT32" ca="1" si="30">OFFSET($I$13,13*(AT31-1),)</f>
        <v>　100歳以上</v>
      </c>
      <c r="AU32" s="34">
        <f t="shared" ca="1" si="11"/>
        <v>0</v>
      </c>
    </row>
    <row r="33" spans="1:47">
      <c r="A33">
        <v>33</v>
      </c>
      <c r="C33">
        <v>7000</v>
      </c>
      <c r="D33" t="s">
        <v>179</v>
      </c>
      <c r="E33" t="s">
        <v>174</v>
      </c>
      <c r="F33">
        <v>1</v>
      </c>
      <c r="G33" t="s">
        <v>125</v>
      </c>
      <c r="H33">
        <v>1</v>
      </c>
      <c r="I33" t="s">
        <v>124</v>
      </c>
      <c r="J33">
        <v>166</v>
      </c>
      <c r="K33">
        <v>138</v>
      </c>
      <c r="L33">
        <v>9</v>
      </c>
      <c r="M33">
        <v>18</v>
      </c>
      <c r="N33">
        <v>1</v>
      </c>
      <c r="O33">
        <v>127</v>
      </c>
      <c r="P33">
        <v>109</v>
      </c>
      <c r="Q33">
        <v>3</v>
      </c>
      <c r="R33">
        <v>14</v>
      </c>
      <c r="S33">
        <v>1</v>
      </c>
      <c r="T33">
        <v>39</v>
      </c>
      <c r="U33">
        <v>29</v>
      </c>
      <c r="V33">
        <v>6</v>
      </c>
      <c r="W33">
        <v>4</v>
      </c>
      <c r="Z33" s="3">
        <v>1</v>
      </c>
      <c r="AA33" s="3" t="str">
        <f t="shared" ref="AA33:AA45" si="31">I33</f>
        <v>　　Ｇ 農林漁業従事者</v>
      </c>
      <c r="AB33" s="3">
        <f t="shared" ref="AB33:AK45" ca="1" si="32">OFFSET($J$274,13*(AB$11-1)+$Z33-1,)</f>
        <v>354924</v>
      </c>
      <c r="AC33" s="3">
        <f t="shared" ca="1" si="32"/>
        <v>4674</v>
      </c>
      <c r="AD33" s="3">
        <f t="shared" ca="1" si="32"/>
        <v>21824</v>
      </c>
      <c r="AE33" s="3">
        <f t="shared" ca="1" si="32"/>
        <v>31548</v>
      </c>
      <c r="AF33" s="3">
        <f t="shared" ca="1" si="32"/>
        <v>37265</v>
      </c>
      <c r="AG33" s="3">
        <f t="shared" ca="1" si="32"/>
        <v>42861</v>
      </c>
      <c r="AH33" s="3">
        <f t="shared" ca="1" si="32"/>
        <v>39632</v>
      </c>
      <c r="AI33" s="3">
        <f t="shared" ca="1" si="32"/>
        <v>39591</v>
      </c>
      <c r="AJ33" s="3">
        <f t="shared" ca="1" si="32"/>
        <v>39065</v>
      </c>
      <c r="AK33" s="3">
        <f t="shared" ca="1" si="32"/>
        <v>38799</v>
      </c>
      <c r="AL33" s="3">
        <f t="shared" ref="AL33:AT45" ca="1" si="33">OFFSET($J$274,13*(AL$11-1)+$Z33-1,)</f>
        <v>30061</v>
      </c>
      <c r="AM33" s="3">
        <f t="shared" ca="1" si="33"/>
        <v>14478</v>
      </c>
      <c r="AN33" s="3">
        <f t="shared" ca="1" si="33"/>
        <v>7731</v>
      </c>
      <c r="AO33" s="3">
        <f t="shared" ca="1" si="33"/>
        <v>4326</v>
      </c>
      <c r="AP33" s="3">
        <f t="shared" ca="1" si="33"/>
        <v>2195</v>
      </c>
      <c r="AQ33" s="3">
        <f t="shared" ca="1" si="33"/>
        <v>693</v>
      </c>
      <c r="AR33" s="3">
        <f t="shared" ca="1" si="33"/>
        <v>162</v>
      </c>
      <c r="AS33" s="3">
        <f t="shared" ca="1" si="33"/>
        <v>17</v>
      </c>
      <c r="AT33" s="3">
        <f t="shared" ca="1" si="33"/>
        <v>2</v>
      </c>
      <c r="AU33" s="34">
        <f t="shared" ca="1" si="11"/>
        <v>7395</v>
      </c>
    </row>
    <row r="34" spans="1:47">
      <c r="A34">
        <v>34</v>
      </c>
      <c r="C34">
        <v>7000</v>
      </c>
      <c r="D34" t="s">
        <v>179</v>
      </c>
      <c r="E34" t="s">
        <v>174</v>
      </c>
      <c r="F34">
        <v>1</v>
      </c>
      <c r="G34" t="s">
        <v>123</v>
      </c>
      <c r="H34">
        <v>1</v>
      </c>
      <c r="I34" t="s">
        <v>122</v>
      </c>
      <c r="J34">
        <v>2916</v>
      </c>
      <c r="K34">
        <v>2771</v>
      </c>
      <c r="L34">
        <v>42</v>
      </c>
      <c r="M34">
        <v>82</v>
      </c>
      <c r="N34">
        <v>21</v>
      </c>
      <c r="O34">
        <v>2025</v>
      </c>
      <c r="P34">
        <v>1944</v>
      </c>
      <c r="Q34">
        <v>18</v>
      </c>
      <c r="R34">
        <v>45</v>
      </c>
      <c r="S34">
        <v>18</v>
      </c>
      <c r="T34">
        <v>891</v>
      </c>
      <c r="U34">
        <v>827</v>
      </c>
      <c r="V34">
        <v>24</v>
      </c>
      <c r="W34">
        <v>37</v>
      </c>
      <c r="X34">
        <v>3</v>
      </c>
      <c r="Z34" s="3">
        <v>2</v>
      </c>
      <c r="AA34" s="3" t="str">
        <f t="shared" si="31"/>
        <v>　　Ｈ 生産工程従事者</v>
      </c>
      <c r="AB34" s="3">
        <f t="shared" ca="1" si="32"/>
        <v>10132</v>
      </c>
      <c r="AC34" s="3">
        <f t="shared" ca="1" si="32"/>
        <v>0</v>
      </c>
      <c r="AD34" s="3">
        <f t="shared" ca="1" si="32"/>
        <v>4</v>
      </c>
      <c r="AE34" s="3">
        <f t="shared" ca="1" si="32"/>
        <v>57</v>
      </c>
      <c r="AF34" s="3">
        <f t="shared" ca="1" si="32"/>
        <v>213</v>
      </c>
      <c r="AG34" s="3">
        <f t="shared" ca="1" si="32"/>
        <v>459</v>
      </c>
      <c r="AH34" s="3">
        <f t="shared" ca="1" si="32"/>
        <v>675</v>
      </c>
      <c r="AI34" s="3">
        <f t="shared" ca="1" si="32"/>
        <v>929</v>
      </c>
      <c r="AJ34" s="3">
        <f t="shared" ca="1" si="32"/>
        <v>1350</v>
      </c>
      <c r="AK34" s="3">
        <f t="shared" ca="1" si="32"/>
        <v>1820</v>
      </c>
      <c r="AL34" s="3">
        <f t="shared" ca="1" si="33"/>
        <v>1878</v>
      </c>
      <c r="AM34" s="3">
        <f t="shared" ca="1" si="33"/>
        <v>1115</v>
      </c>
      <c r="AN34" s="3">
        <f t="shared" ca="1" si="33"/>
        <v>720</v>
      </c>
      <c r="AO34" s="3">
        <f t="shared" ca="1" si="33"/>
        <v>501</v>
      </c>
      <c r="AP34" s="3">
        <f t="shared" ca="1" si="33"/>
        <v>273</v>
      </c>
      <c r="AQ34" s="3">
        <f t="shared" ca="1" si="33"/>
        <v>103</v>
      </c>
      <c r="AR34" s="3">
        <f t="shared" ca="1" si="33"/>
        <v>33</v>
      </c>
      <c r="AS34" s="3">
        <f t="shared" ca="1" si="33"/>
        <v>2</v>
      </c>
      <c r="AT34" s="3">
        <f t="shared" ca="1" si="33"/>
        <v>0</v>
      </c>
      <c r="AU34" s="34">
        <f t="shared" ca="1" si="11"/>
        <v>912</v>
      </c>
    </row>
    <row r="35" spans="1:47">
      <c r="A35">
        <v>35</v>
      </c>
      <c r="C35">
        <v>7000</v>
      </c>
      <c r="D35" t="s">
        <v>179</v>
      </c>
      <c r="E35" t="s">
        <v>174</v>
      </c>
      <c r="F35">
        <v>1</v>
      </c>
      <c r="G35" t="s">
        <v>121</v>
      </c>
      <c r="H35">
        <v>1</v>
      </c>
      <c r="I35" t="s">
        <v>120</v>
      </c>
      <c r="J35">
        <v>147</v>
      </c>
      <c r="K35">
        <v>146</v>
      </c>
      <c r="N35">
        <v>1</v>
      </c>
      <c r="O35">
        <v>134</v>
      </c>
      <c r="P35">
        <v>133</v>
      </c>
      <c r="S35">
        <v>1</v>
      </c>
      <c r="T35">
        <v>13</v>
      </c>
      <c r="U35">
        <v>13</v>
      </c>
      <c r="Z35" s="3">
        <v>3</v>
      </c>
      <c r="AA35" s="3" t="str">
        <f t="shared" si="31"/>
        <v>　　Ｉ 輸送・機械運転従事者</v>
      </c>
      <c r="AB35" s="3">
        <f t="shared" ca="1" si="32"/>
        <v>55349</v>
      </c>
      <c r="AC35" s="3">
        <f t="shared" ca="1" si="32"/>
        <v>102</v>
      </c>
      <c r="AD35" s="3">
        <f t="shared" ca="1" si="32"/>
        <v>3282</v>
      </c>
      <c r="AE35" s="3">
        <f t="shared" ca="1" si="32"/>
        <v>5845</v>
      </c>
      <c r="AF35" s="3">
        <f t="shared" ca="1" si="32"/>
        <v>6613</v>
      </c>
      <c r="AG35" s="3">
        <f t="shared" ca="1" si="32"/>
        <v>7283</v>
      </c>
      <c r="AH35" s="3">
        <f t="shared" ca="1" si="32"/>
        <v>7161</v>
      </c>
      <c r="AI35" s="3">
        <f t="shared" ca="1" si="32"/>
        <v>7398</v>
      </c>
      <c r="AJ35" s="3">
        <f t="shared" ca="1" si="32"/>
        <v>6651</v>
      </c>
      <c r="AK35" s="3">
        <f t="shared" ca="1" si="32"/>
        <v>5118</v>
      </c>
      <c r="AL35" s="3">
        <f t="shared" ca="1" si="33"/>
        <v>3072</v>
      </c>
      <c r="AM35" s="3">
        <f t="shared" ca="1" si="33"/>
        <v>1277</v>
      </c>
      <c r="AN35" s="3">
        <f t="shared" ca="1" si="33"/>
        <v>685</v>
      </c>
      <c r="AO35" s="3">
        <f t="shared" ca="1" si="33"/>
        <v>458</v>
      </c>
      <c r="AP35" s="3">
        <f t="shared" ca="1" si="33"/>
        <v>297</v>
      </c>
      <c r="AQ35" s="3">
        <f t="shared" ca="1" si="33"/>
        <v>91</v>
      </c>
      <c r="AR35" s="3">
        <f t="shared" ca="1" si="33"/>
        <v>12</v>
      </c>
      <c r="AS35" s="3">
        <f t="shared" ca="1" si="33"/>
        <v>4</v>
      </c>
      <c r="AT35" s="3">
        <f t="shared" ca="1" si="33"/>
        <v>0</v>
      </c>
      <c r="AU35" s="34">
        <f t="shared" ca="1" si="11"/>
        <v>862</v>
      </c>
    </row>
    <row r="36" spans="1:47">
      <c r="A36">
        <v>36</v>
      </c>
      <c r="C36">
        <v>7000</v>
      </c>
      <c r="D36" t="s">
        <v>179</v>
      </c>
      <c r="E36" t="s">
        <v>174</v>
      </c>
      <c r="F36">
        <v>1</v>
      </c>
      <c r="G36" t="s">
        <v>119</v>
      </c>
      <c r="H36">
        <v>1</v>
      </c>
      <c r="I36" t="s">
        <v>118</v>
      </c>
      <c r="J36">
        <v>627</v>
      </c>
      <c r="K36">
        <v>591</v>
      </c>
      <c r="L36">
        <v>4</v>
      </c>
      <c r="M36">
        <v>13</v>
      </c>
      <c r="N36">
        <v>19</v>
      </c>
      <c r="O36">
        <v>620</v>
      </c>
      <c r="P36">
        <v>586</v>
      </c>
      <c r="Q36">
        <v>4</v>
      </c>
      <c r="R36">
        <v>12</v>
      </c>
      <c r="S36">
        <v>18</v>
      </c>
      <c r="T36">
        <v>7</v>
      </c>
      <c r="U36">
        <v>5</v>
      </c>
      <c r="W36">
        <v>1</v>
      </c>
      <c r="X36">
        <v>1</v>
      </c>
      <c r="Z36" s="3">
        <v>4</v>
      </c>
      <c r="AA36" s="3" t="str">
        <f t="shared" si="31"/>
        <v>　　Ｊ 建設・採掘従事者</v>
      </c>
      <c r="AB36" s="3">
        <f t="shared" ca="1" si="32"/>
        <v>65166</v>
      </c>
      <c r="AC36" s="3">
        <f t="shared" ca="1" si="32"/>
        <v>329</v>
      </c>
      <c r="AD36" s="3">
        <f t="shared" ca="1" si="32"/>
        <v>2960</v>
      </c>
      <c r="AE36" s="3">
        <f t="shared" ca="1" si="32"/>
        <v>5354</v>
      </c>
      <c r="AF36" s="3">
        <f t="shared" ca="1" si="32"/>
        <v>7282</v>
      </c>
      <c r="AG36" s="3">
        <f t="shared" ca="1" si="32"/>
        <v>9415</v>
      </c>
      <c r="AH36" s="3">
        <f t="shared" ca="1" si="32"/>
        <v>8801</v>
      </c>
      <c r="AI36" s="3">
        <f t="shared" ca="1" si="32"/>
        <v>8641</v>
      </c>
      <c r="AJ36" s="3">
        <f t="shared" ca="1" si="32"/>
        <v>7944</v>
      </c>
      <c r="AK36" s="3">
        <f t="shared" ca="1" si="32"/>
        <v>6826</v>
      </c>
      <c r="AL36" s="3">
        <f t="shared" ca="1" si="33"/>
        <v>4409</v>
      </c>
      <c r="AM36" s="3">
        <f t="shared" ca="1" si="33"/>
        <v>1739</v>
      </c>
      <c r="AN36" s="3">
        <f t="shared" ca="1" si="33"/>
        <v>785</v>
      </c>
      <c r="AO36" s="3">
        <f t="shared" ca="1" si="33"/>
        <v>441</v>
      </c>
      <c r="AP36" s="3">
        <f t="shared" ca="1" si="33"/>
        <v>193</v>
      </c>
      <c r="AQ36" s="3">
        <f t="shared" ca="1" si="33"/>
        <v>36</v>
      </c>
      <c r="AR36" s="3">
        <f t="shared" ca="1" si="33"/>
        <v>11</v>
      </c>
      <c r="AS36" s="3">
        <f t="shared" ca="1" si="33"/>
        <v>0</v>
      </c>
      <c r="AT36" s="3">
        <f t="shared" ca="1" si="33"/>
        <v>0</v>
      </c>
      <c r="AU36" s="34">
        <f t="shared" ca="1" si="11"/>
        <v>681</v>
      </c>
    </row>
    <row r="37" spans="1:47">
      <c r="A37">
        <v>37</v>
      </c>
      <c r="C37">
        <v>7000</v>
      </c>
      <c r="D37" t="s">
        <v>179</v>
      </c>
      <c r="E37" t="s">
        <v>174</v>
      </c>
      <c r="F37">
        <v>1</v>
      </c>
      <c r="G37" t="s">
        <v>117</v>
      </c>
      <c r="H37">
        <v>1</v>
      </c>
      <c r="I37" t="s">
        <v>116</v>
      </c>
      <c r="J37">
        <v>694</v>
      </c>
      <c r="K37">
        <v>456</v>
      </c>
      <c r="L37">
        <v>22</v>
      </c>
      <c r="M37">
        <v>212</v>
      </c>
      <c r="N37">
        <v>4</v>
      </c>
      <c r="O37">
        <v>487</v>
      </c>
      <c r="P37">
        <v>324</v>
      </c>
      <c r="Q37">
        <v>13</v>
      </c>
      <c r="R37">
        <v>148</v>
      </c>
      <c r="S37">
        <v>2</v>
      </c>
      <c r="T37">
        <v>207</v>
      </c>
      <c r="U37">
        <v>132</v>
      </c>
      <c r="V37">
        <v>9</v>
      </c>
      <c r="W37">
        <v>64</v>
      </c>
      <c r="X37">
        <v>2</v>
      </c>
      <c r="Z37" s="3">
        <v>5</v>
      </c>
      <c r="AA37" s="3" t="str">
        <f t="shared" si="31"/>
        <v>　　Ｋ 運搬・清掃・包装等従事者</v>
      </c>
      <c r="AB37" s="3">
        <f t="shared" ca="1" si="32"/>
        <v>51990</v>
      </c>
      <c r="AC37" s="3">
        <f t="shared" ca="1" si="32"/>
        <v>965</v>
      </c>
      <c r="AD37" s="3">
        <f t="shared" ca="1" si="32"/>
        <v>3331</v>
      </c>
      <c r="AE37" s="3">
        <f t="shared" ca="1" si="32"/>
        <v>4685</v>
      </c>
      <c r="AF37" s="3">
        <f t="shared" ca="1" si="32"/>
        <v>5389</v>
      </c>
      <c r="AG37" s="3">
        <f t="shared" ca="1" si="32"/>
        <v>6098</v>
      </c>
      <c r="AH37" s="3">
        <f t="shared" ca="1" si="32"/>
        <v>5706</v>
      </c>
      <c r="AI37" s="3">
        <f t="shared" ca="1" si="32"/>
        <v>5595</v>
      </c>
      <c r="AJ37" s="3">
        <f t="shared" ca="1" si="32"/>
        <v>5633</v>
      </c>
      <c r="AK37" s="3">
        <f t="shared" ca="1" si="32"/>
        <v>5375</v>
      </c>
      <c r="AL37" s="3">
        <f t="shared" ca="1" si="33"/>
        <v>4282</v>
      </c>
      <c r="AM37" s="3">
        <f t="shared" ca="1" si="33"/>
        <v>2082</v>
      </c>
      <c r="AN37" s="3">
        <f t="shared" ca="1" si="33"/>
        <v>1333</v>
      </c>
      <c r="AO37" s="3">
        <f t="shared" ca="1" si="33"/>
        <v>823</v>
      </c>
      <c r="AP37" s="3">
        <f t="shared" ca="1" si="33"/>
        <v>471</v>
      </c>
      <c r="AQ37" s="3">
        <f t="shared" ca="1" si="33"/>
        <v>179</v>
      </c>
      <c r="AR37" s="3">
        <f t="shared" ca="1" si="33"/>
        <v>37</v>
      </c>
      <c r="AS37" s="3">
        <f t="shared" ca="1" si="33"/>
        <v>6</v>
      </c>
      <c r="AT37" s="3">
        <f t="shared" ca="1" si="33"/>
        <v>0</v>
      </c>
      <c r="AU37" s="34">
        <f t="shared" ca="1" si="11"/>
        <v>1516</v>
      </c>
    </row>
    <row r="38" spans="1:47">
      <c r="A38">
        <v>38</v>
      </c>
      <c r="C38">
        <v>7000</v>
      </c>
      <c r="D38" t="s">
        <v>179</v>
      </c>
      <c r="E38" t="s">
        <v>174</v>
      </c>
      <c r="F38">
        <v>1</v>
      </c>
      <c r="G38" t="s">
        <v>113</v>
      </c>
      <c r="H38">
        <v>1</v>
      </c>
      <c r="I38" t="s">
        <v>112</v>
      </c>
      <c r="J38">
        <v>839</v>
      </c>
      <c r="K38">
        <v>349</v>
      </c>
      <c r="L38">
        <v>54</v>
      </c>
      <c r="M38">
        <v>410</v>
      </c>
      <c r="N38">
        <v>26</v>
      </c>
      <c r="O38">
        <v>418</v>
      </c>
      <c r="P38">
        <v>196</v>
      </c>
      <c r="Q38">
        <v>21</v>
      </c>
      <c r="R38">
        <v>187</v>
      </c>
      <c r="S38">
        <v>14</v>
      </c>
      <c r="T38">
        <v>421</v>
      </c>
      <c r="U38">
        <v>153</v>
      </c>
      <c r="V38">
        <v>33</v>
      </c>
      <c r="W38">
        <v>223</v>
      </c>
      <c r="X38">
        <v>12</v>
      </c>
      <c r="Z38" s="3">
        <v>6</v>
      </c>
      <c r="AA38" s="3" t="str">
        <f t="shared" si="31"/>
        <v>　　Ｌ 分類不能の職業</v>
      </c>
      <c r="AB38" s="3">
        <f t="shared" ca="1" si="32"/>
        <v>44788</v>
      </c>
      <c r="AC38" s="3">
        <f t="shared" ca="1" si="32"/>
        <v>1388</v>
      </c>
      <c r="AD38" s="3">
        <f t="shared" ca="1" si="32"/>
        <v>4129</v>
      </c>
      <c r="AE38" s="3">
        <f t="shared" ca="1" si="32"/>
        <v>4361</v>
      </c>
      <c r="AF38" s="3">
        <f t="shared" ca="1" si="32"/>
        <v>4268</v>
      </c>
      <c r="AG38" s="3">
        <f t="shared" ca="1" si="32"/>
        <v>4149</v>
      </c>
      <c r="AH38" s="3">
        <f t="shared" ca="1" si="32"/>
        <v>4008</v>
      </c>
      <c r="AI38" s="3">
        <f t="shared" ca="1" si="32"/>
        <v>4001</v>
      </c>
      <c r="AJ38" s="3">
        <f t="shared" ca="1" si="32"/>
        <v>4338</v>
      </c>
      <c r="AK38" s="3">
        <f t="shared" ca="1" si="32"/>
        <v>5077</v>
      </c>
      <c r="AL38" s="3">
        <f t="shared" ca="1" si="33"/>
        <v>4612</v>
      </c>
      <c r="AM38" s="3">
        <f t="shared" ca="1" si="33"/>
        <v>2414</v>
      </c>
      <c r="AN38" s="3">
        <f t="shared" ca="1" si="33"/>
        <v>1233</v>
      </c>
      <c r="AO38" s="3">
        <f t="shared" ca="1" si="33"/>
        <v>527</v>
      </c>
      <c r="AP38" s="3">
        <f t="shared" ca="1" si="33"/>
        <v>204</v>
      </c>
      <c r="AQ38" s="3">
        <f t="shared" ca="1" si="33"/>
        <v>56</v>
      </c>
      <c r="AR38" s="3">
        <f t="shared" ca="1" si="33"/>
        <v>20</v>
      </c>
      <c r="AS38" s="3">
        <f t="shared" ca="1" si="33"/>
        <v>2</v>
      </c>
      <c r="AT38" s="3">
        <f t="shared" ca="1" si="33"/>
        <v>1</v>
      </c>
      <c r="AU38" s="34">
        <f t="shared" ca="1" si="11"/>
        <v>810</v>
      </c>
    </row>
    <row r="39" spans="1:47">
      <c r="A39">
        <v>39</v>
      </c>
      <c r="C39">
        <v>7000</v>
      </c>
      <c r="D39" t="s">
        <v>179</v>
      </c>
      <c r="E39" t="s">
        <v>172</v>
      </c>
      <c r="F39">
        <v>1</v>
      </c>
      <c r="G39" t="s">
        <v>139</v>
      </c>
      <c r="H39">
        <v>0</v>
      </c>
      <c r="I39" t="s">
        <v>173</v>
      </c>
      <c r="J39">
        <v>56686</v>
      </c>
      <c r="K39">
        <v>52178</v>
      </c>
      <c r="L39">
        <v>1444</v>
      </c>
      <c r="M39">
        <v>2425</v>
      </c>
      <c r="N39">
        <v>639</v>
      </c>
      <c r="O39">
        <v>29306</v>
      </c>
      <c r="P39">
        <v>27518</v>
      </c>
      <c r="Q39">
        <v>226</v>
      </c>
      <c r="R39">
        <v>1389</v>
      </c>
      <c r="S39">
        <v>173</v>
      </c>
      <c r="T39">
        <v>27380</v>
      </c>
      <c r="U39">
        <v>24660</v>
      </c>
      <c r="V39">
        <v>1218</v>
      </c>
      <c r="W39">
        <v>1036</v>
      </c>
      <c r="X39">
        <v>466</v>
      </c>
      <c r="Z39" s="3">
        <v>7</v>
      </c>
      <c r="AA39" s="3" t="str">
        <f t="shared" si="31"/>
        <v>　20～24歳</v>
      </c>
      <c r="AB39" s="3">
        <f t="shared" ca="1" si="32"/>
        <v>6431</v>
      </c>
      <c r="AC39" s="3">
        <f t="shared" ca="1" si="32"/>
        <v>132</v>
      </c>
      <c r="AD39" s="3">
        <f t="shared" ca="1" si="32"/>
        <v>567</v>
      </c>
      <c r="AE39" s="3">
        <f t="shared" ca="1" si="32"/>
        <v>684</v>
      </c>
      <c r="AF39" s="3">
        <f t="shared" ca="1" si="32"/>
        <v>706</v>
      </c>
      <c r="AG39" s="3">
        <f t="shared" ca="1" si="32"/>
        <v>651</v>
      </c>
      <c r="AH39" s="3">
        <f t="shared" ca="1" si="32"/>
        <v>522</v>
      </c>
      <c r="AI39" s="3">
        <f t="shared" ca="1" si="32"/>
        <v>632</v>
      </c>
      <c r="AJ39" s="3">
        <f t="shared" ca="1" si="32"/>
        <v>762</v>
      </c>
      <c r="AK39" s="3">
        <f t="shared" ca="1" si="32"/>
        <v>799</v>
      </c>
      <c r="AL39" s="3">
        <f t="shared" ca="1" si="33"/>
        <v>607</v>
      </c>
      <c r="AM39" s="3">
        <f t="shared" ca="1" si="33"/>
        <v>288</v>
      </c>
      <c r="AN39" s="3">
        <f t="shared" ca="1" si="33"/>
        <v>66</v>
      </c>
      <c r="AO39" s="3">
        <f t="shared" ca="1" si="33"/>
        <v>13</v>
      </c>
      <c r="AP39" s="3">
        <f t="shared" ca="1" si="33"/>
        <v>2</v>
      </c>
      <c r="AQ39" s="3">
        <f t="shared" ca="1" si="33"/>
        <v>0</v>
      </c>
      <c r="AR39" s="3">
        <f t="shared" ca="1" si="33"/>
        <v>0</v>
      </c>
      <c r="AS39" s="3">
        <f t="shared" ca="1" si="33"/>
        <v>0</v>
      </c>
      <c r="AT39" s="3">
        <f t="shared" ca="1" si="33"/>
        <v>0</v>
      </c>
      <c r="AU39" s="34">
        <f t="shared" ca="1" si="11"/>
        <v>15</v>
      </c>
    </row>
    <row r="40" spans="1:47">
      <c r="A40">
        <v>40</v>
      </c>
      <c r="C40">
        <v>7000</v>
      </c>
      <c r="D40" t="s">
        <v>179</v>
      </c>
      <c r="E40" t="s">
        <v>172</v>
      </c>
      <c r="F40">
        <v>1</v>
      </c>
      <c r="G40" t="s">
        <v>137</v>
      </c>
      <c r="H40">
        <v>1</v>
      </c>
      <c r="I40" t="s">
        <v>136</v>
      </c>
      <c r="J40">
        <v>12</v>
      </c>
      <c r="K40">
        <v>12</v>
      </c>
      <c r="O40">
        <v>9</v>
      </c>
      <c r="P40">
        <v>9</v>
      </c>
      <c r="T40">
        <v>3</v>
      </c>
      <c r="U40">
        <v>3</v>
      </c>
      <c r="Z40" s="3">
        <v>8</v>
      </c>
      <c r="AA40" s="3" t="str">
        <f t="shared" si="31"/>
        <v>　　Ａ 管理的職業従事者</v>
      </c>
      <c r="AB40" s="3">
        <f t="shared" ca="1" si="32"/>
        <v>3784</v>
      </c>
      <c r="AC40" s="3">
        <f t="shared" ca="1" si="32"/>
        <v>28</v>
      </c>
      <c r="AD40" s="3">
        <f t="shared" ca="1" si="32"/>
        <v>93</v>
      </c>
      <c r="AE40" s="3">
        <f t="shared" ca="1" si="32"/>
        <v>154</v>
      </c>
      <c r="AF40" s="3">
        <f t="shared" ca="1" si="32"/>
        <v>185</v>
      </c>
      <c r="AG40" s="3">
        <f t="shared" ca="1" si="32"/>
        <v>185</v>
      </c>
      <c r="AH40" s="3">
        <f t="shared" ca="1" si="32"/>
        <v>213</v>
      </c>
      <c r="AI40" s="3">
        <f t="shared" ca="1" si="32"/>
        <v>197</v>
      </c>
      <c r="AJ40" s="3">
        <f t="shared" ca="1" si="32"/>
        <v>257</v>
      </c>
      <c r="AK40" s="3">
        <f t="shared" ca="1" si="32"/>
        <v>389</v>
      </c>
      <c r="AL40" s="3">
        <f t="shared" ca="1" si="33"/>
        <v>481</v>
      </c>
      <c r="AM40" s="3">
        <f t="shared" ca="1" si="33"/>
        <v>455</v>
      </c>
      <c r="AN40" s="3">
        <f t="shared" ca="1" si="33"/>
        <v>475</v>
      </c>
      <c r="AO40" s="3">
        <f t="shared" ca="1" si="33"/>
        <v>403</v>
      </c>
      <c r="AP40" s="3">
        <f t="shared" ca="1" si="33"/>
        <v>226</v>
      </c>
      <c r="AQ40" s="3">
        <f t="shared" ca="1" si="33"/>
        <v>37</v>
      </c>
      <c r="AR40" s="3">
        <f t="shared" ca="1" si="33"/>
        <v>5</v>
      </c>
      <c r="AS40" s="3">
        <f t="shared" ca="1" si="33"/>
        <v>0</v>
      </c>
      <c r="AT40" s="3">
        <f t="shared" ca="1" si="33"/>
        <v>1</v>
      </c>
      <c r="AU40" s="34">
        <f t="shared" ca="1" si="11"/>
        <v>672</v>
      </c>
    </row>
    <row r="41" spans="1:47">
      <c r="A41">
        <v>41</v>
      </c>
      <c r="C41">
        <v>7000</v>
      </c>
      <c r="D41" t="s">
        <v>179</v>
      </c>
      <c r="E41" t="s">
        <v>172</v>
      </c>
      <c r="F41">
        <v>1</v>
      </c>
      <c r="G41" t="s">
        <v>135</v>
      </c>
      <c r="H41">
        <v>1</v>
      </c>
      <c r="I41" t="s">
        <v>134</v>
      </c>
      <c r="J41">
        <v>6987</v>
      </c>
      <c r="K41">
        <v>6538</v>
      </c>
      <c r="L41">
        <v>69</v>
      </c>
      <c r="M41">
        <v>288</v>
      </c>
      <c r="N41">
        <v>92</v>
      </c>
      <c r="O41">
        <v>2046</v>
      </c>
      <c r="P41">
        <v>1849</v>
      </c>
      <c r="Q41">
        <v>13</v>
      </c>
      <c r="R41">
        <v>176</v>
      </c>
      <c r="S41">
        <v>8</v>
      </c>
      <c r="T41">
        <v>4941</v>
      </c>
      <c r="U41">
        <v>4689</v>
      </c>
      <c r="V41">
        <v>56</v>
      </c>
      <c r="W41">
        <v>112</v>
      </c>
      <c r="X41">
        <v>84</v>
      </c>
      <c r="Z41" s="3">
        <v>9</v>
      </c>
      <c r="AA41" s="3" t="str">
        <f t="shared" si="31"/>
        <v>　　Ｂ 専門的・技術的職業従事者</v>
      </c>
      <c r="AB41" s="3">
        <f t="shared" ca="1" si="32"/>
        <v>57077</v>
      </c>
      <c r="AC41" s="3">
        <f t="shared" ca="1" si="32"/>
        <v>823</v>
      </c>
      <c r="AD41" s="3">
        <f t="shared" ca="1" si="32"/>
        <v>4509</v>
      </c>
      <c r="AE41" s="3">
        <f t="shared" ca="1" si="32"/>
        <v>6100</v>
      </c>
      <c r="AF41" s="3">
        <f t="shared" ca="1" si="32"/>
        <v>6956</v>
      </c>
      <c r="AG41" s="3">
        <f t="shared" ca="1" si="32"/>
        <v>7744</v>
      </c>
      <c r="AH41" s="3">
        <f t="shared" ca="1" si="32"/>
        <v>6576</v>
      </c>
      <c r="AI41" s="3">
        <f t="shared" ca="1" si="32"/>
        <v>6167</v>
      </c>
      <c r="AJ41" s="3">
        <f t="shared" ca="1" si="32"/>
        <v>5592</v>
      </c>
      <c r="AK41" s="3">
        <f t="shared" ca="1" si="32"/>
        <v>5758</v>
      </c>
      <c r="AL41" s="3">
        <f t="shared" ca="1" si="33"/>
        <v>3706</v>
      </c>
      <c r="AM41" s="3">
        <f t="shared" ca="1" si="33"/>
        <v>1638</v>
      </c>
      <c r="AN41" s="3">
        <f t="shared" ca="1" si="33"/>
        <v>852</v>
      </c>
      <c r="AO41" s="3">
        <f t="shared" ca="1" si="33"/>
        <v>437</v>
      </c>
      <c r="AP41" s="3">
        <f t="shared" ca="1" si="33"/>
        <v>161</v>
      </c>
      <c r="AQ41" s="3">
        <f t="shared" ca="1" si="33"/>
        <v>41</v>
      </c>
      <c r="AR41" s="3">
        <f t="shared" ca="1" si="33"/>
        <v>15</v>
      </c>
      <c r="AS41" s="3">
        <f t="shared" ca="1" si="33"/>
        <v>2</v>
      </c>
      <c r="AT41" s="3">
        <f t="shared" ca="1" si="33"/>
        <v>0</v>
      </c>
      <c r="AU41" s="34">
        <f t="shared" ca="1" si="11"/>
        <v>656</v>
      </c>
    </row>
    <row r="42" spans="1:47">
      <c r="A42">
        <v>42</v>
      </c>
      <c r="C42">
        <v>7000</v>
      </c>
      <c r="D42" t="s">
        <v>179</v>
      </c>
      <c r="E42" t="s">
        <v>172</v>
      </c>
      <c r="F42">
        <v>1</v>
      </c>
      <c r="G42" t="s">
        <v>133</v>
      </c>
      <c r="H42">
        <v>1</v>
      </c>
      <c r="I42" t="s">
        <v>132</v>
      </c>
      <c r="J42">
        <v>7213</v>
      </c>
      <c r="K42">
        <v>6845</v>
      </c>
      <c r="L42">
        <v>140</v>
      </c>
      <c r="M42">
        <v>140</v>
      </c>
      <c r="N42">
        <v>88</v>
      </c>
      <c r="O42">
        <v>2054</v>
      </c>
      <c r="P42">
        <v>1952</v>
      </c>
      <c r="Q42">
        <v>10</v>
      </c>
      <c r="R42">
        <v>82</v>
      </c>
      <c r="S42">
        <v>10</v>
      </c>
      <c r="T42">
        <v>5159</v>
      </c>
      <c r="U42">
        <v>4893</v>
      </c>
      <c r="V42">
        <v>130</v>
      </c>
      <c r="W42">
        <v>58</v>
      </c>
      <c r="X42">
        <v>78</v>
      </c>
      <c r="Z42" s="3">
        <v>10</v>
      </c>
      <c r="AA42" s="3" t="str">
        <f t="shared" si="31"/>
        <v>　　Ｃ 事務従事者</v>
      </c>
      <c r="AB42" s="3">
        <f t="shared" ca="1" si="32"/>
        <v>12296</v>
      </c>
      <c r="AC42" s="3">
        <f t="shared" ca="1" si="32"/>
        <v>28</v>
      </c>
      <c r="AD42" s="3">
        <f t="shared" ca="1" si="32"/>
        <v>333</v>
      </c>
      <c r="AE42" s="3">
        <f t="shared" ca="1" si="32"/>
        <v>665</v>
      </c>
      <c r="AF42" s="3">
        <f t="shared" ca="1" si="32"/>
        <v>1060</v>
      </c>
      <c r="AG42" s="3">
        <f t="shared" ca="1" si="32"/>
        <v>1489</v>
      </c>
      <c r="AH42" s="3">
        <f t="shared" ca="1" si="32"/>
        <v>1500</v>
      </c>
      <c r="AI42" s="3">
        <f t="shared" ca="1" si="32"/>
        <v>1482</v>
      </c>
      <c r="AJ42" s="3">
        <f t="shared" ca="1" si="32"/>
        <v>1590</v>
      </c>
      <c r="AK42" s="3">
        <f t="shared" ca="1" si="32"/>
        <v>1720</v>
      </c>
      <c r="AL42" s="3">
        <f t="shared" ca="1" si="33"/>
        <v>1616</v>
      </c>
      <c r="AM42" s="3">
        <f t="shared" ca="1" si="33"/>
        <v>637</v>
      </c>
      <c r="AN42" s="3">
        <f t="shared" ca="1" si="33"/>
        <v>152</v>
      </c>
      <c r="AO42" s="3">
        <f t="shared" ca="1" si="33"/>
        <v>19</v>
      </c>
      <c r="AP42" s="3">
        <f t="shared" ca="1" si="33"/>
        <v>5</v>
      </c>
      <c r="AQ42" s="3">
        <f t="shared" ca="1" si="33"/>
        <v>0</v>
      </c>
      <c r="AR42" s="3">
        <f t="shared" ca="1" si="33"/>
        <v>0</v>
      </c>
      <c r="AS42" s="3">
        <f t="shared" ca="1" si="33"/>
        <v>0</v>
      </c>
      <c r="AT42" s="3">
        <f t="shared" ca="1" si="33"/>
        <v>0</v>
      </c>
      <c r="AU42" s="34">
        <f t="shared" ca="1" si="11"/>
        <v>24</v>
      </c>
    </row>
    <row r="43" spans="1:47">
      <c r="A43">
        <v>43</v>
      </c>
      <c r="C43">
        <v>7000</v>
      </c>
      <c r="D43" t="s">
        <v>179</v>
      </c>
      <c r="E43" t="s">
        <v>172</v>
      </c>
      <c r="F43">
        <v>1</v>
      </c>
      <c r="G43" t="s">
        <v>131</v>
      </c>
      <c r="H43">
        <v>1</v>
      </c>
      <c r="I43" t="s">
        <v>130</v>
      </c>
      <c r="J43">
        <v>7364</v>
      </c>
      <c r="K43">
        <v>6391</v>
      </c>
      <c r="L43">
        <v>338</v>
      </c>
      <c r="M43">
        <v>560</v>
      </c>
      <c r="N43">
        <v>75</v>
      </c>
      <c r="O43">
        <v>3053</v>
      </c>
      <c r="P43">
        <v>2695</v>
      </c>
      <c r="Q43">
        <v>40</v>
      </c>
      <c r="R43">
        <v>308</v>
      </c>
      <c r="S43">
        <v>10</v>
      </c>
      <c r="T43">
        <v>4311</v>
      </c>
      <c r="U43">
        <v>3696</v>
      </c>
      <c r="V43">
        <v>298</v>
      </c>
      <c r="W43">
        <v>252</v>
      </c>
      <c r="X43">
        <v>65</v>
      </c>
      <c r="Z43" s="3">
        <v>11</v>
      </c>
      <c r="AA43" s="3" t="str">
        <f t="shared" si="31"/>
        <v>　　Ｄ 販売従事者</v>
      </c>
      <c r="AB43" s="3">
        <f t="shared" ca="1" si="32"/>
        <v>16021</v>
      </c>
      <c r="AC43" s="3">
        <f t="shared" ca="1" si="32"/>
        <v>211</v>
      </c>
      <c r="AD43" s="3">
        <f t="shared" ca="1" si="32"/>
        <v>850</v>
      </c>
      <c r="AE43" s="3">
        <f t="shared" ca="1" si="32"/>
        <v>1375</v>
      </c>
      <c r="AF43" s="3">
        <f t="shared" ca="1" si="32"/>
        <v>1925</v>
      </c>
      <c r="AG43" s="3">
        <f t="shared" ca="1" si="32"/>
        <v>2171</v>
      </c>
      <c r="AH43" s="3">
        <f t="shared" ca="1" si="32"/>
        <v>1522</v>
      </c>
      <c r="AI43" s="3">
        <f t="shared" ca="1" si="32"/>
        <v>1442</v>
      </c>
      <c r="AJ43" s="3">
        <f t="shared" ca="1" si="32"/>
        <v>1726</v>
      </c>
      <c r="AK43" s="3">
        <f t="shared" ca="1" si="32"/>
        <v>2083</v>
      </c>
      <c r="AL43" s="3">
        <f t="shared" ca="1" si="33"/>
        <v>1650</v>
      </c>
      <c r="AM43" s="3">
        <f t="shared" ca="1" si="33"/>
        <v>684</v>
      </c>
      <c r="AN43" s="3">
        <f t="shared" ca="1" si="33"/>
        <v>263</v>
      </c>
      <c r="AO43" s="3">
        <f t="shared" ca="1" si="33"/>
        <v>82</v>
      </c>
      <c r="AP43" s="3">
        <f t="shared" ca="1" si="33"/>
        <v>25</v>
      </c>
      <c r="AQ43" s="3">
        <f t="shared" ca="1" si="33"/>
        <v>9</v>
      </c>
      <c r="AR43" s="3">
        <f t="shared" ca="1" si="33"/>
        <v>2</v>
      </c>
      <c r="AS43" s="3">
        <f t="shared" ca="1" si="33"/>
        <v>1</v>
      </c>
      <c r="AT43" s="3">
        <f t="shared" ca="1" si="33"/>
        <v>0</v>
      </c>
      <c r="AU43" s="34">
        <f t="shared" ca="1" si="11"/>
        <v>119</v>
      </c>
    </row>
    <row r="44" spans="1:47">
      <c r="A44">
        <v>44</v>
      </c>
      <c r="C44">
        <v>7000</v>
      </c>
      <c r="D44" t="s">
        <v>179</v>
      </c>
      <c r="E44" t="s">
        <v>172</v>
      </c>
      <c r="F44">
        <v>1</v>
      </c>
      <c r="G44" t="s">
        <v>129</v>
      </c>
      <c r="H44">
        <v>1</v>
      </c>
      <c r="I44" t="s">
        <v>128</v>
      </c>
      <c r="J44">
        <v>9546</v>
      </c>
      <c r="K44">
        <v>8057</v>
      </c>
      <c r="L44">
        <v>390</v>
      </c>
      <c r="M44">
        <v>982</v>
      </c>
      <c r="N44">
        <v>117</v>
      </c>
      <c r="O44">
        <v>3300</v>
      </c>
      <c r="P44">
        <v>2709</v>
      </c>
      <c r="Q44">
        <v>41</v>
      </c>
      <c r="R44">
        <v>534</v>
      </c>
      <c r="S44">
        <v>16</v>
      </c>
      <c r="T44">
        <v>6246</v>
      </c>
      <c r="U44">
        <v>5348</v>
      </c>
      <c r="V44">
        <v>349</v>
      </c>
      <c r="W44">
        <v>448</v>
      </c>
      <c r="X44">
        <v>101</v>
      </c>
      <c r="Z44" s="3">
        <v>12</v>
      </c>
      <c r="AA44" s="3" t="str">
        <f t="shared" si="31"/>
        <v>　　Ｅ サービス職業従事者</v>
      </c>
      <c r="AB44" s="3">
        <f t="shared" ca="1" si="32"/>
        <v>21223</v>
      </c>
      <c r="AC44" s="3">
        <f t="shared" ca="1" si="32"/>
        <v>292</v>
      </c>
      <c r="AD44" s="3">
        <f t="shared" ca="1" si="32"/>
        <v>990</v>
      </c>
      <c r="AE44" s="3">
        <f t="shared" ca="1" si="32"/>
        <v>1401</v>
      </c>
      <c r="AF44" s="3">
        <f t="shared" ca="1" si="32"/>
        <v>1793</v>
      </c>
      <c r="AG44" s="3">
        <f t="shared" ca="1" si="32"/>
        <v>2174</v>
      </c>
      <c r="AH44" s="3">
        <f t="shared" ca="1" si="32"/>
        <v>2029</v>
      </c>
      <c r="AI44" s="3">
        <f t="shared" ca="1" si="32"/>
        <v>2265</v>
      </c>
      <c r="AJ44" s="3">
        <f t="shared" ca="1" si="32"/>
        <v>2464</v>
      </c>
      <c r="AK44" s="3">
        <f t="shared" ca="1" si="32"/>
        <v>2932</v>
      </c>
      <c r="AL44" s="3">
        <f t="shared" ca="1" si="33"/>
        <v>2752</v>
      </c>
      <c r="AM44" s="3">
        <f t="shared" ca="1" si="33"/>
        <v>1338</v>
      </c>
      <c r="AN44" s="3">
        <f t="shared" ca="1" si="33"/>
        <v>558</v>
      </c>
      <c r="AO44" s="3">
        <f t="shared" ca="1" si="33"/>
        <v>169</v>
      </c>
      <c r="AP44" s="3">
        <f t="shared" ca="1" si="33"/>
        <v>53</v>
      </c>
      <c r="AQ44" s="3">
        <f t="shared" ca="1" si="33"/>
        <v>12</v>
      </c>
      <c r="AR44" s="3">
        <f t="shared" ca="1" si="33"/>
        <v>1</v>
      </c>
      <c r="AS44" s="3">
        <f t="shared" ca="1" si="33"/>
        <v>0</v>
      </c>
      <c r="AT44" s="3">
        <f t="shared" ca="1" si="33"/>
        <v>0</v>
      </c>
      <c r="AU44" s="34">
        <f t="shared" ca="1" si="11"/>
        <v>235</v>
      </c>
    </row>
    <row r="45" spans="1:47">
      <c r="A45">
        <v>45</v>
      </c>
      <c r="C45">
        <v>7000</v>
      </c>
      <c r="D45" t="s">
        <v>179</v>
      </c>
      <c r="E45" t="s">
        <v>172</v>
      </c>
      <c r="F45">
        <v>1</v>
      </c>
      <c r="G45" t="s">
        <v>127</v>
      </c>
      <c r="H45">
        <v>1</v>
      </c>
      <c r="I45" t="s">
        <v>126</v>
      </c>
      <c r="J45">
        <v>1344</v>
      </c>
      <c r="K45">
        <v>1326</v>
      </c>
      <c r="L45">
        <v>5</v>
      </c>
      <c r="M45">
        <v>6</v>
      </c>
      <c r="N45">
        <v>7</v>
      </c>
      <c r="O45">
        <v>1178</v>
      </c>
      <c r="P45">
        <v>1165</v>
      </c>
      <c r="Q45">
        <v>5</v>
      </c>
      <c r="R45">
        <v>5</v>
      </c>
      <c r="S45">
        <v>3</v>
      </c>
      <c r="T45">
        <v>166</v>
      </c>
      <c r="U45">
        <v>161</v>
      </c>
      <c r="W45">
        <v>1</v>
      </c>
      <c r="X45">
        <v>4</v>
      </c>
      <c r="Z45" s="3">
        <v>13</v>
      </c>
      <c r="AA45" s="3" t="str">
        <f t="shared" si="31"/>
        <v>　　Ｆ 保安職業従事者</v>
      </c>
      <c r="AB45" s="3">
        <f t="shared" ca="1" si="32"/>
        <v>10667</v>
      </c>
      <c r="AC45" s="3">
        <f t="shared" ca="1" si="32"/>
        <v>376</v>
      </c>
      <c r="AD45" s="3">
        <f t="shared" ca="1" si="32"/>
        <v>776</v>
      </c>
      <c r="AE45" s="3">
        <f t="shared" ca="1" si="32"/>
        <v>867</v>
      </c>
      <c r="AF45" s="3">
        <f t="shared" ca="1" si="32"/>
        <v>875</v>
      </c>
      <c r="AG45" s="3">
        <f t="shared" ca="1" si="32"/>
        <v>1043</v>
      </c>
      <c r="AH45" s="3">
        <f t="shared" ca="1" si="32"/>
        <v>919</v>
      </c>
      <c r="AI45" s="3">
        <f t="shared" ca="1" si="32"/>
        <v>842</v>
      </c>
      <c r="AJ45" s="3">
        <f t="shared" ca="1" si="32"/>
        <v>758</v>
      </c>
      <c r="AK45" s="3">
        <f t="shared" ca="1" si="32"/>
        <v>902</v>
      </c>
      <c r="AL45" s="3">
        <f t="shared" ca="1" si="33"/>
        <v>996</v>
      </c>
      <c r="AM45" s="3">
        <f t="shared" ca="1" si="33"/>
        <v>811</v>
      </c>
      <c r="AN45" s="3">
        <f t="shared" ca="1" si="33"/>
        <v>609</v>
      </c>
      <c r="AO45" s="3">
        <f t="shared" ca="1" si="33"/>
        <v>453</v>
      </c>
      <c r="AP45" s="3">
        <f t="shared" ca="1" si="33"/>
        <v>285</v>
      </c>
      <c r="AQ45" s="3">
        <f t="shared" ca="1" si="33"/>
        <v>129</v>
      </c>
      <c r="AR45" s="3">
        <f t="shared" ca="1" si="33"/>
        <v>26</v>
      </c>
      <c r="AS45" s="3">
        <f t="shared" ca="1" si="33"/>
        <v>0</v>
      </c>
      <c r="AT45" s="3">
        <f t="shared" ca="1" si="33"/>
        <v>0</v>
      </c>
      <c r="AU45" s="34">
        <f t="shared" ca="1" si="11"/>
        <v>893</v>
      </c>
    </row>
    <row r="46" spans="1:47">
      <c r="A46">
        <v>46</v>
      </c>
      <c r="C46">
        <v>7000</v>
      </c>
      <c r="D46" t="s">
        <v>179</v>
      </c>
      <c r="E46" t="s">
        <v>172</v>
      </c>
      <c r="F46">
        <v>1</v>
      </c>
      <c r="G46" t="s">
        <v>125</v>
      </c>
      <c r="H46">
        <v>1</v>
      </c>
      <c r="I46" t="s">
        <v>124</v>
      </c>
      <c r="J46">
        <v>729</v>
      </c>
      <c r="K46">
        <v>669</v>
      </c>
      <c r="L46">
        <v>47</v>
      </c>
      <c r="M46">
        <v>8</v>
      </c>
      <c r="N46">
        <v>5</v>
      </c>
      <c r="O46">
        <v>577</v>
      </c>
      <c r="P46">
        <v>548</v>
      </c>
      <c r="Q46">
        <v>20</v>
      </c>
      <c r="R46">
        <v>4</v>
      </c>
      <c r="S46">
        <v>5</v>
      </c>
      <c r="T46">
        <v>152</v>
      </c>
      <c r="U46">
        <v>121</v>
      </c>
      <c r="V46">
        <v>27</v>
      </c>
      <c r="W46">
        <v>4</v>
      </c>
      <c r="AB46" s="34">
        <v>265217</v>
      </c>
      <c r="AC46" s="34">
        <v>43971</v>
      </c>
      <c r="AD46" s="34">
        <v>12933</v>
      </c>
      <c r="AE46" s="34">
        <v>6588</v>
      </c>
      <c r="AF46" s="34">
        <v>5698</v>
      </c>
      <c r="AG46" s="34">
        <v>5757</v>
      </c>
      <c r="AH46" s="34">
        <v>5309</v>
      </c>
      <c r="AI46" s="34">
        <v>5573</v>
      </c>
      <c r="AJ46" s="34">
        <v>6771</v>
      </c>
      <c r="AK46" s="34">
        <v>10399</v>
      </c>
      <c r="AL46" s="34">
        <v>22431</v>
      </c>
      <c r="AM46" s="34">
        <v>29231</v>
      </c>
      <c r="AN46" s="34">
        <v>31736</v>
      </c>
      <c r="AO46" s="34">
        <v>33006</v>
      </c>
      <c r="AP46" s="34">
        <v>26998</v>
      </c>
      <c r="AQ46" s="34">
        <v>18816</v>
      </c>
      <c r="AR46" s="34"/>
      <c r="AS46" s="34"/>
      <c r="AT46" s="34"/>
      <c r="AU46" s="34">
        <f t="shared" si="11"/>
        <v>78820</v>
      </c>
    </row>
    <row r="47" spans="1:47">
      <c r="A47">
        <v>47</v>
      </c>
      <c r="C47">
        <v>7000</v>
      </c>
      <c r="D47" t="s">
        <v>179</v>
      </c>
      <c r="E47" t="s">
        <v>172</v>
      </c>
      <c r="F47">
        <v>1</v>
      </c>
      <c r="G47" t="s">
        <v>123</v>
      </c>
      <c r="H47">
        <v>1</v>
      </c>
      <c r="I47" t="s">
        <v>122</v>
      </c>
      <c r="J47">
        <v>15485</v>
      </c>
      <c r="K47">
        <v>15118</v>
      </c>
      <c r="L47">
        <v>186</v>
      </c>
      <c r="M47">
        <v>52</v>
      </c>
      <c r="N47">
        <v>129</v>
      </c>
      <c r="O47">
        <v>10849</v>
      </c>
      <c r="P47">
        <v>10744</v>
      </c>
      <c r="Q47">
        <v>29</v>
      </c>
      <c r="R47">
        <v>36</v>
      </c>
      <c r="S47">
        <v>40</v>
      </c>
      <c r="T47">
        <v>4636</v>
      </c>
      <c r="U47">
        <v>4374</v>
      </c>
      <c r="V47">
        <v>157</v>
      </c>
      <c r="W47">
        <v>16</v>
      </c>
      <c r="X47">
        <v>89</v>
      </c>
      <c r="AU47" s="34">
        <f t="shared" si="11"/>
        <v>0</v>
      </c>
    </row>
    <row r="48" spans="1:47">
      <c r="A48">
        <v>48</v>
      </c>
      <c r="C48">
        <v>7000</v>
      </c>
      <c r="D48" t="s">
        <v>179</v>
      </c>
      <c r="E48" t="s">
        <v>172</v>
      </c>
      <c r="F48">
        <v>1</v>
      </c>
      <c r="G48" t="s">
        <v>121</v>
      </c>
      <c r="H48">
        <v>1</v>
      </c>
      <c r="I48" t="s">
        <v>120</v>
      </c>
      <c r="J48">
        <v>1034</v>
      </c>
      <c r="K48">
        <v>1025</v>
      </c>
      <c r="L48">
        <v>4</v>
      </c>
      <c r="M48">
        <v>2</v>
      </c>
      <c r="N48">
        <v>3</v>
      </c>
      <c r="O48">
        <v>991</v>
      </c>
      <c r="P48">
        <v>985</v>
      </c>
      <c r="Q48">
        <v>1</v>
      </c>
      <c r="R48">
        <v>2</v>
      </c>
      <c r="S48">
        <v>3</v>
      </c>
      <c r="T48">
        <v>43</v>
      </c>
      <c r="U48">
        <v>40</v>
      </c>
      <c r="V48">
        <v>3</v>
      </c>
      <c r="AU48" s="34">
        <f t="shared" si="11"/>
        <v>0</v>
      </c>
    </row>
    <row r="49" spans="1:47">
      <c r="A49">
        <v>49</v>
      </c>
      <c r="C49">
        <v>7000</v>
      </c>
      <c r="D49" t="s">
        <v>179</v>
      </c>
      <c r="E49" t="s">
        <v>172</v>
      </c>
      <c r="F49">
        <v>1</v>
      </c>
      <c r="G49" t="s">
        <v>119</v>
      </c>
      <c r="H49">
        <v>1</v>
      </c>
      <c r="I49" t="s">
        <v>118</v>
      </c>
      <c r="J49">
        <v>2394</v>
      </c>
      <c r="K49">
        <v>2360</v>
      </c>
      <c r="L49">
        <v>9</v>
      </c>
      <c r="M49">
        <v>2</v>
      </c>
      <c r="N49">
        <v>23</v>
      </c>
      <c r="O49">
        <v>2352</v>
      </c>
      <c r="P49">
        <v>2320</v>
      </c>
      <c r="Q49">
        <v>7</v>
      </c>
      <c r="R49">
        <v>2</v>
      </c>
      <c r="S49">
        <v>23</v>
      </c>
      <c r="T49">
        <v>42</v>
      </c>
      <c r="U49">
        <v>40</v>
      </c>
      <c r="V49">
        <v>2</v>
      </c>
      <c r="AU49" s="34">
        <f t="shared" si="11"/>
        <v>0</v>
      </c>
    </row>
    <row r="50" spans="1:47">
      <c r="A50">
        <v>50</v>
      </c>
      <c r="C50">
        <v>7000</v>
      </c>
      <c r="D50" t="s">
        <v>179</v>
      </c>
      <c r="E50" t="s">
        <v>172</v>
      </c>
      <c r="F50">
        <v>1</v>
      </c>
      <c r="G50" t="s">
        <v>117</v>
      </c>
      <c r="H50">
        <v>1</v>
      </c>
      <c r="I50" t="s">
        <v>116</v>
      </c>
      <c r="J50">
        <v>2560</v>
      </c>
      <c r="K50">
        <v>2289</v>
      </c>
      <c r="L50">
        <v>108</v>
      </c>
      <c r="M50">
        <v>143</v>
      </c>
      <c r="N50">
        <v>20</v>
      </c>
      <c r="O50">
        <v>1840</v>
      </c>
      <c r="P50">
        <v>1687</v>
      </c>
      <c r="Q50">
        <v>32</v>
      </c>
      <c r="R50">
        <v>113</v>
      </c>
      <c r="S50">
        <v>8</v>
      </c>
      <c r="T50">
        <v>720</v>
      </c>
      <c r="U50">
        <v>602</v>
      </c>
      <c r="V50">
        <v>76</v>
      </c>
      <c r="W50">
        <v>30</v>
      </c>
      <c r="X50">
        <v>12</v>
      </c>
      <c r="AU50" s="34">
        <f t="shared" si="11"/>
        <v>0</v>
      </c>
    </row>
    <row r="51" spans="1:47">
      <c r="A51">
        <v>51</v>
      </c>
      <c r="C51">
        <v>7000</v>
      </c>
      <c r="D51" t="s">
        <v>179</v>
      </c>
      <c r="E51" t="s">
        <v>172</v>
      </c>
      <c r="F51">
        <v>1</v>
      </c>
      <c r="G51" t="s">
        <v>113</v>
      </c>
      <c r="H51">
        <v>1</v>
      </c>
      <c r="I51" t="s">
        <v>112</v>
      </c>
      <c r="J51">
        <v>2018</v>
      </c>
      <c r="K51">
        <v>1548</v>
      </c>
      <c r="L51">
        <v>148</v>
      </c>
      <c r="M51">
        <v>242</v>
      </c>
      <c r="N51">
        <v>80</v>
      </c>
      <c r="O51">
        <v>1057</v>
      </c>
      <c r="P51">
        <v>855</v>
      </c>
      <c r="Q51">
        <v>28</v>
      </c>
      <c r="R51">
        <v>127</v>
      </c>
      <c r="S51">
        <v>47</v>
      </c>
      <c r="T51">
        <v>961</v>
      </c>
      <c r="U51">
        <v>693</v>
      </c>
      <c r="V51">
        <v>120</v>
      </c>
      <c r="W51">
        <v>115</v>
      </c>
      <c r="X51">
        <v>33</v>
      </c>
      <c r="Z51" s="3" t="s">
        <v>11</v>
      </c>
      <c r="AB51" s="3">
        <v>1</v>
      </c>
      <c r="AC51" s="3">
        <v>2</v>
      </c>
      <c r="AD51" s="3">
        <v>3</v>
      </c>
      <c r="AE51" s="3">
        <v>4</v>
      </c>
      <c r="AF51" s="3">
        <v>5</v>
      </c>
      <c r="AG51" s="3">
        <v>6</v>
      </c>
      <c r="AH51" s="3">
        <v>7</v>
      </c>
      <c r="AI51" s="3">
        <v>8</v>
      </c>
      <c r="AJ51" s="3">
        <v>9</v>
      </c>
      <c r="AK51" s="3">
        <v>10</v>
      </c>
      <c r="AL51" s="3">
        <v>11</v>
      </c>
      <c r="AM51" s="3">
        <v>12</v>
      </c>
      <c r="AN51" s="3">
        <v>13</v>
      </c>
      <c r="AO51" s="3">
        <v>14</v>
      </c>
      <c r="AP51" s="3">
        <v>15</v>
      </c>
      <c r="AQ51" s="3">
        <v>16</v>
      </c>
      <c r="AR51" s="3">
        <v>17</v>
      </c>
      <c r="AS51" s="3">
        <v>18</v>
      </c>
      <c r="AT51" s="3">
        <v>19</v>
      </c>
      <c r="AU51" s="34">
        <f t="shared" si="11"/>
        <v>99</v>
      </c>
    </row>
    <row r="52" spans="1:47">
      <c r="A52">
        <v>52</v>
      </c>
      <c r="C52">
        <v>7000</v>
      </c>
      <c r="D52" t="s">
        <v>179</v>
      </c>
      <c r="E52" t="s">
        <v>170</v>
      </c>
      <c r="F52">
        <v>1</v>
      </c>
      <c r="G52" t="s">
        <v>139</v>
      </c>
      <c r="H52">
        <v>0</v>
      </c>
      <c r="I52" t="s">
        <v>171</v>
      </c>
      <c r="J52">
        <v>76976</v>
      </c>
      <c r="K52">
        <v>72008</v>
      </c>
      <c r="L52">
        <v>3297</v>
      </c>
      <c r="M52">
        <v>200</v>
      </c>
      <c r="N52">
        <v>1471</v>
      </c>
      <c r="O52">
        <v>42708</v>
      </c>
      <c r="P52">
        <v>42121</v>
      </c>
      <c r="Q52">
        <v>249</v>
      </c>
      <c r="R52">
        <v>117</v>
      </c>
      <c r="S52">
        <v>221</v>
      </c>
      <c r="T52">
        <v>34268</v>
      </c>
      <c r="U52">
        <v>29887</v>
      </c>
      <c r="V52">
        <v>3048</v>
      </c>
      <c r="W52">
        <v>83</v>
      </c>
      <c r="X52">
        <v>1250</v>
      </c>
      <c r="AB52" s="3" t="str">
        <f t="shared" ref="AB52" ca="1" si="34">OFFSET($I$13,13*(AB51-1),)</f>
        <v>総数（15歳以上年齢）</v>
      </c>
      <c r="AC52" s="3" t="str">
        <f t="shared" ref="AC52" ca="1" si="35">OFFSET($I$13,13*(AC51-1),)</f>
        <v>　15～19歳</v>
      </c>
      <c r="AD52" s="3" t="str">
        <f t="shared" ref="AD52" ca="1" si="36">OFFSET($I$13,13*(AD51-1),)</f>
        <v>　20～24歳</v>
      </c>
      <c r="AE52" s="3" t="str">
        <f t="shared" ref="AE52" ca="1" si="37">OFFSET($I$13,13*(AE51-1),)</f>
        <v>　25～29歳</v>
      </c>
      <c r="AF52" s="3" t="str">
        <f t="shared" ref="AF52" ca="1" si="38">OFFSET($I$13,13*(AF51-1),)</f>
        <v>　30～34歳</v>
      </c>
      <c r="AG52" s="3" t="str">
        <f t="shared" ref="AG52" ca="1" si="39">OFFSET($I$13,13*(AG51-1),)</f>
        <v>　35～39歳</v>
      </c>
      <c r="AH52" s="3" t="str">
        <f t="shared" ref="AH52" ca="1" si="40">OFFSET($I$13,13*(AH51-1),)</f>
        <v>　40～44歳</v>
      </c>
      <c r="AI52" s="3" t="str">
        <f t="shared" ref="AI52" ca="1" si="41">OFFSET($I$13,13*(AI51-1),)</f>
        <v>　45～49歳</v>
      </c>
      <c r="AJ52" s="3" t="str">
        <f t="shared" ref="AJ52" ca="1" si="42">OFFSET($I$13,13*(AJ51-1),)</f>
        <v>　50～54歳</v>
      </c>
      <c r="AK52" s="3" t="str">
        <f t="shared" ref="AK52" ca="1" si="43">OFFSET($I$13,13*(AK51-1),)</f>
        <v>　55～59歳</v>
      </c>
      <c r="AL52" s="3" t="str">
        <f t="shared" ref="AL52" ca="1" si="44">OFFSET($I$13,13*(AL51-1),)</f>
        <v>　60～64歳</v>
      </c>
      <c r="AM52" s="3" t="str">
        <f t="shared" ref="AM52" ca="1" si="45">OFFSET($I$13,13*(AM51-1),)</f>
        <v>　65～69歳</v>
      </c>
      <c r="AN52" s="3" t="str">
        <f t="shared" ref="AN52" ca="1" si="46">OFFSET($I$13,13*(AN51-1),)</f>
        <v>　70～74歳</v>
      </c>
      <c r="AO52" s="3" t="str">
        <f t="shared" ref="AO52" ca="1" si="47">OFFSET($I$13,13*(AO51-1),)</f>
        <v>　75～79歳</v>
      </c>
      <c r="AP52" s="3" t="str">
        <f t="shared" ref="AP52" ca="1" si="48">OFFSET($I$13,13*(AP51-1),)</f>
        <v>　80～84歳</v>
      </c>
      <c r="AQ52" s="3" t="str">
        <f t="shared" ref="AQ52" ca="1" si="49">OFFSET($I$13,13*(AQ51-1),)</f>
        <v>　85～89歳</v>
      </c>
      <c r="AR52" s="3" t="str">
        <f t="shared" ref="AR52" ca="1" si="50">OFFSET($I$13,13*(AR51-1),)</f>
        <v>　90～94歳</v>
      </c>
      <c r="AS52" s="3" t="str">
        <f t="shared" ref="AS52" ca="1" si="51">OFFSET($I$13,13*(AS51-1),)</f>
        <v>　95～99歳</v>
      </c>
      <c r="AT52" s="3" t="str">
        <f t="shared" ref="AT52" ca="1" si="52">OFFSET($I$13,13*(AT51-1),)</f>
        <v>　100歳以上</v>
      </c>
      <c r="AU52" s="34">
        <f t="shared" ca="1" si="11"/>
        <v>0</v>
      </c>
    </row>
    <row r="53" spans="1:47">
      <c r="A53">
        <v>53</v>
      </c>
      <c r="C53">
        <v>7000</v>
      </c>
      <c r="D53" t="s">
        <v>179</v>
      </c>
      <c r="E53" t="s">
        <v>170</v>
      </c>
      <c r="F53">
        <v>1</v>
      </c>
      <c r="G53" t="s">
        <v>137</v>
      </c>
      <c r="H53">
        <v>1</v>
      </c>
      <c r="I53" t="s">
        <v>136</v>
      </c>
      <c r="J53">
        <v>120</v>
      </c>
      <c r="K53">
        <v>116</v>
      </c>
      <c r="L53">
        <v>4</v>
      </c>
      <c r="O53">
        <v>98</v>
      </c>
      <c r="P53">
        <v>97</v>
      </c>
      <c r="Q53">
        <v>1</v>
      </c>
      <c r="T53">
        <v>22</v>
      </c>
      <c r="U53">
        <v>19</v>
      </c>
      <c r="V53">
        <v>3</v>
      </c>
      <c r="Z53" s="3">
        <v>1</v>
      </c>
      <c r="AA53" s="3" t="str">
        <f t="shared" ref="AA53:AA65" si="53">I53</f>
        <v>　　Ａ 管理的職業従事者</v>
      </c>
      <c r="AB53" s="3">
        <f t="shared" ref="AB53:AK65" ca="1" si="54">OFFSET($J$13,13*(AB$11-1)+$Z53-1,)</f>
        <v>934331</v>
      </c>
      <c r="AC53" s="3">
        <f t="shared" ca="1" si="54"/>
        <v>11641</v>
      </c>
      <c r="AD53" s="3">
        <f t="shared" ca="1" si="54"/>
        <v>56686</v>
      </c>
      <c r="AE53" s="3">
        <f t="shared" ca="1" si="54"/>
        <v>76976</v>
      </c>
      <c r="AF53" s="3">
        <f t="shared" ca="1" si="54"/>
        <v>88989</v>
      </c>
      <c r="AG53" s="3">
        <f t="shared" ca="1" si="54"/>
        <v>98650</v>
      </c>
      <c r="AH53" s="3">
        <f t="shared" ca="1" si="54"/>
        <v>92197</v>
      </c>
      <c r="AI53" s="3">
        <f t="shared" ca="1" si="54"/>
        <v>100941</v>
      </c>
      <c r="AJ53" s="3">
        <f t="shared" ca="1" si="54"/>
        <v>109304</v>
      </c>
      <c r="AK53" s="3">
        <f t="shared" ca="1" si="54"/>
        <v>114351</v>
      </c>
      <c r="AL53" s="3">
        <f t="shared" ref="AL53:AT65" ca="1" si="55">OFFSET($J$13,13*(AL$11-1)+$Z53-1,)</f>
        <v>86651</v>
      </c>
      <c r="AM53" s="3">
        <f t="shared" ca="1" si="55"/>
        <v>42462</v>
      </c>
      <c r="AN53" s="3">
        <f t="shared" ca="1" si="55"/>
        <v>27348</v>
      </c>
      <c r="AO53" s="3">
        <f t="shared" ca="1" si="55"/>
        <v>17138</v>
      </c>
      <c r="AP53" s="3">
        <f t="shared" ca="1" si="55"/>
        <v>8292</v>
      </c>
      <c r="AQ53" s="3">
        <f t="shared" ca="1" si="55"/>
        <v>2213</v>
      </c>
      <c r="AR53" s="3">
        <f t="shared" ca="1" si="55"/>
        <v>430</v>
      </c>
      <c r="AS53" s="3">
        <f t="shared" ca="1" si="55"/>
        <v>59</v>
      </c>
      <c r="AT53" s="3">
        <f t="shared" ca="1" si="55"/>
        <v>3</v>
      </c>
      <c r="AU53" s="34">
        <f t="shared" ca="1" si="11"/>
        <v>28135</v>
      </c>
    </row>
    <row r="54" spans="1:47">
      <c r="A54">
        <v>54</v>
      </c>
      <c r="C54">
        <v>7000</v>
      </c>
      <c r="D54" t="s">
        <v>179</v>
      </c>
      <c r="E54" t="s">
        <v>170</v>
      </c>
      <c r="F54">
        <v>1</v>
      </c>
      <c r="G54" t="s">
        <v>135</v>
      </c>
      <c r="H54">
        <v>1</v>
      </c>
      <c r="I54" t="s">
        <v>134</v>
      </c>
      <c r="J54">
        <v>11610</v>
      </c>
      <c r="K54">
        <v>10932</v>
      </c>
      <c r="L54">
        <v>267</v>
      </c>
      <c r="M54">
        <v>25</v>
      </c>
      <c r="N54">
        <v>386</v>
      </c>
      <c r="O54">
        <v>4420</v>
      </c>
      <c r="P54">
        <v>4355</v>
      </c>
      <c r="Q54">
        <v>21</v>
      </c>
      <c r="R54">
        <v>18</v>
      </c>
      <c r="S54">
        <v>26</v>
      </c>
      <c r="T54">
        <v>7190</v>
      </c>
      <c r="U54">
        <v>6577</v>
      </c>
      <c r="V54">
        <v>246</v>
      </c>
      <c r="W54">
        <v>7</v>
      </c>
      <c r="X54">
        <v>360</v>
      </c>
      <c r="Z54" s="3">
        <v>2</v>
      </c>
      <c r="AA54" s="3" t="str">
        <f t="shared" si="53"/>
        <v>　　Ｂ 専門的・技術的職業従事者</v>
      </c>
      <c r="AB54" s="3">
        <f t="shared" ca="1" si="54"/>
        <v>21735</v>
      </c>
      <c r="AC54" s="3">
        <f t="shared" ca="1" si="54"/>
        <v>0</v>
      </c>
      <c r="AD54" s="3">
        <f t="shared" ca="1" si="54"/>
        <v>12</v>
      </c>
      <c r="AE54" s="3">
        <f t="shared" ca="1" si="54"/>
        <v>120</v>
      </c>
      <c r="AF54" s="3">
        <f t="shared" ca="1" si="54"/>
        <v>448</v>
      </c>
      <c r="AG54" s="3">
        <f t="shared" ca="1" si="54"/>
        <v>911</v>
      </c>
      <c r="AH54" s="3">
        <f t="shared" ca="1" si="54"/>
        <v>1314</v>
      </c>
      <c r="AI54" s="3">
        <f t="shared" ca="1" si="54"/>
        <v>1987</v>
      </c>
      <c r="AJ54" s="3">
        <f t="shared" ca="1" si="54"/>
        <v>3058</v>
      </c>
      <c r="AK54" s="3">
        <f t="shared" ca="1" si="54"/>
        <v>4303</v>
      </c>
      <c r="AL54" s="3">
        <f t="shared" ca="1" si="55"/>
        <v>4109</v>
      </c>
      <c r="AM54" s="3">
        <f t="shared" ca="1" si="55"/>
        <v>2372</v>
      </c>
      <c r="AN54" s="3">
        <f t="shared" ca="1" si="55"/>
        <v>1429</v>
      </c>
      <c r="AO54" s="3">
        <f t="shared" ca="1" si="55"/>
        <v>965</v>
      </c>
      <c r="AP54" s="3">
        <f t="shared" ca="1" si="55"/>
        <v>500</v>
      </c>
      <c r="AQ54" s="3">
        <f t="shared" ca="1" si="55"/>
        <v>162</v>
      </c>
      <c r="AR54" s="3">
        <f t="shared" ca="1" si="55"/>
        <v>40</v>
      </c>
      <c r="AS54" s="3">
        <f t="shared" ca="1" si="55"/>
        <v>5</v>
      </c>
      <c r="AT54" s="3">
        <f t="shared" ca="1" si="55"/>
        <v>0</v>
      </c>
      <c r="AU54" s="34">
        <f t="shared" ca="1" si="11"/>
        <v>1672</v>
      </c>
    </row>
    <row r="55" spans="1:47">
      <c r="A55">
        <v>55</v>
      </c>
      <c r="C55">
        <v>7000</v>
      </c>
      <c r="D55" t="s">
        <v>179</v>
      </c>
      <c r="E55" t="s">
        <v>170</v>
      </c>
      <c r="F55">
        <v>1</v>
      </c>
      <c r="G55" t="s">
        <v>133</v>
      </c>
      <c r="H55">
        <v>1</v>
      </c>
      <c r="I55" t="s">
        <v>132</v>
      </c>
      <c r="J55">
        <v>11949</v>
      </c>
      <c r="K55">
        <v>11109</v>
      </c>
      <c r="L55">
        <v>532</v>
      </c>
      <c r="M55">
        <v>23</v>
      </c>
      <c r="N55">
        <v>285</v>
      </c>
      <c r="O55">
        <v>3720</v>
      </c>
      <c r="P55">
        <v>3688</v>
      </c>
      <c r="Q55">
        <v>11</v>
      </c>
      <c r="R55">
        <v>13</v>
      </c>
      <c r="S55">
        <v>8</v>
      </c>
      <c r="T55">
        <v>8229</v>
      </c>
      <c r="U55">
        <v>7421</v>
      </c>
      <c r="V55">
        <v>521</v>
      </c>
      <c r="W55">
        <v>10</v>
      </c>
      <c r="X55">
        <v>277</v>
      </c>
      <c r="Z55" s="3">
        <v>3</v>
      </c>
      <c r="AA55" s="3" t="str">
        <f t="shared" si="53"/>
        <v>　　Ｃ 事務従事者</v>
      </c>
      <c r="AB55" s="3">
        <f t="shared" ca="1" si="54"/>
        <v>112330</v>
      </c>
      <c r="AC55" s="3">
        <f t="shared" ca="1" si="54"/>
        <v>217</v>
      </c>
      <c r="AD55" s="3">
        <f t="shared" ca="1" si="54"/>
        <v>6987</v>
      </c>
      <c r="AE55" s="3">
        <f t="shared" ca="1" si="54"/>
        <v>11610</v>
      </c>
      <c r="AF55" s="3">
        <f t="shared" ca="1" si="54"/>
        <v>13119</v>
      </c>
      <c r="AG55" s="3">
        <f t="shared" ca="1" si="54"/>
        <v>14147</v>
      </c>
      <c r="AH55" s="3">
        <f t="shared" ca="1" si="54"/>
        <v>13927</v>
      </c>
      <c r="AI55" s="3">
        <f t="shared" ca="1" si="54"/>
        <v>15468</v>
      </c>
      <c r="AJ55" s="3">
        <f t="shared" ca="1" si="54"/>
        <v>14872</v>
      </c>
      <c r="AK55" s="3">
        <f t="shared" ca="1" si="54"/>
        <v>11214</v>
      </c>
      <c r="AL55" s="3">
        <f t="shared" ca="1" si="55"/>
        <v>5984</v>
      </c>
      <c r="AM55" s="3">
        <f t="shared" ca="1" si="55"/>
        <v>2211</v>
      </c>
      <c r="AN55" s="3">
        <f t="shared" ca="1" si="55"/>
        <v>1180</v>
      </c>
      <c r="AO55" s="3">
        <f t="shared" ca="1" si="55"/>
        <v>748</v>
      </c>
      <c r="AP55" s="3">
        <f t="shared" ca="1" si="55"/>
        <v>477</v>
      </c>
      <c r="AQ55" s="3">
        <f t="shared" ca="1" si="55"/>
        <v>140</v>
      </c>
      <c r="AR55" s="3">
        <f t="shared" ca="1" si="55"/>
        <v>25</v>
      </c>
      <c r="AS55" s="3">
        <f t="shared" ca="1" si="55"/>
        <v>4</v>
      </c>
      <c r="AT55" s="3">
        <f t="shared" ca="1" si="55"/>
        <v>0</v>
      </c>
      <c r="AU55" s="34">
        <f t="shared" ca="1" si="11"/>
        <v>1394</v>
      </c>
    </row>
    <row r="56" spans="1:47">
      <c r="A56">
        <v>56</v>
      </c>
      <c r="C56">
        <v>7000</v>
      </c>
      <c r="D56" t="s">
        <v>179</v>
      </c>
      <c r="E56" t="s">
        <v>170</v>
      </c>
      <c r="F56">
        <v>1</v>
      </c>
      <c r="G56" t="s">
        <v>131</v>
      </c>
      <c r="H56">
        <v>1</v>
      </c>
      <c r="I56" t="s">
        <v>130</v>
      </c>
      <c r="J56">
        <v>9819</v>
      </c>
      <c r="K56">
        <v>9021</v>
      </c>
      <c r="L56">
        <v>613</v>
      </c>
      <c r="M56">
        <v>23</v>
      </c>
      <c r="N56">
        <v>162</v>
      </c>
      <c r="O56">
        <v>5136</v>
      </c>
      <c r="P56">
        <v>5084</v>
      </c>
      <c r="Q56">
        <v>28</v>
      </c>
      <c r="R56">
        <v>13</v>
      </c>
      <c r="S56">
        <v>11</v>
      </c>
      <c r="T56">
        <v>4683</v>
      </c>
      <c r="U56">
        <v>3937</v>
      </c>
      <c r="V56">
        <v>585</v>
      </c>
      <c r="W56">
        <v>10</v>
      </c>
      <c r="X56">
        <v>151</v>
      </c>
      <c r="Z56" s="3">
        <v>4</v>
      </c>
      <c r="AA56" s="3" t="str">
        <f t="shared" si="53"/>
        <v>　　Ｄ 販売従事者</v>
      </c>
      <c r="AB56" s="3">
        <f t="shared" ca="1" si="54"/>
        <v>144833</v>
      </c>
      <c r="AC56" s="3">
        <f t="shared" ca="1" si="54"/>
        <v>885</v>
      </c>
      <c r="AD56" s="3">
        <f t="shared" ca="1" si="54"/>
        <v>7213</v>
      </c>
      <c r="AE56" s="3">
        <f t="shared" ca="1" si="54"/>
        <v>11949</v>
      </c>
      <c r="AF56" s="3">
        <f t="shared" ca="1" si="54"/>
        <v>15731</v>
      </c>
      <c r="AG56" s="3">
        <f t="shared" ca="1" si="54"/>
        <v>20126</v>
      </c>
      <c r="AH56" s="3">
        <f t="shared" ca="1" si="54"/>
        <v>18391</v>
      </c>
      <c r="AI56" s="3">
        <f t="shared" ca="1" si="54"/>
        <v>19264</v>
      </c>
      <c r="AJ56" s="3">
        <f t="shared" ca="1" si="54"/>
        <v>18836</v>
      </c>
      <c r="AK56" s="3">
        <f t="shared" ca="1" si="54"/>
        <v>16554</v>
      </c>
      <c r="AL56" s="3">
        <f t="shared" ca="1" si="55"/>
        <v>9729</v>
      </c>
      <c r="AM56" s="3">
        <f t="shared" ca="1" si="55"/>
        <v>3432</v>
      </c>
      <c r="AN56" s="3">
        <f t="shared" ca="1" si="55"/>
        <v>1517</v>
      </c>
      <c r="AO56" s="3">
        <f t="shared" ca="1" si="55"/>
        <v>767</v>
      </c>
      <c r="AP56" s="3">
        <f t="shared" ca="1" si="55"/>
        <v>339</v>
      </c>
      <c r="AQ56" s="3">
        <f t="shared" ca="1" si="55"/>
        <v>81</v>
      </c>
      <c r="AR56" s="3">
        <f t="shared" ca="1" si="55"/>
        <v>18</v>
      </c>
      <c r="AS56" s="3">
        <f t="shared" ca="1" si="55"/>
        <v>1</v>
      </c>
      <c r="AT56" s="3">
        <f t="shared" ca="1" si="55"/>
        <v>0</v>
      </c>
      <c r="AU56" s="34">
        <f t="shared" ca="1" si="11"/>
        <v>1206</v>
      </c>
    </row>
    <row r="57" spans="1:47">
      <c r="A57">
        <v>57</v>
      </c>
      <c r="C57">
        <v>7000</v>
      </c>
      <c r="D57" t="s">
        <v>179</v>
      </c>
      <c r="E57" t="s">
        <v>170</v>
      </c>
      <c r="F57">
        <v>1</v>
      </c>
      <c r="G57" t="s">
        <v>129</v>
      </c>
      <c r="H57">
        <v>1</v>
      </c>
      <c r="I57" t="s">
        <v>128</v>
      </c>
      <c r="J57">
        <v>10101</v>
      </c>
      <c r="K57">
        <v>8997</v>
      </c>
      <c r="L57">
        <v>835</v>
      </c>
      <c r="M57">
        <v>54</v>
      </c>
      <c r="N57">
        <v>215</v>
      </c>
      <c r="O57">
        <v>3608</v>
      </c>
      <c r="P57">
        <v>3557</v>
      </c>
      <c r="Q57">
        <v>19</v>
      </c>
      <c r="R57">
        <v>22</v>
      </c>
      <c r="S57">
        <v>10</v>
      </c>
      <c r="T57">
        <v>6493</v>
      </c>
      <c r="U57">
        <v>5440</v>
      </c>
      <c r="V57">
        <v>816</v>
      </c>
      <c r="W57">
        <v>32</v>
      </c>
      <c r="X57">
        <v>205</v>
      </c>
      <c r="Z57" s="3">
        <v>5</v>
      </c>
      <c r="AA57" s="3" t="str">
        <f t="shared" si="53"/>
        <v>　　Ｅ サービス職業従事者</v>
      </c>
      <c r="AB57" s="3">
        <f t="shared" ca="1" si="54"/>
        <v>109748</v>
      </c>
      <c r="AC57" s="3">
        <f t="shared" ca="1" si="54"/>
        <v>2127</v>
      </c>
      <c r="AD57" s="3">
        <f t="shared" ca="1" si="54"/>
        <v>7364</v>
      </c>
      <c r="AE57" s="3">
        <f t="shared" ca="1" si="54"/>
        <v>9819</v>
      </c>
      <c r="AF57" s="3">
        <f t="shared" ca="1" si="54"/>
        <v>10853</v>
      </c>
      <c r="AG57" s="3">
        <f t="shared" ca="1" si="54"/>
        <v>11969</v>
      </c>
      <c r="AH57" s="3">
        <f t="shared" ca="1" si="54"/>
        <v>11274</v>
      </c>
      <c r="AI57" s="3">
        <f t="shared" ca="1" si="54"/>
        <v>12096</v>
      </c>
      <c r="AJ57" s="3">
        <f t="shared" ca="1" si="54"/>
        <v>12706</v>
      </c>
      <c r="AK57" s="3">
        <f t="shared" ca="1" si="54"/>
        <v>12201</v>
      </c>
      <c r="AL57" s="3">
        <f t="shared" ca="1" si="55"/>
        <v>9090</v>
      </c>
      <c r="AM57" s="3">
        <f t="shared" ca="1" si="55"/>
        <v>4142</v>
      </c>
      <c r="AN57" s="3">
        <f t="shared" ca="1" si="55"/>
        <v>2779</v>
      </c>
      <c r="AO57" s="3">
        <f t="shared" ca="1" si="55"/>
        <v>1815</v>
      </c>
      <c r="AP57" s="3">
        <f t="shared" ca="1" si="55"/>
        <v>1039</v>
      </c>
      <c r="AQ57" s="3">
        <f t="shared" ca="1" si="55"/>
        <v>378</v>
      </c>
      <c r="AR57" s="3">
        <f t="shared" ca="1" si="55"/>
        <v>81</v>
      </c>
      <c r="AS57" s="3">
        <f t="shared" ca="1" si="55"/>
        <v>15</v>
      </c>
      <c r="AT57" s="3">
        <f t="shared" ca="1" si="55"/>
        <v>0</v>
      </c>
      <c r="AU57" s="34">
        <f t="shared" ca="1" si="11"/>
        <v>3328</v>
      </c>
    </row>
    <row r="58" spans="1:47">
      <c r="A58">
        <v>58</v>
      </c>
      <c r="C58">
        <v>7000</v>
      </c>
      <c r="D58" t="s">
        <v>179</v>
      </c>
      <c r="E58" t="s">
        <v>170</v>
      </c>
      <c r="F58">
        <v>1</v>
      </c>
      <c r="G58" t="s">
        <v>127</v>
      </c>
      <c r="H58">
        <v>1</v>
      </c>
      <c r="I58" t="s">
        <v>126</v>
      </c>
      <c r="J58">
        <v>1547</v>
      </c>
      <c r="K58">
        <v>1512</v>
      </c>
      <c r="L58">
        <v>9</v>
      </c>
      <c r="M58">
        <v>4</v>
      </c>
      <c r="N58">
        <v>22</v>
      </c>
      <c r="O58">
        <v>1383</v>
      </c>
      <c r="P58">
        <v>1367</v>
      </c>
      <c r="Q58">
        <v>3</v>
      </c>
      <c r="R58">
        <v>4</v>
      </c>
      <c r="S58">
        <v>9</v>
      </c>
      <c r="T58">
        <v>164</v>
      </c>
      <c r="U58">
        <v>145</v>
      </c>
      <c r="V58">
        <v>6</v>
      </c>
      <c r="X58">
        <v>13</v>
      </c>
      <c r="Z58" s="3">
        <v>6</v>
      </c>
      <c r="AA58" s="3" t="str">
        <f t="shared" si="53"/>
        <v>　　Ｆ 保安職業従事者</v>
      </c>
      <c r="AB58" s="3">
        <f t="shared" ca="1" si="54"/>
        <v>105031</v>
      </c>
      <c r="AC58" s="3">
        <f t="shared" ca="1" si="54"/>
        <v>2761</v>
      </c>
      <c r="AD58" s="3">
        <f t="shared" ca="1" si="54"/>
        <v>9546</v>
      </c>
      <c r="AE58" s="3">
        <f t="shared" ca="1" si="54"/>
        <v>10101</v>
      </c>
      <c r="AF58" s="3">
        <f t="shared" ca="1" si="54"/>
        <v>9906</v>
      </c>
      <c r="AG58" s="3">
        <f t="shared" ca="1" si="54"/>
        <v>9496</v>
      </c>
      <c r="AH58" s="3">
        <f t="shared" ca="1" si="54"/>
        <v>9168</v>
      </c>
      <c r="AI58" s="3">
        <f t="shared" ca="1" si="54"/>
        <v>10014</v>
      </c>
      <c r="AJ58" s="3">
        <f t="shared" ca="1" si="54"/>
        <v>11476</v>
      </c>
      <c r="AK58" s="3">
        <f t="shared" ca="1" si="54"/>
        <v>12886</v>
      </c>
      <c r="AL58" s="3">
        <f t="shared" ca="1" si="55"/>
        <v>10515</v>
      </c>
      <c r="AM58" s="3">
        <f t="shared" ca="1" si="55"/>
        <v>4942</v>
      </c>
      <c r="AN58" s="3">
        <f t="shared" ca="1" si="55"/>
        <v>2513</v>
      </c>
      <c r="AO58" s="3">
        <f t="shared" ca="1" si="55"/>
        <v>1152</v>
      </c>
      <c r="AP58" s="3">
        <f t="shared" ca="1" si="55"/>
        <v>400</v>
      </c>
      <c r="AQ58" s="3">
        <f t="shared" ca="1" si="55"/>
        <v>116</v>
      </c>
      <c r="AR58" s="3">
        <f t="shared" ca="1" si="55"/>
        <v>34</v>
      </c>
      <c r="AS58" s="3">
        <f t="shared" ca="1" si="55"/>
        <v>4</v>
      </c>
      <c r="AT58" s="3">
        <f t="shared" ca="1" si="55"/>
        <v>1</v>
      </c>
      <c r="AU58" s="34">
        <f t="shared" ca="1" si="11"/>
        <v>1707</v>
      </c>
    </row>
    <row r="59" spans="1:47">
      <c r="A59">
        <v>59</v>
      </c>
      <c r="C59">
        <v>7000</v>
      </c>
      <c r="D59" t="s">
        <v>179</v>
      </c>
      <c r="E59" t="s">
        <v>170</v>
      </c>
      <c r="F59">
        <v>1</v>
      </c>
      <c r="G59" t="s">
        <v>125</v>
      </c>
      <c r="H59">
        <v>1</v>
      </c>
      <c r="I59" t="s">
        <v>124</v>
      </c>
      <c r="J59">
        <v>1210</v>
      </c>
      <c r="K59">
        <v>1069</v>
      </c>
      <c r="L59">
        <v>134</v>
      </c>
      <c r="M59">
        <v>1</v>
      </c>
      <c r="N59">
        <v>6</v>
      </c>
      <c r="O59">
        <v>935</v>
      </c>
      <c r="P59">
        <v>890</v>
      </c>
      <c r="Q59">
        <v>40</v>
      </c>
      <c r="S59">
        <v>5</v>
      </c>
      <c r="T59">
        <v>275</v>
      </c>
      <c r="U59">
        <v>179</v>
      </c>
      <c r="V59">
        <v>94</v>
      </c>
      <c r="W59">
        <v>1</v>
      </c>
      <c r="X59">
        <v>1</v>
      </c>
      <c r="Z59" s="3">
        <v>7</v>
      </c>
      <c r="AA59" s="3" t="str">
        <f t="shared" si="53"/>
        <v>　　Ｇ 農林漁業従事者</v>
      </c>
      <c r="AB59" s="3">
        <f t="shared" ca="1" si="54"/>
        <v>15286</v>
      </c>
      <c r="AC59" s="3">
        <f t="shared" ca="1" si="54"/>
        <v>262</v>
      </c>
      <c r="AD59" s="3">
        <f t="shared" ca="1" si="54"/>
        <v>1344</v>
      </c>
      <c r="AE59" s="3">
        <f t="shared" ca="1" si="54"/>
        <v>1547</v>
      </c>
      <c r="AF59" s="3">
        <f t="shared" ca="1" si="54"/>
        <v>1576</v>
      </c>
      <c r="AG59" s="3">
        <f t="shared" ca="1" si="54"/>
        <v>1456</v>
      </c>
      <c r="AH59" s="3">
        <f t="shared" ca="1" si="54"/>
        <v>1177</v>
      </c>
      <c r="AI59" s="3">
        <f t="shared" ca="1" si="54"/>
        <v>1492</v>
      </c>
      <c r="AJ59" s="3">
        <f t="shared" ca="1" si="54"/>
        <v>1862</v>
      </c>
      <c r="AK59" s="3">
        <f t="shared" ca="1" si="54"/>
        <v>2122</v>
      </c>
      <c r="AL59" s="3">
        <f t="shared" ca="1" si="55"/>
        <v>1535</v>
      </c>
      <c r="AM59" s="3">
        <f t="shared" ca="1" si="55"/>
        <v>661</v>
      </c>
      <c r="AN59" s="3">
        <f t="shared" ca="1" si="55"/>
        <v>207</v>
      </c>
      <c r="AO59" s="3">
        <f t="shared" ca="1" si="55"/>
        <v>34</v>
      </c>
      <c r="AP59" s="3">
        <f t="shared" ca="1" si="55"/>
        <v>11</v>
      </c>
      <c r="AQ59" s="3">
        <f t="shared" ca="1" si="55"/>
        <v>0</v>
      </c>
      <c r="AR59" s="3">
        <f t="shared" ca="1" si="55"/>
        <v>0</v>
      </c>
      <c r="AS59" s="3">
        <f t="shared" ca="1" si="55"/>
        <v>0</v>
      </c>
      <c r="AT59" s="3">
        <f t="shared" ca="1" si="55"/>
        <v>0</v>
      </c>
      <c r="AU59" s="34">
        <f t="shared" ca="1" si="11"/>
        <v>45</v>
      </c>
    </row>
    <row r="60" spans="1:47">
      <c r="A60">
        <v>60</v>
      </c>
      <c r="C60">
        <v>7000</v>
      </c>
      <c r="D60" t="s">
        <v>179</v>
      </c>
      <c r="E60" t="s">
        <v>170</v>
      </c>
      <c r="F60">
        <v>1</v>
      </c>
      <c r="G60" t="s">
        <v>123</v>
      </c>
      <c r="H60">
        <v>1</v>
      </c>
      <c r="I60" t="s">
        <v>122</v>
      </c>
      <c r="J60">
        <v>18768</v>
      </c>
      <c r="K60">
        <v>18145</v>
      </c>
      <c r="L60">
        <v>420</v>
      </c>
      <c r="M60">
        <v>16</v>
      </c>
      <c r="N60">
        <v>187</v>
      </c>
      <c r="O60">
        <v>13698</v>
      </c>
      <c r="P60">
        <v>13603</v>
      </c>
      <c r="Q60">
        <v>42</v>
      </c>
      <c r="R60">
        <v>12</v>
      </c>
      <c r="S60">
        <v>41</v>
      </c>
      <c r="T60">
        <v>5070</v>
      </c>
      <c r="U60">
        <v>4542</v>
      </c>
      <c r="V60">
        <v>378</v>
      </c>
      <c r="W60">
        <v>4</v>
      </c>
      <c r="X60">
        <v>146</v>
      </c>
      <c r="Z60" s="3">
        <v>8</v>
      </c>
      <c r="AA60" s="3" t="str">
        <f t="shared" si="53"/>
        <v>　　Ｈ 生産工程従事者</v>
      </c>
      <c r="AB60" s="3">
        <f t="shared" ca="1" si="54"/>
        <v>69909</v>
      </c>
      <c r="AC60" s="3">
        <f t="shared" ca="1" si="54"/>
        <v>166</v>
      </c>
      <c r="AD60" s="3">
        <f t="shared" ca="1" si="54"/>
        <v>729</v>
      </c>
      <c r="AE60" s="3">
        <f t="shared" ca="1" si="54"/>
        <v>1210</v>
      </c>
      <c r="AF60" s="3">
        <f t="shared" ca="1" si="54"/>
        <v>1560</v>
      </c>
      <c r="AG60" s="3">
        <f t="shared" ca="1" si="54"/>
        <v>1695</v>
      </c>
      <c r="AH60" s="3">
        <f t="shared" ca="1" si="54"/>
        <v>1799</v>
      </c>
      <c r="AI60" s="3">
        <f t="shared" ca="1" si="54"/>
        <v>2860</v>
      </c>
      <c r="AJ60" s="3">
        <f t="shared" ca="1" si="54"/>
        <v>4863</v>
      </c>
      <c r="AK60" s="3">
        <f t="shared" ca="1" si="54"/>
        <v>8580</v>
      </c>
      <c r="AL60" s="3">
        <f t="shared" ca="1" si="55"/>
        <v>11922</v>
      </c>
      <c r="AM60" s="3">
        <f t="shared" ca="1" si="55"/>
        <v>10341</v>
      </c>
      <c r="AN60" s="3">
        <f t="shared" ca="1" si="55"/>
        <v>10994</v>
      </c>
      <c r="AO60" s="3">
        <f t="shared" ca="1" si="55"/>
        <v>8297</v>
      </c>
      <c r="AP60" s="3">
        <f t="shared" ca="1" si="55"/>
        <v>3947</v>
      </c>
      <c r="AQ60" s="3">
        <f t="shared" ca="1" si="55"/>
        <v>808</v>
      </c>
      <c r="AR60" s="3">
        <f t="shared" ca="1" si="55"/>
        <v>120</v>
      </c>
      <c r="AS60" s="3">
        <f t="shared" ca="1" si="55"/>
        <v>16</v>
      </c>
      <c r="AT60" s="3">
        <f t="shared" ca="1" si="55"/>
        <v>2</v>
      </c>
      <c r="AU60" s="34">
        <f t="shared" ca="1" si="11"/>
        <v>13190</v>
      </c>
    </row>
    <row r="61" spans="1:47">
      <c r="A61">
        <v>61</v>
      </c>
      <c r="C61">
        <v>7000</v>
      </c>
      <c r="D61" t="s">
        <v>179</v>
      </c>
      <c r="E61" t="s">
        <v>170</v>
      </c>
      <c r="F61">
        <v>1</v>
      </c>
      <c r="G61" t="s">
        <v>121</v>
      </c>
      <c r="H61">
        <v>1</v>
      </c>
      <c r="I61" t="s">
        <v>120</v>
      </c>
      <c r="J61">
        <v>1964</v>
      </c>
      <c r="K61">
        <v>1948</v>
      </c>
      <c r="L61">
        <v>4</v>
      </c>
      <c r="N61">
        <v>12</v>
      </c>
      <c r="O61">
        <v>1894</v>
      </c>
      <c r="P61">
        <v>1883</v>
      </c>
      <c r="Q61">
        <v>1</v>
      </c>
      <c r="S61">
        <v>10</v>
      </c>
      <c r="T61">
        <v>70</v>
      </c>
      <c r="U61">
        <v>65</v>
      </c>
      <c r="V61">
        <v>3</v>
      </c>
      <c r="X61">
        <v>2</v>
      </c>
      <c r="Z61" s="3">
        <v>9</v>
      </c>
      <c r="AA61" s="3" t="str">
        <f t="shared" si="53"/>
        <v>　　Ｉ 輸送・機械運転従事者</v>
      </c>
      <c r="AB61" s="3">
        <f t="shared" ca="1" si="54"/>
        <v>180438</v>
      </c>
      <c r="AC61" s="3">
        <f t="shared" ca="1" si="54"/>
        <v>2916</v>
      </c>
      <c r="AD61" s="3">
        <f t="shared" ca="1" si="54"/>
        <v>15485</v>
      </c>
      <c r="AE61" s="3">
        <f t="shared" ca="1" si="54"/>
        <v>18768</v>
      </c>
      <c r="AF61" s="3">
        <f t="shared" ca="1" si="54"/>
        <v>20690</v>
      </c>
      <c r="AG61" s="3">
        <f t="shared" ca="1" si="54"/>
        <v>21802</v>
      </c>
      <c r="AH61" s="3">
        <f t="shared" ca="1" si="54"/>
        <v>19380</v>
      </c>
      <c r="AI61" s="3">
        <f t="shared" ca="1" si="54"/>
        <v>20308</v>
      </c>
      <c r="AJ61" s="3">
        <f t="shared" ca="1" si="54"/>
        <v>20563</v>
      </c>
      <c r="AK61" s="3">
        <f t="shared" ca="1" si="54"/>
        <v>20724</v>
      </c>
      <c r="AL61" s="3">
        <f t="shared" ca="1" si="55"/>
        <v>11591</v>
      </c>
      <c r="AM61" s="3">
        <f t="shared" ca="1" si="55"/>
        <v>4446</v>
      </c>
      <c r="AN61" s="3">
        <f t="shared" ca="1" si="55"/>
        <v>2199</v>
      </c>
      <c r="AO61" s="3">
        <f t="shared" ca="1" si="55"/>
        <v>1056</v>
      </c>
      <c r="AP61" s="3">
        <f t="shared" ca="1" si="55"/>
        <v>372</v>
      </c>
      <c r="AQ61" s="3">
        <f t="shared" ca="1" si="55"/>
        <v>110</v>
      </c>
      <c r="AR61" s="3">
        <f t="shared" ca="1" si="55"/>
        <v>23</v>
      </c>
      <c r="AS61" s="3">
        <f t="shared" ca="1" si="55"/>
        <v>5</v>
      </c>
      <c r="AT61" s="3">
        <f t="shared" ca="1" si="55"/>
        <v>0</v>
      </c>
      <c r="AU61" s="34">
        <f t="shared" ca="1" si="11"/>
        <v>1566</v>
      </c>
    </row>
    <row r="62" spans="1:47">
      <c r="A62">
        <v>62</v>
      </c>
      <c r="C62">
        <v>7000</v>
      </c>
      <c r="D62" t="s">
        <v>179</v>
      </c>
      <c r="E62" t="s">
        <v>170</v>
      </c>
      <c r="F62">
        <v>1</v>
      </c>
      <c r="G62" t="s">
        <v>119</v>
      </c>
      <c r="H62">
        <v>1</v>
      </c>
      <c r="I62" t="s">
        <v>118</v>
      </c>
      <c r="J62">
        <v>3929</v>
      </c>
      <c r="K62">
        <v>3874</v>
      </c>
      <c r="L62">
        <v>28</v>
      </c>
      <c r="N62">
        <v>27</v>
      </c>
      <c r="O62">
        <v>3878</v>
      </c>
      <c r="P62">
        <v>3832</v>
      </c>
      <c r="Q62">
        <v>19</v>
      </c>
      <c r="S62">
        <v>27</v>
      </c>
      <c r="T62">
        <v>51</v>
      </c>
      <c r="U62">
        <v>42</v>
      </c>
      <c r="V62">
        <v>9</v>
      </c>
      <c r="Z62" s="3">
        <v>10</v>
      </c>
      <c r="AA62" s="3" t="str">
        <f t="shared" si="53"/>
        <v>　　Ｊ 建設・採掘従事者</v>
      </c>
      <c r="AB62" s="3">
        <f t="shared" ca="1" si="54"/>
        <v>37330</v>
      </c>
      <c r="AC62" s="3">
        <f t="shared" ca="1" si="54"/>
        <v>147</v>
      </c>
      <c r="AD62" s="3">
        <f t="shared" ca="1" si="54"/>
        <v>1034</v>
      </c>
      <c r="AE62" s="3">
        <f t="shared" ca="1" si="54"/>
        <v>1964</v>
      </c>
      <c r="AF62" s="3">
        <f t="shared" ca="1" si="54"/>
        <v>3021</v>
      </c>
      <c r="AG62" s="3">
        <f t="shared" ca="1" si="54"/>
        <v>4015</v>
      </c>
      <c r="AH62" s="3">
        <f t="shared" ca="1" si="54"/>
        <v>4121</v>
      </c>
      <c r="AI62" s="3">
        <f t="shared" ca="1" si="54"/>
        <v>4504</v>
      </c>
      <c r="AJ62" s="3">
        <f t="shared" ca="1" si="54"/>
        <v>5168</v>
      </c>
      <c r="AK62" s="3">
        <f t="shared" ca="1" si="54"/>
        <v>5902</v>
      </c>
      <c r="AL62" s="3">
        <f t="shared" ca="1" si="55"/>
        <v>5167</v>
      </c>
      <c r="AM62" s="3">
        <f t="shared" ca="1" si="55"/>
        <v>1784</v>
      </c>
      <c r="AN62" s="3">
        <f t="shared" ca="1" si="55"/>
        <v>412</v>
      </c>
      <c r="AO62" s="3">
        <f t="shared" ca="1" si="55"/>
        <v>70</v>
      </c>
      <c r="AP62" s="3">
        <f t="shared" ca="1" si="55"/>
        <v>19</v>
      </c>
      <c r="AQ62" s="3">
        <f t="shared" ca="1" si="55"/>
        <v>2</v>
      </c>
      <c r="AR62" s="3">
        <f t="shared" ca="1" si="55"/>
        <v>0</v>
      </c>
      <c r="AS62" s="3">
        <f t="shared" ca="1" si="55"/>
        <v>0</v>
      </c>
      <c r="AT62" s="3">
        <f t="shared" ca="1" si="55"/>
        <v>0</v>
      </c>
      <c r="AU62" s="34">
        <f t="shared" ca="1" si="11"/>
        <v>91</v>
      </c>
    </row>
    <row r="63" spans="1:47">
      <c r="A63">
        <v>63</v>
      </c>
      <c r="C63">
        <v>7000</v>
      </c>
      <c r="D63" t="s">
        <v>179</v>
      </c>
      <c r="E63" t="s">
        <v>170</v>
      </c>
      <c r="F63">
        <v>1</v>
      </c>
      <c r="G63" t="s">
        <v>117</v>
      </c>
      <c r="H63">
        <v>1</v>
      </c>
      <c r="I63" t="s">
        <v>116</v>
      </c>
      <c r="J63">
        <v>3636</v>
      </c>
      <c r="K63">
        <v>3322</v>
      </c>
      <c r="L63">
        <v>243</v>
      </c>
      <c r="M63">
        <v>22</v>
      </c>
      <c r="N63">
        <v>49</v>
      </c>
      <c r="O63">
        <v>2573</v>
      </c>
      <c r="P63">
        <v>2509</v>
      </c>
      <c r="Q63">
        <v>30</v>
      </c>
      <c r="R63">
        <v>19</v>
      </c>
      <c r="S63">
        <v>15</v>
      </c>
      <c r="T63">
        <v>1063</v>
      </c>
      <c r="U63">
        <v>813</v>
      </c>
      <c r="V63">
        <v>213</v>
      </c>
      <c r="W63">
        <v>3</v>
      </c>
      <c r="X63">
        <v>34</v>
      </c>
      <c r="Z63" s="3">
        <v>11</v>
      </c>
      <c r="AA63" s="3" t="str">
        <f t="shared" si="53"/>
        <v>　　Ｋ 運搬・清掃・包装等従事者</v>
      </c>
      <c r="AB63" s="3">
        <f t="shared" ca="1" si="54"/>
        <v>52629</v>
      </c>
      <c r="AC63" s="3">
        <f t="shared" ca="1" si="54"/>
        <v>627</v>
      </c>
      <c r="AD63" s="3">
        <f t="shared" ca="1" si="54"/>
        <v>2394</v>
      </c>
      <c r="AE63" s="3">
        <f t="shared" ca="1" si="54"/>
        <v>3929</v>
      </c>
      <c r="AF63" s="3">
        <f t="shared" ca="1" si="54"/>
        <v>5404</v>
      </c>
      <c r="AG63" s="3">
        <f t="shared" ca="1" si="54"/>
        <v>5474</v>
      </c>
      <c r="AH63" s="3">
        <f t="shared" ca="1" si="54"/>
        <v>4268</v>
      </c>
      <c r="AI63" s="3">
        <f t="shared" ca="1" si="54"/>
        <v>4765</v>
      </c>
      <c r="AJ63" s="3">
        <f t="shared" ca="1" si="54"/>
        <v>6647</v>
      </c>
      <c r="AK63" s="3">
        <f t="shared" ca="1" si="54"/>
        <v>8628</v>
      </c>
      <c r="AL63" s="3">
        <f t="shared" ca="1" si="55"/>
        <v>6821</v>
      </c>
      <c r="AM63" s="3">
        <f t="shared" ca="1" si="55"/>
        <v>2472</v>
      </c>
      <c r="AN63" s="3">
        <f t="shared" ca="1" si="55"/>
        <v>834</v>
      </c>
      <c r="AO63" s="3">
        <f t="shared" ca="1" si="55"/>
        <v>264</v>
      </c>
      <c r="AP63" s="3">
        <f t="shared" ca="1" si="55"/>
        <v>79</v>
      </c>
      <c r="AQ63" s="3">
        <f t="shared" ca="1" si="55"/>
        <v>18</v>
      </c>
      <c r="AR63" s="3">
        <f t="shared" ca="1" si="55"/>
        <v>4</v>
      </c>
      <c r="AS63" s="3">
        <f t="shared" ca="1" si="55"/>
        <v>1</v>
      </c>
      <c r="AT63" s="3">
        <f t="shared" ca="1" si="55"/>
        <v>0</v>
      </c>
      <c r="AU63" s="34">
        <f t="shared" ca="1" si="11"/>
        <v>366</v>
      </c>
    </row>
    <row r="64" spans="1:47">
      <c r="A64">
        <v>64</v>
      </c>
      <c r="C64">
        <v>7000</v>
      </c>
      <c r="D64" t="s">
        <v>179</v>
      </c>
      <c r="E64" t="s">
        <v>170</v>
      </c>
      <c r="F64">
        <v>1</v>
      </c>
      <c r="G64" t="s">
        <v>113</v>
      </c>
      <c r="H64">
        <v>1</v>
      </c>
      <c r="I64" t="s">
        <v>112</v>
      </c>
      <c r="J64">
        <v>2323</v>
      </c>
      <c r="K64">
        <v>1963</v>
      </c>
      <c r="L64">
        <v>208</v>
      </c>
      <c r="M64">
        <v>32</v>
      </c>
      <c r="N64">
        <v>120</v>
      </c>
      <c r="O64">
        <v>1365</v>
      </c>
      <c r="P64">
        <v>1256</v>
      </c>
      <c r="Q64">
        <v>34</v>
      </c>
      <c r="R64">
        <v>16</v>
      </c>
      <c r="S64">
        <v>59</v>
      </c>
      <c r="T64">
        <v>958</v>
      </c>
      <c r="U64">
        <v>707</v>
      </c>
      <c r="V64">
        <v>174</v>
      </c>
      <c r="W64">
        <v>16</v>
      </c>
      <c r="X64">
        <v>61</v>
      </c>
      <c r="Z64" s="3">
        <v>12</v>
      </c>
      <c r="AA64" s="3" t="str">
        <f t="shared" si="53"/>
        <v>　　Ｌ 分類不能の職業</v>
      </c>
      <c r="AB64" s="3">
        <f t="shared" ca="1" si="54"/>
        <v>56054</v>
      </c>
      <c r="AC64" s="3">
        <f t="shared" ca="1" si="54"/>
        <v>694</v>
      </c>
      <c r="AD64" s="3">
        <f t="shared" ca="1" si="54"/>
        <v>2560</v>
      </c>
      <c r="AE64" s="3">
        <f t="shared" ca="1" si="54"/>
        <v>3636</v>
      </c>
      <c r="AF64" s="3">
        <f t="shared" ca="1" si="54"/>
        <v>4457</v>
      </c>
      <c r="AG64" s="3">
        <f t="shared" ca="1" si="54"/>
        <v>5113</v>
      </c>
      <c r="AH64" s="3">
        <f t="shared" ca="1" si="54"/>
        <v>5186</v>
      </c>
      <c r="AI64" s="3">
        <f t="shared" ca="1" si="54"/>
        <v>5994</v>
      </c>
      <c r="AJ64" s="3">
        <f t="shared" ca="1" si="54"/>
        <v>7031</v>
      </c>
      <c r="AK64" s="3">
        <f t="shared" ca="1" si="54"/>
        <v>8584</v>
      </c>
      <c r="AL64" s="3">
        <f t="shared" ca="1" si="55"/>
        <v>7329</v>
      </c>
      <c r="AM64" s="3">
        <f t="shared" ca="1" si="55"/>
        <v>3361</v>
      </c>
      <c r="AN64" s="3">
        <f t="shared" ca="1" si="55"/>
        <v>1414</v>
      </c>
      <c r="AO64" s="3">
        <f t="shared" ca="1" si="55"/>
        <v>491</v>
      </c>
      <c r="AP64" s="3">
        <f t="shared" ca="1" si="55"/>
        <v>161</v>
      </c>
      <c r="AQ64" s="3">
        <f t="shared" ca="1" si="55"/>
        <v>38</v>
      </c>
      <c r="AR64" s="3">
        <f t="shared" ca="1" si="55"/>
        <v>4</v>
      </c>
      <c r="AS64" s="3">
        <f t="shared" ca="1" si="55"/>
        <v>1</v>
      </c>
      <c r="AT64" s="3">
        <f t="shared" ca="1" si="55"/>
        <v>0</v>
      </c>
      <c r="AU64" s="34">
        <f t="shared" ca="1" si="11"/>
        <v>695</v>
      </c>
    </row>
    <row r="65" spans="1:47">
      <c r="A65">
        <v>65</v>
      </c>
      <c r="C65">
        <v>7000</v>
      </c>
      <c r="D65" t="s">
        <v>179</v>
      </c>
      <c r="E65" t="s">
        <v>168</v>
      </c>
      <c r="F65">
        <v>1</v>
      </c>
      <c r="G65" t="s">
        <v>139</v>
      </c>
      <c r="H65">
        <v>0</v>
      </c>
      <c r="I65" t="s">
        <v>169</v>
      </c>
      <c r="J65">
        <v>88989</v>
      </c>
      <c r="K65">
        <v>81182</v>
      </c>
      <c r="L65">
        <v>5857</v>
      </c>
      <c r="M65">
        <v>104</v>
      </c>
      <c r="N65">
        <v>1846</v>
      </c>
      <c r="O65">
        <v>51462</v>
      </c>
      <c r="P65">
        <v>50922</v>
      </c>
      <c r="Q65">
        <v>201</v>
      </c>
      <c r="R65">
        <v>48</v>
      </c>
      <c r="S65">
        <v>291</v>
      </c>
      <c r="T65">
        <v>37527</v>
      </c>
      <c r="U65">
        <v>30260</v>
      </c>
      <c r="V65">
        <v>5656</v>
      </c>
      <c r="W65">
        <v>56</v>
      </c>
      <c r="X65">
        <v>1555</v>
      </c>
      <c r="Z65" s="3">
        <v>13</v>
      </c>
      <c r="AA65" s="3" t="str">
        <f t="shared" si="53"/>
        <v>　30～34歳</v>
      </c>
      <c r="AB65" s="3">
        <f t="shared" ca="1" si="54"/>
        <v>29008</v>
      </c>
      <c r="AC65" s="3">
        <f t="shared" ca="1" si="54"/>
        <v>839</v>
      </c>
      <c r="AD65" s="3">
        <f t="shared" ca="1" si="54"/>
        <v>2018</v>
      </c>
      <c r="AE65" s="3">
        <f t="shared" ca="1" si="54"/>
        <v>2323</v>
      </c>
      <c r="AF65" s="3">
        <f t="shared" ca="1" si="54"/>
        <v>2224</v>
      </c>
      <c r="AG65" s="3">
        <f t="shared" ca="1" si="54"/>
        <v>2446</v>
      </c>
      <c r="AH65" s="3">
        <f t="shared" ca="1" si="54"/>
        <v>2192</v>
      </c>
      <c r="AI65" s="3">
        <f t="shared" ca="1" si="54"/>
        <v>2189</v>
      </c>
      <c r="AJ65" s="3">
        <f t="shared" ca="1" si="54"/>
        <v>2222</v>
      </c>
      <c r="AK65" s="3">
        <f t="shared" ca="1" si="54"/>
        <v>2653</v>
      </c>
      <c r="AL65" s="3">
        <f t="shared" ca="1" si="55"/>
        <v>2859</v>
      </c>
      <c r="AM65" s="3">
        <f t="shared" ca="1" si="55"/>
        <v>2298</v>
      </c>
      <c r="AN65" s="3">
        <f t="shared" ca="1" si="55"/>
        <v>1870</v>
      </c>
      <c r="AO65" s="3">
        <f t="shared" ca="1" si="55"/>
        <v>1479</v>
      </c>
      <c r="AP65" s="3">
        <f t="shared" ca="1" si="55"/>
        <v>948</v>
      </c>
      <c r="AQ65" s="3">
        <f t="shared" ca="1" si="55"/>
        <v>360</v>
      </c>
      <c r="AR65" s="3">
        <f t="shared" ca="1" si="55"/>
        <v>81</v>
      </c>
      <c r="AS65" s="3">
        <f t="shared" ca="1" si="55"/>
        <v>7</v>
      </c>
      <c r="AT65" s="3">
        <f t="shared" ca="1" si="55"/>
        <v>0</v>
      </c>
      <c r="AU65" s="34">
        <f t="shared" ca="1" si="11"/>
        <v>2875</v>
      </c>
    </row>
    <row r="66" spans="1:47">
      <c r="A66">
        <v>66</v>
      </c>
      <c r="C66">
        <v>7000</v>
      </c>
      <c r="D66" t="s">
        <v>179</v>
      </c>
      <c r="E66" t="s">
        <v>168</v>
      </c>
      <c r="F66">
        <v>1</v>
      </c>
      <c r="G66" t="s">
        <v>137</v>
      </c>
      <c r="H66">
        <v>1</v>
      </c>
      <c r="I66" t="s">
        <v>136</v>
      </c>
      <c r="J66">
        <v>448</v>
      </c>
      <c r="K66">
        <v>426</v>
      </c>
      <c r="L66">
        <v>19</v>
      </c>
      <c r="N66">
        <v>3</v>
      </c>
      <c r="O66">
        <v>392</v>
      </c>
      <c r="P66">
        <v>390</v>
      </c>
      <c r="S66">
        <v>2</v>
      </c>
      <c r="T66">
        <v>56</v>
      </c>
      <c r="U66">
        <v>36</v>
      </c>
      <c r="V66">
        <v>19</v>
      </c>
      <c r="X66">
        <v>1</v>
      </c>
      <c r="AB66" s="34">
        <v>461306</v>
      </c>
      <c r="AC66" s="34">
        <v>41594</v>
      </c>
      <c r="AD66" s="34">
        <v>13100</v>
      </c>
      <c r="AE66" s="34">
        <v>13567</v>
      </c>
      <c r="AF66" s="34">
        <v>17694</v>
      </c>
      <c r="AG66" s="34">
        <v>18694</v>
      </c>
      <c r="AH66" s="34">
        <v>14947</v>
      </c>
      <c r="AI66" s="34">
        <v>13895</v>
      </c>
      <c r="AJ66" s="34">
        <v>17204</v>
      </c>
      <c r="AK66" s="34">
        <v>26865</v>
      </c>
      <c r="AL66" s="34">
        <v>40045</v>
      </c>
      <c r="AM66" s="34">
        <v>42333</v>
      </c>
      <c r="AN66" s="34">
        <v>47450</v>
      </c>
      <c r="AO66" s="34">
        <v>53423</v>
      </c>
      <c r="AP66" s="34">
        <v>49321</v>
      </c>
      <c r="AQ66" s="34">
        <v>51174</v>
      </c>
      <c r="AR66" s="34"/>
      <c r="AS66" s="34"/>
      <c r="AT66" s="34"/>
      <c r="AU66" s="34">
        <f t="shared" si="11"/>
        <v>153918</v>
      </c>
    </row>
    <row r="67" spans="1:47">
      <c r="A67">
        <v>67</v>
      </c>
      <c r="C67">
        <v>7000</v>
      </c>
      <c r="D67" t="s">
        <v>179</v>
      </c>
      <c r="E67" t="s">
        <v>168</v>
      </c>
      <c r="F67">
        <v>1</v>
      </c>
      <c r="G67" t="s">
        <v>135</v>
      </c>
      <c r="H67">
        <v>1</v>
      </c>
      <c r="I67" t="s">
        <v>134</v>
      </c>
      <c r="J67">
        <v>13119</v>
      </c>
      <c r="K67">
        <v>11880</v>
      </c>
      <c r="L67">
        <v>608</v>
      </c>
      <c r="M67">
        <v>34</v>
      </c>
      <c r="N67">
        <v>597</v>
      </c>
      <c r="O67">
        <v>5746</v>
      </c>
      <c r="P67">
        <v>5685</v>
      </c>
      <c r="Q67">
        <v>12</v>
      </c>
      <c r="R67">
        <v>19</v>
      </c>
      <c r="S67">
        <v>30</v>
      </c>
      <c r="T67">
        <v>7373</v>
      </c>
      <c r="U67">
        <v>6195</v>
      </c>
      <c r="V67">
        <v>596</v>
      </c>
      <c r="W67">
        <v>15</v>
      </c>
      <c r="X67">
        <v>567</v>
      </c>
    </row>
    <row r="68" spans="1:47">
      <c r="A68">
        <v>68</v>
      </c>
      <c r="C68">
        <v>7000</v>
      </c>
      <c r="D68" t="s">
        <v>179</v>
      </c>
      <c r="E68" t="s">
        <v>168</v>
      </c>
      <c r="F68">
        <v>1</v>
      </c>
      <c r="G68" t="s">
        <v>133</v>
      </c>
      <c r="H68">
        <v>1</v>
      </c>
      <c r="I68" t="s">
        <v>132</v>
      </c>
      <c r="J68">
        <v>15731</v>
      </c>
      <c r="K68">
        <v>14100</v>
      </c>
      <c r="L68">
        <v>1169</v>
      </c>
      <c r="M68">
        <v>11</v>
      </c>
      <c r="N68">
        <v>451</v>
      </c>
      <c r="O68">
        <v>5448</v>
      </c>
      <c r="P68">
        <v>5397</v>
      </c>
      <c r="Q68">
        <v>20</v>
      </c>
      <c r="R68">
        <v>4</v>
      </c>
      <c r="S68">
        <v>27</v>
      </c>
      <c r="T68">
        <v>10283</v>
      </c>
      <c r="U68">
        <v>8703</v>
      </c>
      <c r="V68">
        <v>1149</v>
      </c>
      <c r="W68">
        <v>7</v>
      </c>
      <c r="X68">
        <v>424</v>
      </c>
    </row>
    <row r="69" spans="1:47">
      <c r="A69">
        <v>69</v>
      </c>
      <c r="C69">
        <v>7000</v>
      </c>
      <c r="D69" t="s">
        <v>179</v>
      </c>
      <c r="E69" t="s">
        <v>168</v>
      </c>
      <c r="F69">
        <v>1</v>
      </c>
      <c r="G69" t="s">
        <v>131</v>
      </c>
      <c r="H69">
        <v>1</v>
      </c>
      <c r="I69" t="s">
        <v>130</v>
      </c>
      <c r="J69">
        <v>10853</v>
      </c>
      <c r="K69">
        <v>9734</v>
      </c>
      <c r="L69">
        <v>967</v>
      </c>
      <c r="M69">
        <v>11</v>
      </c>
      <c r="N69">
        <v>141</v>
      </c>
      <c r="O69">
        <v>6203</v>
      </c>
      <c r="P69">
        <v>6163</v>
      </c>
      <c r="Q69">
        <v>13</v>
      </c>
      <c r="R69">
        <v>2</v>
      </c>
      <c r="S69">
        <v>25</v>
      </c>
      <c r="T69">
        <v>4650</v>
      </c>
      <c r="U69">
        <v>3571</v>
      </c>
      <c r="V69">
        <v>954</v>
      </c>
      <c r="W69">
        <v>9</v>
      </c>
      <c r="X69">
        <v>116</v>
      </c>
    </row>
    <row r="70" spans="1:47">
      <c r="A70">
        <v>70</v>
      </c>
      <c r="C70">
        <v>7000</v>
      </c>
      <c r="D70" t="s">
        <v>179</v>
      </c>
      <c r="E70" t="s">
        <v>168</v>
      </c>
      <c r="F70">
        <v>1</v>
      </c>
      <c r="G70" t="s">
        <v>129</v>
      </c>
      <c r="H70">
        <v>1</v>
      </c>
      <c r="I70" t="s">
        <v>128</v>
      </c>
      <c r="J70">
        <v>9906</v>
      </c>
      <c r="K70">
        <v>8351</v>
      </c>
      <c r="L70">
        <v>1314</v>
      </c>
      <c r="M70">
        <v>25</v>
      </c>
      <c r="N70">
        <v>216</v>
      </c>
      <c r="O70">
        <v>3503</v>
      </c>
      <c r="P70">
        <v>3461</v>
      </c>
      <c r="Q70">
        <v>16</v>
      </c>
      <c r="R70">
        <v>8</v>
      </c>
      <c r="S70">
        <v>18</v>
      </c>
      <c r="T70">
        <v>6403</v>
      </c>
      <c r="U70">
        <v>4890</v>
      </c>
      <c r="V70">
        <v>1298</v>
      </c>
      <c r="W70">
        <v>17</v>
      </c>
      <c r="X70">
        <v>198</v>
      </c>
    </row>
    <row r="71" spans="1:47">
      <c r="A71">
        <v>71</v>
      </c>
      <c r="C71">
        <v>7000</v>
      </c>
      <c r="D71" t="s">
        <v>179</v>
      </c>
      <c r="E71" t="s">
        <v>168</v>
      </c>
      <c r="F71">
        <v>1</v>
      </c>
      <c r="G71" t="s">
        <v>127</v>
      </c>
      <c r="H71">
        <v>1</v>
      </c>
      <c r="I71" t="s">
        <v>126</v>
      </c>
      <c r="J71">
        <v>1576</v>
      </c>
      <c r="K71">
        <v>1539</v>
      </c>
      <c r="L71">
        <v>16</v>
      </c>
      <c r="M71">
        <v>1</v>
      </c>
      <c r="N71">
        <v>20</v>
      </c>
      <c r="O71">
        <v>1417</v>
      </c>
      <c r="P71">
        <v>1408</v>
      </c>
      <c r="Q71">
        <v>3</v>
      </c>
      <c r="R71">
        <v>1</v>
      </c>
      <c r="S71">
        <v>5</v>
      </c>
      <c r="T71">
        <v>159</v>
      </c>
      <c r="U71">
        <v>131</v>
      </c>
      <c r="V71">
        <v>13</v>
      </c>
      <c r="X71">
        <v>15</v>
      </c>
    </row>
    <row r="72" spans="1:47">
      <c r="A72">
        <v>72</v>
      </c>
      <c r="C72">
        <v>7000</v>
      </c>
      <c r="D72" t="s">
        <v>179</v>
      </c>
      <c r="E72" t="s">
        <v>168</v>
      </c>
      <c r="F72">
        <v>1</v>
      </c>
      <c r="G72" t="s">
        <v>125</v>
      </c>
      <c r="H72">
        <v>1</v>
      </c>
      <c r="I72" t="s">
        <v>124</v>
      </c>
      <c r="J72">
        <v>1560</v>
      </c>
      <c r="K72">
        <v>1336</v>
      </c>
      <c r="L72">
        <v>216</v>
      </c>
      <c r="M72">
        <v>2</v>
      </c>
      <c r="N72">
        <v>6</v>
      </c>
      <c r="O72">
        <v>1160</v>
      </c>
      <c r="P72">
        <v>1122</v>
      </c>
      <c r="Q72">
        <v>33</v>
      </c>
      <c r="R72">
        <v>1</v>
      </c>
      <c r="S72">
        <v>4</v>
      </c>
      <c r="T72">
        <v>400</v>
      </c>
      <c r="U72">
        <v>214</v>
      </c>
      <c r="V72">
        <v>183</v>
      </c>
      <c r="W72">
        <v>1</v>
      </c>
      <c r="X72">
        <v>2</v>
      </c>
    </row>
    <row r="73" spans="1:47">
      <c r="A73">
        <v>73</v>
      </c>
      <c r="C73">
        <v>7000</v>
      </c>
      <c r="D73" t="s">
        <v>179</v>
      </c>
      <c r="E73" t="s">
        <v>168</v>
      </c>
      <c r="F73">
        <v>1</v>
      </c>
      <c r="G73" t="s">
        <v>123</v>
      </c>
      <c r="H73">
        <v>1</v>
      </c>
      <c r="I73" t="s">
        <v>122</v>
      </c>
      <c r="J73">
        <v>20690</v>
      </c>
      <c r="K73">
        <v>19734</v>
      </c>
      <c r="L73">
        <v>757</v>
      </c>
      <c r="M73">
        <v>6</v>
      </c>
      <c r="N73">
        <v>193</v>
      </c>
      <c r="O73">
        <v>15061</v>
      </c>
      <c r="P73">
        <v>14975</v>
      </c>
      <c r="Q73">
        <v>34</v>
      </c>
      <c r="R73">
        <v>4</v>
      </c>
      <c r="S73">
        <v>48</v>
      </c>
      <c r="T73">
        <v>5629</v>
      </c>
      <c r="U73">
        <v>4759</v>
      </c>
      <c r="V73">
        <v>723</v>
      </c>
      <c r="W73">
        <v>2</v>
      </c>
      <c r="X73">
        <v>145</v>
      </c>
    </row>
    <row r="74" spans="1:47">
      <c r="A74">
        <v>74</v>
      </c>
      <c r="C74">
        <v>7000</v>
      </c>
      <c r="D74" t="s">
        <v>179</v>
      </c>
      <c r="E74" t="s">
        <v>168</v>
      </c>
      <c r="F74">
        <v>1</v>
      </c>
      <c r="G74" t="s">
        <v>121</v>
      </c>
      <c r="H74">
        <v>1</v>
      </c>
      <c r="I74" t="s">
        <v>120</v>
      </c>
      <c r="J74">
        <v>3021</v>
      </c>
      <c r="K74">
        <v>2988</v>
      </c>
      <c r="L74">
        <v>19</v>
      </c>
      <c r="N74">
        <v>14</v>
      </c>
      <c r="O74">
        <v>2930</v>
      </c>
      <c r="P74">
        <v>2909</v>
      </c>
      <c r="Q74">
        <v>9</v>
      </c>
      <c r="S74">
        <v>12</v>
      </c>
      <c r="T74">
        <v>91</v>
      </c>
      <c r="U74">
        <v>79</v>
      </c>
      <c r="V74">
        <v>10</v>
      </c>
      <c r="X74">
        <v>2</v>
      </c>
    </row>
    <row r="75" spans="1:47">
      <c r="A75">
        <v>75</v>
      </c>
      <c r="C75">
        <v>7000</v>
      </c>
      <c r="D75" t="s">
        <v>179</v>
      </c>
      <c r="E75" t="s">
        <v>168</v>
      </c>
      <c r="F75">
        <v>1</v>
      </c>
      <c r="G75" t="s">
        <v>119</v>
      </c>
      <c r="H75">
        <v>1</v>
      </c>
      <c r="I75" t="s">
        <v>118</v>
      </c>
      <c r="J75">
        <v>5404</v>
      </c>
      <c r="K75">
        <v>5337</v>
      </c>
      <c r="L75">
        <v>25</v>
      </c>
      <c r="M75">
        <v>4</v>
      </c>
      <c r="N75">
        <v>38</v>
      </c>
      <c r="O75">
        <v>5349</v>
      </c>
      <c r="P75">
        <v>5296</v>
      </c>
      <c r="Q75">
        <v>12</v>
      </c>
      <c r="R75">
        <v>4</v>
      </c>
      <c r="S75">
        <v>37</v>
      </c>
      <c r="T75">
        <v>55</v>
      </c>
      <c r="U75">
        <v>41</v>
      </c>
      <c r="V75">
        <v>13</v>
      </c>
      <c r="X75">
        <v>1</v>
      </c>
    </row>
    <row r="76" spans="1:47">
      <c r="A76">
        <v>76</v>
      </c>
      <c r="C76">
        <v>7000</v>
      </c>
      <c r="D76" t="s">
        <v>179</v>
      </c>
      <c r="E76" t="s">
        <v>168</v>
      </c>
      <c r="F76">
        <v>1</v>
      </c>
      <c r="G76" t="s">
        <v>117</v>
      </c>
      <c r="H76">
        <v>1</v>
      </c>
      <c r="I76" t="s">
        <v>116</v>
      </c>
      <c r="J76">
        <v>4457</v>
      </c>
      <c r="K76">
        <v>3952</v>
      </c>
      <c r="L76">
        <v>456</v>
      </c>
      <c r="M76">
        <v>4</v>
      </c>
      <c r="N76">
        <v>45</v>
      </c>
      <c r="O76">
        <v>2977</v>
      </c>
      <c r="P76">
        <v>2927</v>
      </c>
      <c r="Q76">
        <v>24</v>
      </c>
      <c r="R76">
        <v>2</v>
      </c>
      <c r="S76">
        <v>24</v>
      </c>
      <c r="T76">
        <v>1480</v>
      </c>
      <c r="U76">
        <v>1025</v>
      </c>
      <c r="V76">
        <v>432</v>
      </c>
      <c r="W76">
        <v>2</v>
      </c>
      <c r="X76">
        <v>21</v>
      </c>
    </row>
    <row r="77" spans="1:47">
      <c r="A77">
        <v>77</v>
      </c>
      <c r="C77">
        <v>7000</v>
      </c>
      <c r="D77" t="s">
        <v>179</v>
      </c>
      <c r="E77" t="s">
        <v>168</v>
      </c>
      <c r="F77">
        <v>1</v>
      </c>
      <c r="G77" t="s">
        <v>113</v>
      </c>
      <c r="H77">
        <v>1</v>
      </c>
      <c r="I77" t="s">
        <v>112</v>
      </c>
      <c r="J77">
        <v>2224</v>
      </c>
      <c r="K77">
        <v>1805</v>
      </c>
      <c r="L77">
        <v>291</v>
      </c>
      <c r="M77">
        <v>6</v>
      </c>
      <c r="N77">
        <v>122</v>
      </c>
      <c r="O77">
        <v>1276</v>
      </c>
      <c r="P77">
        <v>1189</v>
      </c>
      <c r="Q77">
        <v>25</v>
      </c>
      <c r="R77">
        <v>3</v>
      </c>
      <c r="S77">
        <v>59</v>
      </c>
      <c r="T77">
        <v>948</v>
      </c>
      <c r="U77">
        <v>616</v>
      </c>
      <c r="V77">
        <v>266</v>
      </c>
      <c r="W77">
        <v>3</v>
      </c>
      <c r="X77">
        <v>63</v>
      </c>
    </row>
    <row r="78" spans="1:47">
      <c r="A78">
        <v>78</v>
      </c>
      <c r="C78">
        <v>7000</v>
      </c>
      <c r="D78" t="s">
        <v>179</v>
      </c>
      <c r="E78" t="s">
        <v>166</v>
      </c>
      <c r="F78">
        <v>1</v>
      </c>
      <c r="G78" t="s">
        <v>139</v>
      </c>
      <c r="H78">
        <v>0</v>
      </c>
      <c r="I78" t="s">
        <v>167</v>
      </c>
      <c r="J78">
        <v>98650</v>
      </c>
      <c r="K78">
        <v>88558</v>
      </c>
      <c r="L78">
        <v>8747</v>
      </c>
      <c r="M78">
        <v>50</v>
      </c>
      <c r="N78">
        <v>1295</v>
      </c>
      <c r="O78">
        <v>56498</v>
      </c>
      <c r="P78">
        <v>55913</v>
      </c>
      <c r="Q78">
        <v>231</v>
      </c>
      <c r="R78">
        <v>23</v>
      </c>
      <c r="S78">
        <v>331</v>
      </c>
      <c r="T78">
        <v>42152</v>
      </c>
      <c r="U78">
        <v>32645</v>
      </c>
      <c r="V78">
        <v>8516</v>
      </c>
      <c r="W78">
        <v>27</v>
      </c>
      <c r="X78">
        <v>964</v>
      </c>
    </row>
    <row r="79" spans="1:47">
      <c r="A79">
        <v>79</v>
      </c>
      <c r="C79">
        <v>7000</v>
      </c>
      <c r="D79" t="s">
        <v>179</v>
      </c>
      <c r="E79" t="s">
        <v>166</v>
      </c>
      <c r="F79">
        <v>1</v>
      </c>
      <c r="G79" t="s">
        <v>137</v>
      </c>
      <c r="H79">
        <v>1</v>
      </c>
      <c r="I79" t="s">
        <v>136</v>
      </c>
      <c r="J79">
        <v>911</v>
      </c>
      <c r="K79">
        <v>881</v>
      </c>
      <c r="L79">
        <v>26</v>
      </c>
      <c r="N79">
        <v>4</v>
      </c>
      <c r="O79">
        <v>806</v>
      </c>
      <c r="P79">
        <v>801</v>
      </c>
      <c r="Q79">
        <v>1</v>
      </c>
      <c r="S79">
        <v>4</v>
      </c>
      <c r="T79">
        <v>105</v>
      </c>
      <c r="U79">
        <v>80</v>
      </c>
      <c r="V79">
        <v>25</v>
      </c>
    </row>
    <row r="80" spans="1:47">
      <c r="A80">
        <v>80</v>
      </c>
      <c r="C80">
        <v>7000</v>
      </c>
      <c r="D80" t="s">
        <v>179</v>
      </c>
      <c r="E80" t="s">
        <v>166</v>
      </c>
      <c r="F80">
        <v>1</v>
      </c>
      <c r="G80" t="s">
        <v>135</v>
      </c>
      <c r="H80">
        <v>1</v>
      </c>
      <c r="I80" t="s">
        <v>134</v>
      </c>
      <c r="J80">
        <v>14147</v>
      </c>
      <c r="K80">
        <v>12900</v>
      </c>
      <c r="L80">
        <v>826</v>
      </c>
      <c r="M80">
        <v>11</v>
      </c>
      <c r="N80">
        <v>410</v>
      </c>
      <c r="O80">
        <v>6710</v>
      </c>
      <c r="P80">
        <v>6650</v>
      </c>
      <c r="Q80">
        <v>17</v>
      </c>
      <c r="R80">
        <v>5</v>
      </c>
      <c r="S80">
        <v>38</v>
      </c>
      <c r="T80">
        <v>7437</v>
      </c>
      <c r="U80">
        <v>6250</v>
      </c>
      <c r="V80">
        <v>809</v>
      </c>
      <c r="W80">
        <v>6</v>
      </c>
      <c r="X80">
        <v>372</v>
      </c>
    </row>
    <row r="81" spans="1:24">
      <c r="A81">
        <v>81</v>
      </c>
      <c r="C81">
        <v>7000</v>
      </c>
      <c r="D81" t="s">
        <v>179</v>
      </c>
      <c r="E81" t="s">
        <v>166</v>
      </c>
      <c r="F81">
        <v>1</v>
      </c>
      <c r="G81" t="s">
        <v>133</v>
      </c>
      <c r="H81">
        <v>1</v>
      </c>
      <c r="I81" t="s">
        <v>132</v>
      </c>
      <c r="J81">
        <v>20126</v>
      </c>
      <c r="K81">
        <v>17854</v>
      </c>
      <c r="L81">
        <v>1957</v>
      </c>
      <c r="M81">
        <v>10</v>
      </c>
      <c r="N81">
        <v>305</v>
      </c>
      <c r="O81">
        <v>7581</v>
      </c>
      <c r="P81">
        <v>7529</v>
      </c>
      <c r="Q81">
        <v>15</v>
      </c>
      <c r="R81">
        <v>3</v>
      </c>
      <c r="S81">
        <v>34</v>
      </c>
      <c r="T81">
        <v>12545</v>
      </c>
      <c r="U81">
        <v>10325</v>
      </c>
      <c r="V81">
        <v>1942</v>
      </c>
      <c r="W81">
        <v>7</v>
      </c>
      <c r="X81">
        <v>271</v>
      </c>
    </row>
    <row r="82" spans="1:24">
      <c r="A82">
        <v>82</v>
      </c>
      <c r="C82">
        <v>7000</v>
      </c>
      <c r="D82" t="s">
        <v>179</v>
      </c>
      <c r="E82" t="s">
        <v>166</v>
      </c>
      <c r="F82">
        <v>1</v>
      </c>
      <c r="G82" t="s">
        <v>131</v>
      </c>
      <c r="H82">
        <v>1</v>
      </c>
      <c r="I82" t="s">
        <v>130</v>
      </c>
      <c r="J82">
        <v>11969</v>
      </c>
      <c r="K82">
        <v>10515</v>
      </c>
      <c r="L82">
        <v>1372</v>
      </c>
      <c r="M82">
        <v>6</v>
      </c>
      <c r="N82">
        <v>76</v>
      </c>
      <c r="O82">
        <v>7079</v>
      </c>
      <c r="P82">
        <v>7032</v>
      </c>
      <c r="Q82">
        <v>26</v>
      </c>
      <c r="R82">
        <v>4</v>
      </c>
      <c r="S82">
        <v>17</v>
      </c>
      <c r="T82">
        <v>4890</v>
      </c>
      <c r="U82">
        <v>3483</v>
      </c>
      <c r="V82">
        <v>1346</v>
      </c>
      <c r="W82">
        <v>2</v>
      </c>
      <c r="X82">
        <v>59</v>
      </c>
    </row>
    <row r="83" spans="1:24">
      <c r="A83">
        <v>83</v>
      </c>
      <c r="C83">
        <v>7000</v>
      </c>
      <c r="D83" t="s">
        <v>179</v>
      </c>
      <c r="E83" t="s">
        <v>166</v>
      </c>
      <c r="F83">
        <v>1</v>
      </c>
      <c r="G83" t="s">
        <v>129</v>
      </c>
      <c r="H83">
        <v>1</v>
      </c>
      <c r="I83" t="s">
        <v>128</v>
      </c>
      <c r="J83">
        <v>9496</v>
      </c>
      <c r="K83">
        <v>7488</v>
      </c>
      <c r="L83">
        <v>1893</v>
      </c>
      <c r="M83">
        <v>8</v>
      </c>
      <c r="N83">
        <v>107</v>
      </c>
      <c r="O83">
        <v>2910</v>
      </c>
      <c r="P83">
        <v>2870</v>
      </c>
      <c r="Q83">
        <v>25</v>
      </c>
      <c r="R83">
        <v>3</v>
      </c>
      <c r="S83">
        <v>12</v>
      </c>
      <c r="T83">
        <v>6586</v>
      </c>
      <c r="U83">
        <v>4618</v>
      </c>
      <c r="V83">
        <v>1868</v>
      </c>
      <c r="W83">
        <v>5</v>
      </c>
      <c r="X83">
        <v>95</v>
      </c>
    </row>
    <row r="84" spans="1:24">
      <c r="A84">
        <v>84</v>
      </c>
      <c r="C84">
        <v>7000</v>
      </c>
      <c r="D84" t="s">
        <v>179</v>
      </c>
      <c r="E84" t="s">
        <v>166</v>
      </c>
      <c r="F84">
        <v>1</v>
      </c>
      <c r="G84" t="s">
        <v>127</v>
      </c>
      <c r="H84">
        <v>1</v>
      </c>
      <c r="I84" t="s">
        <v>126</v>
      </c>
      <c r="J84">
        <v>1456</v>
      </c>
      <c r="K84">
        <v>1429</v>
      </c>
      <c r="L84">
        <v>16</v>
      </c>
      <c r="N84">
        <v>11</v>
      </c>
      <c r="O84">
        <v>1336</v>
      </c>
      <c r="P84">
        <v>1324</v>
      </c>
      <c r="Q84">
        <v>6</v>
      </c>
      <c r="S84">
        <v>6</v>
      </c>
      <c r="T84">
        <v>120</v>
      </c>
      <c r="U84">
        <v>105</v>
      </c>
      <c r="V84">
        <v>10</v>
      </c>
      <c r="X84">
        <v>5</v>
      </c>
    </row>
    <row r="85" spans="1:24">
      <c r="A85">
        <v>85</v>
      </c>
      <c r="C85">
        <v>7000</v>
      </c>
      <c r="D85" t="s">
        <v>179</v>
      </c>
      <c r="E85" t="s">
        <v>166</v>
      </c>
      <c r="F85">
        <v>1</v>
      </c>
      <c r="G85" t="s">
        <v>125</v>
      </c>
      <c r="H85">
        <v>1</v>
      </c>
      <c r="I85" t="s">
        <v>124</v>
      </c>
      <c r="J85">
        <v>1695</v>
      </c>
      <c r="K85">
        <v>1392</v>
      </c>
      <c r="L85">
        <v>295</v>
      </c>
      <c r="N85">
        <v>8</v>
      </c>
      <c r="O85">
        <v>1154</v>
      </c>
      <c r="P85">
        <v>1115</v>
      </c>
      <c r="Q85">
        <v>33</v>
      </c>
      <c r="S85">
        <v>6</v>
      </c>
      <c r="T85">
        <v>541</v>
      </c>
      <c r="U85">
        <v>277</v>
      </c>
      <c r="V85">
        <v>262</v>
      </c>
      <c r="X85">
        <v>2</v>
      </c>
    </row>
    <row r="86" spans="1:24">
      <c r="A86">
        <v>86</v>
      </c>
      <c r="C86">
        <v>7000</v>
      </c>
      <c r="D86" t="s">
        <v>179</v>
      </c>
      <c r="E86" t="s">
        <v>166</v>
      </c>
      <c r="F86">
        <v>1</v>
      </c>
      <c r="G86" t="s">
        <v>123</v>
      </c>
      <c r="H86">
        <v>1</v>
      </c>
      <c r="I86" t="s">
        <v>122</v>
      </c>
      <c r="J86">
        <v>21802</v>
      </c>
      <c r="K86">
        <v>20515</v>
      </c>
      <c r="L86">
        <v>1139</v>
      </c>
      <c r="M86">
        <v>5</v>
      </c>
      <c r="N86">
        <v>143</v>
      </c>
      <c r="O86">
        <v>15280</v>
      </c>
      <c r="P86">
        <v>15191</v>
      </c>
      <c r="Q86">
        <v>34</v>
      </c>
      <c r="R86">
        <v>3</v>
      </c>
      <c r="S86">
        <v>52</v>
      </c>
      <c r="T86">
        <v>6522</v>
      </c>
      <c r="U86">
        <v>5324</v>
      </c>
      <c r="V86">
        <v>1105</v>
      </c>
      <c r="W86">
        <v>2</v>
      </c>
      <c r="X86">
        <v>91</v>
      </c>
    </row>
    <row r="87" spans="1:24">
      <c r="A87">
        <v>87</v>
      </c>
      <c r="C87">
        <v>7000</v>
      </c>
      <c r="D87" t="s">
        <v>179</v>
      </c>
      <c r="E87" t="s">
        <v>166</v>
      </c>
      <c r="F87">
        <v>1</v>
      </c>
      <c r="G87" t="s">
        <v>121</v>
      </c>
      <c r="H87">
        <v>1</v>
      </c>
      <c r="I87" t="s">
        <v>120</v>
      </c>
      <c r="J87">
        <v>4015</v>
      </c>
      <c r="K87">
        <v>3957</v>
      </c>
      <c r="L87">
        <v>39</v>
      </c>
      <c r="M87">
        <v>2</v>
      </c>
      <c r="N87">
        <v>17</v>
      </c>
      <c r="O87">
        <v>3875</v>
      </c>
      <c r="P87">
        <v>3842</v>
      </c>
      <c r="Q87">
        <v>14</v>
      </c>
      <c r="R87">
        <v>2</v>
      </c>
      <c r="S87">
        <v>17</v>
      </c>
      <c r="T87">
        <v>140</v>
      </c>
      <c r="U87">
        <v>115</v>
      </c>
      <c r="V87">
        <v>25</v>
      </c>
    </row>
    <row r="88" spans="1:24">
      <c r="A88">
        <v>88</v>
      </c>
      <c r="C88">
        <v>7000</v>
      </c>
      <c r="D88" t="s">
        <v>179</v>
      </c>
      <c r="E88" t="s">
        <v>166</v>
      </c>
      <c r="F88">
        <v>1</v>
      </c>
      <c r="G88" t="s">
        <v>119</v>
      </c>
      <c r="H88">
        <v>1</v>
      </c>
      <c r="I88" t="s">
        <v>118</v>
      </c>
      <c r="J88">
        <v>5474</v>
      </c>
      <c r="K88">
        <v>5397</v>
      </c>
      <c r="L88">
        <v>37</v>
      </c>
      <c r="M88">
        <v>3</v>
      </c>
      <c r="N88">
        <v>37</v>
      </c>
      <c r="O88">
        <v>5392</v>
      </c>
      <c r="P88">
        <v>5337</v>
      </c>
      <c r="Q88">
        <v>15</v>
      </c>
      <c r="R88">
        <v>3</v>
      </c>
      <c r="S88">
        <v>37</v>
      </c>
      <c r="T88">
        <v>82</v>
      </c>
      <c r="U88">
        <v>60</v>
      </c>
      <c r="V88">
        <v>22</v>
      </c>
    </row>
    <row r="89" spans="1:24">
      <c r="A89">
        <v>89</v>
      </c>
      <c r="C89">
        <v>7000</v>
      </c>
      <c r="D89" t="s">
        <v>179</v>
      </c>
      <c r="E89" t="s">
        <v>166</v>
      </c>
      <c r="F89">
        <v>1</v>
      </c>
      <c r="G89" t="s">
        <v>117</v>
      </c>
      <c r="H89">
        <v>1</v>
      </c>
      <c r="I89" t="s">
        <v>116</v>
      </c>
      <c r="J89">
        <v>5113</v>
      </c>
      <c r="K89">
        <v>4287</v>
      </c>
      <c r="L89">
        <v>790</v>
      </c>
      <c r="M89">
        <v>1</v>
      </c>
      <c r="N89">
        <v>35</v>
      </c>
      <c r="O89">
        <v>2978</v>
      </c>
      <c r="P89">
        <v>2948</v>
      </c>
      <c r="Q89">
        <v>14</v>
      </c>
      <c r="S89">
        <v>16</v>
      </c>
      <c r="T89">
        <v>2135</v>
      </c>
      <c r="U89">
        <v>1339</v>
      </c>
      <c r="V89">
        <v>776</v>
      </c>
      <c r="W89">
        <v>1</v>
      </c>
      <c r="X89">
        <v>19</v>
      </c>
    </row>
    <row r="90" spans="1:24">
      <c r="A90">
        <v>90</v>
      </c>
      <c r="C90">
        <v>7000</v>
      </c>
      <c r="D90" t="s">
        <v>179</v>
      </c>
      <c r="E90" t="s">
        <v>166</v>
      </c>
      <c r="F90">
        <v>1</v>
      </c>
      <c r="G90" t="s">
        <v>113</v>
      </c>
      <c r="H90">
        <v>1</v>
      </c>
      <c r="I90" t="s">
        <v>112</v>
      </c>
      <c r="J90">
        <v>2446</v>
      </c>
      <c r="K90">
        <v>1943</v>
      </c>
      <c r="L90">
        <v>357</v>
      </c>
      <c r="M90">
        <v>4</v>
      </c>
      <c r="N90">
        <v>142</v>
      </c>
      <c r="O90">
        <v>1397</v>
      </c>
      <c r="P90">
        <v>1274</v>
      </c>
      <c r="Q90">
        <v>31</v>
      </c>
      <c r="S90">
        <v>92</v>
      </c>
      <c r="T90">
        <v>1049</v>
      </c>
      <c r="U90">
        <v>669</v>
      </c>
      <c r="V90">
        <v>326</v>
      </c>
      <c r="W90">
        <v>4</v>
      </c>
      <c r="X90">
        <v>50</v>
      </c>
    </row>
    <row r="91" spans="1:24">
      <c r="A91">
        <v>91</v>
      </c>
      <c r="C91">
        <v>7000</v>
      </c>
      <c r="D91" t="s">
        <v>179</v>
      </c>
      <c r="E91" t="s">
        <v>164</v>
      </c>
      <c r="F91">
        <v>1</v>
      </c>
      <c r="G91" t="s">
        <v>139</v>
      </c>
      <c r="H91">
        <v>0</v>
      </c>
      <c r="I91" t="s">
        <v>165</v>
      </c>
      <c r="J91">
        <v>92197</v>
      </c>
      <c r="K91">
        <v>81359</v>
      </c>
      <c r="L91">
        <v>10012</v>
      </c>
      <c r="M91">
        <v>55</v>
      </c>
      <c r="N91">
        <v>771</v>
      </c>
      <c r="O91">
        <v>50556</v>
      </c>
      <c r="P91">
        <v>49915</v>
      </c>
      <c r="Q91">
        <v>246</v>
      </c>
      <c r="R91">
        <v>23</v>
      </c>
      <c r="S91">
        <v>372</v>
      </c>
      <c r="T91">
        <v>41641</v>
      </c>
      <c r="U91">
        <v>31444</v>
      </c>
      <c r="V91">
        <v>9766</v>
      </c>
      <c r="W91">
        <v>32</v>
      </c>
      <c r="X91">
        <v>399</v>
      </c>
    </row>
    <row r="92" spans="1:24">
      <c r="A92">
        <v>92</v>
      </c>
      <c r="C92">
        <v>7000</v>
      </c>
      <c r="D92" t="s">
        <v>179</v>
      </c>
      <c r="E92" t="s">
        <v>164</v>
      </c>
      <c r="F92">
        <v>1</v>
      </c>
      <c r="G92" t="s">
        <v>137</v>
      </c>
      <c r="H92">
        <v>1</v>
      </c>
      <c r="I92" t="s">
        <v>136</v>
      </c>
      <c r="J92">
        <v>1314</v>
      </c>
      <c r="K92">
        <v>1268</v>
      </c>
      <c r="L92">
        <v>41</v>
      </c>
      <c r="M92">
        <v>1</v>
      </c>
      <c r="N92">
        <v>4</v>
      </c>
      <c r="O92">
        <v>1140</v>
      </c>
      <c r="P92">
        <v>1130</v>
      </c>
      <c r="Q92">
        <v>6</v>
      </c>
      <c r="R92">
        <v>1</v>
      </c>
      <c r="S92">
        <v>3</v>
      </c>
      <c r="T92">
        <v>174</v>
      </c>
      <c r="U92">
        <v>138</v>
      </c>
      <c r="V92">
        <v>35</v>
      </c>
      <c r="X92">
        <v>1</v>
      </c>
    </row>
    <row r="93" spans="1:24">
      <c r="A93">
        <v>93</v>
      </c>
      <c r="C93">
        <v>7000</v>
      </c>
      <c r="D93" t="s">
        <v>179</v>
      </c>
      <c r="E93" t="s">
        <v>164</v>
      </c>
      <c r="F93">
        <v>1</v>
      </c>
      <c r="G93" t="s">
        <v>135</v>
      </c>
      <c r="H93">
        <v>1</v>
      </c>
      <c r="I93" t="s">
        <v>134</v>
      </c>
      <c r="J93">
        <v>13927</v>
      </c>
      <c r="K93">
        <v>12857</v>
      </c>
      <c r="L93">
        <v>903</v>
      </c>
      <c r="M93">
        <v>15</v>
      </c>
      <c r="N93">
        <v>152</v>
      </c>
      <c r="O93">
        <v>6669</v>
      </c>
      <c r="P93">
        <v>6622</v>
      </c>
      <c r="Q93">
        <v>12</v>
      </c>
      <c r="R93">
        <v>4</v>
      </c>
      <c r="S93">
        <v>31</v>
      </c>
      <c r="T93">
        <v>7258</v>
      </c>
      <c r="U93">
        <v>6235</v>
      </c>
      <c r="V93">
        <v>891</v>
      </c>
      <c r="W93">
        <v>11</v>
      </c>
      <c r="X93">
        <v>121</v>
      </c>
    </row>
    <row r="94" spans="1:24">
      <c r="A94">
        <v>94</v>
      </c>
      <c r="C94">
        <v>7000</v>
      </c>
      <c r="D94" t="s">
        <v>179</v>
      </c>
      <c r="E94" t="s">
        <v>164</v>
      </c>
      <c r="F94">
        <v>1</v>
      </c>
      <c r="G94" t="s">
        <v>133</v>
      </c>
      <c r="H94">
        <v>1</v>
      </c>
      <c r="I94" t="s">
        <v>132</v>
      </c>
      <c r="J94">
        <v>18391</v>
      </c>
      <c r="K94">
        <v>15987</v>
      </c>
      <c r="L94">
        <v>2292</v>
      </c>
      <c r="M94">
        <v>6</v>
      </c>
      <c r="N94">
        <v>106</v>
      </c>
      <c r="O94">
        <v>7249</v>
      </c>
      <c r="P94">
        <v>7197</v>
      </c>
      <c r="Q94">
        <v>11</v>
      </c>
      <c r="R94">
        <v>1</v>
      </c>
      <c r="S94">
        <v>40</v>
      </c>
      <c r="T94">
        <v>11142</v>
      </c>
      <c r="U94">
        <v>8790</v>
      </c>
      <c r="V94">
        <v>2281</v>
      </c>
      <c r="W94">
        <v>5</v>
      </c>
      <c r="X94">
        <v>66</v>
      </c>
    </row>
    <row r="95" spans="1:24">
      <c r="A95">
        <v>95</v>
      </c>
      <c r="C95">
        <v>7000</v>
      </c>
      <c r="D95" t="s">
        <v>179</v>
      </c>
      <c r="E95" t="s">
        <v>164</v>
      </c>
      <c r="F95">
        <v>1</v>
      </c>
      <c r="G95" t="s">
        <v>131</v>
      </c>
      <c r="H95">
        <v>1</v>
      </c>
      <c r="I95" t="s">
        <v>130</v>
      </c>
      <c r="J95">
        <v>11274</v>
      </c>
      <c r="K95">
        <v>9672</v>
      </c>
      <c r="L95">
        <v>1543</v>
      </c>
      <c r="M95">
        <v>5</v>
      </c>
      <c r="N95">
        <v>54</v>
      </c>
      <c r="O95">
        <v>6258</v>
      </c>
      <c r="P95">
        <v>6213</v>
      </c>
      <c r="Q95">
        <v>23</v>
      </c>
      <c r="R95">
        <v>1</v>
      </c>
      <c r="S95">
        <v>21</v>
      </c>
      <c r="T95">
        <v>5016</v>
      </c>
      <c r="U95">
        <v>3459</v>
      </c>
      <c r="V95">
        <v>1520</v>
      </c>
      <c r="W95">
        <v>4</v>
      </c>
      <c r="X95">
        <v>33</v>
      </c>
    </row>
    <row r="96" spans="1:24">
      <c r="A96">
        <v>96</v>
      </c>
      <c r="C96">
        <v>7000</v>
      </c>
      <c r="D96" t="s">
        <v>179</v>
      </c>
      <c r="E96" t="s">
        <v>164</v>
      </c>
      <c r="F96">
        <v>1</v>
      </c>
      <c r="G96" t="s">
        <v>129</v>
      </c>
      <c r="H96">
        <v>1</v>
      </c>
      <c r="I96" t="s">
        <v>128</v>
      </c>
      <c r="J96">
        <v>9168</v>
      </c>
      <c r="K96">
        <v>7048</v>
      </c>
      <c r="L96">
        <v>2048</v>
      </c>
      <c r="M96">
        <v>9</v>
      </c>
      <c r="N96">
        <v>63</v>
      </c>
      <c r="O96">
        <v>2394</v>
      </c>
      <c r="P96">
        <v>2355</v>
      </c>
      <c r="Q96">
        <v>23</v>
      </c>
      <c r="R96">
        <v>5</v>
      </c>
      <c r="S96">
        <v>11</v>
      </c>
      <c r="T96">
        <v>6774</v>
      </c>
      <c r="U96">
        <v>4693</v>
      </c>
      <c r="V96">
        <v>2025</v>
      </c>
      <c r="W96">
        <v>4</v>
      </c>
      <c r="X96">
        <v>52</v>
      </c>
    </row>
    <row r="97" spans="1:24">
      <c r="A97">
        <v>97</v>
      </c>
      <c r="C97">
        <v>7000</v>
      </c>
      <c r="D97" t="s">
        <v>179</v>
      </c>
      <c r="E97" t="s">
        <v>164</v>
      </c>
      <c r="F97">
        <v>1</v>
      </c>
      <c r="G97" t="s">
        <v>127</v>
      </c>
      <c r="H97">
        <v>1</v>
      </c>
      <c r="I97" t="s">
        <v>126</v>
      </c>
      <c r="J97">
        <v>1177</v>
      </c>
      <c r="K97">
        <v>1154</v>
      </c>
      <c r="L97">
        <v>16</v>
      </c>
      <c r="M97">
        <v>1</v>
      </c>
      <c r="N97">
        <v>6</v>
      </c>
      <c r="O97">
        <v>1099</v>
      </c>
      <c r="P97">
        <v>1085</v>
      </c>
      <c r="Q97">
        <v>8</v>
      </c>
      <c r="R97">
        <v>1</v>
      </c>
      <c r="S97">
        <v>5</v>
      </c>
      <c r="T97">
        <v>78</v>
      </c>
      <c r="U97">
        <v>69</v>
      </c>
      <c r="V97">
        <v>8</v>
      </c>
      <c r="X97">
        <v>1</v>
      </c>
    </row>
    <row r="98" spans="1:24">
      <c r="A98">
        <v>98</v>
      </c>
      <c r="C98">
        <v>7000</v>
      </c>
      <c r="D98" t="s">
        <v>179</v>
      </c>
      <c r="E98" t="s">
        <v>164</v>
      </c>
      <c r="F98">
        <v>1</v>
      </c>
      <c r="G98" t="s">
        <v>125</v>
      </c>
      <c r="H98">
        <v>1</v>
      </c>
      <c r="I98" t="s">
        <v>124</v>
      </c>
      <c r="J98">
        <v>1799</v>
      </c>
      <c r="K98">
        <v>1435</v>
      </c>
      <c r="L98">
        <v>351</v>
      </c>
      <c r="N98">
        <v>13</v>
      </c>
      <c r="O98">
        <v>1143</v>
      </c>
      <c r="P98">
        <v>1092</v>
      </c>
      <c r="Q98">
        <v>42</v>
      </c>
      <c r="S98">
        <v>9</v>
      </c>
      <c r="T98">
        <v>656</v>
      </c>
      <c r="U98">
        <v>343</v>
      </c>
      <c r="V98">
        <v>309</v>
      </c>
      <c r="X98">
        <v>4</v>
      </c>
    </row>
    <row r="99" spans="1:24">
      <c r="A99">
        <v>99</v>
      </c>
      <c r="C99">
        <v>7000</v>
      </c>
      <c r="D99" t="s">
        <v>179</v>
      </c>
      <c r="E99" t="s">
        <v>164</v>
      </c>
      <c r="F99">
        <v>1</v>
      </c>
      <c r="G99" t="s">
        <v>123</v>
      </c>
      <c r="H99">
        <v>1</v>
      </c>
      <c r="I99" t="s">
        <v>122</v>
      </c>
      <c r="J99">
        <v>19380</v>
      </c>
      <c r="K99">
        <v>17919</v>
      </c>
      <c r="L99">
        <v>1337</v>
      </c>
      <c r="M99">
        <v>9</v>
      </c>
      <c r="N99">
        <v>115</v>
      </c>
      <c r="O99">
        <v>12638</v>
      </c>
      <c r="P99">
        <v>12532</v>
      </c>
      <c r="Q99">
        <v>39</v>
      </c>
      <c r="R99">
        <v>5</v>
      </c>
      <c r="S99">
        <v>62</v>
      </c>
      <c r="T99">
        <v>6742</v>
      </c>
      <c r="U99">
        <v>5387</v>
      </c>
      <c r="V99">
        <v>1298</v>
      </c>
      <c r="W99">
        <v>4</v>
      </c>
      <c r="X99">
        <v>53</v>
      </c>
    </row>
    <row r="100" spans="1:24">
      <c r="A100">
        <v>100</v>
      </c>
      <c r="C100">
        <v>7000</v>
      </c>
      <c r="D100" t="s">
        <v>179</v>
      </c>
      <c r="E100" t="s">
        <v>164</v>
      </c>
      <c r="F100">
        <v>1</v>
      </c>
      <c r="G100" t="s">
        <v>121</v>
      </c>
      <c r="H100">
        <v>1</v>
      </c>
      <c r="I100" t="s">
        <v>120</v>
      </c>
      <c r="J100">
        <v>4121</v>
      </c>
      <c r="K100">
        <v>4062</v>
      </c>
      <c r="L100">
        <v>39</v>
      </c>
      <c r="M100">
        <v>1</v>
      </c>
      <c r="N100">
        <v>19</v>
      </c>
      <c r="O100">
        <v>3980</v>
      </c>
      <c r="P100">
        <v>3946</v>
      </c>
      <c r="Q100">
        <v>14</v>
      </c>
      <c r="R100">
        <v>1</v>
      </c>
      <c r="S100">
        <v>19</v>
      </c>
      <c r="T100">
        <v>141</v>
      </c>
      <c r="U100">
        <v>116</v>
      </c>
      <c r="V100">
        <v>25</v>
      </c>
    </row>
    <row r="101" spans="1:24">
      <c r="A101">
        <v>101</v>
      </c>
      <c r="C101">
        <v>7000</v>
      </c>
      <c r="D101" t="s">
        <v>179</v>
      </c>
      <c r="E101" t="s">
        <v>164</v>
      </c>
      <c r="F101">
        <v>1</v>
      </c>
      <c r="G101" t="s">
        <v>119</v>
      </c>
      <c r="H101">
        <v>1</v>
      </c>
      <c r="I101" t="s">
        <v>118</v>
      </c>
      <c r="J101">
        <v>4268</v>
      </c>
      <c r="K101">
        <v>4169</v>
      </c>
      <c r="L101">
        <v>40</v>
      </c>
      <c r="N101">
        <v>59</v>
      </c>
      <c r="O101">
        <v>4179</v>
      </c>
      <c r="P101">
        <v>4106</v>
      </c>
      <c r="Q101">
        <v>15</v>
      </c>
      <c r="S101">
        <v>58</v>
      </c>
      <c r="T101">
        <v>89</v>
      </c>
      <c r="U101">
        <v>63</v>
      </c>
      <c r="V101">
        <v>25</v>
      </c>
      <c r="X101">
        <v>1</v>
      </c>
    </row>
    <row r="102" spans="1:24">
      <c r="A102">
        <v>102</v>
      </c>
      <c r="C102">
        <v>7000</v>
      </c>
      <c r="D102" t="s">
        <v>179</v>
      </c>
      <c r="E102" t="s">
        <v>164</v>
      </c>
      <c r="F102">
        <v>1</v>
      </c>
      <c r="G102" t="s">
        <v>117</v>
      </c>
      <c r="H102">
        <v>1</v>
      </c>
      <c r="I102" t="s">
        <v>116</v>
      </c>
      <c r="J102">
        <v>5186</v>
      </c>
      <c r="K102">
        <v>4097</v>
      </c>
      <c r="L102">
        <v>1047</v>
      </c>
      <c r="M102">
        <v>4</v>
      </c>
      <c r="N102">
        <v>38</v>
      </c>
      <c r="O102">
        <v>2587</v>
      </c>
      <c r="P102">
        <v>2544</v>
      </c>
      <c r="Q102">
        <v>21</v>
      </c>
      <c r="R102">
        <v>2</v>
      </c>
      <c r="S102">
        <v>20</v>
      </c>
      <c r="T102">
        <v>2599</v>
      </c>
      <c r="U102">
        <v>1553</v>
      </c>
      <c r="V102">
        <v>1026</v>
      </c>
      <c r="W102">
        <v>2</v>
      </c>
      <c r="X102">
        <v>18</v>
      </c>
    </row>
    <row r="103" spans="1:24">
      <c r="A103">
        <v>103</v>
      </c>
      <c r="C103">
        <v>7000</v>
      </c>
      <c r="D103" t="s">
        <v>179</v>
      </c>
      <c r="E103" t="s">
        <v>164</v>
      </c>
      <c r="F103">
        <v>1</v>
      </c>
      <c r="G103" t="s">
        <v>113</v>
      </c>
      <c r="H103">
        <v>1</v>
      </c>
      <c r="I103" t="s">
        <v>112</v>
      </c>
      <c r="J103">
        <v>2192</v>
      </c>
      <c r="K103">
        <v>1691</v>
      </c>
      <c r="L103">
        <v>355</v>
      </c>
      <c r="M103">
        <v>4</v>
      </c>
      <c r="N103">
        <v>142</v>
      </c>
      <c r="O103">
        <v>1220</v>
      </c>
      <c r="P103">
        <v>1093</v>
      </c>
      <c r="Q103">
        <v>32</v>
      </c>
      <c r="R103">
        <v>2</v>
      </c>
      <c r="S103">
        <v>93</v>
      </c>
      <c r="T103">
        <v>972</v>
      </c>
      <c r="U103">
        <v>598</v>
      </c>
      <c r="V103">
        <v>323</v>
      </c>
      <c r="W103">
        <v>2</v>
      </c>
      <c r="X103">
        <v>49</v>
      </c>
    </row>
    <row r="104" spans="1:24">
      <c r="A104">
        <v>104</v>
      </c>
      <c r="C104">
        <v>7000</v>
      </c>
      <c r="D104" t="s">
        <v>179</v>
      </c>
      <c r="E104" t="s">
        <v>162</v>
      </c>
      <c r="F104">
        <v>1</v>
      </c>
      <c r="G104" t="s">
        <v>139</v>
      </c>
      <c r="H104">
        <v>0</v>
      </c>
      <c r="I104" t="s">
        <v>163</v>
      </c>
      <c r="J104">
        <v>100941</v>
      </c>
      <c r="K104">
        <v>89010</v>
      </c>
      <c r="L104">
        <v>11142</v>
      </c>
      <c r="M104">
        <v>34</v>
      </c>
      <c r="N104">
        <v>755</v>
      </c>
      <c r="O104">
        <v>54618</v>
      </c>
      <c r="P104">
        <v>53868</v>
      </c>
      <c r="Q104">
        <v>302</v>
      </c>
      <c r="R104">
        <v>8</v>
      </c>
      <c r="S104">
        <v>440</v>
      </c>
      <c r="T104">
        <v>46323</v>
      </c>
      <c r="U104">
        <v>35142</v>
      </c>
      <c r="V104">
        <v>10840</v>
      </c>
      <c r="W104">
        <v>26</v>
      </c>
      <c r="X104">
        <v>315</v>
      </c>
    </row>
    <row r="105" spans="1:24">
      <c r="A105">
        <v>105</v>
      </c>
      <c r="C105">
        <v>7000</v>
      </c>
      <c r="D105" t="s">
        <v>179</v>
      </c>
      <c r="E105" t="s">
        <v>162</v>
      </c>
      <c r="F105">
        <v>1</v>
      </c>
      <c r="G105" t="s">
        <v>137</v>
      </c>
      <c r="H105">
        <v>1</v>
      </c>
      <c r="I105" t="s">
        <v>136</v>
      </c>
      <c r="J105">
        <v>1987</v>
      </c>
      <c r="K105">
        <v>1932</v>
      </c>
      <c r="L105">
        <v>51</v>
      </c>
      <c r="N105">
        <v>4</v>
      </c>
      <c r="O105">
        <v>1748</v>
      </c>
      <c r="P105">
        <v>1744</v>
      </c>
      <c r="S105">
        <v>4</v>
      </c>
      <c r="T105">
        <v>239</v>
      </c>
      <c r="U105">
        <v>188</v>
      </c>
      <c r="V105">
        <v>51</v>
      </c>
    </row>
    <row r="106" spans="1:24">
      <c r="A106">
        <v>106</v>
      </c>
      <c r="C106">
        <v>7000</v>
      </c>
      <c r="D106" t="s">
        <v>179</v>
      </c>
      <c r="E106" t="s">
        <v>162</v>
      </c>
      <c r="F106">
        <v>1</v>
      </c>
      <c r="G106" t="s">
        <v>135</v>
      </c>
      <c r="H106">
        <v>1</v>
      </c>
      <c r="I106" t="s">
        <v>134</v>
      </c>
      <c r="J106">
        <v>15468</v>
      </c>
      <c r="K106">
        <v>14335</v>
      </c>
      <c r="L106">
        <v>1042</v>
      </c>
      <c r="M106">
        <v>5</v>
      </c>
      <c r="N106">
        <v>86</v>
      </c>
      <c r="O106">
        <v>7534</v>
      </c>
      <c r="P106">
        <v>7465</v>
      </c>
      <c r="Q106">
        <v>26</v>
      </c>
      <c r="S106">
        <v>43</v>
      </c>
      <c r="T106">
        <v>7934</v>
      </c>
      <c r="U106">
        <v>6870</v>
      </c>
      <c r="V106">
        <v>1016</v>
      </c>
      <c r="W106">
        <v>5</v>
      </c>
      <c r="X106">
        <v>43</v>
      </c>
    </row>
    <row r="107" spans="1:24">
      <c r="A107">
        <v>107</v>
      </c>
      <c r="C107">
        <v>7000</v>
      </c>
      <c r="D107" t="s">
        <v>179</v>
      </c>
      <c r="E107" t="s">
        <v>162</v>
      </c>
      <c r="F107">
        <v>1</v>
      </c>
      <c r="G107" t="s">
        <v>133</v>
      </c>
      <c r="H107">
        <v>1</v>
      </c>
      <c r="I107" t="s">
        <v>132</v>
      </c>
      <c r="J107">
        <v>19264</v>
      </c>
      <c r="K107">
        <v>16845</v>
      </c>
      <c r="L107">
        <v>2309</v>
      </c>
      <c r="M107">
        <v>6</v>
      </c>
      <c r="N107">
        <v>104</v>
      </c>
      <c r="O107">
        <v>8095</v>
      </c>
      <c r="P107">
        <v>8036</v>
      </c>
      <c r="Q107">
        <v>16</v>
      </c>
      <c r="R107">
        <v>2</v>
      </c>
      <c r="S107">
        <v>41</v>
      </c>
      <c r="T107">
        <v>11169</v>
      </c>
      <c r="U107">
        <v>8809</v>
      </c>
      <c r="V107">
        <v>2293</v>
      </c>
      <c r="W107">
        <v>4</v>
      </c>
      <c r="X107">
        <v>63</v>
      </c>
    </row>
    <row r="108" spans="1:24">
      <c r="A108">
        <v>108</v>
      </c>
      <c r="C108">
        <v>7000</v>
      </c>
      <c r="D108" t="s">
        <v>179</v>
      </c>
      <c r="E108" t="s">
        <v>162</v>
      </c>
      <c r="F108">
        <v>1</v>
      </c>
      <c r="G108" t="s">
        <v>131</v>
      </c>
      <c r="H108">
        <v>1</v>
      </c>
      <c r="I108" t="s">
        <v>130</v>
      </c>
      <c r="J108">
        <v>12096</v>
      </c>
      <c r="K108">
        <v>10297</v>
      </c>
      <c r="L108">
        <v>1735</v>
      </c>
      <c r="M108">
        <v>3</v>
      </c>
      <c r="N108">
        <v>61</v>
      </c>
      <c r="O108">
        <v>6446</v>
      </c>
      <c r="P108">
        <v>6386</v>
      </c>
      <c r="Q108">
        <v>33</v>
      </c>
      <c r="R108">
        <v>1</v>
      </c>
      <c r="S108">
        <v>26</v>
      </c>
      <c r="T108">
        <v>5650</v>
      </c>
      <c r="U108">
        <v>3911</v>
      </c>
      <c r="V108">
        <v>1702</v>
      </c>
      <c r="W108">
        <v>2</v>
      </c>
      <c r="X108">
        <v>35</v>
      </c>
    </row>
    <row r="109" spans="1:24">
      <c r="A109">
        <v>109</v>
      </c>
      <c r="C109">
        <v>7000</v>
      </c>
      <c r="D109" t="s">
        <v>179</v>
      </c>
      <c r="E109" t="s">
        <v>162</v>
      </c>
      <c r="F109">
        <v>1</v>
      </c>
      <c r="G109" t="s">
        <v>129</v>
      </c>
      <c r="H109">
        <v>1</v>
      </c>
      <c r="I109" t="s">
        <v>128</v>
      </c>
      <c r="J109">
        <v>10014</v>
      </c>
      <c r="K109">
        <v>7694</v>
      </c>
      <c r="L109">
        <v>2239</v>
      </c>
      <c r="M109">
        <v>9</v>
      </c>
      <c r="N109">
        <v>72</v>
      </c>
      <c r="O109">
        <v>2171</v>
      </c>
      <c r="P109">
        <v>2136</v>
      </c>
      <c r="Q109">
        <v>18</v>
      </c>
      <c r="R109">
        <v>1</v>
      </c>
      <c r="S109">
        <v>16</v>
      </c>
      <c r="T109">
        <v>7843</v>
      </c>
      <c r="U109">
        <v>5558</v>
      </c>
      <c r="V109">
        <v>2221</v>
      </c>
      <c r="W109">
        <v>8</v>
      </c>
      <c r="X109">
        <v>56</v>
      </c>
    </row>
    <row r="110" spans="1:24">
      <c r="A110">
        <v>110</v>
      </c>
      <c r="C110">
        <v>7000</v>
      </c>
      <c r="D110" t="s">
        <v>179</v>
      </c>
      <c r="E110" t="s">
        <v>162</v>
      </c>
      <c r="F110">
        <v>1</v>
      </c>
      <c r="G110" t="s">
        <v>127</v>
      </c>
      <c r="H110">
        <v>1</v>
      </c>
      <c r="I110" t="s">
        <v>126</v>
      </c>
      <c r="J110">
        <v>1492</v>
      </c>
      <c r="K110">
        <v>1467</v>
      </c>
      <c r="L110">
        <v>13</v>
      </c>
      <c r="M110">
        <v>1</v>
      </c>
      <c r="N110">
        <v>11</v>
      </c>
      <c r="O110">
        <v>1418</v>
      </c>
      <c r="P110">
        <v>1405</v>
      </c>
      <c r="Q110">
        <v>2</v>
      </c>
      <c r="R110">
        <v>1</v>
      </c>
      <c r="S110">
        <v>10</v>
      </c>
      <c r="T110">
        <v>74</v>
      </c>
      <c r="U110">
        <v>62</v>
      </c>
      <c r="V110">
        <v>11</v>
      </c>
      <c r="X110">
        <v>1</v>
      </c>
    </row>
    <row r="111" spans="1:24">
      <c r="A111">
        <v>111</v>
      </c>
      <c r="C111">
        <v>7000</v>
      </c>
      <c r="D111" t="s">
        <v>179</v>
      </c>
      <c r="E111" t="s">
        <v>162</v>
      </c>
      <c r="F111">
        <v>1</v>
      </c>
      <c r="G111" t="s">
        <v>125</v>
      </c>
      <c r="H111">
        <v>1</v>
      </c>
      <c r="I111" t="s">
        <v>124</v>
      </c>
      <c r="J111">
        <v>2860</v>
      </c>
      <c r="K111">
        <v>2328</v>
      </c>
      <c r="L111">
        <v>505</v>
      </c>
      <c r="M111">
        <v>2</v>
      </c>
      <c r="N111">
        <v>25</v>
      </c>
      <c r="O111">
        <v>1780</v>
      </c>
      <c r="P111">
        <v>1702</v>
      </c>
      <c r="Q111">
        <v>57</v>
      </c>
      <c r="R111">
        <v>1</v>
      </c>
      <c r="S111">
        <v>20</v>
      </c>
      <c r="T111">
        <v>1080</v>
      </c>
      <c r="U111">
        <v>626</v>
      </c>
      <c r="V111">
        <v>448</v>
      </c>
      <c r="W111">
        <v>1</v>
      </c>
      <c r="X111">
        <v>5</v>
      </c>
    </row>
    <row r="112" spans="1:24">
      <c r="A112">
        <v>112</v>
      </c>
      <c r="C112">
        <v>7000</v>
      </c>
      <c r="D112" t="s">
        <v>179</v>
      </c>
      <c r="E112" t="s">
        <v>162</v>
      </c>
      <c r="F112">
        <v>1</v>
      </c>
      <c r="G112" t="s">
        <v>123</v>
      </c>
      <c r="H112">
        <v>1</v>
      </c>
      <c r="I112" t="s">
        <v>122</v>
      </c>
      <c r="J112">
        <v>20308</v>
      </c>
      <c r="K112">
        <v>18648</v>
      </c>
      <c r="L112">
        <v>1526</v>
      </c>
      <c r="M112">
        <v>4</v>
      </c>
      <c r="N112">
        <v>130</v>
      </c>
      <c r="O112">
        <v>12454</v>
      </c>
      <c r="P112">
        <v>12324</v>
      </c>
      <c r="Q112">
        <v>49</v>
      </c>
      <c r="R112">
        <v>2</v>
      </c>
      <c r="S112">
        <v>79</v>
      </c>
      <c r="T112">
        <v>7854</v>
      </c>
      <c r="U112">
        <v>6324</v>
      </c>
      <c r="V112">
        <v>1477</v>
      </c>
      <c r="W112">
        <v>2</v>
      </c>
      <c r="X112">
        <v>51</v>
      </c>
    </row>
    <row r="113" spans="1:24">
      <c r="A113">
        <v>113</v>
      </c>
      <c r="C113">
        <v>7000</v>
      </c>
      <c r="D113" t="s">
        <v>179</v>
      </c>
      <c r="E113" t="s">
        <v>162</v>
      </c>
      <c r="F113">
        <v>1</v>
      </c>
      <c r="G113" t="s">
        <v>121</v>
      </c>
      <c r="H113">
        <v>1</v>
      </c>
      <c r="I113" t="s">
        <v>120</v>
      </c>
      <c r="J113">
        <v>4504</v>
      </c>
      <c r="K113">
        <v>4434</v>
      </c>
      <c r="L113">
        <v>38</v>
      </c>
      <c r="N113">
        <v>32</v>
      </c>
      <c r="O113">
        <v>4382</v>
      </c>
      <c r="P113">
        <v>4337</v>
      </c>
      <c r="Q113">
        <v>14</v>
      </c>
      <c r="S113">
        <v>31</v>
      </c>
      <c r="T113">
        <v>122</v>
      </c>
      <c r="U113">
        <v>97</v>
      </c>
      <c r="V113">
        <v>24</v>
      </c>
      <c r="X113">
        <v>1</v>
      </c>
    </row>
    <row r="114" spans="1:24">
      <c r="A114">
        <v>114</v>
      </c>
      <c r="C114">
        <v>7000</v>
      </c>
      <c r="D114" t="s">
        <v>179</v>
      </c>
      <c r="E114" t="s">
        <v>162</v>
      </c>
      <c r="F114">
        <v>1</v>
      </c>
      <c r="G114" t="s">
        <v>119</v>
      </c>
      <c r="H114">
        <v>1</v>
      </c>
      <c r="I114" t="s">
        <v>118</v>
      </c>
      <c r="J114">
        <v>4765</v>
      </c>
      <c r="K114">
        <v>4636</v>
      </c>
      <c r="L114">
        <v>58</v>
      </c>
      <c r="N114">
        <v>71</v>
      </c>
      <c r="O114">
        <v>4648</v>
      </c>
      <c r="P114">
        <v>4556</v>
      </c>
      <c r="Q114">
        <v>22</v>
      </c>
      <c r="S114">
        <v>70</v>
      </c>
      <c r="T114">
        <v>117</v>
      </c>
      <c r="U114">
        <v>80</v>
      </c>
      <c r="V114">
        <v>36</v>
      </c>
      <c r="X114">
        <v>1</v>
      </c>
    </row>
    <row r="115" spans="1:24">
      <c r="A115">
        <v>115</v>
      </c>
      <c r="C115">
        <v>7000</v>
      </c>
      <c r="D115" t="s">
        <v>179</v>
      </c>
      <c r="E115" t="s">
        <v>162</v>
      </c>
      <c r="F115">
        <v>1</v>
      </c>
      <c r="G115" t="s">
        <v>117</v>
      </c>
      <c r="H115">
        <v>1</v>
      </c>
      <c r="I115" t="s">
        <v>116</v>
      </c>
      <c r="J115">
        <v>5994</v>
      </c>
      <c r="K115">
        <v>4709</v>
      </c>
      <c r="L115">
        <v>1244</v>
      </c>
      <c r="N115">
        <v>41</v>
      </c>
      <c r="O115">
        <v>2758</v>
      </c>
      <c r="P115">
        <v>2711</v>
      </c>
      <c r="Q115">
        <v>29</v>
      </c>
      <c r="S115">
        <v>18</v>
      </c>
      <c r="T115">
        <v>3236</v>
      </c>
      <c r="U115">
        <v>1998</v>
      </c>
      <c r="V115">
        <v>1215</v>
      </c>
      <c r="X115">
        <v>23</v>
      </c>
    </row>
    <row r="116" spans="1:24">
      <c r="A116">
        <v>116</v>
      </c>
      <c r="C116">
        <v>7000</v>
      </c>
      <c r="D116" t="s">
        <v>179</v>
      </c>
      <c r="E116" t="s">
        <v>162</v>
      </c>
      <c r="F116">
        <v>1</v>
      </c>
      <c r="G116" t="s">
        <v>113</v>
      </c>
      <c r="H116">
        <v>1</v>
      </c>
      <c r="I116" t="s">
        <v>112</v>
      </c>
      <c r="J116">
        <v>2189</v>
      </c>
      <c r="K116">
        <v>1685</v>
      </c>
      <c r="L116">
        <v>382</v>
      </c>
      <c r="M116">
        <v>4</v>
      </c>
      <c r="N116">
        <v>118</v>
      </c>
      <c r="O116">
        <v>1184</v>
      </c>
      <c r="P116">
        <v>1066</v>
      </c>
      <c r="Q116">
        <v>36</v>
      </c>
      <c r="S116">
        <v>82</v>
      </c>
      <c r="T116">
        <v>1005</v>
      </c>
      <c r="U116">
        <v>619</v>
      </c>
      <c r="V116">
        <v>346</v>
      </c>
      <c r="W116">
        <v>4</v>
      </c>
      <c r="X116">
        <v>36</v>
      </c>
    </row>
    <row r="117" spans="1:24">
      <c r="A117">
        <v>117</v>
      </c>
      <c r="C117">
        <v>7000</v>
      </c>
      <c r="D117" t="s">
        <v>179</v>
      </c>
      <c r="E117" t="s">
        <v>160</v>
      </c>
      <c r="F117">
        <v>1</v>
      </c>
      <c r="G117" t="s">
        <v>139</v>
      </c>
      <c r="H117">
        <v>0</v>
      </c>
      <c r="I117" t="s">
        <v>161</v>
      </c>
      <c r="J117">
        <v>109304</v>
      </c>
      <c r="K117">
        <v>96061</v>
      </c>
      <c r="L117">
        <v>12211</v>
      </c>
      <c r="M117">
        <v>27</v>
      </c>
      <c r="N117">
        <v>1005</v>
      </c>
      <c r="O117">
        <v>59947</v>
      </c>
      <c r="P117">
        <v>58873</v>
      </c>
      <c r="Q117">
        <v>426</v>
      </c>
      <c r="R117">
        <v>13</v>
      </c>
      <c r="S117">
        <v>635</v>
      </c>
      <c r="T117">
        <v>49357</v>
      </c>
      <c r="U117">
        <v>37188</v>
      </c>
      <c r="V117">
        <v>11785</v>
      </c>
      <c r="W117">
        <v>14</v>
      </c>
      <c r="X117">
        <v>370</v>
      </c>
    </row>
    <row r="118" spans="1:24">
      <c r="A118">
        <v>118</v>
      </c>
      <c r="C118">
        <v>7000</v>
      </c>
      <c r="D118" t="s">
        <v>179</v>
      </c>
      <c r="E118" t="s">
        <v>160</v>
      </c>
      <c r="F118">
        <v>1</v>
      </c>
      <c r="G118" t="s">
        <v>137</v>
      </c>
      <c r="H118">
        <v>1</v>
      </c>
      <c r="I118" t="s">
        <v>136</v>
      </c>
      <c r="J118">
        <v>3058</v>
      </c>
      <c r="K118">
        <v>2959</v>
      </c>
      <c r="L118">
        <v>80</v>
      </c>
      <c r="N118">
        <v>19</v>
      </c>
      <c r="O118">
        <v>2668</v>
      </c>
      <c r="P118">
        <v>2651</v>
      </c>
      <c r="Q118">
        <v>3</v>
      </c>
      <c r="S118">
        <v>14</v>
      </c>
      <c r="T118">
        <v>390</v>
      </c>
      <c r="U118">
        <v>308</v>
      </c>
      <c r="V118">
        <v>77</v>
      </c>
      <c r="X118">
        <v>5</v>
      </c>
    </row>
    <row r="119" spans="1:24">
      <c r="A119">
        <v>119</v>
      </c>
      <c r="C119">
        <v>7000</v>
      </c>
      <c r="D119" t="s">
        <v>179</v>
      </c>
      <c r="E119" t="s">
        <v>160</v>
      </c>
      <c r="F119">
        <v>1</v>
      </c>
      <c r="G119" t="s">
        <v>135</v>
      </c>
      <c r="H119">
        <v>1</v>
      </c>
      <c r="I119" t="s">
        <v>134</v>
      </c>
      <c r="J119">
        <v>14872</v>
      </c>
      <c r="K119">
        <v>13802</v>
      </c>
      <c r="L119">
        <v>959</v>
      </c>
      <c r="M119">
        <v>5</v>
      </c>
      <c r="N119">
        <v>106</v>
      </c>
      <c r="O119">
        <v>7008</v>
      </c>
      <c r="P119">
        <v>6927</v>
      </c>
      <c r="Q119">
        <v>28</v>
      </c>
      <c r="S119">
        <v>53</v>
      </c>
      <c r="T119">
        <v>7864</v>
      </c>
      <c r="U119">
        <v>6875</v>
      </c>
      <c r="V119">
        <v>931</v>
      </c>
      <c r="W119">
        <v>5</v>
      </c>
      <c r="X119">
        <v>53</v>
      </c>
    </row>
    <row r="120" spans="1:24">
      <c r="A120">
        <v>120</v>
      </c>
      <c r="C120">
        <v>7000</v>
      </c>
      <c r="D120" t="s">
        <v>179</v>
      </c>
      <c r="E120" t="s">
        <v>160</v>
      </c>
      <c r="F120">
        <v>1</v>
      </c>
      <c r="G120" t="s">
        <v>133</v>
      </c>
      <c r="H120">
        <v>1</v>
      </c>
      <c r="I120" t="s">
        <v>132</v>
      </c>
      <c r="J120">
        <v>18836</v>
      </c>
      <c r="K120">
        <v>16525</v>
      </c>
      <c r="L120">
        <v>2196</v>
      </c>
      <c r="M120">
        <v>5</v>
      </c>
      <c r="N120">
        <v>110</v>
      </c>
      <c r="O120">
        <v>8852</v>
      </c>
      <c r="P120">
        <v>8777</v>
      </c>
      <c r="Q120">
        <v>14</v>
      </c>
      <c r="R120">
        <v>3</v>
      </c>
      <c r="S120">
        <v>58</v>
      </c>
      <c r="T120">
        <v>9984</v>
      </c>
      <c r="U120">
        <v>7748</v>
      </c>
      <c r="V120">
        <v>2182</v>
      </c>
      <c r="W120">
        <v>2</v>
      </c>
      <c r="X120">
        <v>52</v>
      </c>
    </row>
    <row r="121" spans="1:24">
      <c r="A121">
        <v>121</v>
      </c>
      <c r="C121">
        <v>7000</v>
      </c>
      <c r="D121" t="s">
        <v>179</v>
      </c>
      <c r="E121" t="s">
        <v>160</v>
      </c>
      <c r="F121">
        <v>1</v>
      </c>
      <c r="G121" t="s">
        <v>131</v>
      </c>
      <c r="H121">
        <v>1</v>
      </c>
      <c r="I121" t="s">
        <v>130</v>
      </c>
      <c r="J121">
        <v>12706</v>
      </c>
      <c r="K121">
        <v>10864</v>
      </c>
      <c r="L121">
        <v>1766</v>
      </c>
      <c r="M121">
        <v>1</v>
      </c>
      <c r="N121">
        <v>75</v>
      </c>
      <c r="O121">
        <v>6779</v>
      </c>
      <c r="P121">
        <v>6682</v>
      </c>
      <c r="Q121">
        <v>53</v>
      </c>
      <c r="R121">
        <v>1</v>
      </c>
      <c r="S121">
        <v>43</v>
      </c>
      <c r="T121">
        <v>5927</v>
      </c>
      <c r="U121">
        <v>4182</v>
      </c>
      <c r="V121">
        <v>1713</v>
      </c>
      <c r="X121">
        <v>32</v>
      </c>
    </row>
    <row r="122" spans="1:24">
      <c r="A122">
        <v>122</v>
      </c>
      <c r="C122">
        <v>7000</v>
      </c>
      <c r="D122" t="s">
        <v>179</v>
      </c>
      <c r="E122" t="s">
        <v>160</v>
      </c>
      <c r="F122">
        <v>1</v>
      </c>
      <c r="G122" t="s">
        <v>129</v>
      </c>
      <c r="H122">
        <v>1</v>
      </c>
      <c r="I122" t="s">
        <v>128</v>
      </c>
      <c r="J122">
        <v>11476</v>
      </c>
      <c r="K122">
        <v>8877</v>
      </c>
      <c r="L122">
        <v>2512</v>
      </c>
      <c r="M122">
        <v>4</v>
      </c>
      <c r="N122">
        <v>83</v>
      </c>
      <c r="O122">
        <v>2408</v>
      </c>
      <c r="P122">
        <v>2367</v>
      </c>
      <c r="Q122">
        <v>29</v>
      </c>
      <c r="R122">
        <v>1</v>
      </c>
      <c r="S122">
        <v>11</v>
      </c>
      <c r="T122">
        <v>9068</v>
      </c>
      <c r="U122">
        <v>6510</v>
      </c>
      <c r="V122">
        <v>2483</v>
      </c>
      <c r="W122">
        <v>3</v>
      </c>
      <c r="X122">
        <v>72</v>
      </c>
    </row>
    <row r="123" spans="1:24">
      <c r="A123">
        <v>123</v>
      </c>
      <c r="C123">
        <v>7000</v>
      </c>
      <c r="D123" t="s">
        <v>179</v>
      </c>
      <c r="E123" t="s">
        <v>160</v>
      </c>
      <c r="F123">
        <v>1</v>
      </c>
      <c r="G123" t="s">
        <v>127</v>
      </c>
      <c r="H123">
        <v>1</v>
      </c>
      <c r="I123" t="s">
        <v>126</v>
      </c>
      <c r="J123">
        <v>1862</v>
      </c>
      <c r="K123">
        <v>1820</v>
      </c>
      <c r="L123">
        <v>29</v>
      </c>
      <c r="N123">
        <v>13</v>
      </c>
      <c r="O123">
        <v>1788</v>
      </c>
      <c r="P123">
        <v>1766</v>
      </c>
      <c r="Q123">
        <v>10</v>
      </c>
      <c r="S123">
        <v>12</v>
      </c>
      <c r="T123">
        <v>74</v>
      </c>
      <c r="U123">
        <v>54</v>
      </c>
      <c r="V123">
        <v>19</v>
      </c>
      <c r="X123">
        <v>1</v>
      </c>
    </row>
    <row r="124" spans="1:24">
      <c r="A124">
        <v>124</v>
      </c>
      <c r="C124">
        <v>7000</v>
      </c>
      <c r="D124" t="s">
        <v>179</v>
      </c>
      <c r="E124" t="s">
        <v>160</v>
      </c>
      <c r="F124">
        <v>1</v>
      </c>
      <c r="G124" t="s">
        <v>125</v>
      </c>
      <c r="H124">
        <v>1</v>
      </c>
      <c r="I124" t="s">
        <v>124</v>
      </c>
      <c r="J124">
        <v>4863</v>
      </c>
      <c r="K124">
        <v>3891</v>
      </c>
      <c r="L124">
        <v>928</v>
      </c>
      <c r="M124">
        <v>2</v>
      </c>
      <c r="N124">
        <v>42</v>
      </c>
      <c r="O124">
        <v>2720</v>
      </c>
      <c r="P124">
        <v>2582</v>
      </c>
      <c r="Q124">
        <v>100</v>
      </c>
      <c r="S124">
        <v>38</v>
      </c>
      <c r="T124">
        <v>2143</v>
      </c>
      <c r="U124">
        <v>1309</v>
      </c>
      <c r="V124">
        <v>828</v>
      </c>
      <c r="W124">
        <v>2</v>
      </c>
      <c r="X124">
        <v>4</v>
      </c>
    </row>
    <row r="125" spans="1:24">
      <c r="A125">
        <v>125</v>
      </c>
      <c r="C125">
        <v>7000</v>
      </c>
      <c r="D125" t="s">
        <v>179</v>
      </c>
      <c r="E125" t="s">
        <v>160</v>
      </c>
      <c r="F125">
        <v>1</v>
      </c>
      <c r="G125" t="s">
        <v>123</v>
      </c>
      <c r="H125">
        <v>1</v>
      </c>
      <c r="I125" t="s">
        <v>122</v>
      </c>
      <c r="J125">
        <v>20563</v>
      </c>
      <c r="K125">
        <v>18640</v>
      </c>
      <c r="L125">
        <v>1758</v>
      </c>
      <c r="M125">
        <v>5</v>
      </c>
      <c r="N125">
        <v>160</v>
      </c>
      <c r="O125">
        <v>11872</v>
      </c>
      <c r="P125">
        <v>11726</v>
      </c>
      <c r="Q125">
        <v>52</v>
      </c>
      <c r="R125">
        <v>3</v>
      </c>
      <c r="S125">
        <v>91</v>
      </c>
      <c r="T125">
        <v>8691</v>
      </c>
      <c r="U125">
        <v>6914</v>
      </c>
      <c r="V125">
        <v>1706</v>
      </c>
      <c r="W125">
        <v>2</v>
      </c>
      <c r="X125">
        <v>69</v>
      </c>
    </row>
    <row r="126" spans="1:24">
      <c r="A126">
        <v>126</v>
      </c>
      <c r="C126">
        <v>7000</v>
      </c>
      <c r="D126" t="s">
        <v>179</v>
      </c>
      <c r="E126" t="s">
        <v>160</v>
      </c>
      <c r="F126">
        <v>1</v>
      </c>
      <c r="G126" t="s">
        <v>121</v>
      </c>
      <c r="H126">
        <v>1</v>
      </c>
      <c r="I126" t="s">
        <v>120</v>
      </c>
      <c r="J126">
        <v>5168</v>
      </c>
      <c r="K126">
        <v>5056</v>
      </c>
      <c r="L126">
        <v>63</v>
      </c>
      <c r="M126">
        <v>2</v>
      </c>
      <c r="N126">
        <v>47</v>
      </c>
      <c r="O126">
        <v>5040</v>
      </c>
      <c r="P126">
        <v>4973</v>
      </c>
      <c r="Q126">
        <v>19</v>
      </c>
      <c r="R126">
        <v>2</v>
      </c>
      <c r="S126">
        <v>46</v>
      </c>
      <c r="T126">
        <v>128</v>
      </c>
      <c r="U126">
        <v>83</v>
      </c>
      <c r="V126">
        <v>44</v>
      </c>
      <c r="X126">
        <v>1</v>
      </c>
    </row>
    <row r="127" spans="1:24">
      <c r="A127">
        <v>127</v>
      </c>
      <c r="C127">
        <v>7000</v>
      </c>
      <c r="D127" t="s">
        <v>179</v>
      </c>
      <c r="E127" t="s">
        <v>160</v>
      </c>
      <c r="F127">
        <v>1</v>
      </c>
      <c r="G127" t="s">
        <v>119</v>
      </c>
      <c r="H127">
        <v>1</v>
      </c>
      <c r="I127" t="s">
        <v>118</v>
      </c>
      <c r="J127">
        <v>6647</v>
      </c>
      <c r="K127">
        <v>6400</v>
      </c>
      <c r="L127">
        <v>101</v>
      </c>
      <c r="N127">
        <v>146</v>
      </c>
      <c r="O127">
        <v>6482</v>
      </c>
      <c r="P127">
        <v>6299</v>
      </c>
      <c r="Q127">
        <v>38</v>
      </c>
      <c r="S127">
        <v>145</v>
      </c>
      <c r="T127">
        <v>165</v>
      </c>
      <c r="U127">
        <v>101</v>
      </c>
      <c r="V127">
        <v>63</v>
      </c>
      <c r="X127">
        <v>1</v>
      </c>
    </row>
    <row r="128" spans="1:24">
      <c r="A128">
        <v>128</v>
      </c>
      <c r="C128">
        <v>7000</v>
      </c>
      <c r="D128" t="s">
        <v>179</v>
      </c>
      <c r="E128" t="s">
        <v>160</v>
      </c>
      <c r="F128">
        <v>1</v>
      </c>
      <c r="G128" t="s">
        <v>117</v>
      </c>
      <c r="H128">
        <v>1</v>
      </c>
      <c r="I128" t="s">
        <v>116</v>
      </c>
      <c r="J128">
        <v>7031</v>
      </c>
      <c r="K128">
        <v>5582</v>
      </c>
      <c r="L128">
        <v>1394</v>
      </c>
      <c r="M128">
        <v>1</v>
      </c>
      <c r="N128">
        <v>54</v>
      </c>
      <c r="O128">
        <v>3136</v>
      </c>
      <c r="P128">
        <v>3065</v>
      </c>
      <c r="Q128">
        <v>44</v>
      </c>
      <c r="R128">
        <v>1</v>
      </c>
      <c r="S128">
        <v>26</v>
      </c>
      <c r="T128">
        <v>3895</v>
      </c>
      <c r="U128">
        <v>2517</v>
      </c>
      <c r="V128">
        <v>1350</v>
      </c>
      <c r="X128">
        <v>28</v>
      </c>
    </row>
    <row r="129" spans="1:24">
      <c r="A129">
        <v>129</v>
      </c>
      <c r="C129">
        <v>7000</v>
      </c>
      <c r="D129" t="s">
        <v>179</v>
      </c>
      <c r="E129" t="s">
        <v>160</v>
      </c>
      <c r="F129">
        <v>1</v>
      </c>
      <c r="G129" t="s">
        <v>113</v>
      </c>
      <c r="H129">
        <v>1</v>
      </c>
      <c r="I129" t="s">
        <v>112</v>
      </c>
      <c r="J129">
        <v>2222</v>
      </c>
      <c r="K129">
        <v>1645</v>
      </c>
      <c r="L129">
        <v>425</v>
      </c>
      <c r="M129">
        <v>2</v>
      </c>
      <c r="N129">
        <v>150</v>
      </c>
      <c r="O129">
        <v>1194</v>
      </c>
      <c r="P129">
        <v>1058</v>
      </c>
      <c r="Q129">
        <v>36</v>
      </c>
      <c r="R129">
        <v>2</v>
      </c>
      <c r="S129">
        <v>98</v>
      </c>
      <c r="T129">
        <v>1028</v>
      </c>
      <c r="U129">
        <v>587</v>
      </c>
      <c r="V129">
        <v>389</v>
      </c>
      <c r="X129">
        <v>52</v>
      </c>
    </row>
    <row r="130" spans="1:24">
      <c r="A130">
        <v>130</v>
      </c>
      <c r="C130">
        <v>7000</v>
      </c>
      <c r="D130" t="s">
        <v>179</v>
      </c>
      <c r="E130" t="s">
        <v>158</v>
      </c>
      <c r="F130">
        <v>1</v>
      </c>
      <c r="G130" t="s">
        <v>139</v>
      </c>
      <c r="H130">
        <v>0</v>
      </c>
      <c r="I130" t="s">
        <v>159</v>
      </c>
      <c r="J130">
        <v>114351</v>
      </c>
      <c r="K130">
        <v>98575</v>
      </c>
      <c r="L130">
        <v>14241</v>
      </c>
      <c r="M130">
        <v>23</v>
      </c>
      <c r="N130">
        <v>1512</v>
      </c>
      <c r="O130">
        <v>65992</v>
      </c>
      <c r="P130">
        <v>64197</v>
      </c>
      <c r="Q130">
        <v>690</v>
      </c>
      <c r="R130">
        <v>12</v>
      </c>
      <c r="S130">
        <v>1093</v>
      </c>
      <c r="T130">
        <v>48359</v>
      </c>
      <c r="U130">
        <v>34378</v>
      </c>
      <c r="V130">
        <v>13551</v>
      </c>
      <c r="W130">
        <v>11</v>
      </c>
      <c r="X130">
        <v>419</v>
      </c>
    </row>
    <row r="131" spans="1:24">
      <c r="A131">
        <v>131</v>
      </c>
      <c r="C131">
        <v>7000</v>
      </c>
      <c r="D131" t="s">
        <v>179</v>
      </c>
      <c r="E131" t="s">
        <v>158</v>
      </c>
      <c r="F131">
        <v>1</v>
      </c>
      <c r="G131" t="s">
        <v>137</v>
      </c>
      <c r="H131">
        <v>1</v>
      </c>
      <c r="I131" t="s">
        <v>136</v>
      </c>
      <c r="J131">
        <v>4303</v>
      </c>
      <c r="K131">
        <v>4162</v>
      </c>
      <c r="L131">
        <v>113</v>
      </c>
      <c r="N131">
        <v>28</v>
      </c>
      <c r="O131">
        <v>3791</v>
      </c>
      <c r="P131">
        <v>3758</v>
      </c>
      <c r="Q131">
        <v>12</v>
      </c>
      <c r="S131">
        <v>21</v>
      </c>
      <c r="T131">
        <v>512</v>
      </c>
      <c r="U131">
        <v>404</v>
      </c>
      <c r="V131">
        <v>101</v>
      </c>
      <c r="X131">
        <v>7</v>
      </c>
    </row>
    <row r="132" spans="1:24">
      <c r="A132">
        <v>132</v>
      </c>
      <c r="C132">
        <v>7000</v>
      </c>
      <c r="D132" t="s">
        <v>179</v>
      </c>
      <c r="E132" t="s">
        <v>158</v>
      </c>
      <c r="F132">
        <v>1</v>
      </c>
      <c r="G132" t="s">
        <v>135</v>
      </c>
      <c r="H132">
        <v>1</v>
      </c>
      <c r="I132" t="s">
        <v>134</v>
      </c>
      <c r="J132">
        <v>11214</v>
      </c>
      <c r="K132">
        <v>10340</v>
      </c>
      <c r="L132">
        <v>765</v>
      </c>
      <c r="M132">
        <v>5</v>
      </c>
      <c r="N132">
        <v>104</v>
      </c>
      <c r="O132">
        <v>5938</v>
      </c>
      <c r="P132">
        <v>5824</v>
      </c>
      <c r="Q132">
        <v>54</v>
      </c>
      <c r="R132">
        <v>3</v>
      </c>
      <c r="S132">
        <v>57</v>
      </c>
      <c r="T132">
        <v>5276</v>
      </c>
      <c r="U132">
        <v>4516</v>
      </c>
      <c r="V132">
        <v>711</v>
      </c>
      <c r="W132">
        <v>2</v>
      </c>
      <c r="X132">
        <v>47</v>
      </c>
    </row>
    <row r="133" spans="1:24">
      <c r="A133">
        <v>133</v>
      </c>
      <c r="C133">
        <v>7000</v>
      </c>
      <c r="D133" t="s">
        <v>179</v>
      </c>
      <c r="E133" t="s">
        <v>158</v>
      </c>
      <c r="F133">
        <v>1</v>
      </c>
      <c r="G133" t="s">
        <v>133</v>
      </c>
      <c r="H133">
        <v>1</v>
      </c>
      <c r="I133" t="s">
        <v>132</v>
      </c>
      <c r="J133">
        <v>16554</v>
      </c>
      <c r="K133">
        <v>14249</v>
      </c>
      <c r="L133">
        <v>2203</v>
      </c>
      <c r="M133">
        <v>2</v>
      </c>
      <c r="N133">
        <v>100</v>
      </c>
      <c r="O133">
        <v>8183</v>
      </c>
      <c r="P133">
        <v>8108</v>
      </c>
      <c r="Q133">
        <v>23</v>
      </c>
      <c r="S133">
        <v>52</v>
      </c>
      <c r="T133">
        <v>8371</v>
      </c>
      <c r="U133">
        <v>6141</v>
      </c>
      <c r="V133">
        <v>2180</v>
      </c>
      <c r="W133">
        <v>2</v>
      </c>
      <c r="X133">
        <v>48</v>
      </c>
    </row>
    <row r="134" spans="1:24">
      <c r="A134">
        <v>134</v>
      </c>
      <c r="C134">
        <v>7000</v>
      </c>
      <c r="D134" t="s">
        <v>179</v>
      </c>
      <c r="E134" t="s">
        <v>158</v>
      </c>
      <c r="F134">
        <v>1</v>
      </c>
      <c r="G134" t="s">
        <v>131</v>
      </c>
      <c r="H134">
        <v>1</v>
      </c>
      <c r="I134" t="s">
        <v>130</v>
      </c>
      <c r="J134">
        <v>12201</v>
      </c>
      <c r="K134">
        <v>10293</v>
      </c>
      <c r="L134">
        <v>1800</v>
      </c>
      <c r="M134">
        <v>2</v>
      </c>
      <c r="N134">
        <v>106</v>
      </c>
      <c r="O134">
        <v>6532</v>
      </c>
      <c r="P134">
        <v>6409</v>
      </c>
      <c r="Q134">
        <v>58</v>
      </c>
      <c r="S134">
        <v>65</v>
      </c>
      <c r="T134">
        <v>5669</v>
      </c>
      <c r="U134">
        <v>3884</v>
      </c>
      <c r="V134">
        <v>1742</v>
      </c>
      <c r="W134">
        <v>2</v>
      </c>
      <c r="X134">
        <v>41</v>
      </c>
    </row>
    <row r="135" spans="1:24">
      <c r="A135">
        <v>135</v>
      </c>
      <c r="C135">
        <v>7000</v>
      </c>
      <c r="D135" t="s">
        <v>179</v>
      </c>
      <c r="E135" t="s">
        <v>158</v>
      </c>
      <c r="F135">
        <v>1</v>
      </c>
      <c r="G135" t="s">
        <v>129</v>
      </c>
      <c r="H135">
        <v>1</v>
      </c>
      <c r="I135" t="s">
        <v>128</v>
      </c>
      <c r="J135">
        <v>12886</v>
      </c>
      <c r="K135">
        <v>9847</v>
      </c>
      <c r="L135">
        <v>2934</v>
      </c>
      <c r="M135">
        <v>4</v>
      </c>
      <c r="N135">
        <v>101</v>
      </c>
      <c r="O135">
        <v>2975</v>
      </c>
      <c r="P135">
        <v>2913</v>
      </c>
      <c r="Q135">
        <v>34</v>
      </c>
      <c r="R135">
        <v>1</v>
      </c>
      <c r="S135">
        <v>27</v>
      </c>
      <c r="T135">
        <v>9911</v>
      </c>
      <c r="U135">
        <v>6934</v>
      </c>
      <c r="V135">
        <v>2900</v>
      </c>
      <c r="W135">
        <v>3</v>
      </c>
      <c r="X135">
        <v>74</v>
      </c>
    </row>
    <row r="136" spans="1:24">
      <c r="A136">
        <v>136</v>
      </c>
      <c r="C136">
        <v>7000</v>
      </c>
      <c r="D136" t="s">
        <v>179</v>
      </c>
      <c r="E136" t="s">
        <v>158</v>
      </c>
      <c r="F136">
        <v>1</v>
      </c>
      <c r="G136" t="s">
        <v>127</v>
      </c>
      <c r="H136">
        <v>1</v>
      </c>
      <c r="I136" t="s">
        <v>126</v>
      </c>
      <c r="J136">
        <v>2122</v>
      </c>
      <c r="K136">
        <v>2067</v>
      </c>
      <c r="L136">
        <v>26</v>
      </c>
      <c r="M136">
        <v>1</v>
      </c>
      <c r="N136">
        <v>28</v>
      </c>
      <c r="O136">
        <v>2049</v>
      </c>
      <c r="P136">
        <v>2008</v>
      </c>
      <c r="Q136">
        <v>12</v>
      </c>
      <c r="R136">
        <v>1</v>
      </c>
      <c r="S136">
        <v>28</v>
      </c>
      <c r="T136">
        <v>73</v>
      </c>
      <c r="U136">
        <v>59</v>
      </c>
      <c r="V136">
        <v>14</v>
      </c>
    </row>
    <row r="137" spans="1:24">
      <c r="A137">
        <v>137</v>
      </c>
      <c r="C137">
        <v>7000</v>
      </c>
      <c r="D137" t="s">
        <v>179</v>
      </c>
      <c r="E137" t="s">
        <v>158</v>
      </c>
      <c r="F137">
        <v>1</v>
      </c>
      <c r="G137" t="s">
        <v>125</v>
      </c>
      <c r="H137">
        <v>1</v>
      </c>
      <c r="I137" t="s">
        <v>124</v>
      </c>
      <c r="J137">
        <v>8580</v>
      </c>
      <c r="K137">
        <v>6701</v>
      </c>
      <c r="L137">
        <v>1774</v>
      </c>
      <c r="N137">
        <v>105</v>
      </c>
      <c r="O137">
        <v>4835</v>
      </c>
      <c r="P137">
        <v>4558</v>
      </c>
      <c r="Q137">
        <v>183</v>
      </c>
      <c r="S137">
        <v>94</v>
      </c>
      <c r="T137">
        <v>3745</v>
      </c>
      <c r="U137">
        <v>2143</v>
      </c>
      <c r="V137">
        <v>1591</v>
      </c>
      <c r="X137">
        <v>11</v>
      </c>
    </row>
    <row r="138" spans="1:24">
      <c r="A138">
        <v>138</v>
      </c>
      <c r="C138">
        <v>7000</v>
      </c>
      <c r="D138" t="s">
        <v>179</v>
      </c>
      <c r="E138" t="s">
        <v>158</v>
      </c>
      <c r="F138">
        <v>1</v>
      </c>
      <c r="G138" t="s">
        <v>123</v>
      </c>
      <c r="H138">
        <v>1</v>
      </c>
      <c r="I138" t="s">
        <v>122</v>
      </c>
      <c r="J138">
        <v>20724</v>
      </c>
      <c r="K138">
        <v>18534</v>
      </c>
      <c r="L138">
        <v>1965</v>
      </c>
      <c r="M138">
        <v>1</v>
      </c>
      <c r="N138">
        <v>224</v>
      </c>
      <c r="O138">
        <v>12260</v>
      </c>
      <c r="P138">
        <v>12032</v>
      </c>
      <c r="Q138">
        <v>71</v>
      </c>
      <c r="R138">
        <v>1</v>
      </c>
      <c r="S138">
        <v>156</v>
      </c>
      <c r="T138">
        <v>8464</v>
      </c>
      <c r="U138">
        <v>6502</v>
      </c>
      <c r="V138">
        <v>1894</v>
      </c>
      <c r="X138">
        <v>68</v>
      </c>
    </row>
    <row r="139" spans="1:24">
      <c r="A139">
        <v>139</v>
      </c>
      <c r="C139">
        <v>7000</v>
      </c>
      <c r="D139" t="s">
        <v>179</v>
      </c>
      <c r="E139" t="s">
        <v>158</v>
      </c>
      <c r="F139">
        <v>1</v>
      </c>
      <c r="G139" t="s">
        <v>121</v>
      </c>
      <c r="H139">
        <v>1</v>
      </c>
      <c r="I139" t="s">
        <v>120</v>
      </c>
      <c r="J139">
        <v>5902</v>
      </c>
      <c r="K139">
        <v>5738</v>
      </c>
      <c r="L139">
        <v>92</v>
      </c>
      <c r="M139">
        <v>2</v>
      </c>
      <c r="N139">
        <v>70</v>
      </c>
      <c r="O139">
        <v>5779</v>
      </c>
      <c r="P139">
        <v>5659</v>
      </c>
      <c r="Q139">
        <v>49</v>
      </c>
      <c r="R139">
        <v>2</v>
      </c>
      <c r="S139">
        <v>69</v>
      </c>
      <c r="T139">
        <v>123</v>
      </c>
      <c r="U139">
        <v>79</v>
      </c>
      <c r="V139">
        <v>43</v>
      </c>
      <c r="X139">
        <v>1</v>
      </c>
    </row>
    <row r="140" spans="1:24">
      <c r="A140">
        <v>140</v>
      </c>
      <c r="C140">
        <v>7000</v>
      </c>
      <c r="D140" t="s">
        <v>179</v>
      </c>
      <c r="E140" t="s">
        <v>158</v>
      </c>
      <c r="F140">
        <v>1</v>
      </c>
      <c r="G140" t="s">
        <v>119</v>
      </c>
      <c r="H140">
        <v>1</v>
      </c>
      <c r="I140" t="s">
        <v>118</v>
      </c>
      <c r="J140">
        <v>8628</v>
      </c>
      <c r="K140">
        <v>8184</v>
      </c>
      <c r="L140">
        <v>162</v>
      </c>
      <c r="M140">
        <v>1</v>
      </c>
      <c r="N140">
        <v>281</v>
      </c>
      <c r="O140">
        <v>8403</v>
      </c>
      <c r="P140">
        <v>8049</v>
      </c>
      <c r="Q140">
        <v>76</v>
      </c>
      <c r="R140">
        <v>1</v>
      </c>
      <c r="S140">
        <v>277</v>
      </c>
      <c r="T140">
        <v>225</v>
      </c>
      <c r="U140">
        <v>135</v>
      </c>
      <c r="V140">
        <v>86</v>
      </c>
      <c r="X140">
        <v>4</v>
      </c>
    </row>
    <row r="141" spans="1:24">
      <c r="A141">
        <v>141</v>
      </c>
      <c r="C141">
        <v>7000</v>
      </c>
      <c r="D141" t="s">
        <v>179</v>
      </c>
      <c r="E141" t="s">
        <v>158</v>
      </c>
      <c r="F141">
        <v>1</v>
      </c>
      <c r="G141" t="s">
        <v>117</v>
      </c>
      <c r="H141">
        <v>1</v>
      </c>
      <c r="I141" t="s">
        <v>116</v>
      </c>
      <c r="J141">
        <v>8584</v>
      </c>
      <c r="K141">
        <v>6725</v>
      </c>
      <c r="L141">
        <v>1779</v>
      </c>
      <c r="M141">
        <v>3</v>
      </c>
      <c r="N141">
        <v>77</v>
      </c>
      <c r="O141">
        <v>3843</v>
      </c>
      <c r="P141">
        <v>3747</v>
      </c>
      <c r="Q141">
        <v>59</v>
      </c>
      <c r="R141">
        <v>2</v>
      </c>
      <c r="S141">
        <v>35</v>
      </c>
      <c r="T141">
        <v>4741</v>
      </c>
      <c r="U141">
        <v>2978</v>
      </c>
      <c r="V141">
        <v>1720</v>
      </c>
      <c r="W141">
        <v>1</v>
      </c>
      <c r="X141">
        <v>42</v>
      </c>
    </row>
    <row r="142" spans="1:24">
      <c r="A142">
        <v>142</v>
      </c>
      <c r="C142">
        <v>7000</v>
      </c>
      <c r="D142" t="s">
        <v>179</v>
      </c>
      <c r="E142" t="s">
        <v>158</v>
      </c>
      <c r="F142">
        <v>1</v>
      </c>
      <c r="G142" t="s">
        <v>113</v>
      </c>
      <c r="H142">
        <v>1</v>
      </c>
      <c r="I142" t="s">
        <v>112</v>
      </c>
      <c r="J142">
        <v>2653</v>
      </c>
      <c r="K142">
        <v>1735</v>
      </c>
      <c r="L142">
        <v>628</v>
      </c>
      <c r="M142">
        <v>2</v>
      </c>
      <c r="N142">
        <v>288</v>
      </c>
      <c r="O142">
        <v>1404</v>
      </c>
      <c r="P142">
        <v>1132</v>
      </c>
      <c r="Q142">
        <v>59</v>
      </c>
      <c r="R142">
        <v>1</v>
      </c>
      <c r="S142">
        <v>212</v>
      </c>
      <c r="T142">
        <v>1249</v>
      </c>
      <c r="U142">
        <v>603</v>
      </c>
      <c r="V142">
        <v>569</v>
      </c>
      <c r="W142">
        <v>1</v>
      </c>
      <c r="X142">
        <v>76</v>
      </c>
    </row>
    <row r="143" spans="1:24">
      <c r="A143">
        <v>143</v>
      </c>
      <c r="C143">
        <v>7000</v>
      </c>
      <c r="D143" t="s">
        <v>179</v>
      </c>
      <c r="E143" t="s">
        <v>156</v>
      </c>
      <c r="F143">
        <v>1</v>
      </c>
      <c r="G143" t="s">
        <v>139</v>
      </c>
      <c r="H143">
        <v>0</v>
      </c>
      <c r="I143" t="s">
        <v>157</v>
      </c>
      <c r="J143">
        <v>86651</v>
      </c>
      <c r="K143">
        <v>70572</v>
      </c>
      <c r="L143">
        <v>14117</v>
      </c>
      <c r="M143">
        <v>11</v>
      </c>
      <c r="N143">
        <v>1951</v>
      </c>
      <c r="O143">
        <v>53582</v>
      </c>
      <c r="P143">
        <v>50297</v>
      </c>
      <c r="Q143">
        <v>1747</v>
      </c>
      <c r="R143">
        <v>4</v>
      </c>
      <c r="S143">
        <v>1534</v>
      </c>
      <c r="T143">
        <v>33069</v>
      </c>
      <c r="U143">
        <v>20275</v>
      </c>
      <c r="V143">
        <v>12370</v>
      </c>
      <c r="W143">
        <v>7</v>
      </c>
      <c r="X143">
        <v>417</v>
      </c>
    </row>
    <row r="144" spans="1:24">
      <c r="A144">
        <v>144</v>
      </c>
      <c r="C144">
        <v>7000</v>
      </c>
      <c r="D144" t="s">
        <v>179</v>
      </c>
      <c r="E144" t="s">
        <v>156</v>
      </c>
      <c r="F144">
        <v>1</v>
      </c>
      <c r="G144" t="s">
        <v>137</v>
      </c>
      <c r="H144">
        <v>1</v>
      </c>
      <c r="I144" t="s">
        <v>136</v>
      </c>
      <c r="J144">
        <v>4109</v>
      </c>
      <c r="K144">
        <v>3908</v>
      </c>
      <c r="L144">
        <v>164</v>
      </c>
      <c r="N144">
        <v>37</v>
      </c>
      <c r="O144">
        <v>3566</v>
      </c>
      <c r="P144">
        <v>3494</v>
      </c>
      <c r="Q144">
        <v>36</v>
      </c>
      <c r="S144">
        <v>36</v>
      </c>
      <c r="T144">
        <v>543</v>
      </c>
      <c r="U144">
        <v>414</v>
      </c>
      <c r="V144">
        <v>128</v>
      </c>
      <c r="X144">
        <v>1</v>
      </c>
    </row>
    <row r="145" spans="1:24">
      <c r="A145">
        <v>145</v>
      </c>
      <c r="C145">
        <v>7000</v>
      </c>
      <c r="D145" t="s">
        <v>179</v>
      </c>
      <c r="E145" t="s">
        <v>156</v>
      </c>
      <c r="F145">
        <v>1</v>
      </c>
      <c r="G145" t="s">
        <v>135</v>
      </c>
      <c r="H145">
        <v>1</v>
      </c>
      <c r="I145" t="s">
        <v>134</v>
      </c>
      <c r="J145">
        <v>5984</v>
      </c>
      <c r="K145">
        <v>5189</v>
      </c>
      <c r="L145">
        <v>689</v>
      </c>
      <c r="M145">
        <v>3</v>
      </c>
      <c r="N145">
        <v>103</v>
      </c>
      <c r="O145">
        <v>3881</v>
      </c>
      <c r="P145">
        <v>3678</v>
      </c>
      <c r="Q145">
        <v>123</v>
      </c>
      <c r="S145">
        <v>80</v>
      </c>
      <c r="T145">
        <v>2103</v>
      </c>
      <c r="U145">
        <v>1511</v>
      </c>
      <c r="V145">
        <v>566</v>
      </c>
      <c r="W145">
        <v>3</v>
      </c>
      <c r="X145">
        <v>23</v>
      </c>
    </row>
    <row r="146" spans="1:24">
      <c r="A146">
        <v>146</v>
      </c>
      <c r="C146">
        <v>7000</v>
      </c>
      <c r="D146" t="s">
        <v>179</v>
      </c>
      <c r="E146" t="s">
        <v>156</v>
      </c>
      <c r="F146">
        <v>1</v>
      </c>
      <c r="G146" t="s">
        <v>133</v>
      </c>
      <c r="H146">
        <v>1</v>
      </c>
      <c r="I146" t="s">
        <v>132</v>
      </c>
      <c r="J146">
        <v>9729</v>
      </c>
      <c r="K146">
        <v>7592</v>
      </c>
      <c r="L146">
        <v>2063</v>
      </c>
      <c r="N146">
        <v>74</v>
      </c>
      <c r="O146">
        <v>4612</v>
      </c>
      <c r="P146">
        <v>4449</v>
      </c>
      <c r="Q146">
        <v>125</v>
      </c>
      <c r="S146">
        <v>38</v>
      </c>
      <c r="T146">
        <v>5117</v>
      </c>
      <c r="U146">
        <v>3143</v>
      </c>
      <c r="V146">
        <v>1938</v>
      </c>
      <c r="X146">
        <v>36</v>
      </c>
    </row>
    <row r="147" spans="1:24">
      <c r="A147">
        <v>147</v>
      </c>
      <c r="C147">
        <v>7000</v>
      </c>
      <c r="D147" t="s">
        <v>179</v>
      </c>
      <c r="E147" t="s">
        <v>156</v>
      </c>
      <c r="F147">
        <v>1</v>
      </c>
      <c r="G147" t="s">
        <v>131</v>
      </c>
      <c r="H147">
        <v>1</v>
      </c>
      <c r="I147" t="s">
        <v>130</v>
      </c>
      <c r="J147">
        <v>9090</v>
      </c>
      <c r="K147">
        <v>7528</v>
      </c>
      <c r="L147">
        <v>1457</v>
      </c>
      <c r="M147">
        <v>2</v>
      </c>
      <c r="N147">
        <v>103</v>
      </c>
      <c r="O147">
        <v>5207</v>
      </c>
      <c r="P147">
        <v>5011</v>
      </c>
      <c r="Q147">
        <v>117</v>
      </c>
      <c r="R147">
        <v>1</v>
      </c>
      <c r="S147">
        <v>78</v>
      </c>
      <c r="T147">
        <v>3883</v>
      </c>
      <c r="U147">
        <v>2517</v>
      </c>
      <c r="V147">
        <v>1340</v>
      </c>
      <c r="W147">
        <v>1</v>
      </c>
      <c r="X147">
        <v>25</v>
      </c>
    </row>
    <row r="148" spans="1:24">
      <c r="A148">
        <v>148</v>
      </c>
      <c r="C148">
        <v>7000</v>
      </c>
      <c r="D148" t="s">
        <v>179</v>
      </c>
      <c r="E148" t="s">
        <v>156</v>
      </c>
      <c r="F148">
        <v>1</v>
      </c>
      <c r="G148" t="s">
        <v>129</v>
      </c>
      <c r="H148">
        <v>1</v>
      </c>
      <c r="I148" t="s">
        <v>128</v>
      </c>
      <c r="J148">
        <v>10515</v>
      </c>
      <c r="K148">
        <v>7626</v>
      </c>
      <c r="L148">
        <v>2736</v>
      </c>
      <c r="M148">
        <v>2</v>
      </c>
      <c r="N148">
        <v>151</v>
      </c>
      <c r="O148">
        <v>2832</v>
      </c>
      <c r="P148">
        <v>2692</v>
      </c>
      <c r="Q148">
        <v>80</v>
      </c>
      <c r="R148">
        <v>1</v>
      </c>
      <c r="S148">
        <v>59</v>
      </c>
      <c r="T148">
        <v>7683</v>
      </c>
      <c r="U148">
        <v>4934</v>
      </c>
      <c r="V148">
        <v>2656</v>
      </c>
      <c r="W148">
        <v>1</v>
      </c>
      <c r="X148">
        <v>92</v>
      </c>
    </row>
    <row r="149" spans="1:24">
      <c r="A149">
        <v>149</v>
      </c>
      <c r="C149">
        <v>7000</v>
      </c>
      <c r="D149" t="s">
        <v>179</v>
      </c>
      <c r="E149" t="s">
        <v>156</v>
      </c>
      <c r="F149">
        <v>1</v>
      </c>
      <c r="G149" t="s">
        <v>127</v>
      </c>
      <c r="H149">
        <v>1</v>
      </c>
      <c r="I149" t="s">
        <v>126</v>
      </c>
      <c r="J149">
        <v>1535</v>
      </c>
      <c r="K149">
        <v>1408</v>
      </c>
      <c r="L149">
        <v>80</v>
      </c>
      <c r="N149">
        <v>47</v>
      </c>
      <c r="O149">
        <v>1489</v>
      </c>
      <c r="P149">
        <v>1376</v>
      </c>
      <c r="Q149">
        <v>67</v>
      </c>
      <c r="S149">
        <v>46</v>
      </c>
      <c r="T149">
        <v>46</v>
      </c>
      <c r="U149">
        <v>32</v>
      </c>
      <c r="V149">
        <v>13</v>
      </c>
      <c r="X149">
        <v>1</v>
      </c>
    </row>
    <row r="150" spans="1:24">
      <c r="A150">
        <v>150</v>
      </c>
      <c r="C150">
        <v>7000</v>
      </c>
      <c r="D150" t="s">
        <v>179</v>
      </c>
      <c r="E150" t="s">
        <v>156</v>
      </c>
      <c r="F150">
        <v>1</v>
      </c>
      <c r="G150" t="s">
        <v>125</v>
      </c>
      <c r="H150">
        <v>1</v>
      </c>
      <c r="I150" t="s">
        <v>124</v>
      </c>
      <c r="J150">
        <v>11922</v>
      </c>
      <c r="K150">
        <v>9083</v>
      </c>
      <c r="L150">
        <v>2629</v>
      </c>
      <c r="M150">
        <v>3</v>
      </c>
      <c r="N150">
        <v>207</v>
      </c>
      <c r="O150">
        <v>7416</v>
      </c>
      <c r="P150">
        <v>6742</v>
      </c>
      <c r="Q150">
        <v>488</v>
      </c>
      <c r="R150">
        <v>1</v>
      </c>
      <c r="S150">
        <v>185</v>
      </c>
      <c r="T150">
        <v>4506</v>
      </c>
      <c r="U150">
        <v>2341</v>
      </c>
      <c r="V150">
        <v>2141</v>
      </c>
      <c r="W150">
        <v>2</v>
      </c>
      <c r="X150">
        <v>22</v>
      </c>
    </row>
    <row r="151" spans="1:24">
      <c r="A151">
        <v>151</v>
      </c>
      <c r="C151">
        <v>7000</v>
      </c>
      <c r="D151" t="s">
        <v>179</v>
      </c>
      <c r="E151" t="s">
        <v>156</v>
      </c>
      <c r="F151">
        <v>1</v>
      </c>
      <c r="G151" t="s">
        <v>123</v>
      </c>
      <c r="H151">
        <v>1</v>
      </c>
      <c r="I151" t="s">
        <v>122</v>
      </c>
      <c r="J151">
        <v>11591</v>
      </c>
      <c r="K151">
        <v>10000</v>
      </c>
      <c r="L151">
        <v>1411</v>
      </c>
      <c r="N151">
        <v>180</v>
      </c>
      <c r="O151">
        <v>7563</v>
      </c>
      <c r="P151">
        <v>7297</v>
      </c>
      <c r="Q151">
        <v>124</v>
      </c>
      <c r="S151">
        <v>142</v>
      </c>
      <c r="T151">
        <v>4028</v>
      </c>
      <c r="U151">
        <v>2703</v>
      </c>
      <c r="V151">
        <v>1287</v>
      </c>
      <c r="X151">
        <v>38</v>
      </c>
    </row>
    <row r="152" spans="1:24">
      <c r="A152">
        <v>152</v>
      </c>
      <c r="C152">
        <v>7000</v>
      </c>
      <c r="D152" t="s">
        <v>179</v>
      </c>
      <c r="E152" t="s">
        <v>156</v>
      </c>
      <c r="F152">
        <v>1</v>
      </c>
      <c r="G152" t="s">
        <v>121</v>
      </c>
      <c r="H152">
        <v>1</v>
      </c>
      <c r="I152" t="s">
        <v>120</v>
      </c>
      <c r="J152">
        <v>5167</v>
      </c>
      <c r="K152">
        <v>4934</v>
      </c>
      <c r="L152">
        <v>146</v>
      </c>
      <c r="M152">
        <v>1</v>
      </c>
      <c r="N152">
        <v>86</v>
      </c>
      <c r="O152">
        <v>5085</v>
      </c>
      <c r="P152">
        <v>4880</v>
      </c>
      <c r="Q152">
        <v>119</v>
      </c>
      <c r="R152">
        <v>1</v>
      </c>
      <c r="S152">
        <v>85</v>
      </c>
      <c r="T152">
        <v>82</v>
      </c>
      <c r="U152">
        <v>54</v>
      </c>
      <c r="V152">
        <v>27</v>
      </c>
      <c r="X152">
        <v>1</v>
      </c>
    </row>
    <row r="153" spans="1:24">
      <c r="A153">
        <v>153</v>
      </c>
      <c r="C153">
        <v>7000</v>
      </c>
      <c r="D153" t="s">
        <v>179</v>
      </c>
      <c r="E153" t="s">
        <v>156</v>
      </c>
      <c r="F153">
        <v>1</v>
      </c>
      <c r="G153" t="s">
        <v>119</v>
      </c>
      <c r="H153">
        <v>1</v>
      </c>
      <c r="I153" t="s">
        <v>118</v>
      </c>
      <c r="J153">
        <v>6821</v>
      </c>
      <c r="K153">
        <v>6289</v>
      </c>
      <c r="L153">
        <v>185</v>
      </c>
      <c r="N153">
        <v>347</v>
      </c>
      <c r="O153">
        <v>6625</v>
      </c>
      <c r="P153">
        <v>6167</v>
      </c>
      <c r="Q153">
        <v>112</v>
      </c>
      <c r="S153">
        <v>346</v>
      </c>
      <c r="T153">
        <v>196</v>
      </c>
      <c r="U153">
        <v>122</v>
      </c>
      <c r="V153">
        <v>73</v>
      </c>
      <c r="X153">
        <v>1</v>
      </c>
    </row>
    <row r="154" spans="1:24">
      <c r="A154">
        <v>154</v>
      </c>
      <c r="C154">
        <v>7000</v>
      </c>
      <c r="D154" t="s">
        <v>179</v>
      </c>
      <c r="E154" t="s">
        <v>156</v>
      </c>
      <c r="F154">
        <v>1</v>
      </c>
      <c r="G154" t="s">
        <v>117</v>
      </c>
      <c r="H154">
        <v>1</v>
      </c>
      <c r="I154" t="s">
        <v>116</v>
      </c>
      <c r="J154">
        <v>7329</v>
      </c>
      <c r="K154">
        <v>5466</v>
      </c>
      <c r="L154">
        <v>1770</v>
      </c>
      <c r="N154">
        <v>93</v>
      </c>
      <c r="O154">
        <v>3720</v>
      </c>
      <c r="P154">
        <v>3429</v>
      </c>
      <c r="Q154">
        <v>234</v>
      </c>
      <c r="S154">
        <v>57</v>
      </c>
      <c r="T154">
        <v>3609</v>
      </c>
      <c r="U154">
        <v>2037</v>
      </c>
      <c r="V154">
        <v>1536</v>
      </c>
      <c r="X154">
        <v>36</v>
      </c>
    </row>
    <row r="155" spans="1:24">
      <c r="A155">
        <v>155</v>
      </c>
      <c r="C155">
        <v>7000</v>
      </c>
      <c r="D155" t="s">
        <v>179</v>
      </c>
      <c r="E155" t="s">
        <v>156</v>
      </c>
      <c r="F155">
        <v>1</v>
      </c>
      <c r="G155" t="s">
        <v>113</v>
      </c>
      <c r="H155">
        <v>1</v>
      </c>
      <c r="I155" t="s">
        <v>112</v>
      </c>
      <c r="J155">
        <v>2859</v>
      </c>
      <c r="K155">
        <v>1549</v>
      </c>
      <c r="L155">
        <v>787</v>
      </c>
      <c r="N155">
        <v>523</v>
      </c>
      <c r="O155">
        <v>1586</v>
      </c>
      <c r="P155">
        <v>1082</v>
      </c>
      <c r="Q155">
        <v>122</v>
      </c>
      <c r="S155">
        <v>382</v>
      </c>
      <c r="T155">
        <v>1273</v>
      </c>
      <c r="U155">
        <v>467</v>
      </c>
      <c r="V155">
        <v>665</v>
      </c>
      <c r="X155">
        <v>141</v>
      </c>
    </row>
    <row r="156" spans="1:24">
      <c r="A156">
        <v>156</v>
      </c>
      <c r="C156">
        <v>7000</v>
      </c>
      <c r="D156" t="s">
        <v>179</v>
      </c>
      <c r="E156" t="s">
        <v>154</v>
      </c>
      <c r="F156">
        <v>1</v>
      </c>
      <c r="G156" t="s">
        <v>139</v>
      </c>
      <c r="H156">
        <v>0</v>
      </c>
      <c r="I156" t="s">
        <v>155</v>
      </c>
      <c r="J156">
        <v>42462</v>
      </c>
      <c r="K156">
        <v>31387</v>
      </c>
      <c r="L156">
        <v>9591</v>
      </c>
      <c r="M156">
        <v>11</v>
      </c>
      <c r="N156">
        <v>1473</v>
      </c>
      <c r="O156">
        <v>26017</v>
      </c>
      <c r="P156">
        <v>22994</v>
      </c>
      <c r="Q156">
        <v>1869</v>
      </c>
      <c r="R156">
        <v>5</v>
      </c>
      <c r="S156">
        <v>1149</v>
      </c>
      <c r="T156">
        <v>16445</v>
      </c>
      <c r="U156">
        <v>8393</v>
      </c>
      <c r="V156">
        <v>7722</v>
      </c>
      <c r="W156">
        <v>6</v>
      </c>
      <c r="X156">
        <v>324</v>
      </c>
    </row>
    <row r="157" spans="1:24">
      <c r="A157">
        <v>157</v>
      </c>
      <c r="C157">
        <v>7000</v>
      </c>
      <c r="D157" t="s">
        <v>179</v>
      </c>
      <c r="E157" t="s">
        <v>154</v>
      </c>
      <c r="F157">
        <v>1</v>
      </c>
      <c r="G157" t="s">
        <v>137</v>
      </c>
      <c r="H157">
        <v>1</v>
      </c>
      <c r="I157" t="s">
        <v>136</v>
      </c>
      <c r="J157">
        <v>2372</v>
      </c>
      <c r="K157">
        <v>2136</v>
      </c>
      <c r="L157">
        <v>189</v>
      </c>
      <c r="M157">
        <v>1</v>
      </c>
      <c r="N157">
        <v>46</v>
      </c>
      <c r="O157">
        <v>1976</v>
      </c>
      <c r="P157">
        <v>1877</v>
      </c>
      <c r="Q157">
        <v>58</v>
      </c>
      <c r="S157">
        <v>41</v>
      </c>
      <c r="T157">
        <v>396</v>
      </c>
      <c r="U157">
        <v>259</v>
      </c>
      <c r="V157">
        <v>131</v>
      </c>
      <c r="W157">
        <v>1</v>
      </c>
      <c r="X157">
        <v>5</v>
      </c>
    </row>
    <row r="158" spans="1:24">
      <c r="A158">
        <v>158</v>
      </c>
      <c r="C158">
        <v>7000</v>
      </c>
      <c r="D158" t="s">
        <v>179</v>
      </c>
      <c r="E158" t="s">
        <v>154</v>
      </c>
      <c r="F158">
        <v>1</v>
      </c>
      <c r="G158" t="s">
        <v>135</v>
      </c>
      <c r="H158">
        <v>1</v>
      </c>
      <c r="I158" t="s">
        <v>134</v>
      </c>
      <c r="J158">
        <v>2211</v>
      </c>
      <c r="K158">
        <v>1755</v>
      </c>
      <c r="L158">
        <v>403</v>
      </c>
      <c r="M158">
        <v>1</v>
      </c>
      <c r="N158">
        <v>52</v>
      </c>
      <c r="O158">
        <v>1524</v>
      </c>
      <c r="P158">
        <v>1371</v>
      </c>
      <c r="Q158">
        <v>114</v>
      </c>
      <c r="S158">
        <v>39</v>
      </c>
      <c r="T158">
        <v>687</v>
      </c>
      <c r="U158">
        <v>384</v>
      </c>
      <c r="V158">
        <v>289</v>
      </c>
      <c r="W158">
        <v>1</v>
      </c>
      <c r="X158">
        <v>13</v>
      </c>
    </row>
    <row r="159" spans="1:24">
      <c r="A159">
        <v>159</v>
      </c>
      <c r="C159">
        <v>7000</v>
      </c>
      <c r="D159" t="s">
        <v>179</v>
      </c>
      <c r="E159" t="s">
        <v>154</v>
      </c>
      <c r="F159">
        <v>1</v>
      </c>
      <c r="G159" t="s">
        <v>133</v>
      </c>
      <c r="H159">
        <v>1</v>
      </c>
      <c r="I159" t="s">
        <v>132</v>
      </c>
      <c r="J159">
        <v>3432</v>
      </c>
      <c r="K159">
        <v>2143</v>
      </c>
      <c r="L159">
        <v>1242</v>
      </c>
      <c r="N159">
        <v>47</v>
      </c>
      <c r="O159">
        <v>1384</v>
      </c>
      <c r="P159">
        <v>1212</v>
      </c>
      <c r="Q159">
        <v>142</v>
      </c>
      <c r="S159">
        <v>30</v>
      </c>
      <c r="T159">
        <v>2048</v>
      </c>
      <c r="U159">
        <v>931</v>
      </c>
      <c r="V159">
        <v>1100</v>
      </c>
      <c r="X159">
        <v>17</v>
      </c>
    </row>
    <row r="160" spans="1:24">
      <c r="A160">
        <v>160</v>
      </c>
      <c r="C160">
        <v>7000</v>
      </c>
      <c r="D160" t="s">
        <v>179</v>
      </c>
      <c r="E160" t="s">
        <v>154</v>
      </c>
      <c r="F160">
        <v>1</v>
      </c>
      <c r="G160" t="s">
        <v>131</v>
      </c>
      <c r="H160">
        <v>1</v>
      </c>
      <c r="I160" t="s">
        <v>130</v>
      </c>
      <c r="J160">
        <v>4142</v>
      </c>
      <c r="K160">
        <v>3153</v>
      </c>
      <c r="L160">
        <v>915</v>
      </c>
      <c r="N160">
        <v>74</v>
      </c>
      <c r="O160">
        <v>2409</v>
      </c>
      <c r="P160">
        <v>2210</v>
      </c>
      <c r="Q160">
        <v>140</v>
      </c>
      <c r="S160">
        <v>59</v>
      </c>
      <c r="T160">
        <v>1733</v>
      </c>
      <c r="U160">
        <v>943</v>
      </c>
      <c r="V160">
        <v>775</v>
      </c>
      <c r="X160">
        <v>15</v>
      </c>
    </row>
    <row r="161" spans="1:24">
      <c r="A161">
        <v>161</v>
      </c>
      <c r="C161">
        <v>7000</v>
      </c>
      <c r="D161" t="s">
        <v>179</v>
      </c>
      <c r="E161" t="s">
        <v>154</v>
      </c>
      <c r="F161">
        <v>1</v>
      </c>
      <c r="G161" t="s">
        <v>129</v>
      </c>
      <c r="H161">
        <v>1</v>
      </c>
      <c r="I161" t="s">
        <v>128</v>
      </c>
      <c r="J161">
        <v>4942</v>
      </c>
      <c r="K161">
        <v>3436</v>
      </c>
      <c r="L161">
        <v>1418</v>
      </c>
      <c r="M161">
        <v>2</v>
      </c>
      <c r="N161">
        <v>86</v>
      </c>
      <c r="O161">
        <v>1572</v>
      </c>
      <c r="P161">
        <v>1432</v>
      </c>
      <c r="Q161">
        <v>104</v>
      </c>
      <c r="R161">
        <v>1</v>
      </c>
      <c r="S161">
        <v>35</v>
      </c>
      <c r="T161">
        <v>3370</v>
      </c>
      <c r="U161">
        <v>2004</v>
      </c>
      <c r="V161">
        <v>1314</v>
      </c>
      <c r="W161">
        <v>1</v>
      </c>
      <c r="X161">
        <v>51</v>
      </c>
    </row>
    <row r="162" spans="1:24">
      <c r="A162">
        <v>162</v>
      </c>
      <c r="C162">
        <v>7000</v>
      </c>
      <c r="D162" t="s">
        <v>179</v>
      </c>
      <c r="E162" t="s">
        <v>154</v>
      </c>
      <c r="F162">
        <v>1</v>
      </c>
      <c r="G162" t="s">
        <v>127</v>
      </c>
      <c r="H162">
        <v>1</v>
      </c>
      <c r="I162" t="s">
        <v>126</v>
      </c>
      <c r="J162">
        <v>661</v>
      </c>
      <c r="K162">
        <v>544</v>
      </c>
      <c r="L162">
        <v>101</v>
      </c>
      <c r="N162">
        <v>16</v>
      </c>
      <c r="O162">
        <v>645</v>
      </c>
      <c r="P162">
        <v>535</v>
      </c>
      <c r="Q162">
        <v>95</v>
      </c>
      <c r="S162">
        <v>15</v>
      </c>
      <c r="T162">
        <v>16</v>
      </c>
      <c r="U162">
        <v>9</v>
      </c>
      <c r="V162">
        <v>6</v>
      </c>
      <c r="X162">
        <v>1</v>
      </c>
    </row>
    <row r="163" spans="1:24">
      <c r="A163">
        <v>163</v>
      </c>
      <c r="C163">
        <v>7000</v>
      </c>
      <c r="D163" t="s">
        <v>179</v>
      </c>
      <c r="E163" t="s">
        <v>154</v>
      </c>
      <c r="F163">
        <v>1</v>
      </c>
      <c r="G163" t="s">
        <v>125</v>
      </c>
      <c r="H163">
        <v>1</v>
      </c>
      <c r="I163" t="s">
        <v>124</v>
      </c>
      <c r="J163">
        <v>10341</v>
      </c>
      <c r="K163">
        <v>7521</v>
      </c>
      <c r="L163">
        <v>2639</v>
      </c>
      <c r="M163">
        <v>1</v>
      </c>
      <c r="N163">
        <v>180</v>
      </c>
      <c r="O163">
        <v>5979</v>
      </c>
      <c r="P163">
        <v>5359</v>
      </c>
      <c r="Q163">
        <v>452</v>
      </c>
      <c r="S163">
        <v>168</v>
      </c>
      <c r="T163">
        <v>4362</v>
      </c>
      <c r="U163">
        <v>2162</v>
      </c>
      <c r="V163">
        <v>2187</v>
      </c>
      <c r="W163">
        <v>1</v>
      </c>
      <c r="X163">
        <v>12</v>
      </c>
    </row>
    <row r="164" spans="1:24">
      <c r="A164">
        <v>164</v>
      </c>
      <c r="C164">
        <v>7000</v>
      </c>
      <c r="D164" t="s">
        <v>179</v>
      </c>
      <c r="E164" t="s">
        <v>154</v>
      </c>
      <c r="F164">
        <v>1</v>
      </c>
      <c r="G164" t="s">
        <v>123</v>
      </c>
      <c r="H164">
        <v>1</v>
      </c>
      <c r="I164" t="s">
        <v>122</v>
      </c>
      <c r="J164">
        <v>4446</v>
      </c>
      <c r="K164">
        <v>3551</v>
      </c>
      <c r="L164">
        <v>751</v>
      </c>
      <c r="M164">
        <v>1</v>
      </c>
      <c r="N164">
        <v>143</v>
      </c>
      <c r="O164">
        <v>3175</v>
      </c>
      <c r="P164">
        <v>2908</v>
      </c>
      <c r="Q164">
        <v>133</v>
      </c>
      <c r="S164">
        <v>134</v>
      </c>
      <c r="T164">
        <v>1271</v>
      </c>
      <c r="U164">
        <v>643</v>
      </c>
      <c r="V164">
        <v>618</v>
      </c>
      <c r="W164">
        <v>1</v>
      </c>
      <c r="X164">
        <v>9</v>
      </c>
    </row>
    <row r="165" spans="1:24">
      <c r="A165">
        <v>165</v>
      </c>
      <c r="C165">
        <v>7000</v>
      </c>
      <c r="D165" t="s">
        <v>179</v>
      </c>
      <c r="E165" t="s">
        <v>154</v>
      </c>
      <c r="F165">
        <v>1</v>
      </c>
      <c r="G165" t="s">
        <v>121</v>
      </c>
      <c r="H165">
        <v>1</v>
      </c>
      <c r="I165" t="s">
        <v>120</v>
      </c>
      <c r="J165">
        <v>1784</v>
      </c>
      <c r="K165">
        <v>1599</v>
      </c>
      <c r="L165">
        <v>143</v>
      </c>
      <c r="N165">
        <v>42</v>
      </c>
      <c r="O165">
        <v>1760</v>
      </c>
      <c r="P165">
        <v>1589</v>
      </c>
      <c r="Q165">
        <v>132</v>
      </c>
      <c r="S165">
        <v>39</v>
      </c>
      <c r="T165">
        <v>24</v>
      </c>
      <c r="U165">
        <v>10</v>
      </c>
      <c r="V165">
        <v>11</v>
      </c>
      <c r="X165">
        <v>3</v>
      </c>
    </row>
    <row r="166" spans="1:24">
      <c r="A166">
        <v>166</v>
      </c>
      <c r="C166">
        <v>7000</v>
      </c>
      <c r="D166" t="s">
        <v>179</v>
      </c>
      <c r="E166" t="s">
        <v>154</v>
      </c>
      <c r="F166">
        <v>1</v>
      </c>
      <c r="G166" t="s">
        <v>119</v>
      </c>
      <c r="H166">
        <v>1</v>
      </c>
      <c r="I166" t="s">
        <v>118</v>
      </c>
      <c r="J166">
        <v>2472</v>
      </c>
      <c r="K166">
        <v>2148</v>
      </c>
      <c r="L166">
        <v>145</v>
      </c>
      <c r="N166">
        <v>179</v>
      </c>
      <c r="O166">
        <v>2381</v>
      </c>
      <c r="P166">
        <v>2107</v>
      </c>
      <c r="Q166">
        <v>98</v>
      </c>
      <c r="S166">
        <v>176</v>
      </c>
      <c r="T166">
        <v>91</v>
      </c>
      <c r="U166">
        <v>41</v>
      </c>
      <c r="V166">
        <v>47</v>
      </c>
      <c r="X166">
        <v>3</v>
      </c>
    </row>
    <row r="167" spans="1:24">
      <c r="A167">
        <v>167</v>
      </c>
      <c r="C167">
        <v>7000</v>
      </c>
      <c r="D167" t="s">
        <v>179</v>
      </c>
      <c r="E167" t="s">
        <v>154</v>
      </c>
      <c r="F167">
        <v>1</v>
      </c>
      <c r="G167" t="s">
        <v>117</v>
      </c>
      <c r="H167">
        <v>1</v>
      </c>
      <c r="I167" t="s">
        <v>116</v>
      </c>
      <c r="J167">
        <v>3361</v>
      </c>
      <c r="K167">
        <v>2337</v>
      </c>
      <c r="L167">
        <v>964</v>
      </c>
      <c r="N167">
        <v>60</v>
      </c>
      <c r="O167">
        <v>1945</v>
      </c>
      <c r="P167">
        <v>1655</v>
      </c>
      <c r="Q167">
        <v>249</v>
      </c>
      <c r="S167">
        <v>41</v>
      </c>
      <c r="T167">
        <v>1416</v>
      </c>
      <c r="U167">
        <v>682</v>
      </c>
      <c r="V167">
        <v>715</v>
      </c>
      <c r="X167">
        <v>19</v>
      </c>
    </row>
    <row r="168" spans="1:24">
      <c r="A168">
        <v>168</v>
      </c>
      <c r="C168">
        <v>7000</v>
      </c>
      <c r="D168" t="s">
        <v>179</v>
      </c>
      <c r="E168" t="s">
        <v>154</v>
      </c>
      <c r="F168">
        <v>1</v>
      </c>
      <c r="G168" t="s">
        <v>113</v>
      </c>
      <c r="H168">
        <v>1</v>
      </c>
      <c r="I168" t="s">
        <v>112</v>
      </c>
      <c r="J168">
        <v>2298</v>
      </c>
      <c r="K168">
        <v>1064</v>
      </c>
      <c r="L168">
        <v>681</v>
      </c>
      <c r="M168">
        <v>5</v>
      </c>
      <c r="N168">
        <v>548</v>
      </c>
      <c r="O168">
        <v>1267</v>
      </c>
      <c r="P168">
        <v>739</v>
      </c>
      <c r="Q168">
        <v>152</v>
      </c>
      <c r="R168">
        <v>4</v>
      </c>
      <c r="S168">
        <v>372</v>
      </c>
      <c r="T168">
        <v>1031</v>
      </c>
      <c r="U168">
        <v>325</v>
      </c>
      <c r="V168">
        <v>529</v>
      </c>
      <c r="W168">
        <v>1</v>
      </c>
      <c r="X168">
        <v>176</v>
      </c>
    </row>
    <row r="169" spans="1:24">
      <c r="A169">
        <v>169</v>
      </c>
      <c r="C169">
        <v>7000</v>
      </c>
      <c r="D169" t="s">
        <v>179</v>
      </c>
      <c r="E169" t="s">
        <v>152</v>
      </c>
      <c r="F169">
        <v>1</v>
      </c>
      <c r="G169" t="s">
        <v>139</v>
      </c>
      <c r="H169">
        <v>0</v>
      </c>
      <c r="I169" t="s">
        <v>153</v>
      </c>
      <c r="J169">
        <v>27348</v>
      </c>
      <c r="K169">
        <v>19221</v>
      </c>
      <c r="L169">
        <v>7009</v>
      </c>
      <c r="M169">
        <v>6</v>
      </c>
      <c r="N169">
        <v>1112</v>
      </c>
      <c r="O169">
        <v>16212</v>
      </c>
      <c r="P169">
        <v>13927</v>
      </c>
      <c r="Q169">
        <v>1412</v>
      </c>
      <c r="R169">
        <v>4</v>
      </c>
      <c r="S169">
        <v>869</v>
      </c>
      <c r="T169">
        <v>11136</v>
      </c>
      <c r="U169">
        <v>5294</v>
      </c>
      <c r="V169">
        <v>5597</v>
      </c>
      <c r="W169">
        <v>2</v>
      </c>
      <c r="X169">
        <v>243</v>
      </c>
    </row>
    <row r="170" spans="1:24">
      <c r="A170">
        <v>170</v>
      </c>
      <c r="C170">
        <v>7000</v>
      </c>
      <c r="D170" t="s">
        <v>179</v>
      </c>
      <c r="E170" t="s">
        <v>152</v>
      </c>
      <c r="F170">
        <v>1</v>
      </c>
      <c r="G170" t="s">
        <v>137</v>
      </c>
      <c r="H170">
        <v>1</v>
      </c>
      <c r="I170" t="s">
        <v>136</v>
      </c>
      <c r="J170">
        <v>1429</v>
      </c>
      <c r="K170">
        <v>1241</v>
      </c>
      <c r="L170">
        <v>147</v>
      </c>
      <c r="M170">
        <v>1</v>
      </c>
      <c r="N170">
        <v>40</v>
      </c>
      <c r="O170">
        <v>1153</v>
      </c>
      <c r="P170">
        <v>1062</v>
      </c>
      <c r="Q170">
        <v>54</v>
      </c>
      <c r="R170">
        <v>1</v>
      </c>
      <c r="S170">
        <v>36</v>
      </c>
      <c r="T170">
        <v>276</v>
      </c>
      <c r="U170">
        <v>179</v>
      </c>
      <c r="V170">
        <v>93</v>
      </c>
      <c r="X170">
        <v>4</v>
      </c>
    </row>
    <row r="171" spans="1:24">
      <c r="A171">
        <v>171</v>
      </c>
      <c r="C171">
        <v>7000</v>
      </c>
      <c r="D171" t="s">
        <v>179</v>
      </c>
      <c r="E171" t="s">
        <v>152</v>
      </c>
      <c r="F171">
        <v>1</v>
      </c>
      <c r="G171" t="s">
        <v>135</v>
      </c>
      <c r="H171">
        <v>1</v>
      </c>
      <c r="I171" t="s">
        <v>134</v>
      </c>
      <c r="J171">
        <v>1180</v>
      </c>
      <c r="K171">
        <v>908</v>
      </c>
      <c r="L171">
        <v>232</v>
      </c>
      <c r="N171">
        <v>40</v>
      </c>
      <c r="O171">
        <v>858</v>
      </c>
      <c r="P171">
        <v>757</v>
      </c>
      <c r="Q171">
        <v>68</v>
      </c>
      <c r="S171">
        <v>33</v>
      </c>
      <c r="T171">
        <v>322</v>
      </c>
      <c r="U171">
        <v>151</v>
      </c>
      <c r="V171">
        <v>164</v>
      </c>
      <c r="X171">
        <v>7</v>
      </c>
    </row>
    <row r="172" spans="1:24">
      <c r="A172">
        <v>172</v>
      </c>
      <c r="C172">
        <v>7000</v>
      </c>
      <c r="D172" t="s">
        <v>179</v>
      </c>
      <c r="E172" t="s">
        <v>152</v>
      </c>
      <c r="F172">
        <v>1</v>
      </c>
      <c r="G172" t="s">
        <v>133</v>
      </c>
      <c r="H172">
        <v>1</v>
      </c>
      <c r="I172" t="s">
        <v>132</v>
      </c>
      <c r="J172">
        <v>1517</v>
      </c>
      <c r="K172">
        <v>887</v>
      </c>
      <c r="L172">
        <v>606</v>
      </c>
      <c r="M172">
        <v>1</v>
      </c>
      <c r="N172">
        <v>23</v>
      </c>
      <c r="O172">
        <v>582</v>
      </c>
      <c r="P172">
        <v>472</v>
      </c>
      <c r="Q172">
        <v>94</v>
      </c>
      <c r="R172">
        <v>1</v>
      </c>
      <c r="S172">
        <v>15</v>
      </c>
      <c r="T172">
        <v>935</v>
      </c>
      <c r="U172">
        <v>415</v>
      </c>
      <c r="V172">
        <v>512</v>
      </c>
      <c r="X172">
        <v>8</v>
      </c>
    </row>
    <row r="173" spans="1:24">
      <c r="A173">
        <v>173</v>
      </c>
      <c r="C173">
        <v>7000</v>
      </c>
      <c r="D173" t="s">
        <v>179</v>
      </c>
      <c r="E173" t="s">
        <v>152</v>
      </c>
      <c r="F173">
        <v>1</v>
      </c>
      <c r="G173" t="s">
        <v>131</v>
      </c>
      <c r="H173">
        <v>1</v>
      </c>
      <c r="I173" t="s">
        <v>130</v>
      </c>
      <c r="J173">
        <v>2779</v>
      </c>
      <c r="K173">
        <v>2004</v>
      </c>
      <c r="L173">
        <v>713</v>
      </c>
      <c r="N173">
        <v>62</v>
      </c>
      <c r="O173">
        <v>1559</v>
      </c>
      <c r="P173">
        <v>1407</v>
      </c>
      <c r="Q173">
        <v>101</v>
      </c>
      <c r="S173">
        <v>51</v>
      </c>
      <c r="T173">
        <v>1220</v>
      </c>
      <c r="U173">
        <v>597</v>
      </c>
      <c r="V173">
        <v>612</v>
      </c>
      <c r="X173">
        <v>11</v>
      </c>
    </row>
    <row r="174" spans="1:24">
      <c r="A174">
        <v>174</v>
      </c>
      <c r="C174">
        <v>7000</v>
      </c>
      <c r="D174" t="s">
        <v>179</v>
      </c>
      <c r="E174" t="s">
        <v>152</v>
      </c>
      <c r="F174">
        <v>1</v>
      </c>
      <c r="G174" t="s">
        <v>129</v>
      </c>
      <c r="H174">
        <v>1</v>
      </c>
      <c r="I174" t="s">
        <v>128</v>
      </c>
      <c r="J174">
        <v>2513</v>
      </c>
      <c r="K174">
        <v>1722</v>
      </c>
      <c r="L174">
        <v>729</v>
      </c>
      <c r="M174">
        <v>1</v>
      </c>
      <c r="N174">
        <v>61</v>
      </c>
      <c r="O174">
        <v>930</v>
      </c>
      <c r="P174">
        <v>822</v>
      </c>
      <c r="Q174">
        <v>74</v>
      </c>
      <c r="S174">
        <v>34</v>
      </c>
      <c r="T174">
        <v>1583</v>
      </c>
      <c r="U174">
        <v>900</v>
      </c>
      <c r="V174">
        <v>655</v>
      </c>
      <c r="W174">
        <v>1</v>
      </c>
      <c r="X174">
        <v>27</v>
      </c>
    </row>
    <row r="175" spans="1:24">
      <c r="A175">
        <v>175</v>
      </c>
      <c r="C175">
        <v>7000</v>
      </c>
      <c r="D175" t="s">
        <v>179</v>
      </c>
      <c r="E175" t="s">
        <v>152</v>
      </c>
      <c r="F175">
        <v>1</v>
      </c>
      <c r="G175" t="s">
        <v>127</v>
      </c>
      <c r="H175">
        <v>1</v>
      </c>
      <c r="I175" t="s">
        <v>126</v>
      </c>
      <c r="J175">
        <v>207</v>
      </c>
      <c r="K175">
        <v>147</v>
      </c>
      <c r="L175">
        <v>56</v>
      </c>
      <c r="N175">
        <v>4</v>
      </c>
      <c r="O175">
        <v>205</v>
      </c>
      <c r="P175">
        <v>145</v>
      </c>
      <c r="Q175">
        <v>56</v>
      </c>
      <c r="S175">
        <v>4</v>
      </c>
      <c r="T175">
        <v>2</v>
      </c>
      <c r="U175">
        <v>2</v>
      </c>
    </row>
    <row r="176" spans="1:24">
      <c r="A176">
        <v>176</v>
      </c>
      <c r="C176">
        <v>7000</v>
      </c>
      <c r="D176" t="s">
        <v>179</v>
      </c>
      <c r="E176" t="s">
        <v>152</v>
      </c>
      <c r="F176">
        <v>1</v>
      </c>
      <c r="G176" t="s">
        <v>125</v>
      </c>
      <c r="H176">
        <v>1</v>
      </c>
      <c r="I176" t="s">
        <v>124</v>
      </c>
      <c r="J176">
        <v>10994</v>
      </c>
      <c r="K176">
        <v>7880</v>
      </c>
      <c r="L176">
        <v>2941</v>
      </c>
      <c r="M176">
        <v>2</v>
      </c>
      <c r="N176">
        <v>171</v>
      </c>
      <c r="O176">
        <v>6345</v>
      </c>
      <c r="P176">
        <v>5659</v>
      </c>
      <c r="Q176">
        <v>524</v>
      </c>
      <c r="R176">
        <v>1</v>
      </c>
      <c r="S176">
        <v>161</v>
      </c>
      <c r="T176">
        <v>4649</v>
      </c>
      <c r="U176">
        <v>2221</v>
      </c>
      <c r="V176">
        <v>2417</v>
      </c>
      <c r="W176">
        <v>1</v>
      </c>
      <c r="X176">
        <v>10</v>
      </c>
    </row>
    <row r="177" spans="1:24">
      <c r="A177">
        <v>177</v>
      </c>
      <c r="C177">
        <v>7000</v>
      </c>
      <c r="D177" t="s">
        <v>179</v>
      </c>
      <c r="E177" t="s">
        <v>152</v>
      </c>
      <c r="F177">
        <v>1</v>
      </c>
      <c r="G177" t="s">
        <v>123</v>
      </c>
      <c r="H177">
        <v>1</v>
      </c>
      <c r="I177" t="s">
        <v>122</v>
      </c>
      <c r="J177">
        <v>2199</v>
      </c>
      <c r="K177">
        <v>1754</v>
      </c>
      <c r="L177">
        <v>341</v>
      </c>
      <c r="N177">
        <v>104</v>
      </c>
      <c r="O177">
        <v>1591</v>
      </c>
      <c r="P177">
        <v>1420</v>
      </c>
      <c r="Q177">
        <v>75</v>
      </c>
      <c r="S177">
        <v>96</v>
      </c>
      <c r="T177">
        <v>608</v>
      </c>
      <c r="U177">
        <v>334</v>
      </c>
      <c r="V177">
        <v>266</v>
      </c>
      <c r="X177">
        <v>8</v>
      </c>
    </row>
    <row r="178" spans="1:24">
      <c r="A178">
        <v>178</v>
      </c>
      <c r="C178">
        <v>7000</v>
      </c>
      <c r="D178" t="s">
        <v>179</v>
      </c>
      <c r="E178" t="s">
        <v>152</v>
      </c>
      <c r="F178">
        <v>1</v>
      </c>
      <c r="G178" t="s">
        <v>121</v>
      </c>
      <c r="H178">
        <v>1</v>
      </c>
      <c r="I178" t="s">
        <v>120</v>
      </c>
      <c r="J178">
        <v>412</v>
      </c>
      <c r="K178">
        <v>350</v>
      </c>
      <c r="L178">
        <v>47</v>
      </c>
      <c r="N178">
        <v>15</v>
      </c>
      <c r="O178">
        <v>404</v>
      </c>
      <c r="P178">
        <v>344</v>
      </c>
      <c r="Q178">
        <v>45</v>
      </c>
      <c r="S178">
        <v>15</v>
      </c>
      <c r="T178">
        <v>8</v>
      </c>
      <c r="U178">
        <v>6</v>
      </c>
      <c r="V178">
        <v>2</v>
      </c>
    </row>
    <row r="179" spans="1:24">
      <c r="A179">
        <v>179</v>
      </c>
      <c r="C179">
        <v>7000</v>
      </c>
      <c r="D179" t="s">
        <v>179</v>
      </c>
      <c r="E179" t="s">
        <v>152</v>
      </c>
      <c r="F179">
        <v>1</v>
      </c>
      <c r="G179" t="s">
        <v>119</v>
      </c>
      <c r="H179">
        <v>1</v>
      </c>
      <c r="I179" t="s">
        <v>118</v>
      </c>
      <c r="J179">
        <v>834</v>
      </c>
      <c r="K179">
        <v>666</v>
      </c>
      <c r="L179">
        <v>65</v>
      </c>
      <c r="N179">
        <v>103</v>
      </c>
      <c r="O179">
        <v>794</v>
      </c>
      <c r="P179">
        <v>648</v>
      </c>
      <c r="Q179">
        <v>44</v>
      </c>
      <c r="S179">
        <v>102</v>
      </c>
      <c r="T179">
        <v>40</v>
      </c>
      <c r="U179">
        <v>18</v>
      </c>
      <c r="V179">
        <v>21</v>
      </c>
      <c r="X179">
        <v>1</v>
      </c>
    </row>
    <row r="180" spans="1:24">
      <c r="A180">
        <v>180</v>
      </c>
      <c r="C180">
        <v>7000</v>
      </c>
      <c r="D180" t="s">
        <v>179</v>
      </c>
      <c r="E180" t="s">
        <v>152</v>
      </c>
      <c r="F180">
        <v>1</v>
      </c>
      <c r="G180" t="s">
        <v>117</v>
      </c>
      <c r="H180">
        <v>1</v>
      </c>
      <c r="I180" t="s">
        <v>116</v>
      </c>
      <c r="J180">
        <v>1414</v>
      </c>
      <c r="K180">
        <v>877</v>
      </c>
      <c r="L180">
        <v>507</v>
      </c>
      <c r="N180">
        <v>30</v>
      </c>
      <c r="O180">
        <v>787</v>
      </c>
      <c r="P180">
        <v>619</v>
      </c>
      <c r="Q180">
        <v>147</v>
      </c>
      <c r="S180">
        <v>21</v>
      </c>
      <c r="T180">
        <v>627</v>
      </c>
      <c r="U180">
        <v>258</v>
      </c>
      <c r="V180">
        <v>360</v>
      </c>
      <c r="X180">
        <v>9</v>
      </c>
    </row>
    <row r="181" spans="1:24">
      <c r="A181">
        <v>181</v>
      </c>
      <c r="C181">
        <v>7000</v>
      </c>
      <c r="D181" t="s">
        <v>179</v>
      </c>
      <c r="E181" t="s">
        <v>152</v>
      </c>
      <c r="F181">
        <v>1</v>
      </c>
      <c r="G181" t="s">
        <v>113</v>
      </c>
      <c r="H181">
        <v>1</v>
      </c>
      <c r="I181" t="s">
        <v>112</v>
      </c>
      <c r="J181">
        <v>1870</v>
      </c>
      <c r="K181">
        <v>785</v>
      </c>
      <c r="L181">
        <v>625</v>
      </c>
      <c r="M181">
        <v>1</v>
      </c>
      <c r="N181">
        <v>459</v>
      </c>
      <c r="O181">
        <v>1004</v>
      </c>
      <c r="P181">
        <v>572</v>
      </c>
      <c r="Q181">
        <v>130</v>
      </c>
      <c r="R181">
        <v>1</v>
      </c>
      <c r="S181">
        <v>301</v>
      </c>
      <c r="T181">
        <v>866</v>
      </c>
      <c r="U181">
        <v>213</v>
      </c>
      <c r="V181">
        <v>495</v>
      </c>
      <c r="X181">
        <v>158</v>
      </c>
    </row>
    <row r="182" spans="1:24">
      <c r="A182">
        <v>182</v>
      </c>
      <c r="C182">
        <v>7000</v>
      </c>
      <c r="D182" t="s">
        <v>179</v>
      </c>
      <c r="E182" t="s">
        <v>150</v>
      </c>
      <c r="F182">
        <v>1</v>
      </c>
      <c r="G182" t="s">
        <v>139</v>
      </c>
      <c r="H182">
        <v>0</v>
      </c>
      <c r="I182" t="s">
        <v>151</v>
      </c>
      <c r="J182">
        <v>17138</v>
      </c>
      <c r="K182">
        <v>11539</v>
      </c>
      <c r="L182">
        <v>4733</v>
      </c>
      <c r="M182">
        <v>5</v>
      </c>
      <c r="N182">
        <v>861</v>
      </c>
      <c r="O182">
        <v>10154</v>
      </c>
      <c r="P182">
        <v>8426</v>
      </c>
      <c r="Q182">
        <v>1091</v>
      </c>
      <c r="R182">
        <v>1</v>
      </c>
      <c r="S182">
        <v>636</v>
      </c>
      <c r="T182">
        <v>6984</v>
      </c>
      <c r="U182">
        <v>3113</v>
      </c>
      <c r="V182">
        <v>3642</v>
      </c>
      <c r="W182">
        <v>4</v>
      </c>
      <c r="X182">
        <v>225</v>
      </c>
    </row>
    <row r="183" spans="1:24">
      <c r="A183">
        <v>183</v>
      </c>
      <c r="C183">
        <v>7000</v>
      </c>
      <c r="D183" t="s">
        <v>179</v>
      </c>
      <c r="E183" t="s">
        <v>150</v>
      </c>
      <c r="F183">
        <v>1</v>
      </c>
      <c r="G183" t="s">
        <v>137</v>
      </c>
      <c r="H183">
        <v>1</v>
      </c>
      <c r="I183" t="s">
        <v>136</v>
      </c>
      <c r="J183">
        <v>965</v>
      </c>
      <c r="K183">
        <v>771</v>
      </c>
      <c r="L183">
        <v>129</v>
      </c>
      <c r="N183">
        <v>65</v>
      </c>
      <c r="O183">
        <v>729</v>
      </c>
      <c r="P183">
        <v>638</v>
      </c>
      <c r="Q183">
        <v>40</v>
      </c>
      <c r="S183">
        <v>51</v>
      </c>
      <c r="T183">
        <v>236</v>
      </c>
      <c r="U183">
        <v>133</v>
      </c>
      <c r="V183">
        <v>89</v>
      </c>
      <c r="X183">
        <v>14</v>
      </c>
    </row>
    <row r="184" spans="1:24">
      <c r="A184">
        <v>184</v>
      </c>
      <c r="C184">
        <v>7000</v>
      </c>
      <c r="D184" t="s">
        <v>179</v>
      </c>
      <c r="E184" t="s">
        <v>150</v>
      </c>
      <c r="F184">
        <v>1</v>
      </c>
      <c r="G184" t="s">
        <v>135</v>
      </c>
      <c r="H184">
        <v>1</v>
      </c>
      <c r="I184" t="s">
        <v>134</v>
      </c>
      <c r="J184">
        <v>748</v>
      </c>
      <c r="K184">
        <v>589</v>
      </c>
      <c r="L184">
        <v>132</v>
      </c>
      <c r="N184">
        <v>27</v>
      </c>
      <c r="O184">
        <v>564</v>
      </c>
      <c r="P184">
        <v>498</v>
      </c>
      <c r="Q184">
        <v>44</v>
      </c>
      <c r="S184">
        <v>22</v>
      </c>
      <c r="T184">
        <v>184</v>
      </c>
      <c r="U184">
        <v>91</v>
      </c>
      <c r="V184">
        <v>88</v>
      </c>
      <c r="X184">
        <v>5</v>
      </c>
    </row>
    <row r="185" spans="1:24">
      <c r="A185">
        <v>185</v>
      </c>
      <c r="C185">
        <v>7000</v>
      </c>
      <c r="D185" t="s">
        <v>179</v>
      </c>
      <c r="E185" t="s">
        <v>150</v>
      </c>
      <c r="F185">
        <v>1</v>
      </c>
      <c r="G185" t="s">
        <v>133</v>
      </c>
      <c r="H185">
        <v>1</v>
      </c>
      <c r="I185" t="s">
        <v>132</v>
      </c>
      <c r="J185">
        <v>767</v>
      </c>
      <c r="K185">
        <v>443</v>
      </c>
      <c r="L185">
        <v>311</v>
      </c>
      <c r="N185">
        <v>13</v>
      </c>
      <c r="O185">
        <v>307</v>
      </c>
      <c r="P185">
        <v>241</v>
      </c>
      <c r="Q185">
        <v>58</v>
      </c>
      <c r="S185">
        <v>8</v>
      </c>
      <c r="T185">
        <v>460</v>
      </c>
      <c r="U185">
        <v>202</v>
      </c>
      <c r="V185">
        <v>253</v>
      </c>
      <c r="X185">
        <v>5</v>
      </c>
    </row>
    <row r="186" spans="1:24">
      <c r="A186">
        <v>186</v>
      </c>
      <c r="C186">
        <v>7000</v>
      </c>
      <c r="D186" t="s">
        <v>179</v>
      </c>
      <c r="E186" t="s">
        <v>150</v>
      </c>
      <c r="F186">
        <v>1</v>
      </c>
      <c r="G186" t="s">
        <v>131</v>
      </c>
      <c r="H186">
        <v>1</v>
      </c>
      <c r="I186" t="s">
        <v>130</v>
      </c>
      <c r="J186">
        <v>1815</v>
      </c>
      <c r="K186">
        <v>1201</v>
      </c>
      <c r="L186">
        <v>567</v>
      </c>
      <c r="N186">
        <v>47</v>
      </c>
      <c r="O186">
        <v>952</v>
      </c>
      <c r="P186">
        <v>819</v>
      </c>
      <c r="Q186">
        <v>97</v>
      </c>
      <c r="S186">
        <v>36</v>
      </c>
      <c r="T186">
        <v>863</v>
      </c>
      <c r="U186">
        <v>382</v>
      </c>
      <c r="V186">
        <v>470</v>
      </c>
      <c r="X186">
        <v>11</v>
      </c>
    </row>
    <row r="187" spans="1:24">
      <c r="A187">
        <v>187</v>
      </c>
      <c r="C187">
        <v>7000</v>
      </c>
      <c r="D187" t="s">
        <v>179</v>
      </c>
      <c r="E187" t="s">
        <v>150</v>
      </c>
      <c r="F187">
        <v>1</v>
      </c>
      <c r="G187" t="s">
        <v>129</v>
      </c>
      <c r="H187">
        <v>1</v>
      </c>
      <c r="I187" t="s">
        <v>128</v>
      </c>
      <c r="J187">
        <v>1152</v>
      </c>
      <c r="K187">
        <v>789</v>
      </c>
      <c r="L187">
        <v>325</v>
      </c>
      <c r="N187">
        <v>38</v>
      </c>
      <c r="O187">
        <v>427</v>
      </c>
      <c r="P187">
        <v>361</v>
      </c>
      <c r="Q187">
        <v>43</v>
      </c>
      <c r="S187">
        <v>23</v>
      </c>
      <c r="T187">
        <v>725</v>
      </c>
      <c r="U187">
        <v>428</v>
      </c>
      <c r="V187">
        <v>282</v>
      </c>
      <c r="X187">
        <v>15</v>
      </c>
    </row>
    <row r="188" spans="1:24">
      <c r="A188">
        <v>188</v>
      </c>
      <c r="C188">
        <v>7000</v>
      </c>
      <c r="D188" t="s">
        <v>179</v>
      </c>
      <c r="E188" t="s">
        <v>150</v>
      </c>
      <c r="F188">
        <v>1</v>
      </c>
      <c r="G188" t="s">
        <v>127</v>
      </c>
      <c r="H188">
        <v>1</v>
      </c>
      <c r="I188" t="s">
        <v>126</v>
      </c>
      <c r="J188">
        <v>34</v>
      </c>
      <c r="K188">
        <v>18</v>
      </c>
      <c r="L188">
        <v>15</v>
      </c>
      <c r="N188">
        <v>1</v>
      </c>
      <c r="O188">
        <v>33</v>
      </c>
      <c r="P188">
        <v>17</v>
      </c>
      <c r="Q188">
        <v>15</v>
      </c>
      <c r="S188">
        <v>1</v>
      </c>
      <c r="T188">
        <v>1</v>
      </c>
      <c r="U188">
        <v>1</v>
      </c>
    </row>
    <row r="189" spans="1:24">
      <c r="A189">
        <v>189</v>
      </c>
      <c r="C189">
        <v>7000</v>
      </c>
      <c r="D189" t="s">
        <v>179</v>
      </c>
      <c r="E189" t="s">
        <v>150</v>
      </c>
      <c r="F189">
        <v>1</v>
      </c>
      <c r="G189" t="s">
        <v>125</v>
      </c>
      <c r="H189">
        <v>1</v>
      </c>
      <c r="I189" t="s">
        <v>124</v>
      </c>
      <c r="J189">
        <v>8297</v>
      </c>
      <c r="K189">
        <v>5818</v>
      </c>
      <c r="L189">
        <v>2315</v>
      </c>
      <c r="N189">
        <v>164</v>
      </c>
      <c r="O189">
        <v>4987</v>
      </c>
      <c r="P189">
        <v>4306</v>
      </c>
      <c r="Q189">
        <v>528</v>
      </c>
      <c r="S189">
        <v>153</v>
      </c>
      <c r="T189">
        <v>3310</v>
      </c>
      <c r="U189">
        <v>1512</v>
      </c>
      <c r="V189">
        <v>1787</v>
      </c>
      <c r="X189">
        <v>11</v>
      </c>
    </row>
    <row r="190" spans="1:24">
      <c r="A190">
        <v>190</v>
      </c>
      <c r="C190">
        <v>7000</v>
      </c>
      <c r="D190" t="s">
        <v>179</v>
      </c>
      <c r="E190" t="s">
        <v>150</v>
      </c>
      <c r="F190">
        <v>1</v>
      </c>
      <c r="G190" t="s">
        <v>123</v>
      </c>
      <c r="H190">
        <v>1</v>
      </c>
      <c r="I190" t="s">
        <v>122</v>
      </c>
      <c r="J190">
        <v>1056</v>
      </c>
      <c r="K190">
        <v>779</v>
      </c>
      <c r="L190">
        <v>209</v>
      </c>
      <c r="N190">
        <v>68</v>
      </c>
      <c r="O190">
        <v>782</v>
      </c>
      <c r="P190">
        <v>660</v>
      </c>
      <c r="Q190">
        <v>59</v>
      </c>
      <c r="S190">
        <v>63</v>
      </c>
      <c r="T190">
        <v>274</v>
      </c>
      <c r="U190">
        <v>119</v>
      </c>
      <c r="V190">
        <v>150</v>
      </c>
      <c r="X190">
        <v>5</v>
      </c>
    </row>
    <row r="191" spans="1:24">
      <c r="A191">
        <v>191</v>
      </c>
      <c r="C191">
        <v>7000</v>
      </c>
      <c r="D191" t="s">
        <v>179</v>
      </c>
      <c r="E191" t="s">
        <v>150</v>
      </c>
      <c r="F191">
        <v>1</v>
      </c>
      <c r="G191" t="s">
        <v>121</v>
      </c>
      <c r="H191">
        <v>1</v>
      </c>
      <c r="I191" t="s">
        <v>120</v>
      </c>
      <c r="J191">
        <v>70</v>
      </c>
      <c r="K191">
        <v>54</v>
      </c>
      <c r="L191">
        <v>9</v>
      </c>
      <c r="N191">
        <v>7</v>
      </c>
      <c r="O191">
        <v>68</v>
      </c>
      <c r="P191">
        <v>53</v>
      </c>
      <c r="Q191">
        <v>8</v>
      </c>
      <c r="S191">
        <v>7</v>
      </c>
      <c r="T191">
        <v>2</v>
      </c>
      <c r="U191">
        <v>1</v>
      </c>
      <c r="V191">
        <v>1</v>
      </c>
    </row>
    <row r="192" spans="1:24">
      <c r="A192">
        <v>192</v>
      </c>
      <c r="C192">
        <v>7000</v>
      </c>
      <c r="D192" t="s">
        <v>179</v>
      </c>
      <c r="E192" t="s">
        <v>150</v>
      </c>
      <c r="F192">
        <v>1</v>
      </c>
      <c r="G192" t="s">
        <v>119</v>
      </c>
      <c r="H192">
        <v>1</v>
      </c>
      <c r="I192" t="s">
        <v>118</v>
      </c>
      <c r="J192">
        <v>264</v>
      </c>
      <c r="K192">
        <v>208</v>
      </c>
      <c r="L192">
        <v>30</v>
      </c>
      <c r="N192">
        <v>26</v>
      </c>
      <c r="O192">
        <v>250</v>
      </c>
      <c r="P192">
        <v>200</v>
      </c>
      <c r="Q192">
        <v>25</v>
      </c>
      <c r="S192">
        <v>25</v>
      </c>
      <c r="T192">
        <v>14</v>
      </c>
      <c r="U192">
        <v>8</v>
      </c>
      <c r="V192">
        <v>5</v>
      </c>
      <c r="X192">
        <v>1</v>
      </c>
    </row>
    <row r="193" spans="1:24">
      <c r="A193">
        <v>193</v>
      </c>
      <c r="C193">
        <v>7000</v>
      </c>
      <c r="D193" t="s">
        <v>179</v>
      </c>
      <c r="E193" t="s">
        <v>150</v>
      </c>
      <c r="F193">
        <v>1</v>
      </c>
      <c r="G193" t="s">
        <v>117</v>
      </c>
      <c r="H193">
        <v>1</v>
      </c>
      <c r="I193" t="s">
        <v>116</v>
      </c>
      <c r="J193">
        <v>491</v>
      </c>
      <c r="K193">
        <v>280</v>
      </c>
      <c r="L193">
        <v>199</v>
      </c>
      <c r="N193">
        <v>12</v>
      </c>
      <c r="O193">
        <v>279</v>
      </c>
      <c r="P193">
        <v>208</v>
      </c>
      <c r="Q193">
        <v>64</v>
      </c>
      <c r="S193">
        <v>7</v>
      </c>
      <c r="T193">
        <v>212</v>
      </c>
      <c r="U193">
        <v>72</v>
      </c>
      <c r="V193">
        <v>135</v>
      </c>
      <c r="X193">
        <v>5</v>
      </c>
    </row>
    <row r="194" spans="1:24">
      <c r="A194">
        <v>194</v>
      </c>
      <c r="C194">
        <v>7000</v>
      </c>
      <c r="D194" t="s">
        <v>179</v>
      </c>
      <c r="E194" t="s">
        <v>150</v>
      </c>
      <c r="F194">
        <v>1</v>
      </c>
      <c r="G194" t="s">
        <v>113</v>
      </c>
      <c r="H194">
        <v>1</v>
      </c>
      <c r="I194" t="s">
        <v>112</v>
      </c>
      <c r="J194">
        <v>1479</v>
      </c>
      <c r="K194">
        <v>589</v>
      </c>
      <c r="L194">
        <v>492</v>
      </c>
      <c r="M194">
        <v>5</v>
      </c>
      <c r="N194">
        <v>393</v>
      </c>
      <c r="O194">
        <v>776</v>
      </c>
      <c r="P194">
        <v>425</v>
      </c>
      <c r="Q194">
        <v>110</v>
      </c>
      <c r="R194">
        <v>1</v>
      </c>
      <c r="S194">
        <v>240</v>
      </c>
      <c r="T194">
        <v>703</v>
      </c>
      <c r="U194">
        <v>164</v>
      </c>
      <c r="V194">
        <v>382</v>
      </c>
      <c r="W194">
        <v>4</v>
      </c>
      <c r="X194">
        <v>153</v>
      </c>
    </row>
    <row r="195" spans="1:24">
      <c r="A195">
        <v>195</v>
      </c>
      <c r="C195">
        <v>7000</v>
      </c>
      <c r="D195" t="s">
        <v>179</v>
      </c>
      <c r="E195" t="s">
        <v>148</v>
      </c>
      <c r="F195">
        <v>1</v>
      </c>
      <c r="G195" t="s">
        <v>139</v>
      </c>
      <c r="H195">
        <v>0</v>
      </c>
      <c r="I195" t="s">
        <v>149</v>
      </c>
      <c r="J195">
        <v>8292</v>
      </c>
      <c r="K195">
        <v>5143</v>
      </c>
      <c r="L195">
        <v>2550</v>
      </c>
      <c r="M195">
        <v>8</v>
      </c>
      <c r="N195">
        <v>591</v>
      </c>
      <c r="O195">
        <v>4906</v>
      </c>
      <c r="P195">
        <v>3825</v>
      </c>
      <c r="Q195">
        <v>676</v>
      </c>
      <c r="R195">
        <v>2</v>
      </c>
      <c r="S195">
        <v>403</v>
      </c>
      <c r="T195">
        <v>3386</v>
      </c>
      <c r="U195">
        <v>1318</v>
      </c>
      <c r="V195">
        <v>1874</v>
      </c>
      <c r="W195">
        <v>6</v>
      </c>
      <c r="X195">
        <v>188</v>
      </c>
    </row>
    <row r="196" spans="1:24">
      <c r="A196">
        <v>196</v>
      </c>
      <c r="C196">
        <v>7000</v>
      </c>
      <c r="D196" t="s">
        <v>179</v>
      </c>
      <c r="E196" t="s">
        <v>148</v>
      </c>
      <c r="F196">
        <v>1</v>
      </c>
      <c r="G196" t="s">
        <v>137</v>
      </c>
      <c r="H196">
        <v>1</v>
      </c>
      <c r="I196" t="s">
        <v>136</v>
      </c>
      <c r="J196">
        <v>500</v>
      </c>
      <c r="K196">
        <v>355</v>
      </c>
      <c r="L196">
        <v>100</v>
      </c>
      <c r="N196">
        <v>45</v>
      </c>
      <c r="O196">
        <v>347</v>
      </c>
      <c r="P196">
        <v>288</v>
      </c>
      <c r="Q196">
        <v>28</v>
      </c>
      <c r="S196">
        <v>31</v>
      </c>
      <c r="T196">
        <v>153</v>
      </c>
      <c r="U196">
        <v>67</v>
      </c>
      <c r="V196">
        <v>72</v>
      </c>
      <c r="X196">
        <v>14</v>
      </c>
    </row>
    <row r="197" spans="1:24">
      <c r="A197">
        <v>197</v>
      </c>
      <c r="C197">
        <v>7000</v>
      </c>
      <c r="D197" t="s">
        <v>179</v>
      </c>
      <c r="E197" t="s">
        <v>148</v>
      </c>
      <c r="F197">
        <v>1</v>
      </c>
      <c r="G197" t="s">
        <v>135</v>
      </c>
      <c r="H197">
        <v>1</v>
      </c>
      <c r="I197" t="s">
        <v>134</v>
      </c>
      <c r="J197">
        <v>477</v>
      </c>
      <c r="K197">
        <v>373</v>
      </c>
      <c r="L197">
        <v>72</v>
      </c>
      <c r="N197">
        <v>32</v>
      </c>
      <c r="O197">
        <v>373</v>
      </c>
      <c r="P197">
        <v>319</v>
      </c>
      <c r="Q197">
        <v>25</v>
      </c>
      <c r="S197">
        <v>29</v>
      </c>
      <c r="T197">
        <v>104</v>
      </c>
      <c r="U197">
        <v>54</v>
      </c>
      <c r="V197">
        <v>47</v>
      </c>
      <c r="X197">
        <v>3</v>
      </c>
    </row>
    <row r="198" spans="1:24">
      <c r="A198">
        <v>198</v>
      </c>
      <c r="C198">
        <v>7000</v>
      </c>
      <c r="D198" t="s">
        <v>179</v>
      </c>
      <c r="E198" t="s">
        <v>148</v>
      </c>
      <c r="F198">
        <v>1</v>
      </c>
      <c r="G198" t="s">
        <v>133</v>
      </c>
      <c r="H198">
        <v>1</v>
      </c>
      <c r="I198" t="s">
        <v>132</v>
      </c>
      <c r="J198">
        <v>339</v>
      </c>
      <c r="K198">
        <v>192</v>
      </c>
      <c r="L198">
        <v>137</v>
      </c>
      <c r="N198">
        <v>10</v>
      </c>
      <c r="O198">
        <v>129</v>
      </c>
      <c r="P198">
        <v>103</v>
      </c>
      <c r="Q198">
        <v>19</v>
      </c>
      <c r="S198">
        <v>7</v>
      </c>
      <c r="T198">
        <v>210</v>
      </c>
      <c r="U198">
        <v>89</v>
      </c>
      <c r="V198">
        <v>118</v>
      </c>
      <c r="X198">
        <v>3</v>
      </c>
    </row>
    <row r="199" spans="1:24">
      <c r="A199">
        <v>199</v>
      </c>
      <c r="C199">
        <v>7000</v>
      </c>
      <c r="D199" t="s">
        <v>179</v>
      </c>
      <c r="E199" t="s">
        <v>148</v>
      </c>
      <c r="F199">
        <v>1</v>
      </c>
      <c r="G199" t="s">
        <v>131</v>
      </c>
      <c r="H199">
        <v>1</v>
      </c>
      <c r="I199" t="s">
        <v>130</v>
      </c>
      <c r="J199">
        <v>1039</v>
      </c>
      <c r="K199">
        <v>651</v>
      </c>
      <c r="L199">
        <v>345</v>
      </c>
      <c r="N199">
        <v>43</v>
      </c>
      <c r="O199">
        <v>523</v>
      </c>
      <c r="P199">
        <v>424</v>
      </c>
      <c r="Q199">
        <v>71</v>
      </c>
      <c r="S199">
        <v>28</v>
      </c>
      <c r="T199">
        <v>516</v>
      </c>
      <c r="U199">
        <v>227</v>
      </c>
      <c r="V199">
        <v>274</v>
      </c>
      <c r="X199">
        <v>15</v>
      </c>
    </row>
    <row r="200" spans="1:24">
      <c r="A200">
        <v>200</v>
      </c>
      <c r="C200">
        <v>7000</v>
      </c>
      <c r="D200" t="s">
        <v>179</v>
      </c>
      <c r="E200" t="s">
        <v>148</v>
      </c>
      <c r="F200">
        <v>1</v>
      </c>
      <c r="G200" t="s">
        <v>129</v>
      </c>
      <c r="H200">
        <v>1</v>
      </c>
      <c r="I200" t="s">
        <v>128</v>
      </c>
      <c r="J200">
        <v>400</v>
      </c>
      <c r="K200">
        <v>232</v>
      </c>
      <c r="L200">
        <v>147</v>
      </c>
      <c r="M200">
        <v>1</v>
      </c>
      <c r="N200">
        <v>20</v>
      </c>
      <c r="O200">
        <v>146</v>
      </c>
      <c r="P200">
        <v>115</v>
      </c>
      <c r="Q200">
        <v>18</v>
      </c>
      <c r="R200">
        <v>1</v>
      </c>
      <c r="S200">
        <v>12</v>
      </c>
      <c r="T200">
        <v>254</v>
      </c>
      <c r="U200">
        <v>117</v>
      </c>
      <c r="V200">
        <v>129</v>
      </c>
      <c r="X200">
        <v>8</v>
      </c>
    </row>
    <row r="201" spans="1:24">
      <c r="A201">
        <v>201</v>
      </c>
      <c r="C201">
        <v>7000</v>
      </c>
      <c r="D201" t="s">
        <v>179</v>
      </c>
      <c r="E201" t="s">
        <v>148</v>
      </c>
      <c r="F201">
        <v>1</v>
      </c>
      <c r="G201" t="s">
        <v>127</v>
      </c>
      <c r="H201">
        <v>1</v>
      </c>
      <c r="I201" t="s">
        <v>126</v>
      </c>
      <c r="J201">
        <v>11</v>
      </c>
      <c r="K201">
        <v>7</v>
      </c>
      <c r="L201">
        <v>4</v>
      </c>
      <c r="O201">
        <v>11</v>
      </c>
      <c r="P201">
        <v>7</v>
      </c>
      <c r="Q201">
        <v>4</v>
      </c>
    </row>
    <row r="202" spans="1:24">
      <c r="A202">
        <v>202</v>
      </c>
      <c r="C202">
        <v>7000</v>
      </c>
      <c r="D202" t="s">
        <v>179</v>
      </c>
      <c r="E202" t="s">
        <v>148</v>
      </c>
      <c r="F202">
        <v>1</v>
      </c>
      <c r="G202" t="s">
        <v>125</v>
      </c>
      <c r="H202">
        <v>1</v>
      </c>
      <c r="I202" t="s">
        <v>124</v>
      </c>
      <c r="J202">
        <v>3947</v>
      </c>
      <c r="K202">
        <v>2602</v>
      </c>
      <c r="L202">
        <v>1244</v>
      </c>
      <c r="M202">
        <v>3</v>
      </c>
      <c r="N202">
        <v>98</v>
      </c>
      <c r="O202">
        <v>2451</v>
      </c>
      <c r="P202">
        <v>2014</v>
      </c>
      <c r="Q202">
        <v>351</v>
      </c>
      <c r="S202">
        <v>86</v>
      </c>
      <c r="T202">
        <v>1496</v>
      </c>
      <c r="U202">
        <v>588</v>
      </c>
      <c r="V202">
        <v>893</v>
      </c>
      <c r="W202">
        <v>3</v>
      </c>
      <c r="X202">
        <v>12</v>
      </c>
    </row>
    <row r="203" spans="1:24">
      <c r="A203">
        <v>203</v>
      </c>
      <c r="C203">
        <v>7000</v>
      </c>
      <c r="D203" t="s">
        <v>179</v>
      </c>
      <c r="E203" t="s">
        <v>148</v>
      </c>
      <c r="F203">
        <v>1</v>
      </c>
      <c r="G203" t="s">
        <v>123</v>
      </c>
      <c r="H203">
        <v>1</v>
      </c>
      <c r="I203" t="s">
        <v>122</v>
      </c>
      <c r="J203">
        <v>372</v>
      </c>
      <c r="K203">
        <v>245</v>
      </c>
      <c r="L203">
        <v>103</v>
      </c>
      <c r="N203">
        <v>24</v>
      </c>
      <c r="O203">
        <v>256</v>
      </c>
      <c r="P203">
        <v>201</v>
      </c>
      <c r="Q203">
        <v>33</v>
      </c>
      <c r="S203">
        <v>22</v>
      </c>
      <c r="T203">
        <v>116</v>
      </c>
      <c r="U203">
        <v>44</v>
      </c>
      <c r="V203">
        <v>70</v>
      </c>
      <c r="X203">
        <v>2</v>
      </c>
    </row>
    <row r="204" spans="1:24">
      <c r="A204">
        <v>204</v>
      </c>
      <c r="C204">
        <v>7000</v>
      </c>
      <c r="D204" t="s">
        <v>179</v>
      </c>
      <c r="E204" t="s">
        <v>148</v>
      </c>
      <c r="F204">
        <v>1</v>
      </c>
      <c r="G204" t="s">
        <v>121</v>
      </c>
      <c r="H204">
        <v>1</v>
      </c>
      <c r="I204" t="s">
        <v>120</v>
      </c>
      <c r="J204">
        <v>19</v>
      </c>
      <c r="K204">
        <v>19</v>
      </c>
      <c r="O204">
        <v>18</v>
      </c>
      <c r="P204">
        <v>18</v>
      </c>
      <c r="T204">
        <v>1</v>
      </c>
      <c r="U204">
        <v>1</v>
      </c>
    </row>
    <row r="205" spans="1:24">
      <c r="A205">
        <v>205</v>
      </c>
      <c r="C205">
        <v>7000</v>
      </c>
      <c r="D205" t="s">
        <v>179</v>
      </c>
      <c r="E205" t="s">
        <v>148</v>
      </c>
      <c r="F205">
        <v>1</v>
      </c>
      <c r="G205" t="s">
        <v>119</v>
      </c>
      <c r="H205">
        <v>1</v>
      </c>
      <c r="I205" t="s">
        <v>118</v>
      </c>
      <c r="J205">
        <v>79</v>
      </c>
      <c r="K205">
        <v>52</v>
      </c>
      <c r="L205">
        <v>19</v>
      </c>
      <c r="N205">
        <v>8</v>
      </c>
      <c r="O205">
        <v>73</v>
      </c>
      <c r="P205">
        <v>47</v>
      </c>
      <c r="Q205">
        <v>18</v>
      </c>
      <c r="S205">
        <v>8</v>
      </c>
      <c r="T205">
        <v>6</v>
      </c>
      <c r="U205">
        <v>5</v>
      </c>
      <c r="V205">
        <v>1</v>
      </c>
    </row>
    <row r="206" spans="1:24">
      <c r="A206">
        <v>206</v>
      </c>
      <c r="C206">
        <v>7000</v>
      </c>
      <c r="D206" t="s">
        <v>179</v>
      </c>
      <c r="E206" t="s">
        <v>148</v>
      </c>
      <c r="F206">
        <v>1</v>
      </c>
      <c r="G206" t="s">
        <v>117</v>
      </c>
      <c r="H206">
        <v>1</v>
      </c>
      <c r="I206" t="s">
        <v>116</v>
      </c>
      <c r="J206">
        <v>161</v>
      </c>
      <c r="K206">
        <v>98</v>
      </c>
      <c r="L206">
        <v>59</v>
      </c>
      <c r="N206">
        <v>4</v>
      </c>
      <c r="O206">
        <v>92</v>
      </c>
      <c r="P206">
        <v>69</v>
      </c>
      <c r="Q206">
        <v>20</v>
      </c>
      <c r="S206">
        <v>3</v>
      </c>
      <c r="T206">
        <v>69</v>
      </c>
      <c r="U206">
        <v>29</v>
      </c>
      <c r="V206">
        <v>39</v>
      </c>
      <c r="X206">
        <v>1</v>
      </c>
    </row>
    <row r="207" spans="1:24">
      <c r="A207">
        <v>207</v>
      </c>
      <c r="C207">
        <v>7000</v>
      </c>
      <c r="D207" t="s">
        <v>179</v>
      </c>
      <c r="E207" t="s">
        <v>148</v>
      </c>
      <c r="F207">
        <v>1</v>
      </c>
      <c r="G207" t="s">
        <v>113</v>
      </c>
      <c r="H207">
        <v>1</v>
      </c>
      <c r="I207" t="s">
        <v>112</v>
      </c>
      <c r="J207">
        <v>948</v>
      </c>
      <c r="K207">
        <v>317</v>
      </c>
      <c r="L207">
        <v>320</v>
      </c>
      <c r="M207">
        <v>4</v>
      </c>
      <c r="N207">
        <v>307</v>
      </c>
      <c r="O207">
        <v>487</v>
      </c>
      <c r="P207">
        <v>220</v>
      </c>
      <c r="Q207">
        <v>89</v>
      </c>
      <c r="R207">
        <v>1</v>
      </c>
      <c r="S207">
        <v>177</v>
      </c>
      <c r="T207">
        <v>461</v>
      </c>
      <c r="U207">
        <v>97</v>
      </c>
      <c r="V207">
        <v>231</v>
      </c>
      <c r="W207">
        <v>3</v>
      </c>
      <c r="X207">
        <v>130</v>
      </c>
    </row>
    <row r="208" spans="1:24">
      <c r="A208">
        <v>208</v>
      </c>
      <c r="C208">
        <v>7000</v>
      </c>
      <c r="D208" t="s">
        <v>179</v>
      </c>
      <c r="E208" t="s">
        <v>146</v>
      </c>
      <c r="F208">
        <v>1</v>
      </c>
      <c r="G208" t="s">
        <v>139</v>
      </c>
      <c r="H208">
        <v>0</v>
      </c>
      <c r="I208" t="s">
        <v>147</v>
      </c>
      <c r="J208">
        <v>2213</v>
      </c>
      <c r="K208">
        <v>1268</v>
      </c>
      <c r="L208">
        <v>697</v>
      </c>
      <c r="M208">
        <v>4</v>
      </c>
      <c r="N208">
        <v>244</v>
      </c>
      <c r="O208">
        <v>1275</v>
      </c>
      <c r="P208">
        <v>926</v>
      </c>
      <c r="Q208">
        <v>198</v>
      </c>
      <c r="R208">
        <v>1</v>
      </c>
      <c r="S208">
        <v>150</v>
      </c>
      <c r="T208">
        <v>938</v>
      </c>
      <c r="U208">
        <v>342</v>
      </c>
      <c r="V208">
        <v>499</v>
      </c>
      <c r="W208">
        <v>3</v>
      </c>
      <c r="X208">
        <v>94</v>
      </c>
    </row>
    <row r="209" spans="1:24">
      <c r="A209">
        <v>209</v>
      </c>
      <c r="C209">
        <v>7000</v>
      </c>
      <c r="D209" t="s">
        <v>179</v>
      </c>
      <c r="E209" t="s">
        <v>146</v>
      </c>
      <c r="F209">
        <v>1</v>
      </c>
      <c r="G209" t="s">
        <v>137</v>
      </c>
      <c r="H209">
        <v>1</v>
      </c>
      <c r="I209" t="s">
        <v>136</v>
      </c>
      <c r="J209">
        <v>162</v>
      </c>
      <c r="K209">
        <v>112</v>
      </c>
      <c r="L209">
        <v>32</v>
      </c>
      <c r="N209">
        <v>18</v>
      </c>
      <c r="O209">
        <v>114</v>
      </c>
      <c r="P209">
        <v>92</v>
      </c>
      <c r="Q209">
        <v>10</v>
      </c>
      <c r="S209">
        <v>12</v>
      </c>
      <c r="T209">
        <v>48</v>
      </c>
      <c r="U209">
        <v>20</v>
      </c>
      <c r="V209">
        <v>22</v>
      </c>
      <c r="X209">
        <v>6</v>
      </c>
    </row>
    <row r="210" spans="1:24">
      <c r="A210">
        <v>210</v>
      </c>
      <c r="C210">
        <v>7000</v>
      </c>
      <c r="D210" t="s">
        <v>179</v>
      </c>
      <c r="E210" t="s">
        <v>146</v>
      </c>
      <c r="F210">
        <v>1</v>
      </c>
      <c r="G210" t="s">
        <v>135</v>
      </c>
      <c r="H210">
        <v>1</v>
      </c>
      <c r="I210" t="s">
        <v>134</v>
      </c>
      <c r="J210">
        <v>140</v>
      </c>
      <c r="K210">
        <v>118</v>
      </c>
      <c r="L210">
        <v>14</v>
      </c>
      <c r="N210">
        <v>8</v>
      </c>
      <c r="O210">
        <v>117</v>
      </c>
      <c r="P210">
        <v>103</v>
      </c>
      <c r="Q210">
        <v>8</v>
      </c>
      <c r="S210">
        <v>6</v>
      </c>
      <c r="T210">
        <v>23</v>
      </c>
      <c r="U210">
        <v>15</v>
      </c>
      <c r="V210">
        <v>6</v>
      </c>
      <c r="X210">
        <v>2</v>
      </c>
    </row>
    <row r="211" spans="1:24">
      <c r="A211">
        <v>211</v>
      </c>
      <c r="C211">
        <v>7000</v>
      </c>
      <c r="D211" t="s">
        <v>179</v>
      </c>
      <c r="E211" t="s">
        <v>146</v>
      </c>
      <c r="F211">
        <v>1</v>
      </c>
      <c r="G211" t="s">
        <v>133</v>
      </c>
      <c r="H211">
        <v>1</v>
      </c>
      <c r="I211" t="s">
        <v>132</v>
      </c>
      <c r="J211">
        <v>81</v>
      </c>
      <c r="K211">
        <v>38</v>
      </c>
      <c r="L211">
        <v>39</v>
      </c>
      <c r="N211">
        <v>4</v>
      </c>
      <c r="O211">
        <v>26</v>
      </c>
      <c r="P211">
        <v>15</v>
      </c>
      <c r="Q211">
        <v>10</v>
      </c>
      <c r="S211">
        <v>1</v>
      </c>
      <c r="T211">
        <v>55</v>
      </c>
      <c r="U211">
        <v>23</v>
      </c>
      <c r="V211">
        <v>29</v>
      </c>
      <c r="X211">
        <v>3</v>
      </c>
    </row>
    <row r="212" spans="1:24">
      <c r="A212">
        <v>212</v>
      </c>
      <c r="C212">
        <v>7000</v>
      </c>
      <c r="D212" t="s">
        <v>179</v>
      </c>
      <c r="E212" t="s">
        <v>146</v>
      </c>
      <c r="F212">
        <v>1</v>
      </c>
      <c r="G212" t="s">
        <v>131</v>
      </c>
      <c r="H212">
        <v>1</v>
      </c>
      <c r="I212" t="s">
        <v>130</v>
      </c>
      <c r="J212">
        <v>378</v>
      </c>
      <c r="K212">
        <v>230</v>
      </c>
      <c r="L212">
        <v>126</v>
      </c>
      <c r="N212">
        <v>22</v>
      </c>
      <c r="O212">
        <v>183</v>
      </c>
      <c r="P212">
        <v>137</v>
      </c>
      <c r="Q212">
        <v>31</v>
      </c>
      <c r="S212">
        <v>15</v>
      </c>
      <c r="T212">
        <v>195</v>
      </c>
      <c r="U212">
        <v>93</v>
      </c>
      <c r="V212">
        <v>95</v>
      </c>
      <c r="X212">
        <v>7</v>
      </c>
    </row>
    <row r="213" spans="1:24">
      <c r="A213">
        <v>213</v>
      </c>
      <c r="C213">
        <v>7000</v>
      </c>
      <c r="D213" t="s">
        <v>179</v>
      </c>
      <c r="E213" t="s">
        <v>146</v>
      </c>
      <c r="F213">
        <v>1</v>
      </c>
      <c r="G213" t="s">
        <v>129</v>
      </c>
      <c r="H213">
        <v>1</v>
      </c>
      <c r="I213" t="s">
        <v>128</v>
      </c>
      <c r="J213">
        <v>116</v>
      </c>
      <c r="K213">
        <v>67</v>
      </c>
      <c r="L213">
        <v>45</v>
      </c>
      <c r="N213">
        <v>4</v>
      </c>
      <c r="O213">
        <v>38</v>
      </c>
      <c r="P213">
        <v>30</v>
      </c>
      <c r="Q213">
        <v>7</v>
      </c>
      <c r="S213">
        <v>1</v>
      </c>
      <c r="T213">
        <v>78</v>
      </c>
      <c r="U213">
        <v>37</v>
      </c>
      <c r="V213">
        <v>38</v>
      </c>
      <c r="X213">
        <v>3</v>
      </c>
    </row>
    <row r="214" spans="1:24">
      <c r="A214">
        <v>214</v>
      </c>
      <c r="C214">
        <v>7000</v>
      </c>
      <c r="D214" t="s">
        <v>179</v>
      </c>
      <c r="E214" t="s">
        <v>146</v>
      </c>
      <c r="F214">
        <v>1</v>
      </c>
      <c r="G214" t="s">
        <v>127</v>
      </c>
      <c r="H214">
        <v>1</v>
      </c>
      <c r="I214" t="s">
        <v>126</v>
      </c>
    </row>
    <row r="215" spans="1:24">
      <c r="A215">
        <v>215</v>
      </c>
      <c r="C215">
        <v>7000</v>
      </c>
      <c r="D215" t="s">
        <v>179</v>
      </c>
      <c r="E215" t="s">
        <v>146</v>
      </c>
      <c r="F215">
        <v>1</v>
      </c>
      <c r="G215" t="s">
        <v>125</v>
      </c>
      <c r="H215">
        <v>1</v>
      </c>
      <c r="I215" t="s">
        <v>124</v>
      </c>
      <c r="J215">
        <v>808</v>
      </c>
      <c r="K215">
        <v>510</v>
      </c>
      <c r="L215">
        <v>268</v>
      </c>
      <c r="N215">
        <v>30</v>
      </c>
      <c r="O215">
        <v>512</v>
      </c>
      <c r="P215">
        <v>397</v>
      </c>
      <c r="Q215">
        <v>87</v>
      </c>
      <c r="S215">
        <v>28</v>
      </c>
      <c r="T215">
        <v>296</v>
      </c>
      <c r="U215">
        <v>113</v>
      </c>
      <c r="V215">
        <v>181</v>
      </c>
      <c r="X215">
        <v>2</v>
      </c>
    </row>
    <row r="216" spans="1:24">
      <c r="A216">
        <v>216</v>
      </c>
      <c r="C216">
        <v>7000</v>
      </c>
      <c r="D216" t="s">
        <v>179</v>
      </c>
      <c r="E216" t="s">
        <v>146</v>
      </c>
      <c r="F216">
        <v>1</v>
      </c>
      <c r="G216" t="s">
        <v>123</v>
      </c>
      <c r="H216">
        <v>1</v>
      </c>
      <c r="I216" t="s">
        <v>122</v>
      </c>
      <c r="J216">
        <v>110</v>
      </c>
      <c r="K216">
        <v>70</v>
      </c>
      <c r="L216">
        <v>32</v>
      </c>
      <c r="N216">
        <v>8</v>
      </c>
      <c r="O216">
        <v>77</v>
      </c>
      <c r="P216">
        <v>62</v>
      </c>
      <c r="Q216">
        <v>8</v>
      </c>
      <c r="S216">
        <v>7</v>
      </c>
      <c r="T216">
        <v>33</v>
      </c>
      <c r="U216">
        <v>8</v>
      </c>
      <c r="V216">
        <v>24</v>
      </c>
      <c r="X216">
        <v>1</v>
      </c>
    </row>
    <row r="217" spans="1:24">
      <c r="A217">
        <v>217</v>
      </c>
      <c r="C217">
        <v>7000</v>
      </c>
      <c r="D217" t="s">
        <v>179</v>
      </c>
      <c r="E217" t="s">
        <v>146</v>
      </c>
      <c r="F217">
        <v>1</v>
      </c>
      <c r="G217" t="s">
        <v>121</v>
      </c>
      <c r="H217">
        <v>1</v>
      </c>
      <c r="I217" t="s">
        <v>120</v>
      </c>
      <c r="J217">
        <v>2</v>
      </c>
      <c r="K217">
        <v>2</v>
      </c>
      <c r="O217">
        <v>2</v>
      </c>
      <c r="P217">
        <v>2</v>
      </c>
    </row>
    <row r="218" spans="1:24">
      <c r="A218">
        <v>218</v>
      </c>
      <c r="C218">
        <v>7000</v>
      </c>
      <c r="D218" t="s">
        <v>179</v>
      </c>
      <c r="E218" t="s">
        <v>146</v>
      </c>
      <c r="F218">
        <v>1</v>
      </c>
      <c r="G218" t="s">
        <v>119</v>
      </c>
      <c r="H218">
        <v>1</v>
      </c>
      <c r="I218" t="s">
        <v>118</v>
      </c>
      <c r="J218">
        <v>18</v>
      </c>
      <c r="K218">
        <v>12</v>
      </c>
      <c r="L218">
        <v>4</v>
      </c>
      <c r="N218">
        <v>2</v>
      </c>
      <c r="O218">
        <v>16</v>
      </c>
      <c r="P218">
        <v>12</v>
      </c>
      <c r="Q218">
        <v>2</v>
      </c>
      <c r="S218">
        <v>2</v>
      </c>
      <c r="T218">
        <v>2</v>
      </c>
      <c r="V218">
        <v>2</v>
      </c>
    </row>
    <row r="219" spans="1:24">
      <c r="A219">
        <v>219</v>
      </c>
      <c r="C219">
        <v>7000</v>
      </c>
      <c r="D219" t="s">
        <v>179</v>
      </c>
      <c r="E219" t="s">
        <v>146</v>
      </c>
      <c r="F219">
        <v>1</v>
      </c>
      <c r="G219" t="s">
        <v>117</v>
      </c>
      <c r="H219">
        <v>1</v>
      </c>
      <c r="I219" t="s">
        <v>116</v>
      </c>
      <c r="J219">
        <v>38</v>
      </c>
      <c r="K219">
        <v>19</v>
      </c>
      <c r="L219">
        <v>19</v>
      </c>
      <c r="O219">
        <v>15</v>
      </c>
      <c r="P219">
        <v>11</v>
      </c>
      <c r="Q219">
        <v>4</v>
      </c>
      <c r="T219">
        <v>23</v>
      </c>
      <c r="U219">
        <v>8</v>
      </c>
      <c r="V219">
        <v>15</v>
      </c>
    </row>
    <row r="220" spans="1:24">
      <c r="A220">
        <v>220</v>
      </c>
      <c r="C220">
        <v>7000</v>
      </c>
      <c r="D220" t="s">
        <v>179</v>
      </c>
      <c r="E220" t="s">
        <v>146</v>
      </c>
      <c r="F220">
        <v>1</v>
      </c>
      <c r="G220" t="s">
        <v>113</v>
      </c>
      <c r="H220">
        <v>1</v>
      </c>
      <c r="I220" t="s">
        <v>112</v>
      </c>
      <c r="J220">
        <v>360</v>
      </c>
      <c r="K220">
        <v>90</v>
      </c>
      <c r="L220">
        <v>118</v>
      </c>
      <c r="M220">
        <v>4</v>
      </c>
      <c r="N220">
        <v>148</v>
      </c>
      <c r="O220">
        <v>175</v>
      </c>
      <c r="P220">
        <v>65</v>
      </c>
      <c r="Q220">
        <v>31</v>
      </c>
      <c r="R220">
        <v>1</v>
      </c>
      <c r="S220">
        <v>78</v>
      </c>
      <c r="T220">
        <v>185</v>
      </c>
      <c r="U220">
        <v>25</v>
      </c>
      <c r="V220">
        <v>87</v>
      </c>
      <c r="W220">
        <v>3</v>
      </c>
      <c r="X220">
        <v>70</v>
      </c>
    </row>
    <row r="221" spans="1:24">
      <c r="A221">
        <v>221</v>
      </c>
      <c r="C221">
        <v>7000</v>
      </c>
      <c r="D221" t="s">
        <v>179</v>
      </c>
      <c r="E221" t="s">
        <v>144</v>
      </c>
      <c r="F221">
        <v>1</v>
      </c>
      <c r="G221" t="s">
        <v>139</v>
      </c>
      <c r="H221">
        <v>0</v>
      </c>
      <c r="I221" t="s">
        <v>145</v>
      </c>
      <c r="J221">
        <v>430</v>
      </c>
      <c r="K221">
        <v>218</v>
      </c>
      <c r="L221">
        <v>149</v>
      </c>
      <c r="N221">
        <v>63</v>
      </c>
      <c r="O221">
        <v>242</v>
      </c>
      <c r="P221">
        <v>160</v>
      </c>
      <c r="Q221">
        <v>42</v>
      </c>
      <c r="S221">
        <v>40</v>
      </c>
      <c r="T221">
        <v>188</v>
      </c>
      <c r="U221">
        <v>58</v>
      </c>
      <c r="V221">
        <v>107</v>
      </c>
      <c r="X221">
        <v>23</v>
      </c>
    </row>
    <row r="222" spans="1:24">
      <c r="A222">
        <v>222</v>
      </c>
      <c r="C222">
        <v>7000</v>
      </c>
      <c r="D222" t="s">
        <v>179</v>
      </c>
      <c r="E222" t="s">
        <v>144</v>
      </c>
      <c r="F222">
        <v>1</v>
      </c>
      <c r="G222" t="s">
        <v>137</v>
      </c>
      <c r="H222">
        <v>1</v>
      </c>
      <c r="I222" t="s">
        <v>136</v>
      </c>
      <c r="J222">
        <v>40</v>
      </c>
      <c r="K222">
        <v>28</v>
      </c>
      <c r="L222">
        <v>7</v>
      </c>
      <c r="N222">
        <v>5</v>
      </c>
      <c r="O222">
        <v>27</v>
      </c>
      <c r="P222">
        <v>20</v>
      </c>
      <c r="Q222">
        <v>3</v>
      </c>
      <c r="S222">
        <v>4</v>
      </c>
      <c r="T222">
        <v>13</v>
      </c>
      <c r="U222">
        <v>8</v>
      </c>
      <c r="V222">
        <v>4</v>
      </c>
      <c r="X222">
        <v>1</v>
      </c>
    </row>
    <row r="223" spans="1:24">
      <c r="A223">
        <v>223</v>
      </c>
      <c r="C223">
        <v>7000</v>
      </c>
      <c r="D223" t="s">
        <v>179</v>
      </c>
      <c r="E223" t="s">
        <v>144</v>
      </c>
      <c r="F223">
        <v>1</v>
      </c>
      <c r="G223" t="s">
        <v>135</v>
      </c>
      <c r="H223">
        <v>1</v>
      </c>
      <c r="I223" t="s">
        <v>134</v>
      </c>
      <c r="J223">
        <v>25</v>
      </c>
      <c r="K223">
        <v>18</v>
      </c>
      <c r="L223">
        <v>3</v>
      </c>
      <c r="N223">
        <v>4</v>
      </c>
      <c r="O223">
        <v>22</v>
      </c>
      <c r="P223">
        <v>17</v>
      </c>
      <c r="Q223">
        <v>1</v>
      </c>
      <c r="S223">
        <v>4</v>
      </c>
      <c r="T223">
        <v>3</v>
      </c>
      <c r="U223">
        <v>1</v>
      </c>
      <c r="V223">
        <v>2</v>
      </c>
    </row>
    <row r="224" spans="1:24">
      <c r="A224">
        <v>224</v>
      </c>
      <c r="C224">
        <v>7000</v>
      </c>
      <c r="D224" t="s">
        <v>179</v>
      </c>
      <c r="E224" t="s">
        <v>144</v>
      </c>
      <c r="F224">
        <v>1</v>
      </c>
      <c r="G224" t="s">
        <v>133</v>
      </c>
      <c r="H224">
        <v>1</v>
      </c>
      <c r="I224" t="s">
        <v>132</v>
      </c>
      <c r="J224">
        <v>18</v>
      </c>
      <c r="K224">
        <v>10</v>
      </c>
      <c r="L224">
        <v>8</v>
      </c>
      <c r="O224">
        <v>10</v>
      </c>
      <c r="P224">
        <v>8</v>
      </c>
      <c r="Q224">
        <v>2</v>
      </c>
      <c r="T224">
        <v>8</v>
      </c>
      <c r="U224">
        <v>2</v>
      </c>
      <c r="V224">
        <v>6</v>
      </c>
    </row>
    <row r="225" spans="1:24">
      <c r="A225">
        <v>225</v>
      </c>
      <c r="C225">
        <v>7000</v>
      </c>
      <c r="D225" t="s">
        <v>179</v>
      </c>
      <c r="E225" t="s">
        <v>144</v>
      </c>
      <c r="F225">
        <v>1</v>
      </c>
      <c r="G225" t="s">
        <v>131</v>
      </c>
      <c r="H225">
        <v>1</v>
      </c>
      <c r="I225" t="s">
        <v>130</v>
      </c>
      <c r="J225">
        <v>81</v>
      </c>
      <c r="K225">
        <v>39</v>
      </c>
      <c r="L225">
        <v>29</v>
      </c>
      <c r="N225">
        <v>13</v>
      </c>
      <c r="O225">
        <v>46</v>
      </c>
      <c r="P225">
        <v>27</v>
      </c>
      <c r="Q225">
        <v>8</v>
      </c>
      <c r="S225">
        <v>11</v>
      </c>
      <c r="T225">
        <v>35</v>
      </c>
      <c r="U225">
        <v>12</v>
      </c>
      <c r="V225">
        <v>21</v>
      </c>
      <c r="X225">
        <v>2</v>
      </c>
    </row>
    <row r="226" spans="1:24">
      <c r="A226">
        <v>226</v>
      </c>
      <c r="C226">
        <v>7000</v>
      </c>
      <c r="D226" t="s">
        <v>179</v>
      </c>
      <c r="E226" t="s">
        <v>144</v>
      </c>
      <c r="F226">
        <v>1</v>
      </c>
      <c r="G226" t="s">
        <v>129</v>
      </c>
      <c r="H226">
        <v>1</v>
      </c>
      <c r="I226" t="s">
        <v>128</v>
      </c>
      <c r="J226">
        <v>34</v>
      </c>
      <c r="K226">
        <v>23</v>
      </c>
      <c r="L226">
        <v>7</v>
      </c>
      <c r="N226">
        <v>4</v>
      </c>
      <c r="O226">
        <v>15</v>
      </c>
      <c r="P226">
        <v>12</v>
      </c>
      <c r="S226">
        <v>3</v>
      </c>
      <c r="T226">
        <v>19</v>
      </c>
      <c r="U226">
        <v>11</v>
      </c>
      <c r="V226">
        <v>7</v>
      </c>
      <c r="X226">
        <v>1</v>
      </c>
    </row>
    <row r="227" spans="1:24">
      <c r="A227">
        <v>227</v>
      </c>
      <c r="C227">
        <v>7000</v>
      </c>
      <c r="D227" t="s">
        <v>179</v>
      </c>
      <c r="E227" t="s">
        <v>144</v>
      </c>
      <c r="F227">
        <v>1</v>
      </c>
      <c r="G227" t="s">
        <v>127</v>
      </c>
      <c r="H227">
        <v>1</v>
      </c>
      <c r="I227" t="s">
        <v>126</v>
      </c>
    </row>
    <row r="228" spans="1:24">
      <c r="A228">
        <v>228</v>
      </c>
      <c r="C228">
        <v>7000</v>
      </c>
      <c r="D228" t="s">
        <v>179</v>
      </c>
      <c r="E228" t="s">
        <v>144</v>
      </c>
      <c r="F228">
        <v>1</v>
      </c>
      <c r="G228" t="s">
        <v>125</v>
      </c>
      <c r="H228">
        <v>1</v>
      </c>
      <c r="I228" t="s">
        <v>124</v>
      </c>
      <c r="J228">
        <v>120</v>
      </c>
      <c r="K228">
        <v>67</v>
      </c>
      <c r="L228">
        <v>50</v>
      </c>
      <c r="N228">
        <v>3</v>
      </c>
      <c r="O228">
        <v>72</v>
      </c>
      <c r="P228">
        <v>50</v>
      </c>
      <c r="Q228">
        <v>19</v>
      </c>
      <c r="S228">
        <v>3</v>
      </c>
      <c r="T228">
        <v>48</v>
      </c>
      <c r="U228">
        <v>17</v>
      </c>
      <c r="V228">
        <v>31</v>
      </c>
    </row>
    <row r="229" spans="1:24">
      <c r="A229">
        <v>229</v>
      </c>
      <c r="C229">
        <v>7000</v>
      </c>
      <c r="D229" t="s">
        <v>179</v>
      </c>
      <c r="E229" t="s">
        <v>144</v>
      </c>
      <c r="F229">
        <v>1</v>
      </c>
      <c r="G229" t="s">
        <v>123</v>
      </c>
      <c r="H229">
        <v>1</v>
      </c>
      <c r="I229" t="s">
        <v>122</v>
      </c>
      <c r="J229">
        <v>23</v>
      </c>
      <c r="K229">
        <v>13</v>
      </c>
      <c r="L229">
        <v>9</v>
      </c>
      <c r="N229">
        <v>1</v>
      </c>
      <c r="O229">
        <v>16</v>
      </c>
      <c r="P229">
        <v>12</v>
      </c>
      <c r="Q229">
        <v>3</v>
      </c>
      <c r="S229">
        <v>1</v>
      </c>
      <c r="T229">
        <v>7</v>
      </c>
      <c r="U229">
        <v>1</v>
      </c>
      <c r="V229">
        <v>6</v>
      </c>
    </row>
    <row r="230" spans="1:24">
      <c r="A230">
        <v>230</v>
      </c>
      <c r="C230">
        <v>7000</v>
      </c>
      <c r="D230" t="s">
        <v>179</v>
      </c>
      <c r="E230" t="s">
        <v>144</v>
      </c>
      <c r="F230">
        <v>1</v>
      </c>
      <c r="G230" t="s">
        <v>121</v>
      </c>
      <c r="H230">
        <v>1</v>
      </c>
      <c r="I230" t="s">
        <v>120</v>
      </c>
    </row>
    <row r="231" spans="1:24">
      <c r="A231">
        <v>231</v>
      </c>
      <c r="C231">
        <v>7000</v>
      </c>
      <c r="D231" t="s">
        <v>179</v>
      </c>
      <c r="E231" t="s">
        <v>144</v>
      </c>
      <c r="F231">
        <v>1</v>
      </c>
      <c r="G231" t="s">
        <v>119</v>
      </c>
      <c r="H231">
        <v>1</v>
      </c>
      <c r="I231" t="s">
        <v>118</v>
      </c>
      <c r="J231">
        <v>4</v>
      </c>
      <c r="K231">
        <v>4</v>
      </c>
      <c r="O231">
        <v>2</v>
      </c>
      <c r="P231">
        <v>2</v>
      </c>
      <c r="T231">
        <v>2</v>
      </c>
      <c r="U231">
        <v>2</v>
      </c>
    </row>
    <row r="232" spans="1:24">
      <c r="A232">
        <v>232</v>
      </c>
      <c r="C232">
        <v>7000</v>
      </c>
      <c r="D232" t="s">
        <v>179</v>
      </c>
      <c r="E232" t="s">
        <v>144</v>
      </c>
      <c r="F232">
        <v>1</v>
      </c>
      <c r="G232" t="s">
        <v>117</v>
      </c>
      <c r="H232">
        <v>1</v>
      </c>
      <c r="I232" t="s">
        <v>116</v>
      </c>
      <c r="J232">
        <v>4</v>
      </c>
      <c r="K232">
        <v>3</v>
      </c>
      <c r="L232">
        <v>1</v>
      </c>
      <c r="O232">
        <v>2</v>
      </c>
      <c r="P232">
        <v>2</v>
      </c>
      <c r="T232">
        <v>2</v>
      </c>
      <c r="U232">
        <v>1</v>
      </c>
      <c r="V232">
        <v>1</v>
      </c>
    </row>
    <row r="233" spans="1:24">
      <c r="A233">
        <v>233</v>
      </c>
      <c r="C233">
        <v>7000</v>
      </c>
      <c r="D233" t="s">
        <v>179</v>
      </c>
      <c r="E233" t="s">
        <v>144</v>
      </c>
      <c r="F233">
        <v>1</v>
      </c>
      <c r="G233" t="s">
        <v>113</v>
      </c>
      <c r="H233">
        <v>1</v>
      </c>
      <c r="I233" t="s">
        <v>112</v>
      </c>
      <c r="J233">
        <v>81</v>
      </c>
      <c r="K233">
        <v>13</v>
      </c>
      <c r="L233">
        <v>35</v>
      </c>
      <c r="N233">
        <v>33</v>
      </c>
      <c r="O233">
        <v>30</v>
      </c>
      <c r="P233">
        <v>10</v>
      </c>
      <c r="Q233">
        <v>6</v>
      </c>
      <c r="S233">
        <v>14</v>
      </c>
      <c r="T233">
        <v>51</v>
      </c>
      <c r="U233">
        <v>3</v>
      </c>
      <c r="V233">
        <v>29</v>
      </c>
      <c r="X233">
        <v>19</v>
      </c>
    </row>
    <row r="234" spans="1:24">
      <c r="A234">
        <v>234</v>
      </c>
      <c r="C234">
        <v>7000</v>
      </c>
      <c r="D234" t="s">
        <v>179</v>
      </c>
      <c r="E234" t="s">
        <v>142</v>
      </c>
      <c r="F234">
        <v>1</v>
      </c>
      <c r="G234" t="s">
        <v>139</v>
      </c>
      <c r="H234">
        <v>0</v>
      </c>
      <c r="I234" t="s">
        <v>143</v>
      </c>
      <c r="J234">
        <v>59</v>
      </c>
      <c r="K234">
        <v>33</v>
      </c>
      <c r="L234">
        <v>19</v>
      </c>
      <c r="N234">
        <v>7</v>
      </c>
      <c r="O234">
        <v>27</v>
      </c>
      <c r="P234">
        <v>17</v>
      </c>
      <c r="Q234">
        <v>5</v>
      </c>
      <c r="S234">
        <v>5</v>
      </c>
      <c r="T234">
        <v>32</v>
      </c>
      <c r="U234">
        <v>16</v>
      </c>
      <c r="V234">
        <v>14</v>
      </c>
      <c r="X234">
        <v>2</v>
      </c>
    </row>
    <row r="235" spans="1:24">
      <c r="A235">
        <v>235</v>
      </c>
      <c r="C235">
        <v>7000</v>
      </c>
      <c r="D235" t="s">
        <v>179</v>
      </c>
      <c r="E235" t="s">
        <v>142</v>
      </c>
      <c r="F235">
        <v>1</v>
      </c>
      <c r="G235" t="s">
        <v>137</v>
      </c>
      <c r="H235">
        <v>1</v>
      </c>
      <c r="I235" t="s">
        <v>136</v>
      </c>
      <c r="J235">
        <v>5</v>
      </c>
      <c r="K235">
        <v>2</v>
      </c>
      <c r="L235">
        <v>1</v>
      </c>
      <c r="N235">
        <v>2</v>
      </c>
      <c r="O235">
        <v>2</v>
      </c>
      <c r="S235">
        <v>2</v>
      </c>
      <c r="T235">
        <v>3</v>
      </c>
      <c r="U235">
        <v>2</v>
      </c>
      <c r="V235">
        <v>1</v>
      </c>
    </row>
    <row r="236" spans="1:24">
      <c r="A236">
        <v>236</v>
      </c>
      <c r="C236">
        <v>7000</v>
      </c>
      <c r="D236" t="s">
        <v>179</v>
      </c>
      <c r="E236" t="s">
        <v>142</v>
      </c>
      <c r="F236">
        <v>1</v>
      </c>
      <c r="G236" t="s">
        <v>135</v>
      </c>
      <c r="H236">
        <v>1</v>
      </c>
      <c r="I236" t="s">
        <v>134</v>
      </c>
      <c r="J236">
        <v>4</v>
      </c>
      <c r="K236">
        <v>3</v>
      </c>
      <c r="L236">
        <v>1</v>
      </c>
      <c r="O236">
        <v>1</v>
      </c>
      <c r="P236">
        <v>1</v>
      </c>
      <c r="T236">
        <v>3</v>
      </c>
      <c r="U236">
        <v>2</v>
      </c>
      <c r="V236">
        <v>1</v>
      </c>
    </row>
    <row r="237" spans="1:24">
      <c r="A237">
        <v>237</v>
      </c>
      <c r="C237">
        <v>7000</v>
      </c>
      <c r="D237" t="s">
        <v>179</v>
      </c>
      <c r="E237" t="s">
        <v>142</v>
      </c>
      <c r="F237">
        <v>1</v>
      </c>
      <c r="G237" t="s">
        <v>133</v>
      </c>
      <c r="H237">
        <v>1</v>
      </c>
      <c r="I237" t="s">
        <v>132</v>
      </c>
      <c r="J237">
        <v>1</v>
      </c>
      <c r="L237">
        <v>1</v>
      </c>
      <c r="T237">
        <v>1</v>
      </c>
      <c r="V237">
        <v>1</v>
      </c>
    </row>
    <row r="238" spans="1:24">
      <c r="A238">
        <v>238</v>
      </c>
      <c r="C238">
        <v>7000</v>
      </c>
      <c r="D238" t="s">
        <v>179</v>
      </c>
      <c r="E238" t="s">
        <v>142</v>
      </c>
      <c r="F238">
        <v>1</v>
      </c>
      <c r="G238" t="s">
        <v>131</v>
      </c>
      <c r="H238">
        <v>1</v>
      </c>
      <c r="I238" t="s">
        <v>130</v>
      </c>
      <c r="J238">
        <v>15</v>
      </c>
      <c r="K238">
        <v>8</v>
      </c>
      <c r="L238">
        <v>7</v>
      </c>
      <c r="O238">
        <v>5</v>
      </c>
      <c r="P238">
        <v>3</v>
      </c>
      <c r="Q238">
        <v>2</v>
      </c>
      <c r="T238">
        <v>10</v>
      </c>
      <c r="U238">
        <v>5</v>
      </c>
      <c r="V238">
        <v>5</v>
      </c>
    </row>
    <row r="239" spans="1:24">
      <c r="A239">
        <v>239</v>
      </c>
      <c r="C239">
        <v>7000</v>
      </c>
      <c r="D239" t="s">
        <v>179</v>
      </c>
      <c r="E239" t="s">
        <v>142</v>
      </c>
      <c r="F239">
        <v>1</v>
      </c>
      <c r="G239" t="s">
        <v>129</v>
      </c>
      <c r="H239">
        <v>1</v>
      </c>
      <c r="I239" t="s">
        <v>128</v>
      </c>
      <c r="J239">
        <v>4</v>
      </c>
      <c r="K239">
        <v>3</v>
      </c>
      <c r="L239">
        <v>1</v>
      </c>
      <c r="O239">
        <v>2</v>
      </c>
      <c r="P239">
        <v>2</v>
      </c>
      <c r="T239">
        <v>2</v>
      </c>
      <c r="U239">
        <v>1</v>
      </c>
      <c r="V239">
        <v>1</v>
      </c>
    </row>
    <row r="240" spans="1:24">
      <c r="A240">
        <v>240</v>
      </c>
      <c r="C240">
        <v>7000</v>
      </c>
      <c r="D240" t="s">
        <v>179</v>
      </c>
      <c r="E240" t="s">
        <v>142</v>
      </c>
      <c r="F240">
        <v>1</v>
      </c>
      <c r="G240" t="s">
        <v>127</v>
      </c>
      <c r="H240">
        <v>1</v>
      </c>
      <c r="I240" t="s">
        <v>126</v>
      </c>
    </row>
    <row r="241" spans="1:24">
      <c r="A241">
        <v>241</v>
      </c>
      <c r="C241">
        <v>7000</v>
      </c>
      <c r="D241" t="s">
        <v>179</v>
      </c>
      <c r="E241" t="s">
        <v>142</v>
      </c>
      <c r="F241">
        <v>1</v>
      </c>
      <c r="G241" t="s">
        <v>125</v>
      </c>
      <c r="H241">
        <v>1</v>
      </c>
      <c r="I241" t="s">
        <v>124</v>
      </c>
      <c r="J241">
        <v>16</v>
      </c>
      <c r="K241">
        <v>11</v>
      </c>
      <c r="L241">
        <v>4</v>
      </c>
      <c r="N241">
        <v>1</v>
      </c>
      <c r="O241">
        <v>11</v>
      </c>
      <c r="P241">
        <v>9</v>
      </c>
      <c r="Q241">
        <v>1</v>
      </c>
      <c r="S241">
        <v>1</v>
      </c>
      <c r="T241">
        <v>5</v>
      </c>
      <c r="U241">
        <v>2</v>
      </c>
      <c r="V241">
        <v>3</v>
      </c>
    </row>
    <row r="242" spans="1:24">
      <c r="A242">
        <v>242</v>
      </c>
      <c r="C242">
        <v>7000</v>
      </c>
      <c r="D242" t="s">
        <v>179</v>
      </c>
      <c r="E242" t="s">
        <v>142</v>
      </c>
      <c r="F242">
        <v>1</v>
      </c>
      <c r="G242" t="s">
        <v>123</v>
      </c>
      <c r="H242">
        <v>1</v>
      </c>
      <c r="I242" t="s">
        <v>122</v>
      </c>
      <c r="J242">
        <v>5</v>
      </c>
      <c r="K242">
        <v>2</v>
      </c>
      <c r="L242">
        <v>2</v>
      </c>
      <c r="N242">
        <v>1</v>
      </c>
      <c r="O242">
        <v>3</v>
      </c>
      <c r="P242">
        <v>1</v>
      </c>
      <c r="Q242">
        <v>1</v>
      </c>
      <c r="S242">
        <v>1</v>
      </c>
      <c r="T242">
        <v>2</v>
      </c>
      <c r="U242">
        <v>1</v>
      </c>
      <c r="V242">
        <v>1</v>
      </c>
    </row>
    <row r="243" spans="1:24">
      <c r="A243">
        <v>243</v>
      </c>
      <c r="C243">
        <v>7000</v>
      </c>
      <c r="D243" t="s">
        <v>179</v>
      </c>
      <c r="E243" t="s">
        <v>142</v>
      </c>
      <c r="F243">
        <v>1</v>
      </c>
      <c r="G243" t="s">
        <v>121</v>
      </c>
      <c r="H243">
        <v>1</v>
      </c>
      <c r="I243" t="s">
        <v>120</v>
      </c>
    </row>
    <row r="244" spans="1:24">
      <c r="A244">
        <v>244</v>
      </c>
      <c r="C244">
        <v>7000</v>
      </c>
      <c r="D244" t="s">
        <v>179</v>
      </c>
      <c r="E244" t="s">
        <v>142</v>
      </c>
      <c r="F244">
        <v>1</v>
      </c>
      <c r="G244" t="s">
        <v>119</v>
      </c>
      <c r="H244">
        <v>1</v>
      </c>
      <c r="I244" t="s">
        <v>118</v>
      </c>
      <c r="J244">
        <v>1</v>
      </c>
      <c r="K244">
        <v>1</v>
      </c>
      <c r="O244">
        <v>1</v>
      </c>
      <c r="P244">
        <v>1</v>
      </c>
    </row>
    <row r="245" spans="1:24">
      <c r="A245">
        <v>245</v>
      </c>
      <c r="C245">
        <v>7000</v>
      </c>
      <c r="D245" t="s">
        <v>179</v>
      </c>
      <c r="E245" t="s">
        <v>142</v>
      </c>
      <c r="F245">
        <v>1</v>
      </c>
      <c r="G245" t="s">
        <v>117</v>
      </c>
      <c r="H245">
        <v>1</v>
      </c>
      <c r="I245" t="s">
        <v>116</v>
      </c>
      <c r="J245">
        <v>1</v>
      </c>
      <c r="K245">
        <v>1</v>
      </c>
      <c r="T245">
        <v>1</v>
      </c>
      <c r="U245">
        <v>1</v>
      </c>
    </row>
    <row r="246" spans="1:24">
      <c r="A246">
        <v>246</v>
      </c>
      <c r="C246">
        <v>7000</v>
      </c>
      <c r="D246" t="s">
        <v>179</v>
      </c>
      <c r="E246" t="s">
        <v>142</v>
      </c>
      <c r="F246">
        <v>1</v>
      </c>
      <c r="G246" t="s">
        <v>113</v>
      </c>
      <c r="H246">
        <v>1</v>
      </c>
      <c r="I246" t="s">
        <v>112</v>
      </c>
      <c r="J246">
        <v>7</v>
      </c>
      <c r="K246">
        <v>2</v>
      </c>
      <c r="L246">
        <v>2</v>
      </c>
      <c r="N246">
        <v>3</v>
      </c>
      <c r="O246">
        <v>2</v>
      </c>
      <c r="Q246">
        <v>1</v>
      </c>
      <c r="S246">
        <v>1</v>
      </c>
      <c r="T246">
        <v>5</v>
      </c>
      <c r="U246">
        <v>2</v>
      </c>
      <c r="V246">
        <v>1</v>
      </c>
      <c r="X246">
        <v>2</v>
      </c>
    </row>
    <row r="247" spans="1:24">
      <c r="A247">
        <v>247</v>
      </c>
      <c r="C247">
        <v>7000</v>
      </c>
      <c r="D247" t="s">
        <v>179</v>
      </c>
      <c r="E247" t="s">
        <v>140</v>
      </c>
      <c r="F247">
        <v>1</v>
      </c>
      <c r="G247" t="s">
        <v>139</v>
      </c>
      <c r="H247">
        <v>0</v>
      </c>
      <c r="I247" t="s">
        <v>141</v>
      </c>
      <c r="J247">
        <v>3</v>
      </c>
      <c r="K247">
        <v>1</v>
      </c>
      <c r="L247">
        <v>2</v>
      </c>
      <c r="T247">
        <v>3</v>
      </c>
      <c r="U247">
        <v>1</v>
      </c>
      <c r="V247">
        <v>2</v>
      </c>
    </row>
    <row r="248" spans="1:24">
      <c r="A248">
        <v>248</v>
      </c>
      <c r="C248">
        <v>7000</v>
      </c>
      <c r="D248" t="s">
        <v>179</v>
      </c>
      <c r="E248" t="s">
        <v>140</v>
      </c>
      <c r="F248">
        <v>1</v>
      </c>
      <c r="G248" t="s">
        <v>137</v>
      </c>
      <c r="H248">
        <v>1</v>
      </c>
      <c r="I248" t="s">
        <v>136</v>
      </c>
    </row>
    <row r="249" spans="1:24">
      <c r="A249">
        <v>249</v>
      </c>
      <c r="C249">
        <v>7000</v>
      </c>
      <c r="D249" t="s">
        <v>179</v>
      </c>
      <c r="E249" t="s">
        <v>140</v>
      </c>
      <c r="F249">
        <v>1</v>
      </c>
      <c r="G249" t="s">
        <v>135</v>
      </c>
      <c r="H249">
        <v>1</v>
      </c>
      <c r="I249" t="s">
        <v>134</v>
      </c>
    </row>
    <row r="250" spans="1:24">
      <c r="A250">
        <v>250</v>
      </c>
      <c r="C250">
        <v>7000</v>
      </c>
      <c r="D250" t="s">
        <v>179</v>
      </c>
      <c r="E250" t="s">
        <v>140</v>
      </c>
      <c r="F250">
        <v>1</v>
      </c>
      <c r="G250" t="s">
        <v>133</v>
      </c>
      <c r="H250">
        <v>1</v>
      </c>
      <c r="I250" t="s">
        <v>132</v>
      </c>
    </row>
    <row r="251" spans="1:24">
      <c r="A251">
        <v>251</v>
      </c>
      <c r="C251">
        <v>7000</v>
      </c>
      <c r="D251" t="s">
        <v>179</v>
      </c>
      <c r="E251" t="s">
        <v>140</v>
      </c>
      <c r="F251">
        <v>1</v>
      </c>
      <c r="G251" t="s">
        <v>131</v>
      </c>
      <c r="H251">
        <v>1</v>
      </c>
      <c r="I251" t="s">
        <v>130</v>
      </c>
    </row>
    <row r="252" spans="1:24">
      <c r="A252">
        <v>252</v>
      </c>
      <c r="C252">
        <v>7000</v>
      </c>
      <c r="D252" t="s">
        <v>179</v>
      </c>
      <c r="E252" t="s">
        <v>140</v>
      </c>
      <c r="F252">
        <v>1</v>
      </c>
      <c r="G252" t="s">
        <v>129</v>
      </c>
      <c r="H252">
        <v>1</v>
      </c>
      <c r="I252" t="s">
        <v>128</v>
      </c>
      <c r="J252">
        <v>1</v>
      </c>
      <c r="L252">
        <v>1</v>
      </c>
      <c r="T252">
        <v>1</v>
      </c>
      <c r="V252">
        <v>1</v>
      </c>
    </row>
    <row r="253" spans="1:24">
      <c r="A253">
        <v>253</v>
      </c>
      <c r="C253">
        <v>7000</v>
      </c>
      <c r="D253" t="s">
        <v>179</v>
      </c>
      <c r="E253" t="s">
        <v>140</v>
      </c>
      <c r="F253">
        <v>1</v>
      </c>
      <c r="G253" t="s">
        <v>127</v>
      </c>
      <c r="H253">
        <v>1</v>
      </c>
      <c r="I253" t="s">
        <v>126</v>
      </c>
    </row>
    <row r="254" spans="1:24">
      <c r="A254">
        <v>254</v>
      </c>
      <c r="C254">
        <v>7000</v>
      </c>
      <c r="D254" t="s">
        <v>179</v>
      </c>
      <c r="E254" t="s">
        <v>140</v>
      </c>
      <c r="F254">
        <v>1</v>
      </c>
      <c r="G254" t="s">
        <v>125</v>
      </c>
      <c r="H254">
        <v>1</v>
      </c>
      <c r="I254" t="s">
        <v>124</v>
      </c>
      <c r="J254">
        <v>2</v>
      </c>
      <c r="K254">
        <v>1</v>
      </c>
      <c r="L254">
        <v>1</v>
      </c>
      <c r="T254">
        <v>2</v>
      </c>
      <c r="U254">
        <v>1</v>
      </c>
      <c r="V254">
        <v>1</v>
      </c>
    </row>
    <row r="255" spans="1:24">
      <c r="A255">
        <v>255</v>
      </c>
      <c r="C255">
        <v>7000</v>
      </c>
      <c r="D255" t="s">
        <v>179</v>
      </c>
      <c r="E255" t="s">
        <v>140</v>
      </c>
      <c r="F255">
        <v>1</v>
      </c>
      <c r="G255" t="s">
        <v>123</v>
      </c>
      <c r="H255">
        <v>1</v>
      </c>
      <c r="I255" t="s">
        <v>122</v>
      </c>
    </row>
    <row r="256" spans="1:24">
      <c r="A256">
        <v>256</v>
      </c>
      <c r="C256">
        <v>7000</v>
      </c>
      <c r="D256" t="s">
        <v>179</v>
      </c>
      <c r="E256" t="s">
        <v>140</v>
      </c>
      <c r="F256">
        <v>1</v>
      </c>
      <c r="G256" t="s">
        <v>121</v>
      </c>
      <c r="H256">
        <v>1</v>
      </c>
      <c r="I256" t="s">
        <v>120</v>
      </c>
    </row>
    <row r="257" spans="1:24">
      <c r="A257">
        <v>257</v>
      </c>
      <c r="C257">
        <v>7000</v>
      </c>
      <c r="D257" t="s">
        <v>179</v>
      </c>
      <c r="E257" t="s">
        <v>140</v>
      </c>
      <c r="F257">
        <v>1</v>
      </c>
      <c r="G257" t="s">
        <v>119</v>
      </c>
      <c r="H257">
        <v>1</v>
      </c>
      <c r="I257" t="s">
        <v>118</v>
      </c>
    </row>
    <row r="258" spans="1:24">
      <c r="A258">
        <v>258</v>
      </c>
      <c r="C258">
        <v>7000</v>
      </c>
      <c r="D258" t="s">
        <v>179</v>
      </c>
      <c r="E258" t="s">
        <v>140</v>
      </c>
      <c r="F258">
        <v>1</v>
      </c>
      <c r="G258" t="s">
        <v>117</v>
      </c>
      <c r="H258">
        <v>1</v>
      </c>
      <c r="I258" t="s">
        <v>116</v>
      </c>
    </row>
    <row r="259" spans="1:24">
      <c r="A259">
        <v>259</v>
      </c>
      <c r="C259">
        <v>7000</v>
      </c>
      <c r="D259" t="s">
        <v>179</v>
      </c>
      <c r="E259" t="s">
        <v>140</v>
      </c>
      <c r="F259">
        <v>1</v>
      </c>
      <c r="G259" t="s">
        <v>113</v>
      </c>
      <c r="H259">
        <v>1</v>
      </c>
      <c r="I259" t="s">
        <v>112</v>
      </c>
    </row>
    <row r="260" spans="1:24">
      <c r="A260">
        <v>260</v>
      </c>
      <c r="C260">
        <v>7000</v>
      </c>
      <c r="D260" t="s">
        <v>179</v>
      </c>
      <c r="E260" t="s">
        <v>114</v>
      </c>
      <c r="F260">
        <v>1</v>
      </c>
      <c r="G260" t="s">
        <v>139</v>
      </c>
      <c r="H260">
        <v>0</v>
      </c>
      <c r="I260" t="s">
        <v>138</v>
      </c>
      <c r="J260">
        <v>97945</v>
      </c>
      <c r="K260">
        <v>68810</v>
      </c>
      <c r="L260">
        <v>24750</v>
      </c>
      <c r="M260">
        <v>34</v>
      </c>
      <c r="N260">
        <v>4351</v>
      </c>
      <c r="O260">
        <v>58833</v>
      </c>
      <c r="P260">
        <v>50275</v>
      </c>
      <c r="Q260">
        <v>5293</v>
      </c>
      <c r="R260">
        <v>13</v>
      </c>
      <c r="S260">
        <v>3252</v>
      </c>
      <c r="T260">
        <v>39112</v>
      </c>
      <c r="U260">
        <v>18535</v>
      </c>
      <c r="V260">
        <v>19457</v>
      </c>
      <c r="W260">
        <v>21</v>
      </c>
      <c r="X260">
        <v>1099</v>
      </c>
    </row>
    <row r="261" spans="1:24">
      <c r="A261">
        <v>261</v>
      </c>
      <c r="C261">
        <v>7000</v>
      </c>
      <c r="D261" t="s">
        <v>179</v>
      </c>
      <c r="E261" t="s">
        <v>114</v>
      </c>
      <c r="F261">
        <v>1</v>
      </c>
      <c r="G261" t="s">
        <v>137</v>
      </c>
      <c r="H261">
        <v>1</v>
      </c>
      <c r="I261" t="s">
        <v>136</v>
      </c>
      <c r="J261">
        <v>5473</v>
      </c>
      <c r="K261">
        <v>4645</v>
      </c>
      <c r="L261">
        <v>605</v>
      </c>
      <c r="M261">
        <v>2</v>
      </c>
      <c r="N261">
        <v>221</v>
      </c>
      <c r="O261">
        <v>4348</v>
      </c>
      <c r="P261">
        <v>3977</v>
      </c>
      <c r="Q261">
        <v>193</v>
      </c>
      <c r="R261">
        <v>1</v>
      </c>
      <c r="S261">
        <v>177</v>
      </c>
      <c r="T261">
        <v>1125</v>
      </c>
      <c r="U261">
        <v>668</v>
      </c>
      <c r="V261">
        <v>412</v>
      </c>
      <c r="W261">
        <v>1</v>
      </c>
      <c r="X261">
        <v>44</v>
      </c>
    </row>
    <row r="262" spans="1:24">
      <c r="A262">
        <v>262</v>
      </c>
      <c r="C262">
        <v>7000</v>
      </c>
      <c r="D262" t="s">
        <v>179</v>
      </c>
      <c r="E262" t="s">
        <v>114</v>
      </c>
      <c r="F262">
        <v>1</v>
      </c>
      <c r="G262" t="s">
        <v>135</v>
      </c>
      <c r="H262">
        <v>1</v>
      </c>
      <c r="I262" t="s">
        <v>134</v>
      </c>
      <c r="J262">
        <v>4785</v>
      </c>
      <c r="K262">
        <v>3764</v>
      </c>
      <c r="L262">
        <v>857</v>
      </c>
      <c r="M262">
        <v>1</v>
      </c>
      <c r="N262">
        <v>163</v>
      </c>
      <c r="O262">
        <v>3459</v>
      </c>
      <c r="P262">
        <v>3066</v>
      </c>
      <c r="Q262">
        <v>260</v>
      </c>
      <c r="S262">
        <v>133</v>
      </c>
      <c r="T262">
        <v>1326</v>
      </c>
      <c r="U262">
        <v>698</v>
      </c>
      <c r="V262">
        <v>597</v>
      </c>
      <c r="W262">
        <v>1</v>
      </c>
      <c r="X262">
        <v>30</v>
      </c>
    </row>
    <row r="263" spans="1:24">
      <c r="A263">
        <v>263</v>
      </c>
      <c r="C263">
        <v>7000</v>
      </c>
      <c r="D263" t="s">
        <v>179</v>
      </c>
      <c r="E263" t="s">
        <v>114</v>
      </c>
      <c r="F263">
        <v>1</v>
      </c>
      <c r="G263" t="s">
        <v>133</v>
      </c>
      <c r="H263">
        <v>1</v>
      </c>
      <c r="I263" t="s">
        <v>132</v>
      </c>
      <c r="J263">
        <v>6155</v>
      </c>
      <c r="K263">
        <v>3713</v>
      </c>
      <c r="L263">
        <v>2344</v>
      </c>
      <c r="M263">
        <v>1</v>
      </c>
      <c r="N263">
        <v>97</v>
      </c>
      <c r="O263">
        <v>2438</v>
      </c>
      <c r="P263">
        <v>2051</v>
      </c>
      <c r="Q263">
        <v>325</v>
      </c>
      <c r="R263">
        <v>1</v>
      </c>
      <c r="S263">
        <v>61</v>
      </c>
      <c r="T263">
        <v>3717</v>
      </c>
      <c r="U263">
        <v>1662</v>
      </c>
      <c r="V263">
        <v>2019</v>
      </c>
      <c r="X263">
        <v>36</v>
      </c>
    </row>
    <row r="264" spans="1:24">
      <c r="A264">
        <v>264</v>
      </c>
      <c r="C264">
        <v>7000</v>
      </c>
      <c r="D264" t="s">
        <v>179</v>
      </c>
      <c r="E264" t="s">
        <v>114</v>
      </c>
      <c r="F264">
        <v>1</v>
      </c>
      <c r="G264" t="s">
        <v>131</v>
      </c>
      <c r="H264">
        <v>1</v>
      </c>
      <c r="I264" t="s">
        <v>130</v>
      </c>
      <c r="J264">
        <v>10249</v>
      </c>
      <c r="K264">
        <v>7286</v>
      </c>
      <c r="L264">
        <v>2702</v>
      </c>
      <c r="N264">
        <v>261</v>
      </c>
      <c r="O264">
        <v>5677</v>
      </c>
      <c r="P264">
        <v>5027</v>
      </c>
      <c r="Q264">
        <v>450</v>
      </c>
      <c r="S264">
        <v>200</v>
      </c>
      <c r="T264">
        <v>4572</v>
      </c>
      <c r="U264">
        <v>2259</v>
      </c>
      <c r="V264">
        <v>2252</v>
      </c>
      <c r="X264">
        <v>61</v>
      </c>
    </row>
    <row r="265" spans="1:24">
      <c r="A265">
        <v>265</v>
      </c>
      <c r="C265">
        <v>7000</v>
      </c>
      <c r="D265" t="s">
        <v>179</v>
      </c>
      <c r="E265" t="s">
        <v>114</v>
      </c>
      <c r="F265">
        <v>1</v>
      </c>
      <c r="G265" t="s">
        <v>129</v>
      </c>
      <c r="H265">
        <v>1</v>
      </c>
      <c r="I265" t="s">
        <v>128</v>
      </c>
      <c r="J265">
        <v>9162</v>
      </c>
      <c r="K265">
        <v>6272</v>
      </c>
      <c r="L265">
        <v>2673</v>
      </c>
      <c r="M265">
        <v>4</v>
      </c>
      <c r="N265">
        <v>213</v>
      </c>
      <c r="O265">
        <v>3130</v>
      </c>
      <c r="P265">
        <v>2774</v>
      </c>
      <c r="Q265">
        <v>246</v>
      </c>
      <c r="R265">
        <v>2</v>
      </c>
      <c r="S265">
        <v>108</v>
      </c>
      <c r="T265">
        <v>6032</v>
      </c>
      <c r="U265">
        <v>3498</v>
      </c>
      <c r="V265">
        <v>2427</v>
      </c>
      <c r="W265">
        <v>2</v>
      </c>
      <c r="X265">
        <v>105</v>
      </c>
    </row>
    <row r="266" spans="1:24">
      <c r="A266">
        <v>266</v>
      </c>
      <c r="C266">
        <v>7000</v>
      </c>
      <c r="D266" t="s">
        <v>179</v>
      </c>
      <c r="E266" t="s">
        <v>114</v>
      </c>
      <c r="F266">
        <v>1</v>
      </c>
      <c r="G266" t="s">
        <v>127</v>
      </c>
      <c r="H266">
        <v>1</v>
      </c>
      <c r="I266" t="s">
        <v>126</v>
      </c>
      <c r="J266">
        <v>913</v>
      </c>
      <c r="K266">
        <v>716</v>
      </c>
      <c r="L266">
        <v>176</v>
      </c>
      <c r="N266">
        <v>21</v>
      </c>
      <c r="O266">
        <v>894</v>
      </c>
      <c r="P266">
        <v>704</v>
      </c>
      <c r="Q266">
        <v>170</v>
      </c>
      <c r="S266">
        <v>20</v>
      </c>
      <c r="T266">
        <v>19</v>
      </c>
      <c r="U266">
        <v>12</v>
      </c>
      <c r="V266">
        <v>6</v>
      </c>
      <c r="X266">
        <v>1</v>
      </c>
    </row>
    <row r="267" spans="1:24">
      <c r="A267">
        <v>267</v>
      </c>
      <c r="C267">
        <v>7000</v>
      </c>
      <c r="D267" t="s">
        <v>179</v>
      </c>
      <c r="E267" t="s">
        <v>114</v>
      </c>
      <c r="F267">
        <v>1</v>
      </c>
      <c r="G267" t="s">
        <v>125</v>
      </c>
      <c r="H267">
        <v>1</v>
      </c>
      <c r="I267" t="s">
        <v>124</v>
      </c>
      <c r="J267">
        <v>34525</v>
      </c>
      <c r="K267">
        <v>24410</v>
      </c>
      <c r="L267">
        <v>9462</v>
      </c>
      <c r="M267">
        <v>6</v>
      </c>
      <c r="N267">
        <v>647</v>
      </c>
      <c r="O267">
        <v>20357</v>
      </c>
      <c r="P267">
        <v>17794</v>
      </c>
      <c r="Q267">
        <v>1962</v>
      </c>
      <c r="R267">
        <v>1</v>
      </c>
      <c r="S267">
        <v>600</v>
      </c>
      <c r="T267">
        <v>14168</v>
      </c>
      <c r="U267">
        <v>6616</v>
      </c>
      <c r="V267">
        <v>7500</v>
      </c>
      <c r="W267">
        <v>5</v>
      </c>
      <c r="X267">
        <v>47</v>
      </c>
    </row>
    <row r="268" spans="1:24">
      <c r="A268">
        <v>268</v>
      </c>
      <c r="C268">
        <v>7000</v>
      </c>
      <c r="D268" t="s">
        <v>179</v>
      </c>
      <c r="E268" t="s">
        <v>114</v>
      </c>
      <c r="F268">
        <v>1</v>
      </c>
      <c r="G268" t="s">
        <v>123</v>
      </c>
      <c r="H268">
        <v>1</v>
      </c>
      <c r="I268" t="s">
        <v>122</v>
      </c>
      <c r="J268">
        <v>8211</v>
      </c>
      <c r="K268">
        <v>6414</v>
      </c>
      <c r="L268">
        <v>1447</v>
      </c>
      <c r="M268">
        <v>1</v>
      </c>
      <c r="N268">
        <v>349</v>
      </c>
      <c r="O268">
        <v>5900</v>
      </c>
      <c r="P268">
        <v>5264</v>
      </c>
      <c r="Q268">
        <v>312</v>
      </c>
      <c r="S268">
        <v>324</v>
      </c>
      <c r="T268">
        <v>2311</v>
      </c>
      <c r="U268">
        <v>1150</v>
      </c>
      <c r="V268">
        <v>1135</v>
      </c>
      <c r="W268">
        <v>1</v>
      </c>
      <c r="X268">
        <v>25</v>
      </c>
    </row>
    <row r="269" spans="1:24">
      <c r="A269">
        <v>269</v>
      </c>
      <c r="C269">
        <v>7000</v>
      </c>
      <c r="D269" t="s">
        <v>179</v>
      </c>
      <c r="E269" t="s">
        <v>114</v>
      </c>
      <c r="F269">
        <v>1</v>
      </c>
      <c r="G269" t="s">
        <v>121</v>
      </c>
      <c r="H269">
        <v>1</v>
      </c>
      <c r="I269" t="s">
        <v>120</v>
      </c>
      <c r="J269">
        <v>2287</v>
      </c>
      <c r="K269">
        <v>2024</v>
      </c>
      <c r="L269">
        <v>199</v>
      </c>
      <c r="N269">
        <v>64</v>
      </c>
      <c r="O269">
        <v>2252</v>
      </c>
      <c r="P269">
        <v>2006</v>
      </c>
      <c r="Q269">
        <v>185</v>
      </c>
      <c r="S269">
        <v>61</v>
      </c>
      <c r="T269">
        <v>35</v>
      </c>
      <c r="U269">
        <v>18</v>
      </c>
      <c r="V269">
        <v>14</v>
      </c>
      <c r="X269">
        <v>3</v>
      </c>
    </row>
    <row r="270" spans="1:24">
      <c r="A270">
        <v>270</v>
      </c>
      <c r="C270">
        <v>7000</v>
      </c>
      <c r="D270" t="s">
        <v>179</v>
      </c>
      <c r="E270" t="s">
        <v>114</v>
      </c>
      <c r="F270">
        <v>1</v>
      </c>
      <c r="G270" t="s">
        <v>119</v>
      </c>
      <c r="H270">
        <v>1</v>
      </c>
      <c r="I270" t="s">
        <v>118</v>
      </c>
      <c r="J270">
        <v>3672</v>
      </c>
      <c r="K270">
        <v>3091</v>
      </c>
      <c r="L270">
        <v>263</v>
      </c>
      <c r="N270">
        <v>318</v>
      </c>
      <c r="O270">
        <v>3517</v>
      </c>
      <c r="P270">
        <v>3017</v>
      </c>
      <c r="Q270">
        <v>187</v>
      </c>
      <c r="S270">
        <v>313</v>
      </c>
      <c r="T270">
        <v>155</v>
      </c>
      <c r="U270">
        <v>74</v>
      </c>
      <c r="V270">
        <v>76</v>
      </c>
      <c r="X270">
        <v>5</v>
      </c>
    </row>
    <row r="271" spans="1:24">
      <c r="A271">
        <v>271</v>
      </c>
      <c r="C271">
        <v>7000</v>
      </c>
      <c r="D271" t="s">
        <v>179</v>
      </c>
      <c r="E271" t="s">
        <v>114</v>
      </c>
      <c r="F271">
        <v>1</v>
      </c>
      <c r="G271" t="s">
        <v>117</v>
      </c>
      <c r="H271">
        <v>1</v>
      </c>
      <c r="I271" t="s">
        <v>116</v>
      </c>
      <c r="J271">
        <v>5470</v>
      </c>
      <c r="K271">
        <v>3615</v>
      </c>
      <c r="L271">
        <v>1749</v>
      </c>
      <c r="N271">
        <v>106</v>
      </c>
      <c r="O271">
        <v>3120</v>
      </c>
      <c r="P271">
        <v>2564</v>
      </c>
      <c r="Q271">
        <v>484</v>
      </c>
      <c r="S271">
        <v>72</v>
      </c>
      <c r="T271">
        <v>2350</v>
      </c>
      <c r="U271">
        <v>1051</v>
      </c>
      <c r="V271">
        <v>1265</v>
      </c>
      <c r="X271">
        <v>34</v>
      </c>
    </row>
    <row r="272" spans="1:24">
      <c r="A272">
        <v>272</v>
      </c>
      <c r="C272">
        <v>7000</v>
      </c>
      <c r="D272" t="s">
        <v>179</v>
      </c>
      <c r="E272" t="s">
        <v>114</v>
      </c>
      <c r="F272">
        <v>1</v>
      </c>
      <c r="G272" t="s">
        <v>113</v>
      </c>
      <c r="H272">
        <v>1</v>
      </c>
      <c r="I272" t="s">
        <v>112</v>
      </c>
      <c r="J272">
        <v>7043</v>
      </c>
      <c r="K272">
        <v>2860</v>
      </c>
      <c r="L272">
        <v>2273</v>
      </c>
      <c r="M272">
        <v>19</v>
      </c>
      <c r="N272">
        <v>1891</v>
      </c>
      <c r="O272">
        <v>3741</v>
      </c>
      <c r="P272">
        <v>2031</v>
      </c>
      <c r="Q272">
        <v>519</v>
      </c>
      <c r="R272">
        <v>8</v>
      </c>
      <c r="S272">
        <v>1183</v>
      </c>
      <c r="T272">
        <v>3302</v>
      </c>
      <c r="U272">
        <v>829</v>
      </c>
      <c r="V272">
        <v>1754</v>
      </c>
      <c r="W272">
        <v>11</v>
      </c>
      <c r="X272">
        <v>708</v>
      </c>
    </row>
    <row r="273" spans="1:24">
      <c r="A273">
        <v>273</v>
      </c>
      <c r="I273" t="s">
        <v>178</v>
      </c>
    </row>
    <row r="274" spans="1:24">
      <c r="A274">
        <v>274</v>
      </c>
      <c r="C274">
        <v>7000</v>
      </c>
      <c r="D274" t="s">
        <v>115</v>
      </c>
      <c r="E274" t="s">
        <v>176</v>
      </c>
      <c r="F274">
        <v>0</v>
      </c>
      <c r="G274" t="s">
        <v>139</v>
      </c>
      <c r="H274">
        <v>0</v>
      </c>
      <c r="I274" t="s">
        <v>177</v>
      </c>
      <c r="J274">
        <v>354924</v>
      </c>
      <c r="K274">
        <v>305294</v>
      </c>
      <c r="L274">
        <v>39643</v>
      </c>
      <c r="M274">
        <v>3474</v>
      </c>
      <c r="N274">
        <v>6513</v>
      </c>
      <c r="O274">
        <v>198595</v>
      </c>
      <c r="P274">
        <v>191065</v>
      </c>
      <c r="Q274">
        <v>2684</v>
      </c>
      <c r="R274">
        <v>1728</v>
      </c>
      <c r="S274">
        <v>3118</v>
      </c>
      <c r="T274">
        <v>156329</v>
      </c>
      <c r="U274">
        <v>114229</v>
      </c>
      <c r="V274">
        <v>36959</v>
      </c>
      <c r="W274">
        <v>1746</v>
      </c>
      <c r="X274">
        <v>3395</v>
      </c>
    </row>
    <row r="275" spans="1:24">
      <c r="A275">
        <v>275</v>
      </c>
      <c r="C275">
        <v>7000</v>
      </c>
      <c r="D275" t="s">
        <v>115</v>
      </c>
      <c r="E275" t="s">
        <v>176</v>
      </c>
      <c r="F275">
        <v>0</v>
      </c>
      <c r="G275" t="s">
        <v>137</v>
      </c>
      <c r="H275">
        <v>1</v>
      </c>
      <c r="I275" t="s">
        <v>136</v>
      </c>
      <c r="J275">
        <v>10132</v>
      </c>
      <c r="K275">
        <v>9395</v>
      </c>
      <c r="L275">
        <v>583</v>
      </c>
      <c r="M275">
        <v>3</v>
      </c>
      <c r="N275">
        <v>151</v>
      </c>
      <c r="O275">
        <v>8511</v>
      </c>
      <c r="P275">
        <v>8271</v>
      </c>
      <c r="Q275">
        <v>122</v>
      </c>
      <c r="R275">
        <v>2</v>
      </c>
      <c r="S275">
        <v>116</v>
      </c>
      <c r="T275">
        <v>1621</v>
      </c>
      <c r="U275">
        <v>1124</v>
      </c>
      <c r="V275">
        <v>461</v>
      </c>
      <c r="W275">
        <v>1</v>
      </c>
      <c r="X275">
        <v>35</v>
      </c>
    </row>
    <row r="276" spans="1:24">
      <c r="A276">
        <v>276</v>
      </c>
      <c r="C276">
        <v>7000</v>
      </c>
      <c r="D276" t="s">
        <v>115</v>
      </c>
      <c r="E276" t="s">
        <v>176</v>
      </c>
      <c r="F276">
        <v>0</v>
      </c>
      <c r="G276" t="s">
        <v>135</v>
      </c>
      <c r="H276">
        <v>1</v>
      </c>
      <c r="I276" t="s">
        <v>134</v>
      </c>
      <c r="J276">
        <v>55349</v>
      </c>
      <c r="K276">
        <v>50263</v>
      </c>
      <c r="L276">
        <v>3681</v>
      </c>
      <c r="M276">
        <v>307</v>
      </c>
      <c r="N276">
        <v>1098</v>
      </c>
      <c r="O276">
        <v>27613</v>
      </c>
      <c r="P276">
        <v>26920</v>
      </c>
      <c r="Q276">
        <v>269</v>
      </c>
      <c r="R276">
        <v>174</v>
      </c>
      <c r="S276">
        <v>250</v>
      </c>
      <c r="T276">
        <v>27736</v>
      </c>
      <c r="U276">
        <v>23343</v>
      </c>
      <c r="V276">
        <v>3412</v>
      </c>
      <c r="W276">
        <v>133</v>
      </c>
      <c r="X276">
        <v>848</v>
      </c>
    </row>
    <row r="277" spans="1:24">
      <c r="A277">
        <v>277</v>
      </c>
      <c r="C277">
        <v>7000</v>
      </c>
      <c r="D277" t="s">
        <v>115</v>
      </c>
      <c r="E277" t="s">
        <v>176</v>
      </c>
      <c r="F277">
        <v>0</v>
      </c>
      <c r="G277" t="s">
        <v>133</v>
      </c>
      <c r="H277">
        <v>1</v>
      </c>
      <c r="I277" t="s">
        <v>132</v>
      </c>
      <c r="J277">
        <v>65166</v>
      </c>
      <c r="K277">
        <v>55801</v>
      </c>
      <c r="L277">
        <v>8315</v>
      </c>
      <c r="M277">
        <v>162</v>
      </c>
      <c r="N277">
        <v>888</v>
      </c>
      <c r="O277">
        <v>27163</v>
      </c>
      <c r="P277">
        <v>26625</v>
      </c>
      <c r="Q277">
        <v>265</v>
      </c>
      <c r="R277">
        <v>83</v>
      </c>
      <c r="S277">
        <v>190</v>
      </c>
      <c r="T277">
        <v>38003</v>
      </c>
      <c r="U277">
        <v>29176</v>
      </c>
      <c r="V277">
        <v>8050</v>
      </c>
      <c r="W277">
        <v>79</v>
      </c>
      <c r="X277">
        <v>698</v>
      </c>
    </row>
    <row r="278" spans="1:24">
      <c r="A278">
        <v>278</v>
      </c>
      <c r="C278">
        <v>7000</v>
      </c>
      <c r="D278" t="s">
        <v>115</v>
      </c>
      <c r="E278" t="s">
        <v>176</v>
      </c>
      <c r="F278">
        <v>0</v>
      </c>
      <c r="G278" t="s">
        <v>131</v>
      </c>
      <c r="H278">
        <v>1</v>
      </c>
      <c r="I278" t="s">
        <v>130</v>
      </c>
      <c r="J278">
        <v>51990</v>
      </c>
      <c r="K278">
        <v>44051</v>
      </c>
      <c r="L278">
        <v>6497</v>
      </c>
      <c r="M278">
        <v>904</v>
      </c>
      <c r="N278">
        <v>538</v>
      </c>
      <c r="O278">
        <v>29350</v>
      </c>
      <c r="P278">
        <v>28341</v>
      </c>
      <c r="Q278">
        <v>384</v>
      </c>
      <c r="R278">
        <v>397</v>
      </c>
      <c r="S278">
        <v>228</v>
      </c>
      <c r="T278">
        <v>22640</v>
      </c>
      <c r="U278">
        <v>15710</v>
      </c>
      <c r="V278">
        <v>6113</v>
      </c>
      <c r="W278">
        <v>507</v>
      </c>
      <c r="X278">
        <v>310</v>
      </c>
    </row>
    <row r="279" spans="1:24">
      <c r="A279">
        <v>279</v>
      </c>
      <c r="C279">
        <v>7000</v>
      </c>
      <c r="D279" t="s">
        <v>115</v>
      </c>
      <c r="E279" t="s">
        <v>176</v>
      </c>
      <c r="F279">
        <v>0</v>
      </c>
      <c r="G279" t="s">
        <v>129</v>
      </c>
      <c r="H279">
        <v>1</v>
      </c>
      <c r="I279" t="s">
        <v>128</v>
      </c>
      <c r="J279">
        <v>44788</v>
      </c>
      <c r="K279">
        <v>34108</v>
      </c>
      <c r="L279">
        <v>8667</v>
      </c>
      <c r="M279">
        <v>1400</v>
      </c>
      <c r="N279">
        <v>613</v>
      </c>
      <c r="O279">
        <v>13971</v>
      </c>
      <c r="P279">
        <v>12910</v>
      </c>
      <c r="Q279">
        <v>267</v>
      </c>
      <c r="R279">
        <v>663</v>
      </c>
      <c r="S279">
        <v>131</v>
      </c>
      <c r="T279">
        <v>30817</v>
      </c>
      <c r="U279">
        <v>21198</v>
      </c>
      <c r="V279">
        <v>8400</v>
      </c>
      <c r="W279">
        <v>737</v>
      </c>
      <c r="X279">
        <v>482</v>
      </c>
    </row>
    <row r="280" spans="1:24">
      <c r="A280">
        <v>280</v>
      </c>
      <c r="C280">
        <v>7000</v>
      </c>
      <c r="D280" t="s">
        <v>115</v>
      </c>
      <c r="E280" t="s">
        <v>176</v>
      </c>
      <c r="F280">
        <v>0</v>
      </c>
      <c r="G280" t="s">
        <v>127</v>
      </c>
      <c r="H280">
        <v>1</v>
      </c>
      <c r="I280" t="s">
        <v>126</v>
      </c>
      <c r="J280">
        <v>6431</v>
      </c>
      <c r="K280">
        <v>6191</v>
      </c>
      <c r="L280">
        <v>146</v>
      </c>
      <c r="M280">
        <v>8</v>
      </c>
      <c r="N280">
        <v>86</v>
      </c>
      <c r="O280">
        <v>5860</v>
      </c>
      <c r="P280">
        <v>5693</v>
      </c>
      <c r="Q280">
        <v>95</v>
      </c>
      <c r="R280">
        <v>7</v>
      </c>
      <c r="S280">
        <v>65</v>
      </c>
      <c r="T280">
        <v>571</v>
      </c>
      <c r="U280">
        <v>498</v>
      </c>
      <c r="V280">
        <v>51</v>
      </c>
      <c r="W280">
        <v>1</v>
      </c>
      <c r="X280">
        <v>21</v>
      </c>
    </row>
    <row r="281" spans="1:24">
      <c r="A281">
        <v>281</v>
      </c>
      <c r="C281">
        <v>7000</v>
      </c>
      <c r="D281" t="s">
        <v>115</v>
      </c>
      <c r="E281" t="s">
        <v>176</v>
      </c>
      <c r="F281">
        <v>0</v>
      </c>
      <c r="G281" t="s">
        <v>125</v>
      </c>
      <c r="H281">
        <v>1</v>
      </c>
      <c r="I281" t="s">
        <v>124</v>
      </c>
      <c r="J281">
        <v>3784</v>
      </c>
      <c r="K281">
        <v>2906</v>
      </c>
      <c r="L281">
        <v>781</v>
      </c>
      <c r="M281">
        <v>7</v>
      </c>
      <c r="N281">
        <v>90</v>
      </c>
      <c r="O281">
        <v>2488</v>
      </c>
      <c r="P281">
        <v>2256</v>
      </c>
      <c r="Q281">
        <v>152</v>
      </c>
      <c r="R281">
        <v>3</v>
      </c>
      <c r="S281">
        <v>77</v>
      </c>
      <c r="T281">
        <v>1296</v>
      </c>
      <c r="U281">
        <v>650</v>
      </c>
      <c r="V281">
        <v>629</v>
      </c>
      <c r="W281">
        <v>4</v>
      </c>
      <c r="X281">
        <v>13</v>
      </c>
    </row>
    <row r="282" spans="1:24">
      <c r="A282">
        <v>282</v>
      </c>
      <c r="C282">
        <v>7000</v>
      </c>
      <c r="D282" t="s">
        <v>115</v>
      </c>
      <c r="E282" t="s">
        <v>176</v>
      </c>
      <c r="F282">
        <v>0</v>
      </c>
      <c r="G282" t="s">
        <v>123</v>
      </c>
      <c r="H282">
        <v>1</v>
      </c>
      <c r="I282" t="s">
        <v>122</v>
      </c>
      <c r="J282">
        <v>57077</v>
      </c>
      <c r="K282">
        <v>52249</v>
      </c>
      <c r="L282">
        <v>4125</v>
      </c>
      <c r="M282">
        <v>88</v>
      </c>
      <c r="N282">
        <v>615</v>
      </c>
      <c r="O282">
        <v>39103</v>
      </c>
      <c r="P282">
        <v>38403</v>
      </c>
      <c r="Q282">
        <v>268</v>
      </c>
      <c r="R282">
        <v>54</v>
      </c>
      <c r="S282">
        <v>378</v>
      </c>
      <c r="T282">
        <v>17974</v>
      </c>
      <c r="U282">
        <v>13846</v>
      </c>
      <c r="V282">
        <v>3857</v>
      </c>
      <c r="W282">
        <v>34</v>
      </c>
      <c r="X282">
        <v>237</v>
      </c>
    </row>
    <row r="283" spans="1:24">
      <c r="A283">
        <v>283</v>
      </c>
      <c r="C283">
        <v>7000</v>
      </c>
      <c r="D283" t="s">
        <v>115</v>
      </c>
      <c r="E283" t="s">
        <v>176</v>
      </c>
      <c r="F283">
        <v>0</v>
      </c>
      <c r="G283" t="s">
        <v>121</v>
      </c>
      <c r="H283">
        <v>1</v>
      </c>
      <c r="I283" t="s">
        <v>120</v>
      </c>
      <c r="J283">
        <v>12296</v>
      </c>
      <c r="K283">
        <v>11964</v>
      </c>
      <c r="L283">
        <v>201</v>
      </c>
      <c r="M283">
        <v>4</v>
      </c>
      <c r="N283">
        <v>127</v>
      </c>
      <c r="O283">
        <v>11922</v>
      </c>
      <c r="P283">
        <v>11685</v>
      </c>
      <c r="Q283">
        <v>112</v>
      </c>
      <c r="R283">
        <v>4</v>
      </c>
      <c r="S283">
        <v>121</v>
      </c>
      <c r="T283">
        <v>374</v>
      </c>
      <c r="U283">
        <v>279</v>
      </c>
      <c r="V283">
        <v>89</v>
      </c>
      <c r="X283">
        <v>6</v>
      </c>
    </row>
    <row r="284" spans="1:24">
      <c r="A284">
        <v>284</v>
      </c>
      <c r="C284">
        <v>7000</v>
      </c>
      <c r="D284" t="s">
        <v>115</v>
      </c>
      <c r="E284" t="s">
        <v>176</v>
      </c>
      <c r="F284">
        <v>0</v>
      </c>
      <c r="G284" t="s">
        <v>119</v>
      </c>
      <c r="H284">
        <v>1</v>
      </c>
      <c r="I284" t="s">
        <v>118</v>
      </c>
      <c r="J284">
        <v>16021</v>
      </c>
      <c r="K284">
        <v>15417</v>
      </c>
      <c r="L284">
        <v>209</v>
      </c>
      <c r="M284">
        <v>8</v>
      </c>
      <c r="N284">
        <v>387</v>
      </c>
      <c r="O284">
        <v>15714</v>
      </c>
      <c r="P284">
        <v>15220</v>
      </c>
      <c r="Q284">
        <v>104</v>
      </c>
      <c r="R284">
        <v>8</v>
      </c>
      <c r="S284">
        <v>382</v>
      </c>
      <c r="T284">
        <v>307</v>
      </c>
      <c r="U284">
        <v>197</v>
      </c>
      <c r="V284">
        <v>105</v>
      </c>
      <c r="X284">
        <v>5</v>
      </c>
    </row>
    <row r="285" spans="1:24">
      <c r="A285">
        <v>285</v>
      </c>
      <c r="C285">
        <v>7000</v>
      </c>
      <c r="D285" t="s">
        <v>115</v>
      </c>
      <c r="E285" t="s">
        <v>176</v>
      </c>
      <c r="F285">
        <v>0</v>
      </c>
      <c r="G285" t="s">
        <v>117</v>
      </c>
      <c r="H285">
        <v>1</v>
      </c>
      <c r="I285" t="s">
        <v>116</v>
      </c>
      <c r="J285">
        <v>21223</v>
      </c>
      <c r="K285">
        <v>16527</v>
      </c>
      <c r="L285">
        <v>4272</v>
      </c>
      <c r="M285">
        <v>200</v>
      </c>
      <c r="N285">
        <v>224</v>
      </c>
      <c r="O285">
        <v>11223</v>
      </c>
      <c r="P285">
        <v>10613</v>
      </c>
      <c r="Q285">
        <v>344</v>
      </c>
      <c r="R285">
        <v>150</v>
      </c>
      <c r="S285">
        <v>116</v>
      </c>
      <c r="T285">
        <v>10000</v>
      </c>
      <c r="U285">
        <v>5914</v>
      </c>
      <c r="V285">
        <v>3928</v>
      </c>
      <c r="W285">
        <v>50</v>
      </c>
      <c r="X285">
        <v>108</v>
      </c>
    </row>
    <row r="286" spans="1:24">
      <c r="A286">
        <v>286</v>
      </c>
      <c r="C286">
        <v>7000</v>
      </c>
      <c r="D286" t="s">
        <v>115</v>
      </c>
      <c r="E286" t="s">
        <v>176</v>
      </c>
      <c r="F286">
        <v>0</v>
      </c>
      <c r="G286" t="s">
        <v>113</v>
      </c>
      <c r="H286">
        <v>1</v>
      </c>
      <c r="I286" t="s">
        <v>112</v>
      </c>
      <c r="J286">
        <v>10667</v>
      </c>
      <c r="K286">
        <v>6422</v>
      </c>
      <c r="L286">
        <v>2166</v>
      </c>
      <c r="M286">
        <v>383</v>
      </c>
      <c r="N286">
        <v>1696</v>
      </c>
      <c r="O286">
        <v>5677</v>
      </c>
      <c r="P286">
        <v>4128</v>
      </c>
      <c r="Q286">
        <v>302</v>
      </c>
      <c r="R286">
        <v>183</v>
      </c>
      <c r="S286">
        <v>1064</v>
      </c>
      <c r="T286">
        <v>4990</v>
      </c>
      <c r="U286">
        <v>2294</v>
      </c>
      <c r="V286">
        <v>1864</v>
      </c>
      <c r="W286">
        <v>200</v>
      </c>
      <c r="X286">
        <v>632</v>
      </c>
    </row>
    <row r="287" spans="1:24">
      <c r="A287">
        <v>287</v>
      </c>
      <c r="C287">
        <v>7000</v>
      </c>
      <c r="D287" t="s">
        <v>115</v>
      </c>
      <c r="E287" t="s">
        <v>174</v>
      </c>
      <c r="F287">
        <v>1</v>
      </c>
      <c r="G287" t="s">
        <v>139</v>
      </c>
      <c r="H287">
        <v>0</v>
      </c>
      <c r="I287" t="s">
        <v>175</v>
      </c>
      <c r="J287">
        <v>4674</v>
      </c>
      <c r="K287">
        <v>2784</v>
      </c>
      <c r="L287">
        <v>178</v>
      </c>
      <c r="M287">
        <v>1670</v>
      </c>
      <c r="N287">
        <v>42</v>
      </c>
      <c r="O287">
        <v>2336</v>
      </c>
      <c r="P287">
        <v>1559</v>
      </c>
      <c r="Q287">
        <v>68</v>
      </c>
      <c r="R287">
        <v>689</v>
      </c>
      <c r="S287">
        <v>20</v>
      </c>
      <c r="T287">
        <v>2338</v>
      </c>
      <c r="U287">
        <v>1225</v>
      </c>
      <c r="V287">
        <v>110</v>
      </c>
      <c r="W287">
        <v>981</v>
      </c>
      <c r="X287">
        <v>22</v>
      </c>
    </row>
    <row r="288" spans="1:24">
      <c r="A288">
        <v>288</v>
      </c>
      <c r="C288">
        <v>7000</v>
      </c>
      <c r="D288" t="s">
        <v>115</v>
      </c>
      <c r="E288" t="s">
        <v>174</v>
      </c>
      <c r="F288">
        <v>1</v>
      </c>
      <c r="G288" t="s">
        <v>137</v>
      </c>
      <c r="H288">
        <v>1</v>
      </c>
      <c r="I288" t="s">
        <v>136</v>
      </c>
    </row>
    <row r="289" spans="1:24">
      <c r="A289">
        <v>289</v>
      </c>
      <c r="C289">
        <v>7000</v>
      </c>
      <c r="D289" t="s">
        <v>115</v>
      </c>
      <c r="E289" t="s">
        <v>174</v>
      </c>
      <c r="F289">
        <v>1</v>
      </c>
      <c r="G289" t="s">
        <v>135</v>
      </c>
      <c r="H289">
        <v>1</v>
      </c>
      <c r="I289" t="s">
        <v>134</v>
      </c>
      <c r="J289">
        <v>102</v>
      </c>
      <c r="K289">
        <v>50</v>
      </c>
      <c r="L289">
        <v>5</v>
      </c>
      <c r="M289">
        <v>46</v>
      </c>
      <c r="N289">
        <v>1</v>
      </c>
      <c r="O289">
        <v>53</v>
      </c>
      <c r="P289">
        <v>28</v>
      </c>
      <c r="Q289">
        <v>3</v>
      </c>
      <c r="R289">
        <v>22</v>
      </c>
      <c r="T289">
        <v>49</v>
      </c>
      <c r="U289">
        <v>22</v>
      </c>
      <c r="V289">
        <v>2</v>
      </c>
      <c r="W289">
        <v>24</v>
      </c>
      <c r="X289">
        <v>1</v>
      </c>
    </row>
    <row r="290" spans="1:24">
      <c r="A290">
        <v>290</v>
      </c>
      <c r="C290">
        <v>7000</v>
      </c>
      <c r="D290" t="s">
        <v>115</v>
      </c>
      <c r="E290" t="s">
        <v>174</v>
      </c>
      <c r="F290">
        <v>1</v>
      </c>
      <c r="G290" t="s">
        <v>133</v>
      </c>
      <c r="H290">
        <v>1</v>
      </c>
      <c r="I290" t="s">
        <v>132</v>
      </c>
      <c r="J290">
        <v>329</v>
      </c>
      <c r="K290">
        <v>289</v>
      </c>
      <c r="L290">
        <v>3</v>
      </c>
      <c r="M290">
        <v>35</v>
      </c>
      <c r="N290">
        <v>2</v>
      </c>
      <c r="O290">
        <v>112</v>
      </c>
      <c r="P290">
        <v>95</v>
      </c>
      <c r="R290">
        <v>17</v>
      </c>
      <c r="T290">
        <v>217</v>
      </c>
      <c r="U290">
        <v>194</v>
      </c>
      <c r="V290">
        <v>3</v>
      </c>
      <c r="W290">
        <v>18</v>
      </c>
      <c r="X290">
        <v>2</v>
      </c>
    </row>
    <row r="291" spans="1:24">
      <c r="A291">
        <v>291</v>
      </c>
      <c r="C291">
        <v>7000</v>
      </c>
      <c r="D291" t="s">
        <v>115</v>
      </c>
      <c r="E291" t="s">
        <v>174</v>
      </c>
      <c r="F291">
        <v>1</v>
      </c>
      <c r="G291" t="s">
        <v>131</v>
      </c>
      <c r="H291">
        <v>1</v>
      </c>
      <c r="I291" t="s">
        <v>130</v>
      </c>
      <c r="J291">
        <v>965</v>
      </c>
      <c r="K291">
        <v>380</v>
      </c>
      <c r="L291">
        <v>41</v>
      </c>
      <c r="M291">
        <v>539</v>
      </c>
      <c r="N291">
        <v>5</v>
      </c>
      <c r="O291">
        <v>346</v>
      </c>
      <c r="P291">
        <v>144</v>
      </c>
      <c r="Q291">
        <v>11</v>
      </c>
      <c r="R291">
        <v>189</v>
      </c>
      <c r="S291">
        <v>2</v>
      </c>
      <c r="T291">
        <v>619</v>
      </c>
      <c r="U291">
        <v>236</v>
      </c>
      <c r="V291">
        <v>30</v>
      </c>
      <c r="W291">
        <v>350</v>
      </c>
      <c r="X291">
        <v>3</v>
      </c>
    </row>
    <row r="292" spans="1:24">
      <c r="A292">
        <v>292</v>
      </c>
      <c r="C292">
        <v>7000</v>
      </c>
      <c r="D292" t="s">
        <v>115</v>
      </c>
      <c r="E292" t="s">
        <v>174</v>
      </c>
      <c r="F292">
        <v>1</v>
      </c>
      <c r="G292" t="s">
        <v>129</v>
      </c>
      <c r="H292">
        <v>1</v>
      </c>
      <c r="I292" t="s">
        <v>128</v>
      </c>
      <c r="J292">
        <v>1388</v>
      </c>
      <c r="K292">
        <v>615</v>
      </c>
      <c r="L292">
        <v>73</v>
      </c>
      <c r="M292">
        <v>690</v>
      </c>
      <c r="N292">
        <v>10</v>
      </c>
      <c r="O292">
        <v>500</v>
      </c>
      <c r="P292">
        <v>206</v>
      </c>
      <c r="Q292">
        <v>24</v>
      </c>
      <c r="R292">
        <v>269</v>
      </c>
      <c r="S292">
        <v>1</v>
      </c>
      <c r="T292">
        <v>888</v>
      </c>
      <c r="U292">
        <v>409</v>
      </c>
      <c r="V292">
        <v>49</v>
      </c>
      <c r="W292">
        <v>421</v>
      </c>
      <c r="X292">
        <v>9</v>
      </c>
    </row>
    <row r="293" spans="1:24">
      <c r="A293">
        <v>293</v>
      </c>
      <c r="C293">
        <v>7000</v>
      </c>
      <c r="D293" t="s">
        <v>115</v>
      </c>
      <c r="E293" t="s">
        <v>174</v>
      </c>
      <c r="F293">
        <v>1</v>
      </c>
      <c r="G293" t="s">
        <v>127</v>
      </c>
      <c r="H293">
        <v>1</v>
      </c>
      <c r="I293" t="s">
        <v>126</v>
      </c>
      <c r="J293">
        <v>132</v>
      </c>
      <c r="K293">
        <v>129</v>
      </c>
      <c r="M293">
        <v>3</v>
      </c>
      <c r="O293">
        <v>110</v>
      </c>
      <c r="P293">
        <v>107</v>
      </c>
      <c r="R293">
        <v>3</v>
      </c>
      <c r="T293">
        <v>22</v>
      </c>
      <c r="U293">
        <v>22</v>
      </c>
    </row>
    <row r="294" spans="1:24">
      <c r="A294">
        <v>294</v>
      </c>
      <c r="C294">
        <v>7000</v>
      </c>
      <c r="D294" t="s">
        <v>115</v>
      </c>
      <c r="E294" t="s">
        <v>174</v>
      </c>
      <c r="F294">
        <v>1</v>
      </c>
      <c r="G294" t="s">
        <v>125</v>
      </c>
      <c r="H294">
        <v>1</v>
      </c>
      <c r="I294" t="s">
        <v>124</v>
      </c>
      <c r="J294">
        <v>28</v>
      </c>
      <c r="K294">
        <v>25</v>
      </c>
      <c r="M294">
        <v>2</v>
      </c>
      <c r="N294">
        <v>1</v>
      </c>
      <c r="O294">
        <v>17</v>
      </c>
      <c r="P294">
        <v>15</v>
      </c>
      <c r="R294">
        <v>1</v>
      </c>
      <c r="S294">
        <v>1</v>
      </c>
      <c r="T294">
        <v>11</v>
      </c>
      <c r="U294">
        <v>10</v>
      </c>
      <c r="W294">
        <v>1</v>
      </c>
    </row>
    <row r="295" spans="1:24">
      <c r="A295">
        <v>295</v>
      </c>
      <c r="C295">
        <v>7000</v>
      </c>
      <c r="D295" t="s">
        <v>115</v>
      </c>
      <c r="E295" t="s">
        <v>174</v>
      </c>
      <c r="F295">
        <v>1</v>
      </c>
      <c r="G295" t="s">
        <v>123</v>
      </c>
      <c r="H295">
        <v>1</v>
      </c>
      <c r="I295" t="s">
        <v>122</v>
      </c>
      <c r="J295">
        <v>823</v>
      </c>
      <c r="K295">
        <v>769</v>
      </c>
      <c r="L295">
        <v>12</v>
      </c>
      <c r="M295">
        <v>37</v>
      </c>
      <c r="N295">
        <v>5</v>
      </c>
      <c r="O295">
        <v>567</v>
      </c>
      <c r="P295">
        <v>534</v>
      </c>
      <c r="Q295">
        <v>9</v>
      </c>
      <c r="R295">
        <v>20</v>
      </c>
      <c r="S295">
        <v>4</v>
      </c>
      <c r="T295">
        <v>256</v>
      </c>
      <c r="U295">
        <v>235</v>
      </c>
      <c r="V295">
        <v>3</v>
      </c>
      <c r="W295">
        <v>17</v>
      </c>
      <c r="X295">
        <v>1</v>
      </c>
    </row>
    <row r="296" spans="1:24">
      <c r="A296">
        <v>296</v>
      </c>
      <c r="C296">
        <v>7000</v>
      </c>
      <c r="D296" t="s">
        <v>115</v>
      </c>
      <c r="E296" t="s">
        <v>174</v>
      </c>
      <c r="F296">
        <v>1</v>
      </c>
      <c r="G296" t="s">
        <v>121</v>
      </c>
      <c r="H296">
        <v>1</v>
      </c>
      <c r="I296" t="s">
        <v>120</v>
      </c>
      <c r="J296">
        <v>28</v>
      </c>
      <c r="K296">
        <v>27</v>
      </c>
      <c r="N296">
        <v>1</v>
      </c>
      <c r="O296">
        <v>26</v>
      </c>
      <c r="P296">
        <v>25</v>
      </c>
      <c r="S296">
        <v>1</v>
      </c>
      <c r="T296">
        <v>2</v>
      </c>
      <c r="U296">
        <v>2</v>
      </c>
    </row>
    <row r="297" spans="1:24">
      <c r="A297">
        <v>297</v>
      </c>
      <c r="C297">
        <v>7000</v>
      </c>
      <c r="D297" t="s">
        <v>115</v>
      </c>
      <c r="E297" t="s">
        <v>174</v>
      </c>
      <c r="F297">
        <v>1</v>
      </c>
      <c r="G297" t="s">
        <v>119</v>
      </c>
      <c r="H297">
        <v>1</v>
      </c>
      <c r="I297" t="s">
        <v>118</v>
      </c>
      <c r="J297">
        <v>211</v>
      </c>
      <c r="K297">
        <v>199</v>
      </c>
      <c r="L297">
        <v>3</v>
      </c>
      <c r="M297">
        <v>5</v>
      </c>
      <c r="N297">
        <v>4</v>
      </c>
      <c r="O297">
        <v>208</v>
      </c>
      <c r="P297">
        <v>197</v>
      </c>
      <c r="Q297">
        <v>3</v>
      </c>
      <c r="R297">
        <v>5</v>
      </c>
      <c r="S297">
        <v>3</v>
      </c>
      <c r="T297">
        <v>3</v>
      </c>
      <c r="U297">
        <v>2</v>
      </c>
      <c r="X297">
        <v>1</v>
      </c>
    </row>
    <row r="298" spans="1:24">
      <c r="A298">
        <v>298</v>
      </c>
      <c r="C298">
        <v>7000</v>
      </c>
      <c r="D298" t="s">
        <v>115</v>
      </c>
      <c r="E298" t="s">
        <v>174</v>
      </c>
      <c r="F298">
        <v>1</v>
      </c>
      <c r="G298" t="s">
        <v>117</v>
      </c>
      <c r="H298">
        <v>1</v>
      </c>
      <c r="I298" t="s">
        <v>116</v>
      </c>
      <c r="J298">
        <v>292</v>
      </c>
      <c r="K298">
        <v>174</v>
      </c>
      <c r="L298">
        <v>13</v>
      </c>
      <c r="M298">
        <v>105</v>
      </c>
      <c r="O298">
        <v>207</v>
      </c>
      <c r="P298">
        <v>126</v>
      </c>
      <c r="Q298">
        <v>8</v>
      </c>
      <c r="R298">
        <v>73</v>
      </c>
      <c r="T298">
        <v>85</v>
      </c>
      <c r="U298">
        <v>48</v>
      </c>
      <c r="V298">
        <v>5</v>
      </c>
      <c r="W298">
        <v>32</v>
      </c>
    </row>
    <row r="299" spans="1:24">
      <c r="A299">
        <v>299</v>
      </c>
      <c r="C299">
        <v>7000</v>
      </c>
      <c r="D299" t="s">
        <v>115</v>
      </c>
      <c r="E299" t="s">
        <v>174</v>
      </c>
      <c r="F299">
        <v>1</v>
      </c>
      <c r="G299" t="s">
        <v>113</v>
      </c>
      <c r="H299">
        <v>1</v>
      </c>
      <c r="I299" t="s">
        <v>112</v>
      </c>
      <c r="J299">
        <v>376</v>
      </c>
      <c r="K299">
        <v>127</v>
      </c>
      <c r="L299">
        <v>28</v>
      </c>
      <c r="M299">
        <v>208</v>
      </c>
      <c r="N299">
        <v>13</v>
      </c>
      <c r="O299">
        <v>190</v>
      </c>
      <c r="P299">
        <v>82</v>
      </c>
      <c r="Q299">
        <v>10</v>
      </c>
      <c r="R299">
        <v>90</v>
      </c>
      <c r="S299">
        <v>8</v>
      </c>
      <c r="T299">
        <v>186</v>
      </c>
      <c r="U299">
        <v>45</v>
      </c>
      <c r="V299">
        <v>18</v>
      </c>
      <c r="W299">
        <v>118</v>
      </c>
      <c r="X299">
        <v>5</v>
      </c>
    </row>
    <row r="300" spans="1:24">
      <c r="A300">
        <v>300</v>
      </c>
      <c r="C300">
        <v>7000</v>
      </c>
      <c r="D300" t="s">
        <v>115</v>
      </c>
      <c r="E300" t="s">
        <v>172</v>
      </c>
      <c r="F300">
        <v>1</v>
      </c>
      <c r="G300" t="s">
        <v>139</v>
      </c>
      <c r="H300">
        <v>0</v>
      </c>
      <c r="I300" t="s">
        <v>173</v>
      </c>
      <c r="J300">
        <v>21824</v>
      </c>
      <c r="K300">
        <v>19378</v>
      </c>
      <c r="L300">
        <v>631</v>
      </c>
      <c r="M300">
        <v>1528</v>
      </c>
      <c r="N300">
        <v>287</v>
      </c>
      <c r="O300">
        <v>10935</v>
      </c>
      <c r="P300">
        <v>9850</v>
      </c>
      <c r="Q300">
        <v>97</v>
      </c>
      <c r="R300">
        <v>907</v>
      </c>
      <c r="S300">
        <v>81</v>
      </c>
      <c r="T300">
        <v>10889</v>
      </c>
      <c r="U300">
        <v>9528</v>
      </c>
      <c r="V300">
        <v>534</v>
      </c>
      <c r="W300">
        <v>621</v>
      </c>
      <c r="X300">
        <v>206</v>
      </c>
    </row>
    <row r="301" spans="1:24">
      <c r="A301">
        <v>301</v>
      </c>
      <c r="C301">
        <v>7000</v>
      </c>
      <c r="D301" t="s">
        <v>115</v>
      </c>
      <c r="E301" t="s">
        <v>172</v>
      </c>
      <c r="F301">
        <v>1</v>
      </c>
      <c r="G301" t="s">
        <v>137</v>
      </c>
      <c r="H301">
        <v>1</v>
      </c>
      <c r="I301" t="s">
        <v>136</v>
      </c>
      <c r="J301">
        <v>4</v>
      </c>
      <c r="K301">
        <v>4</v>
      </c>
      <c r="O301">
        <v>3</v>
      </c>
      <c r="P301">
        <v>3</v>
      </c>
      <c r="T301">
        <v>1</v>
      </c>
      <c r="U301">
        <v>1</v>
      </c>
    </row>
    <row r="302" spans="1:24">
      <c r="A302">
        <v>302</v>
      </c>
      <c r="C302">
        <v>7000</v>
      </c>
      <c r="D302" t="s">
        <v>115</v>
      </c>
      <c r="E302" t="s">
        <v>172</v>
      </c>
      <c r="F302">
        <v>1</v>
      </c>
      <c r="G302" t="s">
        <v>135</v>
      </c>
      <c r="H302">
        <v>1</v>
      </c>
      <c r="I302" t="s">
        <v>134</v>
      </c>
      <c r="J302">
        <v>3282</v>
      </c>
      <c r="K302">
        <v>3008</v>
      </c>
      <c r="L302">
        <v>35</v>
      </c>
      <c r="M302">
        <v>194</v>
      </c>
      <c r="N302">
        <v>45</v>
      </c>
      <c r="O302">
        <v>991</v>
      </c>
      <c r="P302">
        <v>860</v>
      </c>
      <c r="Q302">
        <v>7</v>
      </c>
      <c r="R302">
        <v>118</v>
      </c>
      <c r="S302">
        <v>6</v>
      </c>
      <c r="T302">
        <v>2291</v>
      </c>
      <c r="U302">
        <v>2148</v>
      </c>
      <c r="V302">
        <v>28</v>
      </c>
      <c r="W302">
        <v>76</v>
      </c>
      <c r="X302">
        <v>39</v>
      </c>
    </row>
    <row r="303" spans="1:24">
      <c r="A303">
        <v>303</v>
      </c>
      <c r="C303">
        <v>7000</v>
      </c>
      <c r="D303" t="s">
        <v>115</v>
      </c>
      <c r="E303" t="s">
        <v>172</v>
      </c>
      <c r="F303">
        <v>1</v>
      </c>
      <c r="G303" t="s">
        <v>133</v>
      </c>
      <c r="H303">
        <v>1</v>
      </c>
      <c r="I303" t="s">
        <v>132</v>
      </c>
      <c r="J303">
        <v>2960</v>
      </c>
      <c r="K303">
        <v>2767</v>
      </c>
      <c r="L303">
        <v>58</v>
      </c>
      <c r="M303">
        <v>92</v>
      </c>
      <c r="N303">
        <v>43</v>
      </c>
      <c r="O303">
        <v>908</v>
      </c>
      <c r="P303">
        <v>842</v>
      </c>
      <c r="Q303">
        <v>4</v>
      </c>
      <c r="R303">
        <v>54</v>
      </c>
      <c r="S303">
        <v>8</v>
      </c>
      <c r="T303">
        <v>2052</v>
      </c>
      <c r="U303">
        <v>1925</v>
      </c>
      <c r="V303">
        <v>54</v>
      </c>
      <c r="W303">
        <v>38</v>
      </c>
      <c r="X303">
        <v>35</v>
      </c>
    </row>
    <row r="304" spans="1:24">
      <c r="A304">
        <v>304</v>
      </c>
      <c r="C304">
        <v>7000</v>
      </c>
      <c r="D304" t="s">
        <v>115</v>
      </c>
      <c r="E304" t="s">
        <v>172</v>
      </c>
      <c r="F304">
        <v>1</v>
      </c>
      <c r="G304" t="s">
        <v>131</v>
      </c>
      <c r="H304">
        <v>1</v>
      </c>
      <c r="I304" t="s">
        <v>130</v>
      </c>
      <c r="J304">
        <v>3331</v>
      </c>
      <c r="K304">
        <v>2816</v>
      </c>
      <c r="L304">
        <v>141</v>
      </c>
      <c r="M304">
        <v>340</v>
      </c>
      <c r="N304">
        <v>34</v>
      </c>
      <c r="O304">
        <v>1467</v>
      </c>
      <c r="P304">
        <v>1250</v>
      </c>
      <c r="Q304">
        <v>15</v>
      </c>
      <c r="R304">
        <v>199</v>
      </c>
      <c r="S304">
        <v>3</v>
      </c>
      <c r="T304">
        <v>1864</v>
      </c>
      <c r="U304">
        <v>1566</v>
      </c>
      <c r="V304">
        <v>126</v>
      </c>
      <c r="W304">
        <v>141</v>
      </c>
      <c r="X304">
        <v>31</v>
      </c>
    </row>
    <row r="305" spans="1:24">
      <c r="A305">
        <v>305</v>
      </c>
      <c r="C305">
        <v>7000</v>
      </c>
      <c r="D305" t="s">
        <v>115</v>
      </c>
      <c r="E305" t="s">
        <v>172</v>
      </c>
      <c r="F305">
        <v>1</v>
      </c>
      <c r="G305" t="s">
        <v>129</v>
      </c>
      <c r="H305">
        <v>1</v>
      </c>
      <c r="I305" t="s">
        <v>128</v>
      </c>
      <c r="J305">
        <v>4129</v>
      </c>
      <c r="K305">
        <v>3225</v>
      </c>
      <c r="L305">
        <v>200</v>
      </c>
      <c r="M305">
        <v>649</v>
      </c>
      <c r="N305">
        <v>55</v>
      </c>
      <c r="O305">
        <v>1554</v>
      </c>
      <c r="P305">
        <v>1149</v>
      </c>
      <c r="Q305">
        <v>27</v>
      </c>
      <c r="R305">
        <v>370</v>
      </c>
      <c r="S305">
        <v>8</v>
      </c>
      <c r="T305">
        <v>2575</v>
      </c>
      <c r="U305">
        <v>2076</v>
      </c>
      <c r="V305">
        <v>173</v>
      </c>
      <c r="W305">
        <v>279</v>
      </c>
      <c r="X305">
        <v>47</v>
      </c>
    </row>
    <row r="306" spans="1:24">
      <c r="A306">
        <v>306</v>
      </c>
      <c r="C306">
        <v>7000</v>
      </c>
      <c r="D306" t="s">
        <v>115</v>
      </c>
      <c r="E306" t="s">
        <v>172</v>
      </c>
      <c r="F306">
        <v>1</v>
      </c>
      <c r="G306" t="s">
        <v>127</v>
      </c>
      <c r="H306">
        <v>1</v>
      </c>
      <c r="I306" t="s">
        <v>126</v>
      </c>
      <c r="J306">
        <v>567</v>
      </c>
      <c r="K306">
        <v>556</v>
      </c>
      <c r="L306">
        <v>4</v>
      </c>
      <c r="M306">
        <v>3</v>
      </c>
      <c r="N306">
        <v>4</v>
      </c>
      <c r="O306">
        <v>460</v>
      </c>
      <c r="P306">
        <v>452</v>
      </c>
      <c r="Q306">
        <v>4</v>
      </c>
      <c r="R306">
        <v>2</v>
      </c>
      <c r="S306">
        <v>2</v>
      </c>
      <c r="T306">
        <v>107</v>
      </c>
      <c r="U306">
        <v>104</v>
      </c>
      <c r="W306">
        <v>1</v>
      </c>
      <c r="X306">
        <v>2</v>
      </c>
    </row>
    <row r="307" spans="1:24">
      <c r="A307">
        <v>307</v>
      </c>
      <c r="C307">
        <v>7000</v>
      </c>
      <c r="D307" t="s">
        <v>115</v>
      </c>
      <c r="E307" t="s">
        <v>172</v>
      </c>
      <c r="F307">
        <v>1</v>
      </c>
      <c r="G307" t="s">
        <v>125</v>
      </c>
      <c r="H307">
        <v>1</v>
      </c>
      <c r="I307" t="s">
        <v>124</v>
      </c>
      <c r="J307">
        <v>93</v>
      </c>
      <c r="K307">
        <v>87</v>
      </c>
      <c r="L307">
        <v>3</v>
      </c>
      <c r="M307">
        <v>2</v>
      </c>
      <c r="N307">
        <v>1</v>
      </c>
      <c r="O307">
        <v>79</v>
      </c>
      <c r="P307">
        <v>76</v>
      </c>
      <c r="Q307">
        <v>1</v>
      </c>
      <c r="R307">
        <v>1</v>
      </c>
      <c r="S307">
        <v>1</v>
      </c>
      <c r="T307">
        <v>14</v>
      </c>
      <c r="U307">
        <v>11</v>
      </c>
      <c r="V307">
        <v>2</v>
      </c>
      <c r="W307">
        <v>1</v>
      </c>
    </row>
    <row r="308" spans="1:24">
      <c r="A308">
        <v>308</v>
      </c>
      <c r="C308">
        <v>7000</v>
      </c>
      <c r="D308" t="s">
        <v>115</v>
      </c>
      <c r="E308" t="s">
        <v>172</v>
      </c>
      <c r="F308">
        <v>1</v>
      </c>
      <c r="G308" t="s">
        <v>123</v>
      </c>
      <c r="H308">
        <v>1</v>
      </c>
      <c r="I308" t="s">
        <v>122</v>
      </c>
      <c r="J308">
        <v>4509</v>
      </c>
      <c r="K308">
        <v>4370</v>
      </c>
      <c r="L308">
        <v>68</v>
      </c>
      <c r="M308">
        <v>30</v>
      </c>
      <c r="N308">
        <v>41</v>
      </c>
      <c r="O308">
        <v>3187</v>
      </c>
      <c r="P308">
        <v>3145</v>
      </c>
      <c r="Q308">
        <v>7</v>
      </c>
      <c r="R308">
        <v>22</v>
      </c>
      <c r="S308">
        <v>13</v>
      </c>
      <c r="T308">
        <v>1322</v>
      </c>
      <c r="U308">
        <v>1225</v>
      </c>
      <c r="V308">
        <v>61</v>
      </c>
      <c r="W308">
        <v>8</v>
      </c>
      <c r="X308">
        <v>28</v>
      </c>
    </row>
    <row r="309" spans="1:24">
      <c r="A309">
        <v>309</v>
      </c>
      <c r="C309">
        <v>7000</v>
      </c>
      <c r="D309" t="s">
        <v>115</v>
      </c>
      <c r="E309" t="s">
        <v>172</v>
      </c>
      <c r="F309">
        <v>1</v>
      </c>
      <c r="G309" t="s">
        <v>121</v>
      </c>
      <c r="H309">
        <v>1</v>
      </c>
      <c r="I309" t="s">
        <v>120</v>
      </c>
      <c r="J309">
        <v>333</v>
      </c>
      <c r="K309">
        <v>328</v>
      </c>
      <c r="L309">
        <v>2</v>
      </c>
      <c r="M309">
        <v>2</v>
      </c>
      <c r="N309">
        <v>1</v>
      </c>
      <c r="O309">
        <v>325</v>
      </c>
      <c r="P309">
        <v>321</v>
      </c>
      <c r="Q309">
        <v>1</v>
      </c>
      <c r="R309">
        <v>2</v>
      </c>
      <c r="S309">
        <v>1</v>
      </c>
      <c r="T309">
        <v>8</v>
      </c>
      <c r="U309">
        <v>7</v>
      </c>
      <c r="V309">
        <v>1</v>
      </c>
    </row>
    <row r="310" spans="1:24">
      <c r="A310">
        <v>310</v>
      </c>
      <c r="C310">
        <v>7000</v>
      </c>
      <c r="D310" t="s">
        <v>115</v>
      </c>
      <c r="E310" t="s">
        <v>172</v>
      </c>
      <c r="F310">
        <v>1</v>
      </c>
      <c r="G310" t="s">
        <v>119</v>
      </c>
      <c r="H310">
        <v>1</v>
      </c>
      <c r="I310" t="s">
        <v>118</v>
      </c>
      <c r="J310">
        <v>850</v>
      </c>
      <c r="K310">
        <v>839</v>
      </c>
      <c r="L310">
        <v>1</v>
      </c>
      <c r="N310">
        <v>10</v>
      </c>
      <c r="O310">
        <v>840</v>
      </c>
      <c r="P310">
        <v>829</v>
      </c>
      <c r="Q310">
        <v>1</v>
      </c>
      <c r="S310">
        <v>10</v>
      </c>
      <c r="T310">
        <v>10</v>
      </c>
      <c r="U310">
        <v>10</v>
      </c>
    </row>
    <row r="311" spans="1:24">
      <c r="A311">
        <v>311</v>
      </c>
      <c r="C311">
        <v>7000</v>
      </c>
      <c r="D311" t="s">
        <v>115</v>
      </c>
      <c r="E311" t="s">
        <v>172</v>
      </c>
      <c r="F311">
        <v>1</v>
      </c>
      <c r="G311" t="s">
        <v>117</v>
      </c>
      <c r="H311">
        <v>1</v>
      </c>
      <c r="I311" t="s">
        <v>116</v>
      </c>
      <c r="J311">
        <v>990</v>
      </c>
      <c r="K311">
        <v>852</v>
      </c>
      <c r="L311">
        <v>48</v>
      </c>
      <c r="M311">
        <v>77</v>
      </c>
      <c r="N311">
        <v>13</v>
      </c>
      <c r="O311">
        <v>722</v>
      </c>
      <c r="P311">
        <v>638</v>
      </c>
      <c r="Q311">
        <v>16</v>
      </c>
      <c r="R311">
        <v>61</v>
      </c>
      <c r="S311">
        <v>7</v>
      </c>
      <c r="T311">
        <v>268</v>
      </c>
      <c r="U311">
        <v>214</v>
      </c>
      <c r="V311">
        <v>32</v>
      </c>
      <c r="W311">
        <v>16</v>
      </c>
      <c r="X311">
        <v>6</v>
      </c>
    </row>
    <row r="312" spans="1:24">
      <c r="A312">
        <v>312</v>
      </c>
      <c r="C312">
        <v>7000</v>
      </c>
      <c r="D312" t="s">
        <v>115</v>
      </c>
      <c r="E312" t="s">
        <v>172</v>
      </c>
      <c r="F312">
        <v>1</v>
      </c>
      <c r="G312" t="s">
        <v>113</v>
      </c>
      <c r="H312">
        <v>1</v>
      </c>
      <c r="I312" t="s">
        <v>112</v>
      </c>
      <c r="J312">
        <v>776</v>
      </c>
      <c r="K312">
        <v>526</v>
      </c>
      <c r="L312">
        <v>71</v>
      </c>
      <c r="M312">
        <v>139</v>
      </c>
      <c r="N312">
        <v>40</v>
      </c>
      <c r="O312">
        <v>399</v>
      </c>
      <c r="P312">
        <v>285</v>
      </c>
      <c r="Q312">
        <v>14</v>
      </c>
      <c r="R312">
        <v>78</v>
      </c>
      <c r="S312">
        <v>22</v>
      </c>
      <c r="T312">
        <v>377</v>
      </c>
      <c r="U312">
        <v>241</v>
      </c>
      <c r="V312">
        <v>57</v>
      </c>
      <c r="W312">
        <v>61</v>
      </c>
      <c r="X312">
        <v>18</v>
      </c>
    </row>
    <row r="313" spans="1:24">
      <c r="A313">
        <v>313</v>
      </c>
      <c r="C313">
        <v>7000</v>
      </c>
      <c r="D313" t="s">
        <v>115</v>
      </c>
      <c r="E313" t="s">
        <v>170</v>
      </c>
      <c r="F313">
        <v>1</v>
      </c>
      <c r="G313" t="s">
        <v>139</v>
      </c>
      <c r="H313">
        <v>0</v>
      </c>
      <c r="I313" t="s">
        <v>171</v>
      </c>
      <c r="J313">
        <v>31548</v>
      </c>
      <c r="K313">
        <v>29340</v>
      </c>
      <c r="L313">
        <v>1404</v>
      </c>
      <c r="M313">
        <v>117</v>
      </c>
      <c r="N313">
        <v>687</v>
      </c>
      <c r="O313">
        <v>17048</v>
      </c>
      <c r="P313">
        <v>16794</v>
      </c>
      <c r="Q313">
        <v>87</v>
      </c>
      <c r="R313">
        <v>74</v>
      </c>
      <c r="S313">
        <v>93</v>
      </c>
      <c r="T313">
        <v>14500</v>
      </c>
      <c r="U313">
        <v>12546</v>
      </c>
      <c r="V313">
        <v>1317</v>
      </c>
      <c r="W313">
        <v>43</v>
      </c>
      <c r="X313">
        <v>594</v>
      </c>
    </row>
    <row r="314" spans="1:24">
      <c r="A314">
        <v>314</v>
      </c>
      <c r="C314">
        <v>7000</v>
      </c>
      <c r="D314" t="s">
        <v>115</v>
      </c>
      <c r="E314" t="s">
        <v>170</v>
      </c>
      <c r="F314">
        <v>1</v>
      </c>
      <c r="G314" t="s">
        <v>137</v>
      </c>
      <c r="H314">
        <v>1</v>
      </c>
      <c r="I314" t="s">
        <v>136</v>
      </c>
      <c r="J314">
        <v>57</v>
      </c>
      <c r="K314">
        <v>53</v>
      </c>
      <c r="L314">
        <v>4</v>
      </c>
      <c r="O314">
        <v>45</v>
      </c>
      <c r="P314">
        <v>44</v>
      </c>
      <c r="Q314">
        <v>1</v>
      </c>
      <c r="T314">
        <v>12</v>
      </c>
      <c r="U314">
        <v>9</v>
      </c>
      <c r="V314">
        <v>3</v>
      </c>
    </row>
    <row r="315" spans="1:24">
      <c r="A315">
        <v>315</v>
      </c>
      <c r="C315">
        <v>7000</v>
      </c>
      <c r="D315" t="s">
        <v>115</v>
      </c>
      <c r="E315" t="s">
        <v>170</v>
      </c>
      <c r="F315">
        <v>1</v>
      </c>
      <c r="G315" t="s">
        <v>135</v>
      </c>
      <c r="H315">
        <v>1</v>
      </c>
      <c r="I315" t="s">
        <v>134</v>
      </c>
      <c r="J315">
        <v>5845</v>
      </c>
      <c r="K315">
        <v>5486</v>
      </c>
      <c r="L315">
        <v>144</v>
      </c>
      <c r="M315">
        <v>14</v>
      </c>
      <c r="N315">
        <v>201</v>
      </c>
      <c r="O315">
        <v>2384</v>
      </c>
      <c r="P315">
        <v>2352</v>
      </c>
      <c r="Q315">
        <v>11</v>
      </c>
      <c r="R315">
        <v>10</v>
      </c>
      <c r="S315">
        <v>11</v>
      </c>
      <c r="T315">
        <v>3461</v>
      </c>
      <c r="U315">
        <v>3134</v>
      </c>
      <c r="V315">
        <v>133</v>
      </c>
      <c r="W315">
        <v>4</v>
      </c>
      <c r="X315">
        <v>190</v>
      </c>
    </row>
    <row r="316" spans="1:24">
      <c r="A316">
        <v>316</v>
      </c>
      <c r="C316">
        <v>7000</v>
      </c>
      <c r="D316" t="s">
        <v>115</v>
      </c>
      <c r="E316" t="s">
        <v>170</v>
      </c>
      <c r="F316">
        <v>1</v>
      </c>
      <c r="G316" t="s">
        <v>133</v>
      </c>
      <c r="H316">
        <v>1</v>
      </c>
      <c r="I316" t="s">
        <v>132</v>
      </c>
      <c r="J316">
        <v>5354</v>
      </c>
      <c r="K316">
        <v>4968</v>
      </c>
      <c r="L316">
        <v>225</v>
      </c>
      <c r="M316">
        <v>16</v>
      </c>
      <c r="N316">
        <v>145</v>
      </c>
      <c r="O316">
        <v>1699</v>
      </c>
      <c r="P316">
        <v>1678</v>
      </c>
      <c r="Q316">
        <v>5</v>
      </c>
      <c r="R316">
        <v>10</v>
      </c>
      <c r="S316">
        <v>6</v>
      </c>
      <c r="T316">
        <v>3655</v>
      </c>
      <c r="U316">
        <v>3290</v>
      </c>
      <c r="V316">
        <v>220</v>
      </c>
      <c r="W316">
        <v>6</v>
      </c>
      <c r="X316">
        <v>139</v>
      </c>
    </row>
    <row r="317" spans="1:24">
      <c r="A317">
        <v>317</v>
      </c>
      <c r="C317">
        <v>7000</v>
      </c>
      <c r="D317" t="s">
        <v>115</v>
      </c>
      <c r="E317" t="s">
        <v>170</v>
      </c>
      <c r="F317">
        <v>1</v>
      </c>
      <c r="G317" t="s">
        <v>131</v>
      </c>
      <c r="H317">
        <v>1</v>
      </c>
      <c r="I317" t="s">
        <v>130</v>
      </c>
      <c r="J317">
        <v>4685</v>
      </c>
      <c r="K317">
        <v>4298</v>
      </c>
      <c r="L317">
        <v>289</v>
      </c>
      <c r="M317">
        <v>12</v>
      </c>
      <c r="N317">
        <v>86</v>
      </c>
      <c r="O317">
        <v>2600</v>
      </c>
      <c r="P317">
        <v>2573</v>
      </c>
      <c r="Q317">
        <v>14</v>
      </c>
      <c r="R317">
        <v>7</v>
      </c>
      <c r="S317">
        <v>6</v>
      </c>
      <c r="T317">
        <v>2085</v>
      </c>
      <c r="U317">
        <v>1725</v>
      </c>
      <c r="V317">
        <v>275</v>
      </c>
      <c r="W317">
        <v>5</v>
      </c>
      <c r="X317">
        <v>80</v>
      </c>
    </row>
    <row r="318" spans="1:24">
      <c r="A318">
        <v>318</v>
      </c>
      <c r="C318">
        <v>7000</v>
      </c>
      <c r="D318" t="s">
        <v>115</v>
      </c>
      <c r="E318" t="s">
        <v>170</v>
      </c>
      <c r="F318">
        <v>1</v>
      </c>
      <c r="G318" t="s">
        <v>129</v>
      </c>
      <c r="H318">
        <v>1</v>
      </c>
      <c r="I318" t="s">
        <v>128</v>
      </c>
      <c r="J318">
        <v>4361</v>
      </c>
      <c r="K318">
        <v>3853</v>
      </c>
      <c r="L318">
        <v>387</v>
      </c>
      <c r="M318">
        <v>33</v>
      </c>
      <c r="N318">
        <v>88</v>
      </c>
      <c r="O318">
        <v>1640</v>
      </c>
      <c r="P318">
        <v>1613</v>
      </c>
      <c r="Q318">
        <v>8</v>
      </c>
      <c r="R318">
        <v>16</v>
      </c>
      <c r="S318">
        <v>3</v>
      </c>
      <c r="T318">
        <v>2721</v>
      </c>
      <c r="U318">
        <v>2240</v>
      </c>
      <c r="V318">
        <v>379</v>
      </c>
      <c r="W318">
        <v>17</v>
      </c>
      <c r="X318">
        <v>85</v>
      </c>
    </row>
    <row r="319" spans="1:24">
      <c r="A319">
        <v>319</v>
      </c>
      <c r="C319">
        <v>7000</v>
      </c>
      <c r="D319" t="s">
        <v>115</v>
      </c>
      <c r="E319" t="s">
        <v>170</v>
      </c>
      <c r="F319">
        <v>1</v>
      </c>
      <c r="G319" t="s">
        <v>127</v>
      </c>
      <c r="H319">
        <v>1</v>
      </c>
      <c r="I319" t="s">
        <v>126</v>
      </c>
      <c r="J319">
        <v>684</v>
      </c>
      <c r="K319">
        <v>663</v>
      </c>
      <c r="L319">
        <v>8</v>
      </c>
      <c r="M319">
        <v>2</v>
      </c>
      <c r="N319">
        <v>11</v>
      </c>
      <c r="O319">
        <v>585</v>
      </c>
      <c r="P319">
        <v>575</v>
      </c>
      <c r="Q319">
        <v>3</v>
      </c>
      <c r="R319">
        <v>2</v>
      </c>
      <c r="S319">
        <v>5</v>
      </c>
      <c r="T319">
        <v>99</v>
      </c>
      <c r="U319">
        <v>88</v>
      </c>
      <c r="V319">
        <v>5</v>
      </c>
      <c r="X319">
        <v>6</v>
      </c>
    </row>
    <row r="320" spans="1:24">
      <c r="A320">
        <v>320</v>
      </c>
      <c r="C320">
        <v>7000</v>
      </c>
      <c r="D320" t="s">
        <v>115</v>
      </c>
      <c r="E320" t="s">
        <v>170</v>
      </c>
      <c r="F320">
        <v>1</v>
      </c>
      <c r="G320" t="s">
        <v>125</v>
      </c>
      <c r="H320">
        <v>1</v>
      </c>
      <c r="I320" t="s">
        <v>124</v>
      </c>
      <c r="J320">
        <v>154</v>
      </c>
      <c r="K320">
        <v>141</v>
      </c>
      <c r="L320">
        <v>10</v>
      </c>
      <c r="N320">
        <v>3</v>
      </c>
      <c r="O320">
        <v>121</v>
      </c>
      <c r="P320">
        <v>113</v>
      </c>
      <c r="Q320">
        <v>5</v>
      </c>
      <c r="S320">
        <v>3</v>
      </c>
      <c r="T320">
        <v>33</v>
      </c>
      <c r="U320">
        <v>28</v>
      </c>
      <c r="V320">
        <v>5</v>
      </c>
    </row>
    <row r="321" spans="1:24">
      <c r="A321">
        <v>321</v>
      </c>
      <c r="C321">
        <v>7000</v>
      </c>
      <c r="D321" t="s">
        <v>115</v>
      </c>
      <c r="E321" t="s">
        <v>170</v>
      </c>
      <c r="F321">
        <v>1</v>
      </c>
      <c r="G321" t="s">
        <v>123</v>
      </c>
      <c r="H321">
        <v>1</v>
      </c>
      <c r="I321" t="s">
        <v>122</v>
      </c>
      <c r="J321">
        <v>6100</v>
      </c>
      <c r="K321">
        <v>5864</v>
      </c>
      <c r="L321">
        <v>160</v>
      </c>
      <c r="M321">
        <v>8</v>
      </c>
      <c r="N321">
        <v>68</v>
      </c>
      <c r="O321">
        <v>4459</v>
      </c>
      <c r="P321">
        <v>4426</v>
      </c>
      <c r="Q321">
        <v>9</v>
      </c>
      <c r="R321">
        <v>5</v>
      </c>
      <c r="S321">
        <v>19</v>
      </c>
      <c r="T321">
        <v>1641</v>
      </c>
      <c r="U321">
        <v>1438</v>
      </c>
      <c r="V321">
        <v>151</v>
      </c>
      <c r="W321">
        <v>3</v>
      </c>
      <c r="X321">
        <v>49</v>
      </c>
    </row>
    <row r="322" spans="1:24">
      <c r="A322">
        <v>322</v>
      </c>
      <c r="C322">
        <v>7000</v>
      </c>
      <c r="D322" t="s">
        <v>115</v>
      </c>
      <c r="E322" t="s">
        <v>170</v>
      </c>
      <c r="F322">
        <v>1</v>
      </c>
      <c r="G322" t="s">
        <v>121</v>
      </c>
      <c r="H322">
        <v>1</v>
      </c>
      <c r="I322" t="s">
        <v>120</v>
      </c>
      <c r="J322">
        <v>665</v>
      </c>
      <c r="K322">
        <v>662</v>
      </c>
      <c r="L322">
        <v>1</v>
      </c>
      <c r="N322">
        <v>2</v>
      </c>
      <c r="O322">
        <v>643</v>
      </c>
      <c r="P322">
        <v>641</v>
      </c>
      <c r="S322">
        <v>2</v>
      </c>
      <c r="T322">
        <v>22</v>
      </c>
      <c r="U322">
        <v>21</v>
      </c>
      <c r="V322">
        <v>1</v>
      </c>
    </row>
    <row r="323" spans="1:24">
      <c r="A323">
        <v>323</v>
      </c>
      <c r="C323">
        <v>7000</v>
      </c>
      <c r="D323" t="s">
        <v>115</v>
      </c>
      <c r="E323" t="s">
        <v>170</v>
      </c>
      <c r="F323">
        <v>1</v>
      </c>
      <c r="G323" t="s">
        <v>119</v>
      </c>
      <c r="H323">
        <v>1</v>
      </c>
      <c r="I323" t="s">
        <v>118</v>
      </c>
      <c r="J323">
        <v>1375</v>
      </c>
      <c r="K323">
        <v>1356</v>
      </c>
      <c r="L323">
        <v>9</v>
      </c>
      <c r="N323">
        <v>10</v>
      </c>
      <c r="O323">
        <v>1351</v>
      </c>
      <c r="P323">
        <v>1335</v>
      </c>
      <c r="Q323">
        <v>6</v>
      </c>
      <c r="S323">
        <v>10</v>
      </c>
      <c r="T323">
        <v>24</v>
      </c>
      <c r="U323">
        <v>21</v>
      </c>
      <c r="V323">
        <v>3</v>
      </c>
    </row>
    <row r="324" spans="1:24">
      <c r="A324">
        <v>324</v>
      </c>
      <c r="C324">
        <v>7000</v>
      </c>
      <c r="D324" t="s">
        <v>115</v>
      </c>
      <c r="E324" t="s">
        <v>170</v>
      </c>
      <c r="F324">
        <v>1</v>
      </c>
      <c r="G324" t="s">
        <v>117</v>
      </c>
      <c r="H324">
        <v>1</v>
      </c>
      <c r="I324" t="s">
        <v>116</v>
      </c>
      <c r="J324">
        <v>1401</v>
      </c>
      <c r="K324">
        <v>1289</v>
      </c>
      <c r="L324">
        <v>76</v>
      </c>
      <c r="M324">
        <v>13</v>
      </c>
      <c r="N324">
        <v>23</v>
      </c>
      <c r="O324">
        <v>1021</v>
      </c>
      <c r="P324">
        <v>990</v>
      </c>
      <c r="Q324">
        <v>11</v>
      </c>
      <c r="R324">
        <v>13</v>
      </c>
      <c r="S324">
        <v>7</v>
      </c>
      <c r="T324">
        <v>380</v>
      </c>
      <c r="U324">
        <v>299</v>
      </c>
      <c r="V324">
        <v>65</v>
      </c>
      <c r="X324">
        <v>16</v>
      </c>
    </row>
    <row r="325" spans="1:24">
      <c r="A325">
        <v>325</v>
      </c>
      <c r="C325">
        <v>7000</v>
      </c>
      <c r="D325" t="s">
        <v>115</v>
      </c>
      <c r="E325" t="s">
        <v>170</v>
      </c>
      <c r="F325">
        <v>1</v>
      </c>
      <c r="G325" t="s">
        <v>113</v>
      </c>
      <c r="H325">
        <v>1</v>
      </c>
      <c r="I325" t="s">
        <v>112</v>
      </c>
      <c r="J325">
        <v>867</v>
      </c>
      <c r="K325">
        <v>707</v>
      </c>
      <c r="L325">
        <v>91</v>
      </c>
      <c r="M325">
        <v>19</v>
      </c>
      <c r="N325">
        <v>50</v>
      </c>
      <c r="O325">
        <v>500</v>
      </c>
      <c r="P325">
        <v>454</v>
      </c>
      <c r="Q325">
        <v>14</v>
      </c>
      <c r="R325">
        <v>11</v>
      </c>
      <c r="S325">
        <v>21</v>
      </c>
      <c r="T325">
        <v>367</v>
      </c>
      <c r="U325">
        <v>253</v>
      </c>
      <c r="V325">
        <v>77</v>
      </c>
      <c r="W325">
        <v>8</v>
      </c>
      <c r="X325">
        <v>29</v>
      </c>
    </row>
    <row r="326" spans="1:24">
      <c r="A326">
        <v>326</v>
      </c>
      <c r="C326">
        <v>7000</v>
      </c>
      <c r="D326" t="s">
        <v>115</v>
      </c>
      <c r="E326" t="s">
        <v>168</v>
      </c>
      <c r="F326">
        <v>1</v>
      </c>
      <c r="G326" t="s">
        <v>139</v>
      </c>
      <c r="H326">
        <v>0</v>
      </c>
      <c r="I326" t="s">
        <v>169</v>
      </c>
      <c r="J326">
        <v>37265</v>
      </c>
      <c r="K326">
        <v>33812</v>
      </c>
      <c r="L326">
        <v>2554</v>
      </c>
      <c r="M326">
        <v>55</v>
      </c>
      <c r="N326">
        <v>844</v>
      </c>
      <c r="O326">
        <v>21285</v>
      </c>
      <c r="P326">
        <v>21072</v>
      </c>
      <c r="Q326">
        <v>73</v>
      </c>
      <c r="R326">
        <v>25</v>
      </c>
      <c r="S326">
        <v>115</v>
      </c>
      <c r="T326">
        <v>15980</v>
      </c>
      <c r="U326">
        <v>12740</v>
      </c>
      <c r="V326">
        <v>2481</v>
      </c>
      <c r="W326">
        <v>30</v>
      </c>
      <c r="X326">
        <v>729</v>
      </c>
    </row>
    <row r="327" spans="1:24">
      <c r="A327">
        <v>327</v>
      </c>
      <c r="C327">
        <v>7000</v>
      </c>
      <c r="D327" t="s">
        <v>115</v>
      </c>
      <c r="E327" t="s">
        <v>168</v>
      </c>
      <c r="F327">
        <v>1</v>
      </c>
      <c r="G327" t="s">
        <v>137</v>
      </c>
      <c r="H327">
        <v>1</v>
      </c>
      <c r="I327" t="s">
        <v>136</v>
      </c>
      <c r="J327">
        <v>213</v>
      </c>
      <c r="K327">
        <v>202</v>
      </c>
      <c r="L327">
        <v>10</v>
      </c>
      <c r="N327">
        <v>1</v>
      </c>
      <c r="O327">
        <v>181</v>
      </c>
      <c r="P327">
        <v>180</v>
      </c>
      <c r="S327">
        <v>1</v>
      </c>
      <c r="T327">
        <v>32</v>
      </c>
      <c r="U327">
        <v>22</v>
      </c>
      <c r="V327">
        <v>10</v>
      </c>
    </row>
    <row r="328" spans="1:24">
      <c r="A328">
        <v>328</v>
      </c>
      <c r="C328">
        <v>7000</v>
      </c>
      <c r="D328" t="s">
        <v>115</v>
      </c>
      <c r="E328" t="s">
        <v>168</v>
      </c>
      <c r="F328">
        <v>1</v>
      </c>
      <c r="G328" t="s">
        <v>135</v>
      </c>
      <c r="H328">
        <v>1</v>
      </c>
      <c r="I328" t="s">
        <v>134</v>
      </c>
      <c r="J328">
        <v>6613</v>
      </c>
      <c r="K328">
        <v>5968</v>
      </c>
      <c r="L328">
        <v>328</v>
      </c>
      <c r="M328">
        <v>27</v>
      </c>
      <c r="N328">
        <v>290</v>
      </c>
      <c r="O328">
        <v>3032</v>
      </c>
      <c r="P328">
        <v>2996</v>
      </c>
      <c r="Q328">
        <v>9</v>
      </c>
      <c r="R328">
        <v>16</v>
      </c>
      <c r="S328">
        <v>11</v>
      </c>
      <c r="T328">
        <v>3581</v>
      </c>
      <c r="U328">
        <v>2972</v>
      </c>
      <c r="V328">
        <v>319</v>
      </c>
      <c r="W328">
        <v>11</v>
      </c>
      <c r="X328">
        <v>279</v>
      </c>
    </row>
    <row r="329" spans="1:24">
      <c r="A329">
        <v>329</v>
      </c>
      <c r="C329">
        <v>7000</v>
      </c>
      <c r="D329" t="s">
        <v>115</v>
      </c>
      <c r="E329" t="s">
        <v>168</v>
      </c>
      <c r="F329">
        <v>1</v>
      </c>
      <c r="G329" t="s">
        <v>133</v>
      </c>
      <c r="H329">
        <v>1</v>
      </c>
      <c r="I329" t="s">
        <v>132</v>
      </c>
      <c r="J329">
        <v>7282</v>
      </c>
      <c r="K329">
        <v>6453</v>
      </c>
      <c r="L329">
        <v>589</v>
      </c>
      <c r="M329">
        <v>5</v>
      </c>
      <c r="N329">
        <v>235</v>
      </c>
      <c r="O329">
        <v>2592</v>
      </c>
      <c r="P329">
        <v>2568</v>
      </c>
      <c r="Q329">
        <v>9</v>
      </c>
      <c r="R329">
        <v>1</v>
      </c>
      <c r="S329">
        <v>14</v>
      </c>
      <c r="T329">
        <v>4690</v>
      </c>
      <c r="U329">
        <v>3885</v>
      </c>
      <c r="V329">
        <v>580</v>
      </c>
      <c r="W329">
        <v>4</v>
      </c>
      <c r="X329">
        <v>221</v>
      </c>
    </row>
    <row r="330" spans="1:24">
      <c r="A330">
        <v>330</v>
      </c>
      <c r="C330">
        <v>7000</v>
      </c>
      <c r="D330" t="s">
        <v>115</v>
      </c>
      <c r="E330" t="s">
        <v>168</v>
      </c>
      <c r="F330">
        <v>1</v>
      </c>
      <c r="G330" t="s">
        <v>131</v>
      </c>
      <c r="H330">
        <v>1</v>
      </c>
      <c r="I330" t="s">
        <v>130</v>
      </c>
      <c r="J330">
        <v>5389</v>
      </c>
      <c r="K330">
        <v>4898</v>
      </c>
      <c r="L330">
        <v>412</v>
      </c>
      <c r="M330">
        <v>4</v>
      </c>
      <c r="N330">
        <v>75</v>
      </c>
      <c r="O330">
        <v>3315</v>
      </c>
      <c r="P330">
        <v>3294</v>
      </c>
      <c r="Q330">
        <v>8</v>
      </c>
      <c r="S330">
        <v>13</v>
      </c>
      <c r="T330">
        <v>2074</v>
      </c>
      <c r="U330">
        <v>1604</v>
      </c>
      <c r="V330">
        <v>404</v>
      </c>
      <c r="W330">
        <v>4</v>
      </c>
      <c r="X330">
        <v>62</v>
      </c>
    </row>
    <row r="331" spans="1:24">
      <c r="A331">
        <v>331</v>
      </c>
      <c r="C331">
        <v>7000</v>
      </c>
      <c r="D331" t="s">
        <v>115</v>
      </c>
      <c r="E331" t="s">
        <v>168</v>
      </c>
      <c r="F331">
        <v>1</v>
      </c>
      <c r="G331" t="s">
        <v>129</v>
      </c>
      <c r="H331">
        <v>1</v>
      </c>
      <c r="I331" t="s">
        <v>128</v>
      </c>
      <c r="J331">
        <v>4268</v>
      </c>
      <c r="K331">
        <v>3587</v>
      </c>
      <c r="L331">
        <v>582</v>
      </c>
      <c r="M331">
        <v>10</v>
      </c>
      <c r="N331">
        <v>89</v>
      </c>
      <c r="O331">
        <v>1618</v>
      </c>
      <c r="P331">
        <v>1600</v>
      </c>
      <c r="Q331">
        <v>7</v>
      </c>
      <c r="R331">
        <v>3</v>
      </c>
      <c r="S331">
        <v>8</v>
      </c>
      <c r="T331">
        <v>2650</v>
      </c>
      <c r="U331">
        <v>1987</v>
      </c>
      <c r="V331">
        <v>575</v>
      </c>
      <c r="W331">
        <v>7</v>
      </c>
      <c r="X331">
        <v>81</v>
      </c>
    </row>
    <row r="332" spans="1:24">
      <c r="A332">
        <v>332</v>
      </c>
      <c r="C332">
        <v>7000</v>
      </c>
      <c r="D332" t="s">
        <v>115</v>
      </c>
      <c r="E332" t="s">
        <v>168</v>
      </c>
      <c r="F332">
        <v>1</v>
      </c>
      <c r="G332" t="s">
        <v>127</v>
      </c>
      <c r="H332">
        <v>1</v>
      </c>
      <c r="I332" t="s">
        <v>126</v>
      </c>
      <c r="J332">
        <v>706</v>
      </c>
      <c r="K332">
        <v>687</v>
      </c>
      <c r="L332">
        <v>8</v>
      </c>
      <c r="N332">
        <v>11</v>
      </c>
      <c r="O332">
        <v>617</v>
      </c>
      <c r="P332">
        <v>613</v>
      </c>
      <c r="Q332">
        <v>1</v>
      </c>
      <c r="S332">
        <v>3</v>
      </c>
      <c r="T332">
        <v>89</v>
      </c>
      <c r="U332">
        <v>74</v>
      </c>
      <c r="V332">
        <v>7</v>
      </c>
      <c r="X332">
        <v>8</v>
      </c>
    </row>
    <row r="333" spans="1:24">
      <c r="A333">
        <v>333</v>
      </c>
      <c r="C333">
        <v>7000</v>
      </c>
      <c r="D333" t="s">
        <v>115</v>
      </c>
      <c r="E333" t="s">
        <v>168</v>
      </c>
      <c r="F333">
        <v>1</v>
      </c>
      <c r="G333" t="s">
        <v>125</v>
      </c>
      <c r="H333">
        <v>1</v>
      </c>
      <c r="I333" t="s">
        <v>124</v>
      </c>
      <c r="J333">
        <v>185</v>
      </c>
      <c r="K333">
        <v>169</v>
      </c>
      <c r="L333">
        <v>13</v>
      </c>
      <c r="M333">
        <v>1</v>
      </c>
      <c r="N333">
        <v>2</v>
      </c>
      <c r="O333">
        <v>142</v>
      </c>
      <c r="P333">
        <v>140</v>
      </c>
      <c r="Q333">
        <v>1</v>
      </c>
      <c r="S333">
        <v>1</v>
      </c>
      <c r="T333">
        <v>43</v>
      </c>
      <c r="U333">
        <v>29</v>
      </c>
      <c r="V333">
        <v>12</v>
      </c>
      <c r="W333">
        <v>1</v>
      </c>
      <c r="X333">
        <v>1</v>
      </c>
    </row>
    <row r="334" spans="1:24">
      <c r="A334">
        <v>334</v>
      </c>
      <c r="C334">
        <v>7000</v>
      </c>
      <c r="D334" t="s">
        <v>115</v>
      </c>
      <c r="E334" t="s">
        <v>168</v>
      </c>
      <c r="F334">
        <v>1</v>
      </c>
      <c r="G334" t="s">
        <v>123</v>
      </c>
      <c r="H334">
        <v>1</v>
      </c>
      <c r="I334" t="s">
        <v>122</v>
      </c>
      <c r="J334">
        <v>6956</v>
      </c>
      <c r="K334">
        <v>6616</v>
      </c>
      <c r="L334">
        <v>280</v>
      </c>
      <c r="M334">
        <v>3</v>
      </c>
      <c r="N334">
        <v>57</v>
      </c>
      <c r="O334">
        <v>5160</v>
      </c>
      <c r="P334">
        <v>5124</v>
      </c>
      <c r="Q334">
        <v>15</v>
      </c>
      <c r="R334">
        <v>2</v>
      </c>
      <c r="S334">
        <v>19</v>
      </c>
      <c r="T334">
        <v>1796</v>
      </c>
      <c r="U334">
        <v>1492</v>
      </c>
      <c r="V334">
        <v>265</v>
      </c>
      <c r="W334">
        <v>1</v>
      </c>
      <c r="X334">
        <v>38</v>
      </c>
    </row>
    <row r="335" spans="1:24">
      <c r="A335">
        <v>335</v>
      </c>
      <c r="C335">
        <v>7000</v>
      </c>
      <c r="D335" t="s">
        <v>115</v>
      </c>
      <c r="E335" t="s">
        <v>168</v>
      </c>
      <c r="F335">
        <v>1</v>
      </c>
      <c r="G335" t="s">
        <v>121</v>
      </c>
      <c r="H335">
        <v>1</v>
      </c>
      <c r="I335" t="s">
        <v>120</v>
      </c>
      <c r="J335">
        <v>1060</v>
      </c>
      <c r="K335">
        <v>1045</v>
      </c>
      <c r="L335">
        <v>8</v>
      </c>
      <c r="N335">
        <v>7</v>
      </c>
      <c r="O335">
        <v>1021</v>
      </c>
      <c r="P335">
        <v>1011</v>
      </c>
      <c r="Q335">
        <v>4</v>
      </c>
      <c r="S335">
        <v>6</v>
      </c>
      <c r="T335">
        <v>39</v>
      </c>
      <c r="U335">
        <v>34</v>
      </c>
      <c r="V335">
        <v>4</v>
      </c>
      <c r="X335">
        <v>1</v>
      </c>
    </row>
    <row r="336" spans="1:24">
      <c r="A336">
        <v>336</v>
      </c>
      <c r="C336">
        <v>7000</v>
      </c>
      <c r="D336" t="s">
        <v>115</v>
      </c>
      <c r="E336" t="s">
        <v>168</v>
      </c>
      <c r="F336">
        <v>1</v>
      </c>
      <c r="G336" t="s">
        <v>119</v>
      </c>
      <c r="H336">
        <v>1</v>
      </c>
      <c r="I336" t="s">
        <v>118</v>
      </c>
      <c r="J336">
        <v>1925</v>
      </c>
      <c r="K336">
        <v>1904</v>
      </c>
      <c r="L336">
        <v>8</v>
      </c>
      <c r="M336">
        <v>2</v>
      </c>
      <c r="N336">
        <v>11</v>
      </c>
      <c r="O336">
        <v>1906</v>
      </c>
      <c r="P336">
        <v>1889</v>
      </c>
      <c r="Q336">
        <v>5</v>
      </c>
      <c r="R336">
        <v>2</v>
      </c>
      <c r="S336">
        <v>10</v>
      </c>
      <c r="T336">
        <v>19</v>
      </c>
      <c r="U336">
        <v>15</v>
      </c>
      <c r="V336">
        <v>3</v>
      </c>
      <c r="X336">
        <v>1</v>
      </c>
    </row>
    <row r="337" spans="1:24">
      <c r="A337">
        <v>337</v>
      </c>
      <c r="C337">
        <v>7000</v>
      </c>
      <c r="D337" t="s">
        <v>115</v>
      </c>
      <c r="E337" t="s">
        <v>168</v>
      </c>
      <c r="F337">
        <v>1</v>
      </c>
      <c r="G337" t="s">
        <v>117</v>
      </c>
      <c r="H337">
        <v>1</v>
      </c>
      <c r="I337" t="s">
        <v>116</v>
      </c>
      <c r="J337">
        <v>1793</v>
      </c>
      <c r="K337">
        <v>1591</v>
      </c>
      <c r="L337">
        <v>192</v>
      </c>
      <c r="N337">
        <v>10</v>
      </c>
      <c r="O337">
        <v>1214</v>
      </c>
      <c r="P337">
        <v>1197</v>
      </c>
      <c r="Q337">
        <v>10</v>
      </c>
      <c r="S337">
        <v>7</v>
      </c>
      <c r="T337">
        <v>579</v>
      </c>
      <c r="U337">
        <v>394</v>
      </c>
      <c r="V337">
        <v>182</v>
      </c>
      <c r="X337">
        <v>3</v>
      </c>
    </row>
    <row r="338" spans="1:24">
      <c r="A338">
        <v>338</v>
      </c>
      <c r="C338">
        <v>7000</v>
      </c>
      <c r="D338" t="s">
        <v>115</v>
      </c>
      <c r="E338" t="s">
        <v>168</v>
      </c>
      <c r="F338">
        <v>1</v>
      </c>
      <c r="G338" t="s">
        <v>113</v>
      </c>
      <c r="H338">
        <v>1</v>
      </c>
      <c r="I338" t="s">
        <v>112</v>
      </c>
      <c r="J338">
        <v>875</v>
      </c>
      <c r="K338">
        <v>692</v>
      </c>
      <c r="L338">
        <v>124</v>
      </c>
      <c r="M338">
        <v>3</v>
      </c>
      <c r="N338">
        <v>56</v>
      </c>
      <c r="O338">
        <v>487</v>
      </c>
      <c r="P338">
        <v>460</v>
      </c>
      <c r="Q338">
        <v>4</v>
      </c>
      <c r="R338">
        <v>1</v>
      </c>
      <c r="S338">
        <v>22</v>
      </c>
      <c r="T338">
        <v>388</v>
      </c>
      <c r="U338">
        <v>232</v>
      </c>
      <c r="V338">
        <v>120</v>
      </c>
      <c r="W338">
        <v>2</v>
      </c>
      <c r="X338">
        <v>34</v>
      </c>
    </row>
    <row r="339" spans="1:24">
      <c r="A339">
        <v>339</v>
      </c>
      <c r="C339">
        <v>7000</v>
      </c>
      <c r="D339" t="s">
        <v>115</v>
      </c>
      <c r="E339" t="s">
        <v>166</v>
      </c>
      <c r="F339">
        <v>1</v>
      </c>
      <c r="G339" t="s">
        <v>139</v>
      </c>
      <c r="H339">
        <v>0</v>
      </c>
      <c r="I339" t="s">
        <v>167</v>
      </c>
      <c r="J339">
        <v>42861</v>
      </c>
      <c r="K339">
        <v>38330</v>
      </c>
      <c r="L339">
        <v>3891</v>
      </c>
      <c r="M339">
        <v>26</v>
      </c>
      <c r="N339">
        <v>614</v>
      </c>
      <c r="O339">
        <v>24654</v>
      </c>
      <c r="P339">
        <v>24404</v>
      </c>
      <c r="Q339">
        <v>76</v>
      </c>
      <c r="R339">
        <v>10</v>
      </c>
      <c r="S339">
        <v>164</v>
      </c>
      <c r="T339">
        <v>18207</v>
      </c>
      <c r="U339">
        <v>13926</v>
      </c>
      <c r="V339">
        <v>3815</v>
      </c>
      <c r="W339">
        <v>16</v>
      </c>
      <c r="X339">
        <v>450</v>
      </c>
    </row>
    <row r="340" spans="1:24">
      <c r="A340">
        <v>340</v>
      </c>
      <c r="C340">
        <v>7000</v>
      </c>
      <c r="D340" t="s">
        <v>115</v>
      </c>
      <c r="E340" t="s">
        <v>166</v>
      </c>
      <c r="F340">
        <v>1</v>
      </c>
      <c r="G340" t="s">
        <v>137</v>
      </c>
      <c r="H340">
        <v>1</v>
      </c>
      <c r="I340" t="s">
        <v>136</v>
      </c>
      <c r="J340">
        <v>459</v>
      </c>
      <c r="K340">
        <v>444</v>
      </c>
      <c r="L340">
        <v>12</v>
      </c>
      <c r="N340">
        <v>3</v>
      </c>
      <c r="O340">
        <v>410</v>
      </c>
      <c r="P340">
        <v>407</v>
      </c>
      <c r="S340">
        <v>3</v>
      </c>
      <c r="T340">
        <v>49</v>
      </c>
      <c r="U340">
        <v>37</v>
      </c>
      <c r="V340">
        <v>12</v>
      </c>
    </row>
    <row r="341" spans="1:24">
      <c r="A341">
        <v>341</v>
      </c>
      <c r="C341">
        <v>7000</v>
      </c>
      <c r="D341" t="s">
        <v>115</v>
      </c>
      <c r="E341" t="s">
        <v>166</v>
      </c>
      <c r="F341">
        <v>1</v>
      </c>
      <c r="G341" t="s">
        <v>135</v>
      </c>
      <c r="H341">
        <v>1</v>
      </c>
      <c r="I341" t="s">
        <v>134</v>
      </c>
      <c r="J341">
        <v>7283</v>
      </c>
      <c r="K341">
        <v>6671</v>
      </c>
      <c r="L341">
        <v>409</v>
      </c>
      <c r="M341">
        <v>7</v>
      </c>
      <c r="N341">
        <v>196</v>
      </c>
      <c r="O341">
        <v>3637</v>
      </c>
      <c r="P341">
        <v>3605</v>
      </c>
      <c r="Q341">
        <v>8</v>
      </c>
      <c r="R341">
        <v>4</v>
      </c>
      <c r="S341">
        <v>20</v>
      </c>
      <c r="T341">
        <v>3646</v>
      </c>
      <c r="U341">
        <v>3066</v>
      </c>
      <c r="V341">
        <v>401</v>
      </c>
      <c r="W341">
        <v>3</v>
      </c>
      <c r="X341">
        <v>176</v>
      </c>
    </row>
    <row r="342" spans="1:24">
      <c r="A342">
        <v>342</v>
      </c>
      <c r="C342">
        <v>7000</v>
      </c>
      <c r="D342" t="s">
        <v>115</v>
      </c>
      <c r="E342" t="s">
        <v>166</v>
      </c>
      <c r="F342">
        <v>1</v>
      </c>
      <c r="G342" t="s">
        <v>133</v>
      </c>
      <c r="H342">
        <v>1</v>
      </c>
      <c r="I342" t="s">
        <v>132</v>
      </c>
      <c r="J342">
        <v>9415</v>
      </c>
      <c r="K342">
        <v>8241</v>
      </c>
      <c r="L342">
        <v>1007</v>
      </c>
      <c r="M342">
        <v>7</v>
      </c>
      <c r="N342">
        <v>160</v>
      </c>
      <c r="O342">
        <v>3682</v>
      </c>
      <c r="P342">
        <v>3653</v>
      </c>
      <c r="Q342">
        <v>7</v>
      </c>
      <c r="R342">
        <v>1</v>
      </c>
      <c r="S342">
        <v>21</v>
      </c>
      <c r="T342">
        <v>5733</v>
      </c>
      <c r="U342">
        <v>4588</v>
      </c>
      <c r="V342">
        <v>1000</v>
      </c>
      <c r="W342">
        <v>6</v>
      </c>
      <c r="X342">
        <v>139</v>
      </c>
    </row>
    <row r="343" spans="1:24">
      <c r="A343">
        <v>343</v>
      </c>
      <c r="C343">
        <v>7000</v>
      </c>
      <c r="D343" t="s">
        <v>115</v>
      </c>
      <c r="E343" t="s">
        <v>166</v>
      </c>
      <c r="F343">
        <v>1</v>
      </c>
      <c r="G343" t="s">
        <v>131</v>
      </c>
      <c r="H343">
        <v>1</v>
      </c>
      <c r="I343" t="s">
        <v>130</v>
      </c>
      <c r="J343">
        <v>6098</v>
      </c>
      <c r="K343">
        <v>5456</v>
      </c>
      <c r="L343">
        <v>598</v>
      </c>
      <c r="M343">
        <v>4</v>
      </c>
      <c r="N343">
        <v>40</v>
      </c>
      <c r="O343">
        <v>3865</v>
      </c>
      <c r="P343">
        <v>3844</v>
      </c>
      <c r="Q343">
        <v>9</v>
      </c>
      <c r="R343">
        <v>2</v>
      </c>
      <c r="S343">
        <v>10</v>
      </c>
      <c r="T343">
        <v>2233</v>
      </c>
      <c r="U343">
        <v>1612</v>
      </c>
      <c r="V343">
        <v>589</v>
      </c>
      <c r="W343">
        <v>2</v>
      </c>
      <c r="X343">
        <v>30</v>
      </c>
    </row>
    <row r="344" spans="1:24">
      <c r="A344">
        <v>344</v>
      </c>
      <c r="C344">
        <v>7000</v>
      </c>
      <c r="D344" t="s">
        <v>115</v>
      </c>
      <c r="E344" t="s">
        <v>166</v>
      </c>
      <c r="F344">
        <v>1</v>
      </c>
      <c r="G344" t="s">
        <v>129</v>
      </c>
      <c r="H344">
        <v>1</v>
      </c>
      <c r="I344" t="s">
        <v>128</v>
      </c>
      <c r="J344">
        <v>4149</v>
      </c>
      <c r="K344">
        <v>3225</v>
      </c>
      <c r="L344">
        <v>874</v>
      </c>
      <c r="M344">
        <v>3</v>
      </c>
      <c r="N344">
        <v>47</v>
      </c>
      <c r="O344">
        <v>1380</v>
      </c>
      <c r="P344">
        <v>1361</v>
      </c>
      <c r="Q344">
        <v>11</v>
      </c>
      <c r="S344">
        <v>8</v>
      </c>
      <c r="T344">
        <v>2769</v>
      </c>
      <c r="U344">
        <v>1864</v>
      </c>
      <c r="V344">
        <v>863</v>
      </c>
      <c r="W344">
        <v>3</v>
      </c>
      <c r="X344">
        <v>39</v>
      </c>
    </row>
    <row r="345" spans="1:24">
      <c r="A345">
        <v>345</v>
      </c>
      <c r="C345">
        <v>7000</v>
      </c>
      <c r="D345" t="s">
        <v>115</v>
      </c>
      <c r="E345" t="s">
        <v>166</v>
      </c>
      <c r="F345">
        <v>1</v>
      </c>
      <c r="G345" t="s">
        <v>127</v>
      </c>
      <c r="H345">
        <v>1</v>
      </c>
      <c r="I345" t="s">
        <v>126</v>
      </c>
      <c r="J345">
        <v>651</v>
      </c>
      <c r="K345">
        <v>640</v>
      </c>
      <c r="L345">
        <v>4</v>
      </c>
      <c r="N345">
        <v>7</v>
      </c>
      <c r="O345">
        <v>581</v>
      </c>
      <c r="P345">
        <v>575</v>
      </c>
      <c r="Q345">
        <v>1</v>
      </c>
      <c r="S345">
        <v>5</v>
      </c>
      <c r="T345">
        <v>70</v>
      </c>
      <c r="U345">
        <v>65</v>
      </c>
      <c r="V345">
        <v>3</v>
      </c>
      <c r="X345">
        <v>2</v>
      </c>
    </row>
    <row r="346" spans="1:24">
      <c r="A346">
        <v>346</v>
      </c>
      <c r="C346">
        <v>7000</v>
      </c>
      <c r="D346" t="s">
        <v>115</v>
      </c>
      <c r="E346" t="s">
        <v>166</v>
      </c>
      <c r="F346">
        <v>1</v>
      </c>
      <c r="G346" t="s">
        <v>125</v>
      </c>
      <c r="H346">
        <v>1</v>
      </c>
      <c r="I346" t="s">
        <v>124</v>
      </c>
      <c r="J346">
        <v>185</v>
      </c>
      <c r="K346">
        <v>158</v>
      </c>
      <c r="L346">
        <v>26</v>
      </c>
      <c r="N346">
        <v>1</v>
      </c>
      <c r="O346">
        <v>130</v>
      </c>
      <c r="P346">
        <v>127</v>
      </c>
      <c r="Q346">
        <v>3</v>
      </c>
      <c r="T346">
        <v>55</v>
      </c>
      <c r="U346">
        <v>31</v>
      </c>
      <c r="V346">
        <v>23</v>
      </c>
      <c r="X346">
        <v>1</v>
      </c>
    </row>
    <row r="347" spans="1:24">
      <c r="A347">
        <v>347</v>
      </c>
      <c r="C347">
        <v>7000</v>
      </c>
      <c r="D347" t="s">
        <v>115</v>
      </c>
      <c r="E347" t="s">
        <v>166</v>
      </c>
      <c r="F347">
        <v>1</v>
      </c>
      <c r="G347" t="s">
        <v>123</v>
      </c>
      <c r="H347">
        <v>1</v>
      </c>
      <c r="I347" t="s">
        <v>122</v>
      </c>
      <c r="J347">
        <v>7744</v>
      </c>
      <c r="K347">
        <v>7263</v>
      </c>
      <c r="L347">
        <v>429</v>
      </c>
      <c r="M347">
        <v>1</v>
      </c>
      <c r="N347">
        <v>51</v>
      </c>
      <c r="O347">
        <v>5552</v>
      </c>
      <c r="P347">
        <v>5517</v>
      </c>
      <c r="Q347">
        <v>13</v>
      </c>
      <c r="R347">
        <v>1</v>
      </c>
      <c r="S347">
        <v>21</v>
      </c>
      <c r="T347">
        <v>2192</v>
      </c>
      <c r="U347">
        <v>1746</v>
      </c>
      <c r="V347">
        <v>416</v>
      </c>
      <c r="X347">
        <v>30</v>
      </c>
    </row>
    <row r="348" spans="1:24">
      <c r="A348">
        <v>348</v>
      </c>
      <c r="C348">
        <v>7000</v>
      </c>
      <c r="D348" t="s">
        <v>115</v>
      </c>
      <c r="E348" t="s">
        <v>166</v>
      </c>
      <c r="F348">
        <v>1</v>
      </c>
      <c r="G348" t="s">
        <v>121</v>
      </c>
      <c r="H348">
        <v>1</v>
      </c>
      <c r="I348" t="s">
        <v>120</v>
      </c>
      <c r="J348">
        <v>1489</v>
      </c>
      <c r="K348">
        <v>1471</v>
      </c>
      <c r="L348">
        <v>11</v>
      </c>
      <c r="M348">
        <v>1</v>
      </c>
      <c r="N348">
        <v>6</v>
      </c>
      <c r="O348">
        <v>1433</v>
      </c>
      <c r="P348">
        <v>1422</v>
      </c>
      <c r="Q348">
        <v>4</v>
      </c>
      <c r="R348">
        <v>1</v>
      </c>
      <c r="S348">
        <v>6</v>
      </c>
      <c r="T348">
        <v>56</v>
      </c>
      <c r="U348">
        <v>49</v>
      </c>
      <c r="V348">
        <v>7</v>
      </c>
    </row>
    <row r="349" spans="1:24">
      <c r="A349">
        <v>349</v>
      </c>
      <c r="C349">
        <v>7000</v>
      </c>
      <c r="D349" t="s">
        <v>115</v>
      </c>
      <c r="E349" t="s">
        <v>166</v>
      </c>
      <c r="F349">
        <v>1</v>
      </c>
      <c r="G349" t="s">
        <v>119</v>
      </c>
      <c r="H349">
        <v>1</v>
      </c>
      <c r="I349" t="s">
        <v>118</v>
      </c>
      <c r="J349">
        <v>2171</v>
      </c>
      <c r="K349">
        <v>2151</v>
      </c>
      <c r="L349">
        <v>6</v>
      </c>
      <c r="M349">
        <v>1</v>
      </c>
      <c r="N349">
        <v>13</v>
      </c>
      <c r="O349">
        <v>2147</v>
      </c>
      <c r="P349">
        <v>2129</v>
      </c>
      <c r="Q349">
        <v>4</v>
      </c>
      <c r="R349">
        <v>1</v>
      </c>
      <c r="S349">
        <v>13</v>
      </c>
      <c r="T349">
        <v>24</v>
      </c>
      <c r="U349">
        <v>22</v>
      </c>
      <c r="V349">
        <v>2</v>
      </c>
    </row>
    <row r="350" spans="1:24">
      <c r="A350">
        <v>350</v>
      </c>
      <c r="C350">
        <v>7000</v>
      </c>
      <c r="D350" t="s">
        <v>115</v>
      </c>
      <c r="E350" t="s">
        <v>166</v>
      </c>
      <c r="F350">
        <v>1</v>
      </c>
      <c r="G350" t="s">
        <v>117</v>
      </c>
      <c r="H350">
        <v>1</v>
      </c>
      <c r="I350" t="s">
        <v>116</v>
      </c>
      <c r="J350">
        <v>2174</v>
      </c>
      <c r="K350">
        <v>1802</v>
      </c>
      <c r="L350">
        <v>353</v>
      </c>
      <c r="N350">
        <v>19</v>
      </c>
      <c r="O350">
        <v>1249</v>
      </c>
      <c r="P350">
        <v>1234</v>
      </c>
      <c r="Q350">
        <v>6</v>
      </c>
      <c r="S350">
        <v>9</v>
      </c>
      <c r="T350">
        <v>925</v>
      </c>
      <c r="U350">
        <v>568</v>
      </c>
      <c r="V350">
        <v>347</v>
      </c>
      <c r="X350">
        <v>10</v>
      </c>
    </row>
    <row r="351" spans="1:24">
      <c r="A351">
        <v>351</v>
      </c>
      <c r="C351">
        <v>7000</v>
      </c>
      <c r="D351" t="s">
        <v>115</v>
      </c>
      <c r="E351" t="s">
        <v>166</v>
      </c>
      <c r="F351">
        <v>1</v>
      </c>
      <c r="G351" t="s">
        <v>113</v>
      </c>
      <c r="H351">
        <v>1</v>
      </c>
      <c r="I351" t="s">
        <v>112</v>
      </c>
      <c r="J351">
        <v>1043</v>
      </c>
      <c r="K351">
        <v>808</v>
      </c>
      <c r="L351">
        <v>162</v>
      </c>
      <c r="M351">
        <v>2</v>
      </c>
      <c r="N351">
        <v>71</v>
      </c>
      <c r="O351">
        <v>588</v>
      </c>
      <c r="P351">
        <v>530</v>
      </c>
      <c r="Q351">
        <v>10</v>
      </c>
      <c r="S351">
        <v>48</v>
      </c>
      <c r="T351">
        <v>455</v>
      </c>
      <c r="U351">
        <v>278</v>
      </c>
      <c r="V351">
        <v>152</v>
      </c>
      <c r="W351">
        <v>2</v>
      </c>
      <c r="X351">
        <v>23</v>
      </c>
    </row>
    <row r="352" spans="1:24">
      <c r="A352">
        <v>352</v>
      </c>
      <c r="C352">
        <v>7000</v>
      </c>
      <c r="D352" t="s">
        <v>115</v>
      </c>
      <c r="E352" t="s">
        <v>164</v>
      </c>
      <c r="F352">
        <v>1</v>
      </c>
      <c r="G352" t="s">
        <v>139</v>
      </c>
      <c r="H352">
        <v>0</v>
      </c>
      <c r="I352" t="s">
        <v>165</v>
      </c>
      <c r="J352">
        <v>39632</v>
      </c>
      <c r="K352">
        <v>34753</v>
      </c>
      <c r="L352">
        <v>4474</v>
      </c>
      <c r="M352">
        <v>25</v>
      </c>
      <c r="N352">
        <v>380</v>
      </c>
      <c r="O352">
        <v>21971</v>
      </c>
      <c r="P352">
        <v>21697</v>
      </c>
      <c r="Q352">
        <v>96</v>
      </c>
      <c r="R352">
        <v>9</v>
      </c>
      <c r="S352">
        <v>169</v>
      </c>
      <c r="T352">
        <v>17661</v>
      </c>
      <c r="U352">
        <v>13056</v>
      </c>
      <c r="V352">
        <v>4378</v>
      </c>
      <c r="W352">
        <v>16</v>
      </c>
      <c r="X352">
        <v>211</v>
      </c>
    </row>
    <row r="353" spans="1:24">
      <c r="A353">
        <v>353</v>
      </c>
      <c r="C353">
        <v>7000</v>
      </c>
      <c r="D353" t="s">
        <v>115</v>
      </c>
      <c r="E353" t="s">
        <v>164</v>
      </c>
      <c r="F353">
        <v>1</v>
      </c>
      <c r="G353" t="s">
        <v>137</v>
      </c>
      <c r="H353">
        <v>1</v>
      </c>
      <c r="I353" t="s">
        <v>136</v>
      </c>
      <c r="J353">
        <v>675</v>
      </c>
      <c r="K353">
        <v>651</v>
      </c>
      <c r="L353">
        <v>20</v>
      </c>
      <c r="M353">
        <v>1</v>
      </c>
      <c r="N353">
        <v>3</v>
      </c>
      <c r="O353">
        <v>584</v>
      </c>
      <c r="P353">
        <v>577</v>
      </c>
      <c r="Q353">
        <v>4</v>
      </c>
      <c r="R353">
        <v>1</v>
      </c>
      <c r="S353">
        <v>2</v>
      </c>
      <c r="T353">
        <v>91</v>
      </c>
      <c r="U353">
        <v>74</v>
      </c>
      <c r="V353">
        <v>16</v>
      </c>
      <c r="X353">
        <v>1</v>
      </c>
    </row>
    <row r="354" spans="1:24">
      <c r="A354">
        <v>354</v>
      </c>
      <c r="C354">
        <v>7000</v>
      </c>
      <c r="D354" t="s">
        <v>115</v>
      </c>
      <c r="E354" t="s">
        <v>164</v>
      </c>
      <c r="F354">
        <v>1</v>
      </c>
      <c r="G354" t="s">
        <v>135</v>
      </c>
      <c r="H354">
        <v>1</v>
      </c>
      <c r="I354" t="s">
        <v>134</v>
      </c>
      <c r="J354">
        <v>7161</v>
      </c>
      <c r="K354">
        <v>6592</v>
      </c>
      <c r="L354">
        <v>472</v>
      </c>
      <c r="M354">
        <v>8</v>
      </c>
      <c r="N354">
        <v>89</v>
      </c>
      <c r="O354">
        <v>3589</v>
      </c>
      <c r="P354">
        <v>3563</v>
      </c>
      <c r="Q354">
        <v>6</v>
      </c>
      <c r="R354">
        <v>3</v>
      </c>
      <c r="S354">
        <v>17</v>
      </c>
      <c r="T354">
        <v>3572</v>
      </c>
      <c r="U354">
        <v>3029</v>
      </c>
      <c r="V354">
        <v>466</v>
      </c>
      <c r="W354">
        <v>5</v>
      </c>
      <c r="X354">
        <v>72</v>
      </c>
    </row>
    <row r="355" spans="1:24">
      <c r="A355">
        <v>355</v>
      </c>
      <c r="C355">
        <v>7000</v>
      </c>
      <c r="D355" t="s">
        <v>115</v>
      </c>
      <c r="E355" t="s">
        <v>164</v>
      </c>
      <c r="F355">
        <v>1</v>
      </c>
      <c r="G355" t="s">
        <v>133</v>
      </c>
      <c r="H355">
        <v>1</v>
      </c>
      <c r="I355" t="s">
        <v>132</v>
      </c>
      <c r="J355">
        <v>8801</v>
      </c>
      <c r="K355">
        <v>7587</v>
      </c>
      <c r="L355">
        <v>1153</v>
      </c>
      <c r="M355">
        <v>3</v>
      </c>
      <c r="N355">
        <v>58</v>
      </c>
      <c r="O355">
        <v>3654</v>
      </c>
      <c r="P355">
        <v>3631</v>
      </c>
      <c r="Q355">
        <v>4</v>
      </c>
      <c r="S355">
        <v>19</v>
      </c>
      <c r="T355">
        <v>5147</v>
      </c>
      <c r="U355">
        <v>3956</v>
      </c>
      <c r="V355">
        <v>1149</v>
      </c>
      <c r="W355">
        <v>3</v>
      </c>
      <c r="X355">
        <v>39</v>
      </c>
    </row>
    <row r="356" spans="1:24">
      <c r="A356">
        <v>356</v>
      </c>
      <c r="C356">
        <v>7000</v>
      </c>
      <c r="D356" t="s">
        <v>115</v>
      </c>
      <c r="E356" t="s">
        <v>164</v>
      </c>
      <c r="F356">
        <v>1</v>
      </c>
      <c r="G356" t="s">
        <v>131</v>
      </c>
      <c r="H356">
        <v>1</v>
      </c>
      <c r="I356" t="s">
        <v>130</v>
      </c>
      <c r="J356">
        <v>5706</v>
      </c>
      <c r="K356">
        <v>4966</v>
      </c>
      <c r="L356">
        <v>710</v>
      </c>
      <c r="M356">
        <v>1</v>
      </c>
      <c r="N356">
        <v>29</v>
      </c>
      <c r="O356">
        <v>3459</v>
      </c>
      <c r="P356">
        <v>3436</v>
      </c>
      <c r="Q356">
        <v>10</v>
      </c>
      <c r="S356">
        <v>13</v>
      </c>
      <c r="T356">
        <v>2247</v>
      </c>
      <c r="U356">
        <v>1530</v>
      </c>
      <c r="V356">
        <v>700</v>
      </c>
      <c r="W356">
        <v>1</v>
      </c>
      <c r="X356">
        <v>16</v>
      </c>
    </row>
    <row r="357" spans="1:24">
      <c r="A357">
        <v>357</v>
      </c>
      <c r="C357">
        <v>7000</v>
      </c>
      <c r="D357" t="s">
        <v>115</v>
      </c>
      <c r="E357" t="s">
        <v>164</v>
      </c>
      <c r="F357">
        <v>1</v>
      </c>
      <c r="G357" t="s">
        <v>129</v>
      </c>
      <c r="H357">
        <v>1</v>
      </c>
      <c r="I357" t="s">
        <v>128</v>
      </c>
      <c r="J357">
        <v>4008</v>
      </c>
      <c r="K357">
        <v>2995</v>
      </c>
      <c r="L357">
        <v>978</v>
      </c>
      <c r="M357">
        <v>4</v>
      </c>
      <c r="N357">
        <v>31</v>
      </c>
      <c r="O357">
        <v>1154</v>
      </c>
      <c r="P357">
        <v>1134</v>
      </c>
      <c r="Q357">
        <v>15</v>
      </c>
      <c r="R357">
        <v>1</v>
      </c>
      <c r="S357">
        <v>4</v>
      </c>
      <c r="T357">
        <v>2854</v>
      </c>
      <c r="U357">
        <v>1861</v>
      </c>
      <c r="V357">
        <v>963</v>
      </c>
      <c r="W357">
        <v>3</v>
      </c>
      <c r="X357">
        <v>27</v>
      </c>
    </row>
    <row r="358" spans="1:24">
      <c r="A358">
        <v>358</v>
      </c>
      <c r="C358">
        <v>7000</v>
      </c>
      <c r="D358" t="s">
        <v>115</v>
      </c>
      <c r="E358" t="s">
        <v>164</v>
      </c>
      <c r="F358">
        <v>1</v>
      </c>
      <c r="G358" t="s">
        <v>127</v>
      </c>
      <c r="H358">
        <v>1</v>
      </c>
      <c r="I358" t="s">
        <v>126</v>
      </c>
      <c r="J358">
        <v>522</v>
      </c>
      <c r="K358">
        <v>512</v>
      </c>
      <c r="L358">
        <v>8</v>
      </c>
      <c r="N358">
        <v>2</v>
      </c>
      <c r="O358">
        <v>472</v>
      </c>
      <c r="P358">
        <v>466</v>
      </c>
      <c r="Q358">
        <v>4</v>
      </c>
      <c r="S358">
        <v>2</v>
      </c>
      <c r="T358">
        <v>50</v>
      </c>
      <c r="U358">
        <v>46</v>
      </c>
      <c r="V358">
        <v>4</v>
      </c>
    </row>
    <row r="359" spans="1:24">
      <c r="A359">
        <v>359</v>
      </c>
      <c r="C359">
        <v>7000</v>
      </c>
      <c r="D359" t="s">
        <v>115</v>
      </c>
      <c r="E359" t="s">
        <v>164</v>
      </c>
      <c r="F359">
        <v>1</v>
      </c>
      <c r="G359" t="s">
        <v>125</v>
      </c>
      <c r="H359">
        <v>1</v>
      </c>
      <c r="I359" t="s">
        <v>124</v>
      </c>
      <c r="J359">
        <v>213</v>
      </c>
      <c r="K359">
        <v>181</v>
      </c>
      <c r="L359">
        <v>28</v>
      </c>
      <c r="N359">
        <v>4</v>
      </c>
      <c r="O359">
        <v>146</v>
      </c>
      <c r="P359">
        <v>141</v>
      </c>
      <c r="Q359">
        <v>3</v>
      </c>
      <c r="S359">
        <v>2</v>
      </c>
      <c r="T359">
        <v>67</v>
      </c>
      <c r="U359">
        <v>40</v>
      </c>
      <c r="V359">
        <v>25</v>
      </c>
      <c r="X359">
        <v>2</v>
      </c>
    </row>
    <row r="360" spans="1:24">
      <c r="A360">
        <v>360</v>
      </c>
      <c r="C360">
        <v>7000</v>
      </c>
      <c r="D360" t="s">
        <v>115</v>
      </c>
      <c r="E360" t="s">
        <v>164</v>
      </c>
      <c r="F360">
        <v>1</v>
      </c>
      <c r="G360" t="s">
        <v>123</v>
      </c>
      <c r="H360">
        <v>1</v>
      </c>
      <c r="I360" t="s">
        <v>122</v>
      </c>
      <c r="J360">
        <v>6576</v>
      </c>
      <c r="K360">
        <v>6067</v>
      </c>
      <c r="L360">
        <v>460</v>
      </c>
      <c r="M360">
        <v>6</v>
      </c>
      <c r="N360">
        <v>43</v>
      </c>
      <c r="O360">
        <v>4478</v>
      </c>
      <c r="P360">
        <v>4437</v>
      </c>
      <c r="Q360">
        <v>11</v>
      </c>
      <c r="R360">
        <v>3</v>
      </c>
      <c r="S360">
        <v>27</v>
      </c>
      <c r="T360">
        <v>2098</v>
      </c>
      <c r="U360">
        <v>1630</v>
      </c>
      <c r="V360">
        <v>449</v>
      </c>
      <c r="W360">
        <v>3</v>
      </c>
      <c r="X360">
        <v>16</v>
      </c>
    </row>
    <row r="361" spans="1:24">
      <c r="A361">
        <v>361</v>
      </c>
      <c r="C361">
        <v>7000</v>
      </c>
      <c r="D361" t="s">
        <v>115</v>
      </c>
      <c r="E361" t="s">
        <v>164</v>
      </c>
      <c r="F361">
        <v>1</v>
      </c>
      <c r="G361" t="s">
        <v>121</v>
      </c>
      <c r="H361">
        <v>1</v>
      </c>
      <c r="I361" t="s">
        <v>120</v>
      </c>
      <c r="J361">
        <v>1500</v>
      </c>
      <c r="K361">
        <v>1477</v>
      </c>
      <c r="L361">
        <v>15</v>
      </c>
      <c r="N361">
        <v>8</v>
      </c>
      <c r="O361">
        <v>1442</v>
      </c>
      <c r="P361">
        <v>1427</v>
      </c>
      <c r="Q361">
        <v>7</v>
      </c>
      <c r="S361">
        <v>8</v>
      </c>
      <c r="T361">
        <v>58</v>
      </c>
      <c r="U361">
        <v>50</v>
      </c>
      <c r="V361">
        <v>8</v>
      </c>
    </row>
    <row r="362" spans="1:24">
      <c r="A362">
        <v>362</v>
      </c>
      <c r="C362">
        <v>7000</v>
      </c>
      <c r="D362" t="s">
        <v>115</v>
      </c>
      <c r="E362" t="s">
        <v>164</v>
      </c>
      <c r="F362">
        <v>1</v>
      </c>
      <c r="G362" t="s">
        <v>119</v>
      </c>
      <c r="H362">
        <v>1</v>
      </c>
      <c r="I362" t="s">
        <v>118</v>
      </c>
      <c r="J362">
        <v>1522</v>
      </c>
      <c r="K362">
        <v>1487</v>
      </c>
      <c r="L362">
        <v>16</v>
      </c>
      <c r="N362">
        <v>19</v>
      </c>
      <c r="O362">
        <v>1492</v>
      </c>
      <c r="P362">
        <v>1464</v>
      </c>
      <c r="Q362">
        <v>9</v>
      </c>
      <c r="S362">
        <v>19</v>
      </c>
      <c r="T362">
        <v>30</v>
      </c>
      <c r="U362">
        <v>23</v>
      </c>
      <c r="V362">
        <v>7</v>
      </c>
    </row>
    <row r="363" spans="1:24">
      <c r="A363">
        <v>363</v>
      </c>
      <c r="C363">
        <v>7000</v>
      </c>
      <c r="D363" t="s">
        <v>115</v>
      </c>
      <c r="E363" t="s">
        <v>164</v>
      </c>
      <c r="F363">
        <v>1</v>
      </c>
      <c r="G363" t="s">
        <v>117</v>
      </c>
      <c r="H363">
        <v>1</v>
      </c>
      <c r="I363" t="s">
        <v>116</v>
      </c>
      <c r="J363">
        <v>2029</v>
      </c>
      <c r="K363">
        <v>1555</v>
      </c>
      <c r="L363">
        <v>460</v>
      </c>
      <c r="M363">
        <v>2</v>
      </c>
      <c r="N363">
        <v>12</v>
      </c>
      <c r="O363">
        <v>1013</v>
      </c>
      <c r="P363">
        <v>993</v>
      </c>
      <c r="Q363">
        <v>12</v>
      </c>
      <c r="R363">
        <v>1</v>
      </c>
      <c r="S363">
        <v>7</v>
      </c>
      <c r="T363">
        <v>1016</v>
      </c>
      <c r="U363">
        <v>562</v>
      </c>
      <c r="V363">
        <v>448</v>
      </c>
      <c r="W363">
        <v>1</v>
      </c>
      <c r="X363">
        <v>5</v>
      </c>
    </row>
    <row r="364" spans="1:24">
      <c r="A364">
        <v>364</v>
      </c>
      <c r="C364">
        <v>7000</v>
      </c>
      <c r="D364" t="s">
        <v>115</v>
      </c>
      <c r="E364" t="s">
        <v>164</v>
      </c>
      <c r="F364">
        <v>1</v>
      </c>
      <c r="G364" t="s">
        <v>113</v>
      </c>
      <c r="H364">
        <v>1</v>
      </c>
      <c r="I364" t="s">
        <v>112</v>
      </c>
      <c r="J364">
        <v>919</v>
      </c>
      <c r="K364">
        <v>683</v>
      </c>
      <c r="L364">
        <v>154</v>
      </c>
      <c r="N364">
        <v>82</v>
      </c>
      <c r="O364">
        <v>488</v>
      </c>
      <c r="P364">
        <v>428</v>
      </c>
      <c r="Q364">
        <v>11</v>
      </c>
      <c r="S364">
        <v>49</v>
      </c>
      <c r="T364">
        <v>431</v>
      </c>
      <c r="U364">
        <v>255</v>
      </c>
      <c r="V364">
        <v>143</v>
      </c>
      <c r="X364">
        <v>33</v>
      </c>
    </row>
    <row r="365" spans="1:24">
      <c r="A365">
        <v>365</v>
      </c>
      <c r="C365">
        <v>7000</v>
      </c>
      <c r="D365" t="s">
        <v>115</v>
      </c>
      <c r="E365" t="s">
        <v>162</v>
      </c>
      <c r="F365">
        <v>1</v>
      </c>
      <c r="G365" t="s">
        <v>139</v>
      </c>
      <c r="H365">
        <v>0</v>
      </c>
      <c r="I365" t="s">
        <v>163</v>
      </c>
      <c r="J365">
        <v>39591</v>
      </c>
      <c r="K365">
        <v>34519</v>
      </c>
      <c r="L365">
        <v>4750</v>
      </c>
      <c r="M365">
        <v>13</v>
      </c>
      <c r="N365">
        <v>309</v>
      </c>
      <c r="O365">
        <v>21614</v>
      </c>
      <c r="P365">
        <v>21347</v>
      </c>
      <c r="Q365">
        <v>99</v>
      </c>
      <c r="S365">
        <v>168</v>
      </c>
      <c r="T365">
        <v>17977</v>
      </c>
      <c r="U365">
        <v>13172</v>
      </c>
      <c r="V365">
        <v>4651</v>
      </c>
      <c r="W365">
        <v>13</v>
      </c>
      <c r="X365">
        <v>141</v>
      </c>
    </row>
    <row r="366" spans="1:24">
      <c r="A366">
        <v>366</v>
      </c>
      <c r="C366">
        <v>7000</v>
      </c>
      <c r="D366" t="s">
        <v>115</v>
      </c>
      <c r="E366" t="s">
        <v>162</v>
      </c>
      <c r="F366">
        <v>1</v>
      </c>
      <c r="G366" t="s">
        <v>137</v>
      </c>
      <c r="H366">
        <v>1</v>
      </c>
      <c r="I366" t="s">
        <v>136</v>
      </c>
      <c r="J366">
        <v>929</v>
      </c>
      <c r="K366">
        <v>904</v>
      </c>
      <c r="L366">
        <v>23</v>
      </c>
      <c r="N366">
        <v>2</v>
      </c>
      <c r="O366">
        <v>819</v>
      </c>
      <c r="P366">
        <v>817</v>
      </c>
      <c r="S366">
        <v>2</v>
      </c>
      <c r="T366">
        <v>110</v>
      </c>
      <c r="U366">
        <v>87</v>
      </c>
      <c r="V366">
        <v>23</v>
      </c>
    </row>
    <row r="367" spans="1:24">
      <c r="A367">
        <v>367</v>
      </c>
      <c r="C367">
        <v>7000</v>
      </c>
      <c r="D367" t="s">
        <v>115</v>
      </c>
      <c r="E367" t="s">
        <v>162</v>
      </c>
      <c r="F367">
        <v>1</v>
      </c>
      <c r="G367" t="s">
        <v>135</v>
      </c>
      <c r="H367">
        <v>1</v>
      </c>
      <c r="I367" t="s">
        <v>134</v>
      </c>
      <c r="J367">
        <v>7398</v>
      </c>
      <c r="K367">
        <v>6799</v>
      </c>
      <c r="L367">
        <v>564</v>
      </c>
      <c r="M367">
        <v>2</v>
      </c>
      <c r="N367">
        <v>33</v>
      </c>
      <c r="O367">
        <v>3795</v>
      </c>
      <c r="P367">
        <v>3766</v>
      </c>
      <c r="Q367">
        <v>12</v>
      </c>
      <c r="S367">
        <v>17</v>
      </c>
      <c r="T367">
        <v>3603</v>
      </c>
      <c r="U367">
        <v>3033</v>
      </c>
      <c r="V367">
        <v>552</v>
      </c>
      <c r="W367">
        <v>2</v>
      </c>
      <c r="X367">
        <v>16</v>
      </c>
    </row>
    <row r="368" spans="1:24">
      <c r="A368">
        <v>368</v>
      </c>
      <c r="C368">
        <v>7000</v>
      </c>
      <c r="D368" t="s">
        <v>115</v>
      </c>
      <c r="E368" t="s">
        <v>162</v>
      </c>
      <c r="F368">
        <v>1</v>
      </c>
      <c r="G368" t="s">
        <v>133</v>
      </c>
      <c r="H368">
        <v>1</v>
      </c>
      <c r="I368" t="s">
        <v>132</v>
      </c>
      <c r="J368">
        <v>8641</v>
      </c>
      <c r="K368">
        <v>7433</v>
      </c>
      <c r="L368">
        <v>1154</v>
      </c>
      <c r="M368">
        <v>1</v>
      </c>
      <c r="N368">
        <v>53</v>
      </c>
      <c r="O368">
        <v>3830</v>
      </c>
      <c r="P368">
        <v>3804</v>
      </c>
      <c r="Q368">
        <v>7</v>
      </c>
      <c r="S368">
        <v>19</v>
      </c>
      <c r="T368">
        <v>4811</v>
      </c>
      <c r="U368">
        <v>3629</v>
      </c>
      <c r="V368">
        <v>1147</v>
      </c>
      <c r="W368">
        <v>1</v>
      </c>
      <c r="X368">
        <v>34</v>
      </c>
    </row>
    <row r="369" spans="1:24">
      <c r="A369">
        <v>369</v>
      </c>
      <c r="C369">
        <v>7000</v>
      </c>
      <c r="D369" t="s">
        <v>115</v>
      </c>
      <c r="E369" t="s">
        <v>162</v>
      </c>
      <c r="F369">
        <v>1</v>
      </c>
      <c r="G369" t="s">
        <v>131</v>
      </c>
      <c r="H369">
        <v>1</v>
      </c>
      <c r="I369" t="s">
        <v>130</v>
      </c>
      <c r="J369">
        <v>5595</v>
      </c>
      <c r="K369">
        <v>4803</v>
      </c>
      <c r="L369">
        <v>764</v>
      </c>
      <c r="M369">
        <v>2</v>
      </c>
      <c r="N369">
        <v>26</v>
      </c>
      <c r="O369">
        <v>3190</v>
      </c>
      <c r="P369">
        <v>3164</v>
      </c>
      <c r="Q369">
        <v>15</v>
      </c>
      <c r="S369">
        <v>11</v>
      </c>
      <c r="T369">
        <v>2405</v>
      </c>
      <c r="U369">
        <v>1639</v>
      </c>
      <c r="V369">
        <v>749</v>
      </c>
      <c r="W369">
        <v>2</v>
      </c>
      <c r="X369">
        <v>15</v>
      </c>
    </row>
    <row r="370" spans="1:24">
      <c r="A370">
        <v>370</v>
      </c>
      <c r="C370">
        <v>7000</v>
      </c>
      <c r="D370" t="s">
        <v>115</v>
      </c>
      <c r="E370" t="s">
        <v>162</v>
      </c>
      <c r="F370">
        <v>1</v>
      </c>
      <c r="G370" t="s">
        <v>129</v>
      </c>
      <c r="H370">
        <v>1</v>
      </c>
      <c r="I370" t="s">
        <v>128</v>
      </c>
      <c r="J370">
        <v>4001</v>
      </c>
      <c r="K370">
        <v>3013</v>
      </c>
      <c r="L370">
        <v>959</v>
      </c>
      <c r="M370">
        <v>3</v>
      </c>
      <c r="N370">
        <v>26</v>
      </c>
      <c r="O370">
        <v>964</v>
      </c>
      <c r="P370">
        <v>949</v>
      </c>
      <c r="Q370">
        <v>9</v>
      </c>
      <c r="S370">
        <v>6</v>
      </c>
      <c r="T370">
        <v>3037</v>
      </c>
      <c r="U370">
        <v>2064</v>
      </c>
      <c r="V370">
        <v>950</v>
      </c>
      <c r="W370">
        <v>3</v>
      </c>
      <c r="X370">
        <v>20</v>
      </c>
    </row>
    <row r="371" spans="1:24">
      <c r="A371">
        <v>371</v>
      </c>
      <c r="C371">
        <v>7000</v>
      </c>
      <c r="D371" t="s">
        <v>115</v>
      </c>
      <c r="E371" t="s">
        <v>162</v>
      </c>
      <c r="F371">
        <v>1</v>
      </c>
      <c r="G371" t="s">
        <v>127</v>
      </c>
      <c r="H371">
        <v>1</v>
      </c>
      <c r="I371" t="s">
        <v>126</v>
      </c>
      <c r="J371">
        <v>632</v>
      </c>
      <c r="K371">
        <v>621</v>
      </c>
      <c r="L371">
        <v>7</v>
      </c>
      <c r="N371">
        <v>4</v>
      </c>
      <c r="O371">
        <v>597</v>
      </c>
      <c r="P371">
        <v>594</v>
      </c>
      <c r="S371">
        <v>3</v>
      </c>
      <c r="T371">
        <v>35</v>
      </c>
      <c r="U371">
        <v>27</v>
      </c>
      <c r="V371">
        <v>7</v>
      </c>
      <c r="X371">
        <v>1</v>
      </c>
    </row>
    <row r="372" spans="1:24">
      <c r="A372">
        <v>372</v>
      </c>
      <c r="C372">
        <v>7000</v>
      </c>
      <c r="D372" t="s">
        <v>115</v>
      </c>
      <c r="E372" t="s">
        <v>162</v>
      </c>
      <c r="F372">
        <v>1</v>
      </c>
      <c r="G372" t="s">
        <v>125</v>
      </c>
      <c r="H372">
        <v>1</v>
      </c>
      <c r="I372" t="s">
        <v>124</v>
      </c>
      <c r="J372">
        <v>197</v>
      </c>
      <c r="K372">
        <v>160</v>
      </c>
      <c r="L372">
        <v>32</v>
      </c>
      <c r="N372">
        <v>5</v>
      </c>
      <c r="O372">
        <v>121</v>
      </c>
      <c r="P372">
        <v>116</v>
      </c>
      <c r="Q372">
        <v>2</v>
      </c>
      <c r="S372">
        <v>3</v>
      </c>
      <c r="T372">
        <v>76</v>
      </c>
      <c r="U372">
        <v>44</v>
      </c>
      <c r="V372">
        <v>30</v>
      </c>
      <c r="X372">
        <v>2</v>
      </c>
    </row>
    <row r="373" spans="1:24">
      <c r="A373">
        <v>373</v>
      </c>
      <c r="C373">
        <v>7000</v>
      </c>
      <c r="D373" t="s">
        <v>115</v>
      </c>
      <c r="E373" t="s">
        <v>162</v>
      </c>
      <c r="F373">
        <v>1</v>
      </c>
      <c r="G373" t="s">
        <v>123</v>
      </c>
      <c r="H373">
        <v>1</v>
      </c>
      <c r="I373" t="s">
        <v>122</v>
      </c>
      <c r="J373">
        <v>6167</v>
      </c>
      <c r="K373">
        <v>5594</v>
      </c>
      <c r="L373">
        <v>528</v>
      </c>
      <c r="M373">
        <v>1</v>
      </c>
      <c r="N373">
        <v>44</v>
      </c>
      <c r="O373">
        <v>3984</v>
      </c>
      <c r="P373">
        <v>3935</v>
      </c>
      <c r="Q373">
        <v>27</v>
      </c>
      <c r="S373">
        <v>22</v>
      </c>
      <c r="T373">
        <v>2183</v>
      </c>
      <c r="U373">
        <v>1659</v>
      </c>
      <c r="V373">
        <v>501</v>
      </c>
      <c r="W373">
        <v>1</v>
      </c>
      <c r="X373">
        <v>22</v>
      </c>
    </row>
    <row r="374" spans="1:24">
      <c r="A374">
        <v>374</v>
      </c>
      <c r="C374">
        <v>7000</v>
      </c>
      <c r="D374" t="s">
        <v>115</v>
      </c>
      <c r="E374" t="s">
        <v>162</v>
      </c>
      <c r="F374">
        <v>1</v>
      </c>
      <c r="G374" t="s">
        <v>121</v>
      </c>
      <c r="H374">
        <v>1</v>
      </c>
      <c r="I374" t="s">
        <v>120</v>
      </c>
      <c r="J374">
        <v>1482</v>
      </c>
      <c r="K374">
        <v>1456</v>
      </c>
      <c r="L374">
        <v>15</v>
      </c>
      <c r="N374">
        <v>11</v>
      </c>
      <c r="O374">
        <v>1433</v>
      </c>
      <c r="P374">
        <v>1421</v>
      </c>
      <c r="Q374">
        <v>2</v>
      </c>
      <c r="S374">
        <v>10</v>
      </c>
      <c r="T374">
        <v>49</v>
      </c>
      <c r="U374">
        <v>35</v>
      </c>
      <c r="V374">
        <v>13</v>
      </c>
      <c r="X374">
        <v>1</v>
      </c>
    </row>
    <row r="375" spans="1:24">
      <c r="A375">
        <v>375</v>
      </c>
      <c r="C375">
        <v>7000</v>
      </c>
      <c r="D375" t="s">
        <v>115</v>
      </c>
      <c r="E375" t="s">
        <v>162</v>
      </c>
      <c r="F375">
        <v>1</v>
      </c>
      <c r="G375" t="s">
        <v>119</v>
      </c>
      <c r="H375">
        <v>1</v>
      </c>
      <c r="I375" t="s">
        <v>118</v>
      </c>
      <c r="J375">
        <v>1442</v>
      </c>
      <c r="K375">
        <v>1405</v>
      </c>
      <c r="L375">
        <v>16</v>
      </c>
      <c r="N375">
        <v>21</v>
      </c>
      <c r="O375">
        <v>1407</v>
      </c>
      <c r="P375">
        <v>1381</v>
      </c>
      <c r="Q375">
        <v>5</v>
      </c>
      <c r="S375">
        <v>21</v>
      </c>
      <c r="T375">
        <v>35</v>
      </c>
      <c r="U375">
        <v>24</v>
      </c>
      <c r="V375">
        <v>11</v>
      </c>
    </row>
    <row r="376" spans="1:24">
      <c r="A376">
        <v>376</v>
      </c>
      <c r="C376">
        <v>7000</v>
      </c>
      <c r="D376" t="s">
        <v>115</v>
      </c>
      <c r="E376" t="s">
        <v>162</v>
      </c>
      <c r="F376">
        <v>1</v>
      </c>
      <c r="G376" t="s">
        <v>117</v>
      </c>
      <c r="H376">
        <v>1</v>
      </c>
      <c r="I376" t="s">
        <v>116</v>
      </c>
      <c r="J376">
        <v>2265</v>
      </c>
      <c r="K376">
        <v>1707</v>
      </c>
      <c r="L376">
        <v>539</v>
      </c>
      <c r="N376">
        <v>19</v>
      </c>
      <c r="O376">
        <v>1029</v>
      </c>
      <c r="P376">
        <v>1005</v>
      </c>
      <c r="Q376">
        <v>13</v>
      </c>
      <c r="S376">
        <v>11</v>
      </c>
      <c r="T376">
        <v>1236</v>
      </c>
      <c r="U376">
        <v>702</v>
      </c>
      <c r="V376">
        <v>526</v>
      </c>
      <c r="X376">
        <v>8</v>
      </c>
    </row>
    <row r="377" spans="1:24">
      <c r="A377">
        <v>377</v>
      </c>
      <c r="C377">
        <v>7000</v>
      </c>
      <c r="D377" t="s">
        <v>115</v>
      </c>
      <c r="E377" t="s">
        <v>162</v>
      </c>
      <c r="F377">
        <v>1</v>
      </c>
      <c r="G377" t="s">
        <v>113</v>
      </c>
      <c r="H377">
        <v>1</v>
      </c>
      <c r="I377" t="s">
        <v>112</v>
      </c>
      <c r="J377">
        <v>842</v>
      </c>
      <c r="K377">
        <v>624</v>
      </c>
      <c r="L377">
        <v>149</v>
      </c>
      <c r="M377">
        <v>4</v>
      </c>
      <c r="N377">
        <v>65</v>
      </c>
      <c r="O377">
        <v>445</v>
      </c>
      <c r="P377">
        <v>395</v>
      </c>
      <c r="Q377">
        <v>7</v>
      </c>
      <c r="S377">
        <v>43</v>
      </c>
      <c r="T377">
        <v>397</v>
      </c>
      <c r="U377">
        <v>229</v>
      </c>
      <c r="V377">
        <v>142</v>
      </c>
      <c r="W377">
        <v>4</v>
      </c>
      <c r="X377">
        <v>22</v>
      </c>
    </row>
    <row r="378" spans="1:24">
      <c r="A378">
        <v>378</v>
      </c>
      <c r="C378">
        <v>7000</v>
      </c>
      <c r="D378" t="s">
        <v>115</v>
      </c>
      <c r="E378" t="s">
        <v>160</v>
      </c>
      <c r="F378">
        <v>1</v>
      </c>
      <c r="G378" t="s">
        <v>139</v>
      </c>
      <c r="H378">
        <v>0</v>
      </c>
      <c r="I378" t="s">
        <v>161</v>
      </c>
      <c r="J378">
        <v>39065</v>
      </c>
      <c r="K378">
        <v>33916</v>
      </c>
      <c r="L378">
        <v>4766</v>
      </c>
      <c r="M378">
        <v>10</v>
      </c>
      <c r="N378">
        <v>373</v>
      </c>
      <c r="O378">
        <v>21382</v>
      </c>
      <c r="P378">
        <v>21035</v>
      </c>
      <c r="Q378">
        <v>115</v>
      </c>
      <c r="R378">
        <v>3</v>
      </c>
      <c r="S378">
        <v>229</v>
      </c>
      <c r="T378">
        <v>17683</v>
      </c>
      <c r="U378">
        <v>12881</v>
      </c>
      <c r="V378">
        <v>4651</v>
      </c>
      <c r="W378">
        <v>7</v>
      </c>
      <c r="X378">
        <v>144</v>
      </c>
    </row>
    <row r="379" spans="1:24">
      <c r="A379">
        <v>379</v>
      </c>
      <c r="C379">
        <v>7000</v>
      </c>
      <c r="D379" t="s">
        <v>115</v>
      </c>
      <c r="E379" t="s">
        <v>160</v>
      </c>
      <c r="F379">
        <v>1</v>
      </c>
      <c r="G379" t="s">
        <v>137</v>
      </c>
      <c r="H379">
        <v>1</v>
      </c>
      <c r="I379" t="s">
        <v>136</v>
      </c>
      <c r="J379">
        <v>1350</v>
      </c>
      <c r="K379">
        <v>1305</v>
      </c>
      <c r="L379">
        <v>40</v>
      </c>
      <c r="N379">
        <v>5</v>
      </c>
      <c r="O379">
        <v>1172</v>
      </c>
      <c r="P379">
        <v>1167</v>
      </c>
      <c r="Q379">
        <v>2</v>
      </c>
      <c r="S379">
        <v>3</v>
      </c>
      <c r="T379">
        <v>178</v>
      </c>
      <c r="U379">
        <v>138</v>
      </c>
      <c r="V379">
        <v>38</v>
      </c>
      <c r="X379">
        <v>2</v>
      </c>
    </row>
    <row r="380" spans="1:24">
      <c r="A380">
        <v>380</v>
      </c>
      <c r="C380">
        <v>7000</v>
      </c>
      <c r="D380" t="s">
        <v>115</v>
      </c>
      <c r="E380" t="s">
        <v>160</v>
      </c>
      <c r="F380">
        <v>1</v>
      </c>
      <c r="G380" t="s">
        <v>135</v>
      </c>
      <c r="H380">
        <v>1</v>
      </c>
      <c r="I380" t="s">
        <v>134</v>
      </c>
      <c r="J380">
        <v>6651</v>
      </c>
      <c r="K380">
        <v>6133</v>
      </c>
      <c r="L380">
        <v>466</v>
      </c>
      <c r="M380">
        <v>2</v>
      </c>
      <c r="N380">
        <v>50</v>
      </c>
      <c r="O380">
        <v>3306</v>
      </c>
      <c r="P380">
        <v>3268</v>
      </c>
      <c r="Q380">
        <v>14</v>
      </c>
      <c r="S380">
        <v>24</v>
      </c>
      <c r="T380">
        <v>3345</v>
      </c>
      <c r="U380">
        <v>2865</v>
      </c>
      <c r="V380">
        <v>452</v>
      </c>
      <c r="W380">
        <v>2</v>
      </c>
      <c r="X380">
        <v>26</v>
      </c>
    </row>
    <row r="381" spans="1:24">
      <c r="A381">
        <v>381</v>
      </c>
      <c r="C381">
        <v>7000</v>
      </c>
      <c r="D381" t="s">
        <v>115</v>
      </c>
      <c r="E381" t="s">
        <v>160</v>
      </c>
      <c r="F381">
        <v>1</v>
      </c>
      <c r="G381" t="s">
        <v>133</v>
      </c>
      <c r="H381">
        <v>1</v>
      </c>
      <c r="I381" t="s">
        <v>132</v>
      </c>
      <c r="J381">
        <v>7944</v>
      </c>
      <c r="K381">
        <v>6886</v>
      </c>
      <c r="L381">
        <v>1009</v>
      </c>
      <c r="M381">
        <v>1</v>
      </c>
      <c r="N381">
        <v>48</v>
      </c>
      <c r="O381">
        <v>3808</v>
      </c>
      <c r="P381">
        <v>3779</v>
      </c>
      <c r="Q381">
        <v>6</v>
      </c>
      <c r="S381">
        <v>23</v>
      </c>
      <c r="T381">
        <v>4136</v>
      </c>
      <c r="U381">
        <v>3107</v>
      </c>
      <c r="V381">
        <v>1003</v>
      </c>
      <c r="W381">
        <v>1</v>
      </c>
      <c r="X381">
        <v>25</v>
      </c>
    </row>
    <row r="382" spans="1:24">
      <c r="A382">
        <v>382</v>
      </c>
      <c r="C382">
        <v>7000</v>
      </c>
      <c r="D382" t="s">
        <v>115</v>
      </c>
      <c r="E382" t="s">
        <v>160</v>
      </c>
      <c r="F382">
        <v>1</v>
      </c>
      <c r="G382" t="s">
        <v>131</v>
      </c>
      <c r="H382">
        <v>1</v>
      </c>
      <c r="I382" t="s">
        <v>130</v>
      </c>
      <c r="J382">
        <v>5633</v>
      </c>
      <c r="K382">
        <v>4743</v>
      </c>
      <c r="L382">
        <v>857</v>
      </c>
      <c r="N382">
        <v>33</v>
      </c>
      <c r="O382">
        <v>3028</v>
      </c>
      <c r="P382">
        <v>2987</v>
      </c>
      <c r="Q382">
        <v>20</v>
      </c>
      <c r="S382">
        <v>21</v>
      </c>
      <c r="T382">
        <v>2605</v>
      </c>
      <c r="U382">
        <v>1756</v>
      </c>
      <c r="V382">
        <v>837</v>
      </c>
      <c r="X382">
        <v>12</v>
      </c>
    </row>
    <row r="383" spans="1:24">
      <c r="A383">
        <v>383</v>
      </c>
      <c r="C383">
        <v>7000</v>
      </c>
      <c r="D383" t="s">
        <v>115</v>
      </c>
      <c r="E383" t="s">
        <v>160</v>
      </c>
      <c r="F383">
        <v>1</v>
      </c>
      <c r="G383" t="s">
        <v>129</v>
      </c>
      <c r="H383">
        <v>1</v>
      </c>
      <c r="I383" t="s">
        <v>128</v>
      </c>
      <c r="J383">
        <v>4338</v>
      </c>
      <c r="K383">
        <v>3284</v>
      </c>
      <c r="L383">
        <v>1018</v>
      </c>
      <c r="M383">
        <v>4</v>
      </c>
      <c r="N383">
        <v>32</v>
      </c>
      <c r="O383">
        <v>998</v>
      </c>
      <c r="P383">
        <v>982</v>
      </c>
      <c r="Q383">
        <v>11</v>
      </c>
      <c r="R383">
        <v>1</v>
      </c>
      <c r="S383">
        <v>4</v>
      </c>
      <c r="T383">
        <v>3340</v>
      </c>
      <c r="U383">
        <v>2302</v>
      </c>
      <c r="V383">
        <v>1007</v>
      </c>
      <c r="W383">
        <v>3</v>
      </c>
      <c r="X383">
        <v>28</v>
      </c>
    </row>
    <row r="384" spans="1:24">
      <c r="A384">
        <v>384</v>
      </c>
      <c r="C384">
        <v>7000</v>
      </c>
      <c r="D384" t="s">
        <v>115</v>
      </c>
      <c r="E384" t="s">
        <v>160</v>
      </c>
      <c r="F384">
        <v>1</v>
      </c>
      <c r="G384" t="s">
        <v>127</v>
      </c>
      <c r="H384">
        <v>1</v>
      </c>
      <c r="I384" t="s">
        <v>126</v>
      </c>
      <c r="J384">
        <v>762</v>
      </c>
      <c r="K384">
        <v>742</v>
      </c>
      <c r="L384">
        <v>14</v>
      </c>
      <c r="N384">
        <v>6</v>
      </c>
      <c r="O384">
        <v>722</v>
      </c>
      <c r="P384">
        <v>714</v>
      </c>
      <c r="Q384">
        <v>3</v>
      </c>
      <c r="S384">
        <v>5</v>
      </c>
      <c r="T384">
        <v>40</v>
      </c>
      <c r="U384">
        <v>28</v>
      </c>
      <c r="V384">
        <v>11</v>
      </c>
      <c r="X384">
        <v>1</v>
      </c>
    </row>
    <row r="385" spans="1:24">
      <c r="A385">
        <v>385</v>
      </c>
      <c r="C385">
        <v>7000</v>
      </c>
      <c r="D385" t="s">
        <v>115</v>
      </c>
      <c r="E385" t="s">
        <v>160</v>
      </c>
      <c r="F385">
        <v>1</v>
      </c>
      <c r="G385" t="s">
        <v>125</v>
      </c>
      <c r="H385">
        <v>1</v>
      </c>
      <c r="I385" t="s">
        <v>124</v>
      </c>
      <c r="J385">
        <v>257</v>
      </c>
      <c r="K385">
        <v>207</v>
      </c>
      <c r="L385">
        <v>46</v>
      </c>
      <c r="N385">
        <v>4</v>
      </c>
      <c r="O385">
        <v>155</v>
      </c>
      <c r="P385">
        <v>148</v>
      </c>
      <c r="Q385">
        <v>3</v>
      </c>
      <c r="S385">
        <v>4</v>
      </c>
      <c r="T385">
        <v>102</v>
      </c>
      <c r="U385">
        <v>59</v>
      </c>
      <c r="V385">
        <v>43</v>
      </c>
    </row>
    <row r="386" spans="1:24">
      <c r="A386">
        <v>386</v>
      </c>
      <c r="C386">
        <v>7000</v>
      </c>
      <c r="D386" t="s">
        <v>115</v>
      </c>
      <c r="E386" t="s">
        <v>160</v>
      </c>
      <c r="F386">
        <v>1</v>
      </c>
      <c r="G386" t="s">
        <v>123</v>
      </c>
      <c r="H386">
        <v>1</v>
      </c>
      <c r="I386" t="s">
        <v>122</v>
      </c>
      <c r="J386">
        <v>5592</v>
      </c>
      <c r="K386">
        <v>5003</v>
      </c>
      <c r="L386">
        <v>540</v>
      </c>
      <c r="M386">
        <v>1</v>
      </c>
      <c r="N386">
        <v>48</v>
      </c>
      <c r="O386">
        <v>3521</v>
      </c>
      <c r="P386">
        <v>3478</v>
      </c>
      <c r="Q386">
        <v>11</v>
      </c>
      <c r="S386">
        <v>32</v>
      </c>
      <c r="T386">
        <v>2071</v>
      </c>
      <c r="U386">
        <v>1525</v>
      </c>
      <c r="V386">
        <v>529</v>
      </c>
      <c r="W386">
        <v>1</v>
      </c>
      <c r="X386">
        <v>16</v>
      </c>
    </row>
    <row r="387" spans="1:24">
      <c r="A387">
        <v>387</v>
      </c>
      <c r="C387">
        <v>7000</v>
      </c>
      <c r="D387" t="s">
        <v>115</v>
      </c>
      <c r="E387" t="s">
        <v>160</v>
      </c>
      <c r="F387">
        <v>1</v>
      </c>
      <c r="G387" t="s">
        <v>121</v>
      </c>
      <c r="H387">
        <v>1</v>
      </c>
      <c r="I387" t="s">
        <v>120</v>
      </c>
      <c r="J387">
        <v>1590</v>
      </c>
      <c r="K387">
        <v>1548</v>
      </c>
      <c r="L387">
        <v>26</v>
      </c>
      <c r="N387">
        <v>16</v>
      </c>
      <c r="O387">
        <v>1540</v>
      </c>
      <c r="P387">
        <v>1518</v>
      </c>
      <c r="Q387">
        <v>7</v>
      </c>
      <c r="S387">
        <v>15</v>
      </c>
      <c r="T387">
        <v>50</v>
      </c>
      <c r="U387">
        <v>30</v>
      </c>
      <c r="V387">
        <v>19</v>
      </c>
      <c r="X387">
        <v>1</v>
      </c>
    </row>
    <row r="388" spans="1:24">
      <c r="A388">
        <v>388</v>
      </c>
      <c r="C388">
        <v>7000</v>
      </c>
      <c r="D388" t="s">
        <v>115</v>
      </c>
      <c r="E388" t="s">
        <v>160</v>
      </c>
      <c r="F388">
        <v>1</v>
      </c>
      <c r="G388" t="s">
        <v>119</v>
      </c>
      <c r="H388">
        <v>1</v>
      </c>
      <c r="I388" t="s">
        <v>118</v>
      </c>
      <c r="J388">
        <v>1726</v>
      </c>
      <c r="K388">
        <v>1659</v>
      </c>
      <c r="L388">
        <v>22</v>
      </c>
      <c r="N388">
        <v>45</v>
      </c>
      <c r="O388">
        <v>1687</v>
      </c>
      <c r="P388">
        <v>1636</v>
      </c>
      <c r="Q388">
        <v>7</v>
      </c>
      <c r="S388">
        <v>44</v>
      </c>
      <c r="T388">
        <v>39</v>
      </c>
      <c r="U388">
        <v>23</v>
      </c>
      <c r="V388">
        <v>15</v>
      </c>
      <c r="X388">
        <v>1</v>
      </c>
    </row>
    <row r="389" spans="1:24">
      <c r="A389">
        <v>389</v>
      </c>
      <c r="C389">
        <v>7000</v>
      </c>
      <c r="D389" t="s">
        <v>115</v>
      </c>
      <c r="E389" t="s">
        <v>160</v>
      </c>
      <c r="F389">
        <v>1</v>
      </c>
      <c r="G389" t="s">
        <v>117</v>
      </c>
      <c r="H389">
        <v>1</v>
      </c>
      <c r="I389" t="s">
        <v>116</v>
      </c>
      <c r="J389">
        <v>2464</v>
      </c>
      <c r="K389">
        <v>1883</v>
      </c>
      <c r="L389">
        <v>560</v>
      </c>
      <c r="M389">
        <v>1</v>
      </c>
      <c r="N389">
        <v>20</v>
      </c>
      <c r="O389">
        <v>1052</v>
      </c>
      <c r="P389">
        <v>1023</v>
      </c>
      <c r="Q389">
        <v>18</v>
      </c>
      <c r="R389">
        <v>1</v>
      </c>
      <c r="S389">
        <v>10</v>
      </c>
      <c r="T389">
        <v>1412</v>
      </c>
      <c r="U389">
        <v>860</v>
      </c>
      <c r="V389">
        <v>542</v>
      </c>
      <c r="X389">
        <v>10</v>
      </c>
    </row>
    <row r="390" spans="1:24">
      <c r="A390">
        <v>390</v>
      </c>
      <c r="C390">
        <v>7000</v>
      </c>
      <c r="D390" t="s">
        <v>115</v>
      </c>
      <c r="E390" t="s">
        <v>160</v>
      </c>
      <c r="F390">
        <v>1</v>
      </c>
      <c r="G390" t="s">
        <v>113</v>
      </c>
      <c r="H390">
        <v>1</v>
      </c>
      <c r="I390" t="s">
        <v>112</v>
      </c>
      <c r="J390">
        <v>758</v>
      </c>
      <c r="K390">
        <v>523</v>
      </c>
      <c r="L390">
        <v>168</v>
      </c>
      <c r="M390">
        <v>1</v>
      </c>
      <c r="N390">
        <v>66</v>
      </c>
      <c r="O390">
        <v>393</v>
      </c>
      <c r="P390">
        <v>335</v>
      </c>
      <c r="Q390">
        <v>13</v>
      </c>
      <c r="R390">
        <v>1</v>
      </c>
      <c r="S390">
        <v>44</v>
      </c>
      <c r="T390">
        <v>365</v>
      </c>
      <c r="U390">
        <v>188</v>
      </c>
      <c r="V390">
        <v>155</v>
      </c>
      <c r="X390">
        <v>22</v>
      </c>
    </row>
    <row r="391" spans="1:24">
      <c r="A391">
        <v>391</v>
      </c>
      <c r="C391">
        <v>7000</v>
      </c>
      <c r="D391" t="s">
        <v>115</v>
      </c>
      <c r="E391" t="s">
        <v>158</v>
      </c>
      <c r="F391">
        <v>1</v>
      </c>
      <c r="G391" t="s">
        <v>139</v>
      </c>
      <c r="H391">
        <v>0</v>
      </c>
      <c r="I391" t="s">
        <v>159</v>
      </c>
      <c r="J391">
        <v>38799</v>
      </c>
      <c r="K391">
        <v>33129</v>
      </c>
      <c r="L391">
        <v>5116</v>
      </c>
      <c r="M391">
        <v>11</v>
      </c>
      <c r="N391">
        <v>543</v>
      </c>
      <c r="O391">
        <v>21986</v>
      </c>
      <c r="P391">
        <v>21453</v>
      </c>
      <c r="Q391">
        <v>171</v>
      </c>
      <c r="R391">
        <v>4</v>
      </c>
      <c r="S391">
        <v>358</v>
      </c>
      <c r="T391">
        <v>16813</v>
      </c>
      <c r="U391">
        <v>11676</v>
      </c>
      <c r="V391">
        <v>4945</v>
      </c>
      <c r="W391">
        <v>7</v>
      </c>
      <c r="X391">
        <v>185</v>
      </c>
    </row>
    <row r="392" spans="1:24">
      <c r="A392">
        <v>392</v>
      </c>
      <c r="C392">
        <v>7000</v>
      </c>
      <c r="D392" t="s">
        <v>115</v>
      </c>
      <c r="E392" t="s">
        <v>158</v>
      </c>
      <c r="F392">
        <v>1</v>
      </c>
      <c r="G392" t="s">
        <v>137</v>
      </c>
      <c r="H392">
        <v>1</v>
      </c>
      <c r="I392" t="s">
        <v>136</v>
      </c>
      <c r="J392">
        <v>1820</v>
      </c>
      <c r="K392">
        <v>1754</v>
      </c>
      <c r="L392">
        <v>54</v>
      </c>
      <c r="N392">
        <v>12</v>
      </c>
      <c r="O392">
        <v>1585</v>
      </c>
      <c r="P392">
        <v>1574</v>
      </c>
      <c r="Q392">
        <v>4</v>
      </c>
      <c r="S392">
        <v>7</v>
      </c>
      <c r="T392">
        <v>235</v>
      </c>
      <c r="U392">
        <v>180</v>
      </c>
      <c r="V392">
        <v>50</v>
      </c>
      <c r="X392">
        <v>5</v>
      </c>
    </row>
    <row r="393" spans="1:24">
      <c r="A393">
        <v>393</v>
      </c>
      <c r="C393">
        <v>7000</v>
      </c>
      <c r="D393" t="s">
        <v>115</v>
      </c>
      <c r="E393" t="s">
        <v>158</v>
      </c>
      <c r="F393">
        <v>1</v>
      </c>
      <c r="G393" t="s">
        <v>135</v>
      </c>
      <c r="H393">
        <v>1</v>
      </c>
      <c r="I393" t="s">
        <v>134</v>
      </c>
      <c r="J393">
        <v>5118</v>
      </c>
      <c r="K393">
        <v>4648</v>
      </c>
      <c r="L393">
        <v>420</v>
      </c>
      <c r="M393">
        <v>3</v>
      </c>
      <c r="N393">
        <v>47</v>
      </c>
      <c r="O393">
        <v>2773</v>
      </c>
      <c r="P393">
        <v>2725</v>
      </c>
      <c r="Q393">
        <v>23</v>
      </c>
      <c r="R393">
        <v>1</v>
      </c>
      <c r="S393">
        <v>24</v>
      </c>
      <c r="T393">
        <v>2345</v>
      </c>
      <c r="U393">
        <v>1923</v>
      </c>
      <c r="V393">
        <v>397</v>
      </c>
      <c r="W393">
        <v>2</v>
      </c>
      <c r="X393">
        <v>23</v>
      </c>
    </row>
    <row r="394" spans="1:24">
      <c r="A394">
        <v>394</v>
      </c>
      <c r="C394">
        <v>7000</v>
      </c>
      <c r="D394" t="s">
        <v>115</v>
      </c>
      <c r="E394" t="s">
        <v>158</v>
      </c>
      <c r="F394">
        <v>1</v>
      </c>
      <c r="G394" t="s">
        <v>133</v>
      </c>
      <c r="H394">
        <v>1</v>
      </c>
      <c r="I394" t="s">
        <v>132</v>
      </c>
      <c r="J394">
        <v>6826</v>
      </c>
      <c r="K394">
        <v>5799</v>
      </c>
      <c r="L394">
        <v>974</v>
      </c>
      <c r="M394">
        <v>2</v>
      </c>
      <c r="N394">
        <v>51</v>
      </c>
      <c r="O394">
        <v>3483</v>
      </c>
      <c r="P394">
        <v>3443</v>
      </c>
      <c r="Q394">
        <v>13</v>
      </c>
      <c r="S394">
        <v>27</v>
      </c>
      <c r="T394">
        <v>3343</v>
      </c>
      <c r="U394">
        <v>2356</v>
      </c>
      <c r="V394">
        <v>961</v>
      </c>
      <c r="W394">
        <v>2</v>
      </c>
      <c r="X394">
        <v>24</v>
      </c>
    </row>
    <row r="395" spans="1:24">
      <c r="A395">
        <v>395</v>
      </c>
      <c r="C395">
        <v>7000</v>
      </c>
      <c r="D395" t="s">
        <v>115</v>
      </c>
      <c r="E395" t="s">
        <v>158</v>
      </c>
      <c r="F395">
        <v>1</v>
      </c>
      <c r="G395" t="s">
        <v>131</v>
      </c>
      <c r="H395">
        <v>1</v>
      </c>
      <c r="I395" t="s">
        <v>130</v>
      </c>
      <c r="J395">
        <v>5375</v>
      </c>
      <c r="K395">
        <v>4554</v>
      </c>
      <c r="L395">
        <v>775</v>
      </c>
      <c r="M395">
        <v>1</v>
      </c>
      <c r="N395">
        <v>45</v>
      </c>
      <c r="O395">
        <v>2900</v>
      </c>
      <c r="P395">
        <v>2850</v>
      </c>
      <c r="Q395">
        <v>21</v>
      </c>
      <c r="S395">
        <v>29</v>
      </c>
      <c r="T395">
        <v>2475</v>
      </c>
      <c r="U395">
        <v>1704</v>
      </c>
      <c r="V395">
        <v>754</v>
      </c>
      <c r="W395">
        <v>1</v>
      </c>
      <c r="X395">
        <v>16</v>
      </c>
    </row>
    <row r="396" spans="1:24">
      <c r="A396">
        <v>396</v>
      </c>
      <c r="C396">
        <v>7000</v>
      </c>
      <c r="D396" t="s">
        <v>115</v>
      </c>
      <c r="E396" t="s">
        <v>158</v>
      </c>
      <c r="F396">
        <v>1</v>
      </c>
      <c r="G396" t="s">
        <v>129</v>
      </c>
      <c r="H396">
        <v>1</v>
      </c>
      <c r="I396" t="s">
        <v>128</v>
      </c>
      <c r="J396">
        <v>5077</v>
      </c>
      <c r="K396">
        <v>3793</v>
      </c>
      <c r="L396">
        <v>1230</v>
      </c>
      <c r="N396">
        <v>54</v>
      </c>
      <c r="O396">
        <v>1287</v>
      </c>
      <c r="P396">
        <v>1258</v>
      </c>
      <c r="Q396">
        <v>16</v>
      </c>
      <c r="S396">
        <v>13</v>
      </c>
      <c r="T396">
        <v>3790</v>
      </c>
      <c r="U396">
        <v>2535</v>
      </c>
      <c r="V396">
        <v>1214</v>
      </c>
      <c r="X396">
        <v>41</v>
      </c>
    </row>
    <row r="397" spans="1:24">
      <c r="A397">
        <v>397</v>
      </c>
      <c r="C397">
        <v>7000</v>
      </c>
      <c r="D397" t="s">
        <v>115</v>
      </c>
      <c r="E397" t="s">
        <v>158</v>
      </c>
      <c r="F397">
        <v>1</v>
      </c>
      <c r="G397" t="s">
        <v>127</v>
      </c>
      <c r="H397">
        <v>1</v>
      </c>
      <c r="I397" t="s">
        <v>126</v>
      </c>
      <c r="J397">
        <v>799</v>
      </c>
      <c r="K397">
        <v>776</v>
      </c>
      <c r="L397">
        <v>11</v>
      </c>
      <c r="N397">
        <v>12</v>
      </c>
      <c r="O397">
        <v>766</v>
      </c>
      <c r="P397">
        <v>747</v>
      </c>
      <c r="Q397">
        <v>7</v>
      </c>
      <c r="S397">
        <v>12</v>
      </c>
      <c r="T397">
        <v>33</v>
      </c>
      <c r="U397">
        <v>29</v>
      </c>
      <c r="V397">
        <v>4</v>
      </c>
    </row>
    <row r="398" spans="1:24">
      <c r="A398">
        <v>398</v>
      </c>
      <c r="C398">
        <v>7000</v>
      </c>
      <c r="D398" t="s">
        <v>115</v>
      </c>
      <c r="E398" t="s">
        <v>158</v>
      </c>
      <c r="F398">
        <v>1</v>
      </c>
      <c r="G398" t="s">
        <v>125</v>
      </c>
      <c r="H398">
        <v>1</v>
      </c>
      <c r="I398" t="s">
        <v>124</v>
      </c>
      <c r="J398">
        <v>389</v>
      </c>
      <c r="K398">
        <v>290</v>
      </c>
      <c r="L398">
        <v>84</v>
      </c>
      <c r="N398">
        <v>15</v>
      </c>
      <c r="O398">
        <v>235</v>
      </c>
      <c r="P398">
        <v>215</v>
      </c>
      <c r="Q398">
        <v>7</v>
      </c>
      <c r="S398">
        <v>13</v>
      </c>
      <c r="T398">
        <v>154</v>
      </c>
      <c r="U398">
        <v>75</v>
      </c>
      <c r="V398">
        <v>77</v>
      </c>
      <c r="X398">
        <v>2</v>
      </c>
    </row>
    <row r="399" spans="1:24">
      <c r="A399">
        <v>399</v>
      </c>
      <c r="C399">
        <v>7000</v>
      </c>
      <c r="D399" t="s">
        <v>115</v>
      </c>
      <c r="E399" t="s">
        <v>158</v>
      </c>
      <c r="F399">
        <v>1</v>
      </c>
      <c r="G399" t="s">
        <v>123</v>
      </c>
      <c r="H399">
        <v>1</v>
      </c>
      <c r="I399" t="s">
        <v>122</v>
      </c>
      <c r="J399">
        <v>5758</v>
      </c>
      <c r="K399">
        <v>5071</v>
      </c>
      <c r="L399">
        <v>627</v>
      </c>
      <c r="M399">
        <v>1</v>
      </c>
      <c r="N399">
        <v>59</v>
      </c>
      <c r="O399">
        <v>3517</v>
      </c>
      <c r="P399">
        <v>3454</v>
      </c>
      <c r="Q399">
        <v>22</v>
      </c>
      <c r="R399">
        <v>1</v>
      </c>
      <c r="S399">
        <v>40</v>
      </c>
      <c r="T399">
        <v>2241</v>
      </c>
      <c r="U399">
        <v>1617</v>
      </c>
      <c r="V399">
        <v>605</v>
      </c>
      <c r="X399">
        <v>19</v>
      </c>
    </row>
    <row r="400" spans="1:24">
      <c r="A400">
        <v>400</v>
      </c>
      <c r="C400">
        <v>7000</v>
      </c>
      <c r="D400" t="s">
        <v>115</v>
      </c>
      <c r="E400" t="s">
        <v>158</v>
      </c>
      <c r="F400">
        <v>1</v>
      </c>
      <c r="G400" t="s">
        <v>121</v>
      </c>
      <c r="H400">
        <v>1</v>
      </c>
      <c r="I400" t="s">
        <v>120</v>
      </c>
      <c r="J400">
        <v>1720</v>
      </c>
      <c r="K400">
        <v>1674</v>
      </c>
      <c r="L400">
        <v>22</v>
      </c>
      <c r="M400">
        <v>1</v>
      </c>
      <c r="N400">
        <v>23</v>
      </c>
      <c r="O400">
        <v>1680</v>
      </c>
      <c r="P400">
        <v>1650</v>
      </c>
      <c r="Q400">
        <v>7</v>
      </c>
      <c r="R400">
        <v>1</v>
      </c>
      <c r="S400">
        <v>22</v>
      </c>
      <c r="T400">
        <v>40</v>
      </c>
      <c r="U400">
        <v>24</v>
      </c>
      <c r="V400">
        <v>15</v>
      </c>
      <c r="X400">
        <v>1</v>
      </c>
    </row>
    <row r="401" spans="1:24">
      <c r="A401">
        <v>401</v>
      </c>
      <c r="C401">
        <v>7000</v>
      </c>
      <c r="D401" t="s">
        <v>115</v>
      </c>
      <c r="E401" t="s">
        <v>158</v>
      </c>
      <c r="F401">
        <v>1</v>
      </c>
      <c r="G401" t="s">
        <v>119</v>
      </c>
      <c r="H401">
        <v>1</v>
      </c>
      <c r="I401" t="s">
        <v>118</v>
      </c>
      <c r="J401">
        <v>2083</v>
      </c>
      <c r="K401">
        <v>1983</v>
      </c>
      <c r="L401">
        <v>28</v>
      </c>
      <c r="N401">
        <v>72</v>
      </c>
      <c r="O401">
        <v>2044</v>
      </c>
      <c r="P401">
        <v>1963</v>
      </c>
      <c r="Q401">
        <v>9</v>
      </c>
      <c r="S401">
        <v>72</v>
      </c>
      <c r="T401">
        <v>39</v>
      </c>
      <c r="U401">
        <v>20</v>
      </c>
      <c r="V401">
        <v>19</v>
      </c>
    </row>
    <row r="402" spans="1:24">
      <c r="A402">
        <v>402</v>
      </c>
      <c r="C402">
        <v>7000</v>
      </c>
      <c r="D402" t="s">
        <v>115</v>
      </c>
      <c r="E402" t="s">
        <v>158</v>
      </c>
      <c r="F402">
        <v>1</v>
      </c>
      <c r="G402" t="s">
        <v>117</v>
      </c>
      <c r="H402">
        <v>1</v>
      </c>
      <c r="I402" t="s">
        <v>116</v>
      </c>
      <c r="J402">
        <v>2932</v>
      </c>
      <c r="K402">
        <v>2221</v>
      </c>
      <c r="L402">
        <v>678</v>
      </c>
      <c r="M402">
        <v>2</v>
      </c>
      <c r="N402">
        <v>31</v>
      </c>
      <c r="O402">
        <v>1237</v>
      </c>
      <c r="P402">
        <v>1201</v>
      </c>
      <c r="Q402">
        <v>21</v>
      </c>
      <c r="R402">
        <v>1</v>
      </c>
      <c r="S402">
        <v>14</v>
      </c>
      <c r="T402">
        <v>1695</v>
      </c>
      <c r="U402">
        <v>1020</v>
      </c>
      <c r="V402">
        <v>657</v>
      </c>
      <c r="W402">
        <v>1</v>
      </c>
      <c r="X402">
        <v>17</v>
      </c>
    </row>
    <row r="403" spans="1:24">
      <c r="A403">
        <v>403</v>
      </c>
      <c r="C403">
        <v>7000</v>
      </c>
      <c r="D403" t="s">
        <v>115</v>
      </c>
      <c r="E403" t="s">
        <v>158</v>
      </c>
      <c r="F403">
        <v>1</v>
      </c>
      <c r="G403" t="s">
        <v>113</v>
      </c>
      <c r="H403">
        <v>1</v>
      </c>
      <c r="I403" t="s">
        <v>112</v>
      </c>
      <c r="J403">
        <v>902</v>
      </c>
      <c r="K403">
        <v>566</v>
      </c>
      <c r="L403">
        <v>213</v>
      </c>
      <c r="M403">
        <v>1</v>
      </c>
      <c r="N403">
        <v>122</v>
      </c>
      <c r="O403">
        <v>479</v>
      </c>
      <c r="P403">
        <v>373</v>
      </c>
      <c r="Q403">
        <v>21</v>
      </c>
      <c r="S403">
        <v>85</v>
      </c>
      <c r="T403">
        <v>423</v>
      </c>
      <c r="U403">
        <v>193</v>
      </c>
      <c r="V403">
        <v>192</v>
      </c>
      <c r="W403">
        <v>1</v>
      </c>
      <c r="X403">
        <v>37</v>
      </c>
    </row>
    <row r="404" spans="1:24">
      <c r="A404">
        <v>404</v>
      </c>
      <c r="C404">
        <v>7000</v>
      </c>
      <c r="D404" t="s">
        <v>115</v>
      </c>
      <c r="E404" t="s">
        <v>156</v>
      </c>
      <c r="F404">
        <v>1</v>
      </c>
      <c r="G404" t="s">
        <v>139</v>
      </c>
      <c r="H404">
        <v>0</v>
      </c>
      <c r="I404" t="s">
        <v>157</v>
      </c>
      <c r="J404">
        <v>30061</v>
      </c>
      <c r="K404">
        <v>24490</v>
      </c>
      <c r="L404">
        <v>4866</v>
      </c>
      <c r="M404">
        <v>6</v>
      </c>
      <c r="N404">
        <v>699</v>
      </c>
      <c r="O404">
        <v>17764</v>
      </c>
      <c r="P404">
        <v>16848</v>
      </c>
      <c r="Q404">
        <v>413</v>
      </c>
      <c r="R404">
        <v>2</v>
      </c>
      <c r="S404">
        <v>501</v>
      </c>
      <c r="T404">
        <v>12297</v>
      </c>
      <c r="U404">
        <v>7642</v>
      </c>
      <c r="V404">
        <v>4453</v>
      </c>
      <c r="W404">
        <v>4</v>
      </c>
      <c r="X404">
        <v>198</v>
      </c>
    </row>
    <row r="405" spans="1:24">
      <c r="A405">
        <v>405</v>
      </c>
      <c r="C405">
        <v>7000</v>
      </c>
      <c r="D405" t="s">
        <v>115</v>
      </c>
      <c r="E405" t="s">
        <v>156</v>
      </c>
      <c r="F405">
        <v>1</v>
      </c>
      <c r="G405" t="s">
        <v>137</v>
      </c>
      <c r="H405">
        <v>1</v>
      </c>
      <c r="I405" t="s">
        <v>136</v>
      </c>
      <c r="J405">
        <v>1878</v>
      </c>
      <c r="K405">
        <v>1781</v>
      </c>
      <c r="L405">
        <v>82</v>
      </c>
      <c r="N405">
        <v>15</v>
      </c>
      <c r="O405">
        <v>1601</v>
      </c>
      <c r="P405">
        <v>1575</v>
      </c>
      <c r="Q405">
        <v>12</v>
      </c>
      <c r="S405">
        <v>14</v>
      </c>
      <c r="T405">
        <v>277</v>
      </c>
      <c r="U405">
        <v>206</v>
      </c>
      <c r="V405">
        <v>70</v>
      </c>
      <c r="X405">
        <v>1</v>
      </c>
    </row>
    <row r="406" spans="1:24">
      <c r="A406">
        <v>406</v>
      </c>
      <c r="C406">
        <v>7000</v>
      </c>
      <c r="D406" t="s">
        <v>115</v>
      </c>
      <c r="E406" t="s">
        <v>156</v>
      </c>
      <c r="F406">
        <v>1</v>
      </c>
      <c r="G406" t="s">
        <v>135</v>
      </c>
      <c r="H406">
        <v>1</v>
      </c>
      <c r="I406" t="s">
        <v>134</v>
      </c>
      <c r="J406">
        <v>3072</v>
      </c>
      <c r="K406">
        <v>2665</v>
      </c>
      <c r="L406">
        <v>352</v>
      </c>
      <c r="M406">
        <v>3</v>
      </c>
      <c r="N406">
        <v>52</v>
      </c>
      <c r="O406">
        <v>2008</v>
      </c>
      <c r="P406">
        <v>1920</v>
      </c>
      <c r="Q406">
        <v>46</v>
      </c>
      <c r="S406">
        <v>42</v>
      </c>
      <c r="T406">
        <v>1064</v>
      </c>
      <c r="U406">
        <v>745</v>
      </c>
      <c r="V406">
        <v>306</v>
      </c>
      <c r="W406">
        <v>3</v>
      </c>
      <c r="X406">
        <v>10</v>
      </c>
    </row>
    <row r="407" spans="1:24">
      <c r="A407">
        <v>407</v>
      </c>
      <c r="C407">
        <v>7000</v>
      </c>
      <c r="D407" t="s">
        <v>115</v>
      </c>
      <c r="E407" t="s">
        <v>156</v>
      </c>
      <c r="F407">
        <v>1</v>
      </c>
      <c r="G407" t="s">
        <v>133</v>
      </c>
      <c r="H407">
        <v>1</v>
      </c>
      <c r="I407" t="s">
        <v>132</v>
      </c>
      <c r="J407">
        <v>4409</v>
      </c>
      <c r="K407">
        <v>3436</v>
      </c>
      <c r="L407">
        <v>938</v>
      </c>
      <c r="N407">
        <v>35</v>
      </c>
      <c r="O407">
        <v>2122</v>
      </c>
      <c r="P407">
        <v>2053</v>
      </c>
      <c r="Q407">
        <v>51</v>
      </c>
      <c r="S407">
        <v>18</v>
      </c>
      <c r="T407">
        <v>2287</v>
      </c>
      <c r="U407">
        <v>1383</v>
      </c>
      <c r="V407">
        <v>887</v>
      </c>
      <c r="X407">
        <v>17</v>
      </c>
    </row>
    <row r="408" spans="1:24">
      <c r="A408">
        <v>408</v>
      </c>
      <c r="C408">
        <v>7000</v>
      </c>
      <c r="D408" t="s">
        <v>115</v>
      </c>
      <c r="E408" t="s">
        <v>156</v>
      </c>
      <c r="F408">
        <v>1</v>
      </c>
      <c r="G408" t="s">
        <v>131</v>
      </c>
      <c r="H408">
        <v>1</v>
      </c>
      <c r="I408" t="s">
        <v>130</v>
      </c>
      <c r="J408">
        <v>4282</v>
      </c>
      <c r="K408">
        <v>3567</v>
      </c>
      <c r="L408">
        <v>666</v>
      </c>
      <c r="M408">
        <v>1</v>
      </c>
      <c r="N408">
        <v>48</v>
      </c>
      <c r="O408">
        <v>2401</v>
      </c>
      <c r="P408">
        <v>2318</v>
      </c>
      <c r="Q408">
        <v>49</v>
      </c>
      <c r="S408">
        <v>34</v>
      </c>
      <c r="T408">
        <v>1881</v>
      </c>
      <c r="U408">
        <v>1249</v>
      </c>
      <c r="V408">
        <v>617</v>
      </c>
      <c r="W408">
        <v>1</v>
      </c>
      <c r="X408">
        <v>14</v>
      </c>
    </row>
    <row r="409" spans="1:24">
      <c r="A409">
        <v>409</v>
      </c>
      <c r="C409">
        <v>7000</v>
      </c>
      <c r="D409" t="s">
        <v>115</v>
      </c>
      <c r="E409" t="s">
        <v>156</v>
      </c>
      <c r="F409">
        <v>1</v>
      </c>
      <c r="G409" t="s">
        <v>129</v>
      </c>
      <c r="H409">
        <v>1</v>
      </c>
      <c r="I409" t="s">
        <v>128</v>
      </c>
      <c r="J409">
        <v>4612</v>
      </c>
      <c r="K409">
        <v>3376</v>
      </c>
      <c r="L409">
        <v>1159</v>
      </c>
      <c r="M409">
        <v>1</v>
      </c>
      <c r="N409">
        <v>76</v>
      </c>
      <c r="O409">
        <v>1318</v>
      </c>
      <c r="P409">
        <v>1257</v>
      </c>
      <c r="Q409">
        <v>32</v>
      </c>
      <c r="R409">
        <v>1</v>
      </c>
      <c r="S409">
        <v>28</v>
      </c>
      <c r="T409">
        <v>3294</v>
      </c>
      <c r="U409">
        <v>2119</v>
      </c>
      <c r="V409">
        <v>1127</v>
      </c>
      <c r="X409">
        <v>48</v>
      </c>
    </row>
    <row r="410" spans="1:24">
      <c r="A410">
        <v>410</v>
      </c>
      <c r="C410">
        <v>7000</v>
      </c>
      <c r="D410" t="s">
        <v>115</v>
      </c>
      <c r="E410" t="s">
        <v>156</v>
      </c>
      <c r="F410">
        <v>1</v>
      </c>
      <c r="G410" t="s">
        <v>127</v>
      </c>
      <c r="H410">
        <v>1</v>
      </c>
      <c r="I410" t="s">
        <v>126</v>
      </c>
      <c r="J410">
        <v>607</v>
      </c>
      <c r="K410">
        <v>566</v>
      </c>
      <c r="L410">
        <v>23</v>
      </c>
      <c r="N410">
        <v>18</v>
      </c>
      <c r="O410">
        <v>591</v>
      </c>
      <c r="P410">
        <v>557</v>
      </c>
      <c r="Q410">
        <v>17</v>
      </c>
      <c r="S410">
        <v>17</v>
      </c>
      <c r="T410">
        <v>16</v>
      </c>
      <c r="U410">
        <v>9</v>
      </c>
      <c r="V410">
        <v>6</v>
      </c>
      <c r="X410">
        <v>1</v>
      </c>
    </row>
    <row r="411" spans="1:24">
      <c r="A411">
        <v>411</v>
      </c>
      <c r="C411">
        <v>7000</v>
      </c>
      <c r="D411" t="s">
        <v>115</v>
      </c>
      <c r="E411" t="s">
        <v>156</v>
      </c>
      <c r="F411">
        <v>1</v>
      </c>
      <c r="G411" t="s">
        <v>125</v>
      </c>
      <c r="H411">
        <v>1</v>
      </c>
      <c r="I411" t="s">
        <v>124</v>
      </c>
      <c r="J411">
        <v>481</v>
      </c>
      <c r="K411">
        <v>361</v>
      </c>
      <c r="L411">
        <v>112</v>
      </c>
      <c r="M411">
        <v>1</v>
      </c>
      <c r="N411">
        <v>7</v>
      </c>
      <c r="O411">
        <v>335</v>
      </c>
      <c r="P411">
        <v>300</v>
      </c>
      <c r="Q411">
        <v>28</v>
      </c>
      <c r="R411">
        <v>1</v>
      </c>
      <c r="S411">
        <v>6</v>
      </c>
      <c r="T411">
        <v>146</v>
      </c>
      <c r="U411">
        <v>61</v>
      </c>
      <c r="V411">
        <v>84</v>
      </c>
      <c r="X411">
        <v>1</v>
      </c>
    </row>
    <row r="412" spans="1:24">
      <c r="A412">
        <v>412</v>
      </c>
      <c r="C412">
        <v>7000</v>
      </c>
      <c r="D412" t="s">
        <v>115</v>
      </c>
      <c r="E412" t="s">
        <v>156</v>
      </c>
      <c r="F412">
        <v>1</v>
      </c>
      <c r="G412" t="s">
        <v>123</v>
      </c>
      <c r="H412">
        <v>1</v>
      </c>
      <c r="I412" t="s">
        <v>122</v>
      </c>
      <c r="J412">
        <v>3706</v>
      </c>
      <c r="K412">
        <v>3140</v>
      </c>
      <c r="L412">
        <v>507</v>
      </c>
      <c r="N412">
        <v>59</v>
      </c>
      <c r="O412">
        <v>2361</v>
      </c>
      <c r="P412">
        <v>2282</v>
      </c>
      <c r="Q412">
        <v>30</v>
      </c>
      <c r="S412">
        <v>49</v>
      </c>
      <c r="T412">
        <v>1345</v>
      </c>
      <c r="U412">
        <v>858</v>
      </c>
      <c r="V412">
        <v>477</v>
      </c>
      <c r="X412">
        <v>10</v>
      </c>
    </row>
    <row r="413" spans="1:24">
      <c r="A413">
        <v>413</v>
      </c>
      <c r="C413">
        <v>7000</v>
      </c>
      <c r="D413" t="s">
        <v>115</v>
      </c>
      <c r="E413" t="s">
        <v>156</v>
      </c>
      <c r="F413">
        <v>1</v>
      </c>
      <c r="G413" t="s">
        <v>121</v>
      </c>
      <c r="H413">
        <v>1</v>
      </c>
      <c r="I413" t="s">
        <v>120</v>
      </c>
      <c r="J413">
        <v>1616</v>
      </c>
      <c r="K413">
        <v>1553</v>
      </c>
      <c r="L413">
        <v>40</v>
      </c>
      <c r="N413">
        <v>23</v>
      </c>
      <c r="O413">
        <v>1582</v>
      </c>
      <c r="P413">
        <v>1530</v>
      </c>
      <c r="Q413">
        <v>29</v>
      </c>
      <c r="S413">
        <v>23</v>
      </c>
      <c r="T413">
        <v>34</v>
      </c>
      <c r="U413">
        <v>23</v>
      </c>
      <c r="V413">
        <v>11</v>
      </c>
    </row>
    <row r="414" spans="1:24">
      <c r="A414">
        <v>414</v>
      </c>
      <c r="C414">
        <v>7000</v>
      </c>
      <c r="D414" t="s">
        <v>115</v>
      </c>
      <c r="E414" t="s">
        <v>156</v>
      </c>
      <c r="F414">
        <v>1</v>
      </c>
      <c r="G414" t="s">
        <v>119</v>
      </c>
      <c r="H414">
        <v>1</v>
      </c>
      <c r="I414" t="s">
        <v>118</v>
      </c>
      <c r="J414">
        <v>1650</v>
      </c>
      <c r="K414">
        <v>1531</v>
      </c>
      <c r="L414">
        <v>35</v>
      </c>
      <c r="N414">
        <v>84</v>
      </c>
      <c r="O414">
        <v>1613</v>
      </c>
      <c r="P414">
        <v>1514</v>
      </c>
      <c r="Q414">
        <v>15</v>
      </c>
      <c r="S414">
        <v>84</v>
      </c>
      <c r="T414">
        <v>37</v>
      </c>
      <c r="U414">
        <v>17</v>
      </c>
      <c r="V414">
        <v>20</v>
      </c>
    </row>
    <row r="415" spans="1:24">
      <c r="A415">
        <v>415</v>
      </c>
      <c r="C415">
        <v>7000</v>
      </c>
      <c r="D415" t="s">
        <v>115</v>
      </c>
      <c r="E415" t="s">
        <v>156</v>
      </c>
      <c r="F415">
        <v>1</v>
      </c>
      <c r="G415" t="s">
        <v>117</v>
      </c>
      <c r="H415">
        <v>1</v>
      </c>
      <c r="I415" t="s">
        <v>116</v>
      </c>
      <c r="J415">
        <v>2752</v>
      </c>
      <c r="K415">
        <v>2036</v>
      </c>
      <c r="L415">
        <v>677</v>
      </c>
      <c r="N415">
        <v>39</v>
      </c>
      <c r="O415">
        <v>1319</v>
      </c>
      <c r="P415">
        <v>1228</v>
      </c>
      <c r="Q415">
        <v>72</v>
      </c>
      <c r="S415">
        <v>19</v>
      </c>
      <c r="T415">
        <v>1433</v>
      </c>
      <c r="U415">
        <v>808</v>
      </c>
      <c r="V415">
        <v>605</v>
      </c>
      <c r="X415">
        <v>20</v>
      </c>
    </row>
    <row r="416" spans="1:24">
      <c r="A416">
        <v>416</v>
      </c>
      <c r="C416">
        <v>7000</v>
      </c>
      <c r="D416" t="s">
        <v>115</v>
      </c>
      <c r="E416" t="s">
        <v>156</v>
      </c>
      <c r="F416">
        <v>1</v>
      </c>
      <c r="G416" t="s">
        <v>113</v>
      </c>
      <c r="H416">
        <v>1</v>
      </c>
      <c r="I416" t="s">
        <v>112</v>
      </c>
      <c r="J416">
        <v>996</v>
      </c>
      <c r="K416">
        <v>478</v>
      </c>
      <c r="L416">
        <v>275</v>
      </c>
      <c r="N416">
        <v>243</v>
      </c>
      <c r="O416">
        <v>513</v>
      </c>
      <c r="P416">
        <v>314</v>
      </c>
      <c r="Q416">
        <v>32</v>
      </c>
      <c r="S416">
        <v>167</v>
      </c>
      <c r="T416">
        <v>483</v>
      </c>
      <c r="U416">
        <v>164</v>
      </c>
      <c r="V416">
        <v>243</v>
      </c>
      <c r="X416">
        <v>76</v>
      </c>
    </row>
    <row r="417" spans="1:24">
      <c r="A417">
        <v>417</v>
      </c>
      <c r="C417">
        <v>7000</v>
      </c>
      <c r="D417" t="s">
        <v>115</v>
      </c>
      <c r="E417" t="s">
        <v>154</v>
      </c>
      <c r="F417">
        <v>1</v>
      </c>
      <c r="G417" t="s">
        <v>139</v>
      </c>
      <c r="H417">
        <v>0</v>
      </c>
      <c r="I417" t="s">
        <v>155</v>
      </c>
      <c r="J417">
        <v>14478</v>
      </c>
      <c r="K417">
        <v>10692</v>
      </c>
      <c r="L417">
        <v>3168</v>
      </c>
      <c r="M417">
        <v>5</v>
      </c>
      <c r="N417">
        <v>613</v>
      </c>
      <c r="O417">
        <v>8709</v>
      </c>
      <c r="P417">
        <v>7708</v>
      </c>
      <c r="Q417">
        <v>551</v>
      </c>
      <c r="R417">
        <v>3</v>
      </c>
      <c r="S417">
        <v>447</v>
      </c>
      <c r="T417">
        <v>5769</v>
      </c>
      <c r="U417">
        <v>2984</v>
      </c>
      <c r="V417">
        <v>2617</v>
      </c>
      <c r="W417">
        <v>2</v>
      </c>
      <c r="X417">
        <v>166</v>
      </c>
    </row>
    <row r="418" spans="1:24">
      <c r="A418">
        <v>418</v>
      </c>
      <c r="C418">
        <v>7000</v>
      </c>
      <c r="D418" t="s">
        <v>115</v>
      </c>
      <c r="E418" t="s">
        <v>154</v>
      </c>
      <c r="F418">
        <v>1</v>
      </c>
      <c r="G418" t="s">
        <v>137</v>
      </c>
      <c r="H418">
        <v>1</v>
      </c>
      <c r="I418" t="s">
        <v>136</v>
      </c>
      <c r="J418">
        <v>1115</v>
      </c>
      <c r="K418">
        <v>993</v>
      </c>
      <c r="L418">
        <v>97</v>
      </c>
      <c r="M418">
        <v>1</v>
      </c>
      <c r="N418">
        <v>24</v>
      </c>
      <c r="O418">
        <v>904</v>
      </c>
      <c r="P418">
        <v>857</v>
      </c>
      <c r="Q418">
        <v>26</v>
      </c>
      <c r="S418">
        <v>21</v>
      </c>
      <c r="T418">
        <v>211</v>
      </c>
      <c r="U418">
        <v>136</v>
      </c>
      <c r="V418">
        <v>71</v>
      </c>
      <c r="W418">
        <v>1</v>
      </c>
      <c r="X418">
        <v>3</v>
      </c>
    </row>
    <row r="419" spans="1:24">
      <c r="A419">
        <v>419</v>
      </c>
      <c r="C419">
        <v>7000</v>
      </c>
      <c r="D419" t="s">
        <v>115</v>
      </c>
      <c r="E419" t="s">
        <v>154</v>
      </c>
      <c r="F419">
        <v>1</v>
      </c>
      <c r="G419" t="s">
        <v>135</v>
      </c>
      <c r="H419">
        <v>1</v>
      </c>
      <c r="I419" t="s">
        <v>134</v>
      </c>
      <c r="J419">
        <v>1277</v>
      </c>
      <c r="K419">
        <v>1025</v>
      </c>
      <c r="L419">
        <v>221</v>
      </c>
      <c r="M419">
        <v>1</v>
      </c>
      <c r="N419">
        <v>30</v>
      </c>
      <c r="O419">
        <v>894</v>
      </c>
      <c r="P419">
        <v>820</v>
      </c>
      <c r="Q419">
        <v>51</v>
      </c>
      <c r="S419">
        <v>23</v>
      </c>
      <c r="T419">
        <v>383</v>
      </c>
      <c r="U419">
        <v>205</v>
      </c>
      <c r="V419">
        <v>170</v>
      </c>
      <c r="W419">
        <v>1</v>
      </c>
      <c r="X419">
        <v>7</v>
      </c>
    </row>
    <row r="420" spans="1:24">
      <c r="A420">
        <v>420</v>
      </c>
      <c r="C420">
        <v>7000</v>
      </c>
      <c r="D420" t="s">
        <v>115</v>
      </c>
      <c r="E420" t="s">
        <v>154</v>
      </c>
      <c r="F420">
        <v>1</v>
      </c>
      <c r="G420" t="s">
        <v>133</v>
      </c>
      <c r="H420">
        <v>1</v>
      </c>
      <c r="I420" t="s">
        <v>132</v>
      </c>
      <c r="J420">
        <v>1739</v>
      </c>
      <c r="K420">
        <v>1084</v>
      </c>
      <c r="L420">
        <v>626</v>
      </c>
      <c r="N420">
        <v>29</v>
      </c>
      <c r="O420">
        <v>700</v>
      </c>
      <c r="P420">
        <v>621</v>
      </c>
      <c r="Q420">
        <v>61</v>
      </c>
      <c r="S420">
        <v>18</v>
      </c>
      <c r="T420">
        <v>1039</v>
      </c>
      <c r="U420">
        <v>463</v>
      </c>
      <c r="V420">
        <v>565</v>
      </c>
      <c r="X420">
        <v>11</v>
      </c>
    </row>
    <row r="421" spans="1:24">
      <c r="A421">
        <v>421</v>
      </c>
      <c r="C421">
        <v>7000</v>
      </c>
      <c r="D421" t="s">
        <v>115</v>
      </c>
      <c r="E421" t="s">
        <v>154</v>
      </c>
      <c r="F421">
        <v>1</v>
      </c>
      <c r="G421" t="s">
        <v>131</v>
      </c>
      <c r="H421">
        <v>1</v>
      </c>
      <c r="I421" t="s">
        <v>130</v>
      </c>
      <c r="J421">
        <v>2082</v>
      </c>
      <c r="K421">
        <v>1595</v>
      </c>
      <c r="L421">
        <v>452</v>
      </c>
      <c r="N421">
        <v>35</v>
      </c>
      <c r="O421">
        <v>1214</v>
      </c>
      <c r="P421">
        <v>1112</v>
      </c>
      <c r="Q421">
        <v>75</v>
      </c>
      <c r="S421">
        <v>27</v>
      </c>
      <c r="T421">
        <v>868</v>
      </c>
      <c r="U421">
        <v>483</v>
      </c>
      <c r="V421">
        <v>377</v>
      </c>
      <c r="X421">
        <v>8</v>
      </c>
    </row>
    <row r="422" spans="1:24">
      <c r="A422">
        <v>422</v>
      </c>
      <c r="C422">
        <v>7000</v>
      </c>
      <c r="D422" t="s">
        <v>115</v>
      </c>
      <c r="E422" t="s">
        <v>154</v>
      </c>
      <c r="F422">
        <v>1</v>
      </c>
      <c r="G422" t="s">
        <v>129</v>
      </c>
      <c r="H422">
        <v>1</v>
      </c>
      <c r="I422" t="s">
        <v>128</v>
      </c>
      <c r="J422">
        <v>2414</v>
      </c>
      <c r="K422">
        <v>1719</v>
      </c>
      <c r="L422">
        <v>647</v>
      </c>
      <c r="M422">
        <v>1</v>
      </c>
      <c r="N422">
        <v>47</v>
      </c>
      <c r="O422">
        <v>795</v>
      </c>
      <c r="P422">
        <v>731</v>
      </c>
      <c r="Q422">
        <v>44</v>
      </c>
      <c r="R422">
        <v>1</v>
      </c>
      <c r="S422">
        <v>19</v>
      </c>
      <c r="T422">
        <v>1619</v>
      </c>
      <c r="U422">
        <v>988</v>
      </c>
      <c r="V422">
        <v>603</v>
      </c>
      <c r="X422">
        <v>28</v>
      </c>
    </row>
    <row r="423" spans="1:24">
      <c r="A423">
        <v>423</v>
      </c>
      <c r="C423">
        <v>7000</v>
      </c>
      <c r="D423" t="s">
        <v>115</v>
      </c>
      <c r="E423" t="s">
        <v>154</v>
      </c>
      <c r="F423">
        <v>1</v>
      </c>
      <c r="G423" t="s">
        <v>127</v>
      </c>
      <c r="H423">
        <v>1</v>
      </c>
      <c r="I423" t="s">
        <v>126</v>
      </c>
      <c r="J423">
        <v>288</v>
      </c>
      <c r="K423">
        <v>244</v>
      </c>
      <c r="L423">
        <v>36</v>
      </c>
      <c r="N423">
        <v>8</v>
      </c>
      <c r="O423">
        <v>279</v>
      </c>
      <c r="P423">
        <v>239</v>
      </c>
      <c r="Q423">
        <v>32</v>
      </c>
      <c r="S423">
        <v>8</v>
      </c>
      <c r="T423">
        <v>9</v>
      </c>
      <c r="U423">
        <v>5</v>
      </c>
      <c r="V423">
        <v>4</v>
      </c>
    </row>
    <row r="424" spans="1:24">
      <c r="A424">
        <v>424</v>
      </c>
      <c r="C424">
        <v>7000</v>
      </c>
      <c r="D424" t="s">
        <v>115</v>
      </c>
      <c r="E424" t="s">
        <v>154</v>
      </c>
      <c r="F424">
        <v>1</v>
      </c>
      <c r="G424" t="s">
        <v>125</v>
      </c>
      <c r="H424">
        <v>1</v>
      </c>
      <c r="I424" t="s">
        <v>124</v>
      </c>
      <c r="J424">
        <v>455</v>
      </c>
      <c r="K424">
        <v>308</v>
      </c>
      <c r="L424">
        <v>133</v>
      </c>
      <c r="N424">
        <v>14</v>
      </c>
      <c r="O424">
        <v>280</v>
      </c>
      <c r="P424">
        <v>236</v>
      </c>
      <c r="Q424">
        <v>32</v>
      </c>
      <c r="S424">
        <v>12</v>
      </c>
      <c r="T424">
        <v>175</v>
      </c>
      <c r="U424">
        <v>72</v>
      </c>
      <c r="V424">
        <v>101</v>
      </c>
      <c r="X424">
        <v>2</v>
      </c>
    </row>
    <row r="425" spans="1:24">
      <c r="A425">
        <v>425</v>
      </c>
      <c r="C425">
        <v>7000</v>
      </c>
      <c r="D425" t="s">
        <v>115</v>
      </c>
      <c r="E425" t="s">
        <v>154</v>
      </c>
      <c r="F425">
        <v>1</v>
      </c>
      <c r="G425" t="s">
        <v>123</v>
      </c>
      <c r="H425">
        <v>1</v>
      </c>
      <c r="I425" t="s">
        <v>122</v>
      </c>
      <c r="J425">
        <v>1638</v>
      </c>
      <c r="K425">
        <v>1327</v>
      </c>
      <c r="L425">
        <v>258</v>
      </c>
      <c r="N425">
        <v>53</v>
      </c>
      <c r="O425">
        <v>1201</v>
      </c>
      <c r="P425">
        <v>1102</v>
      </c>
      <c r="Q425">
        <v>48</v>
      </c>
      <c r="S425">
        <v>51</v>
      </c>
      <c r="T425">
        <v>437</v>
      </c>
      <c r="U425">
        <v>225</v>
      </c>
      <c r="V425">
        <v>210</v>
      </c>
      <c r="X425">
        <v>2</v>
      </c>
    </row>
    <row r="426" spans="1:24">
      <c r="A426">
        <v>426</v>
      </c>
      <c r="C426">
        <v>7000</v>
      </c>
      <c r="D426" t="s">
        <v>115</v>
      </c>
      <c r="E426" t="s">
        <v>154</v>
      </c>
      <c r="F426">
        <v>1</v>
      </c>
      <c r="G426" t="s">
        <v>121</v>
      </c>
      <c r="H426">
        <v>1</v>
      </c>
      <c r="I426" t="s">
        <v>120</v>
      </c>
      <c r="J426">
        <v>637</v>
      </c>
      <c r="K426">
        <v>575</v>
      </c>
      <c r="L426">
        <v>42</v>
      </c>
      <c r="N426">
        <v>20</v>
      </c>
      <c r="O426">
        <v>626</v>
      </c>
      <c r="P426">
        <v>573</v>
      </c>
      <c r="Q426">
        <v>35</v>
      </c>
      <c r="S426">
        <v>18</v>
      </c>
      <c r="T426">
        <v>11</v>
      </c>
      <c r="U426">
        <v>2</v>
      </c>
      <c r="V426">
        <v>7</v>
      </c>
      <c r="X426">
        <v>2</v>
      </c>
    </row>
    <row r="427" spans="1:24">
      <c r="A427">
        <v>427</v>
      </c>
      <c r="C427">
        <v>7000</v>
      </c>
      <c r="D427" t="s">
        <v>115</v>
      </c>
      <c r="E427" t="s">
        <v>154</v>
      </c>
      <c r="F427">
        <v>1</v>
      </c>
      <c r="G427" t="s">
        <v>119</v>
      </c>
      <c r="H427">
        <v>1</v>
      </c>
      <c r="I427" t="s">
        <v>118</v>
      </c>
      <c r="J427">
        <v>684</v>
      </c>
      <c r="K427">
        <v>599</v>
      </c>
      <c r="L427">
        <v>37</v>
      </c>
      <c r="N427">
        <v>48</v>
      </c>
      <c r="O427">
        <v>655</v>
      </c>
      <c r="P427">
        <v>588</v>
      </c>
      <c r="Q427">
        <v>20</v>
      </c>
      <c r="S427">
        <v>47</v>
      </c>
      <c r="T427">
        <v>29</v>
      </c>
      <c r="U427">
        <v>11</v>
      </c>
      <c r="V427">
        <v>17</v>
      </c>
      <c r="X427">
        <v>1</v>
      </c>
    </row>
    <row r="428" spans="1:24">
      <c r="A428">
        <v>428</v>
      </c>
      <c r="C428">
        <v>7000</v>
      </c>
      <c r="D428" t="s">
        <v>115</v>
      </c>
      <c r="E428" t="s">
        <v>154</v>
      </c>
      <c r="F428">
        <v>1</v>
      </c>
      <c r="G428" t="s">
        <v>117</v>
      </c>
      <c r="H428">
        <v>1</v>
      </c>
      <c r="I428" t="s">
        <v>116</v>
      </c>
      <c r="J428">
        <v>1338</v>
      </c>
      <c r="K428">
        <v>935</v>
      </c>
      <c r="L428">
        <v>382</v>
      </c>
      <c r="N428">
        <v>21</v>
      </c>
      <c r="O428">
        <v>733</v>
      </c>
      <c r="P428">
        <v>640</v>
      </c>
      <c r="Q428">
        <v>81</v>
      </c>
      <c r="S428">
        <v>12</v>
      </c>
      <c r="T428">
        <v>605</v>
      </c>
      <c r="U428">
        <v>295</v>
      </c>
      <c r="V428">
        <v>301</v>
      </c>
      <c r="X428">
        <v>9</v>
      </c>
    </row>
    <row r="429" spans="1:24">
      <c r="A429">
        <v>429</v>
      </c>
      <c r="C429">
        <v>7000</v>
      </c>
      <c r="D429" t="s">
        <v>115</v>
      </c>
      <c r="E429" t="s">
        <v>154</v>
      </c>
      <c r="F429">
        <v>1</v>
      </c>
      <c r="G429" t="s">
        <v>113</v>
      </c>
      <c r="H429">
        <v>1</v>
      </c>
      <c r="I429" t="s">
        <v>112</v>
      </c>
      <c r="J429">
        <v>811</v>
      </c>
      <c r="K429">
        <v>288</v>
      </c>
      <c r="L429">
        <v>237</v>
      </c>
      <c r="M429">
        <v>2</v>
      </c>
      <c r="N429">
        <v>284</v>
      </c>
      <c r="O429">
        <v>428</v>
      </c>
      <c r="P429">
        <v>189</v>
      </c>
      <c r="Q429">
        <v>46</v>
      </c>
      <c r="R429">
        <v>2</v>
      </c>
      <c r="S429">
        <v>191</v>
      </c>
      <c r="T429">
        <v>383</v>
      </c>
      <c r="U429">
        <v>99</v>
      </c>
      <c r="V429">
        <v>191</v>
      </c>
      <c r="X429">
        <v>93</v>
      </c>
    </row>
    <row r="430" spans="1:24">
      <c r="A430">
        <v>430</v>
      </c>
      <c r="C430">
        <v>7000</v>
      </c>
      <c r="D430" t="s">
        <v>115</v>
      </c>
      <c r="E430" t="s">
        <v>152</v>
      </c>
      <c r="F430">
        <v>1</v>
      </c>
      <c r="G430" t="s">
        <v>139</v>
      </c>
      <c r="H430">
        <v>0</v>
      </c>
      <c r="I430" t="s">
        <v>153</v>
      </c>
      <c r="J430">
        <v>7731</v>
      </c>
      <c r="K430">
        <v>5392</v>
      </c>
      <c r="L430">
        <v>1908</v>
      </c>
      <c r="M430">
        <v>2</v>
      </c>
      <c r="N430">
        <v>429</v>
      </c>
      <c r="O430">
        <v>4584</v>
      </c>
      <c r="P430">
        <v>3872</v>
      </c>
      <c r="Q430">
        <v>393</v>
      </c>
      <c r="R430">
        <v>1</v>
      </c>
      <c r="S430">
        <v>318</v>
      </c>
      <c r="T430">
        <v>3147</v>
      </c>
      <c r="U430">
        <v>1520</v>
      </c>
      <c r="V430">
        <v>1515</v>
      </c>
      <c r="W430">
        <v>1</v>
      </c>
      <c r="X430">
        <v>111</v>
      </c>
    </row>
    <row r="431" spans="1:24">
      <c r="A431">
        <v>431</v>
      </c>
      <c r="C431">
        <v>7000</v>
      </c>
      <c r="D431" t="s">
        <v>115</v>
      </c>
      <c r="E431" t="s">
        <v>152</v>
      </c>
      <c r="F431">
        <v>1</v>
      </c>
      <c r="G431" t="s">
        <v>137</v>
      </c>
      <c r="H431">
        <v>1</v>
      </c>
      <c r="I431" t="s">
        <v>136</v>
      </c>
      <c r="J431">
        <v>720</v>
      </c>
      <c r="K431">
        <v>612</v>
      </c>
      <c r="L431">
        <v>86</v>
      </c>
      <c r="M431">
        <v>1</v>
      </c>
      <c r="N431">
        <v>21</v>
      </c>
      <c r="O431">
        <v>564</v>
      </c>
      <c r="P431">
        <v>517</v>
      </c>
      <c r="Q431">
        <v>28</v>
      </c>
      <c r="R431">
        <v>1</v>
      </c>
      <c r="S431">
        <v>18</v>
      </c>
      <c r="T431">
        <v>156</v>
      </c>
      <c r="U431">
        <v>95</v>
      </c>
      <c r="V431">
        <v>58</v>
      </c>
      <c r="X431">
        <v>3</v>
      </c>
    </row>
    <row r="432" spans="1:24">
      <c r="A432">
        <v>432</v>
      </c>
      <c r="C432">
        <v>7000</v>
      </c>
      <c r="D432" t="s">
        <v>115</v>
      </c>
      <c r="E432" t="s">
        <v>152</v>
      </c>
      <c r="F432">
        <v>1</v>
      </c>
      <c r="G432" t="s">
        <v>135</v>
      </c>
      <c r="H432">
        <v>1</v>
      </c>
      <c r="I432" t="s">
        <v>134</v>
      </c>
      <c r="J432">
        <v>685</v>
      </c>
      <c r="K432">
        <v>535</v>
      </c>
      <c r="L432">
        <v>129</v>
      </c>
      <c r="N432">
        <v>21</v>
      </c>
      <c r="O432">
        <v>491</v>
      </c>
      <c r="P432">
        <v>437</v>
      </c>
      <c r="Q432">
        <v>36</v>
      </c>
      <c r="S432">
        <v>18</v>
      </c>
      <c r="T432">
        <v>194</v>
      </c>
      <c r="U432">
        <v>98</v>
      </c>
      <c r="V432">
        <v>93</v>
      </c>
      <c r="X432">
        <v>3</v>
      </c>
    </row>
    <row r="433" spans="1:24">
      <c r="A433">
        <v>433</v>
      </c>
      <c r="C433">
        <v>7000</v>
      </c>
      <c r="D433" t="s">
        <v>115</v>
      </c>
      <c r="E433" t="s">
        <v>152</v>
      </c>
      <c r="F433">
        <v>1</v>
      </c>
      <c r="G433" t="s">
        <v>133</v>
      </c>
      <c r="H433">
        <v>1</v>
      </c>
      <c r="I433" t="s">
        <v>132</v>
      </c>
      <c r="J433">
        <v>785</v>
      </c>
      <c r="K433">
        <v>456</v>
      </c>
      <c r="L433">
        <v>316</v>
      </c>
      <c r="N433">
        <v>13</v>
      </c>
      <c r="O433">
        <v>304</v>
      </c>
      <c r="P433">
        <v>246</v>
      </c>
      <c r="Q433">
        <v>50</v>
      </c>
      <c r="S433">
        <v>8</v>
      </c>
      <c r="T433">
        <v>481</v>
      </c>
      <c r="U433">
        <v>210</v>
      </c>
      <c r="V433">
        <v>266</v>
      </c>
      <c r="X433">
        <v>5</v>
      </c>
    </row>
    <row r="434" spans="1:24">
      <c r="A434">
        <v>434</v>
      </c>
      <c r="C434">
        <v>7000</v>
      </c>
      <c r="D434" t="s">
        <v>115</v>
      </c>
      <c r="E434" t="s">
        <v>152</v>
      </c>
      <c r="F434">
        <v>1</v>
      </c>
      <c r="G434" t="s">
        <v>131</v>
      </c>
      <c r="H434">
        <v>1</v>
      </c>
      <c r="I434" t="s">
        <v>130</v>
      </c>
      <c r="J434">
        <v>1333</v>
      </c>
      <c r="K434">
        <v>980</v>
      </c>
      <c r="L434">
        <v>323</v>
      </c>
      <c r="N434">
        <v>30</v>
      </c>
      <c r="O434">
        <v>764</v>
      </c>
      <c r="P434">
        <v>697</v>
      </c>
      <c r="Q434">
        <v>42</v>
      </c>
      <c r="S434">
        <v>25</v>
      </c>
      <c r="T434">
        <v>569</v>
      </c>
      <c r="U434">
        <v>283</v>
      </c>
      <c r="V434">
        <v>281</v>
      </c>
      <c r="X434">
        <v>5</v>
      </c>
    </row>
    <row r="435" spans="1:24">
      <c r="A435">
        <v>435</v>
      </c>
      <c r="C435">
        <v>7000</v>
      </c>
      <c r="D435" t="s">
        <v>115</v>
      </c>
      <c r="E435" t="s">
        <v>152</v>
      </c>
      <c r="F435">
        <v>1</v>
      </c>
      <c r="G435" t="s">
        <v>129</v>
      </c>
      <c r="H435">
        <v>1</v>
      </c>
      <c r="I435" t="s">
        <v>128</v>
      </c>
      <c r="J435">
        <v>1233</v>
      </c>
      <c r="K435">
        <v>876</v>
      </c>
      <c r="L435">
        <v>327</v>
      </c>
      <c r="M435">
        <v>1</v>
      </c>
      <c r="N435">
        <v>29</v>
      </c>
      <c r="O435">
        <v>472</v>
      </c>
      <c r="P435">
        <v>424</v>
      </c>
      <c r="Q435">
        <v>33</v>
      </c>
      <c r="S435">
        <v>15</v>
      </c>
      <c r="T435">
        <v>761</v>
      </c>
      <c r="U435">
        <v>452</v>
      </c>
      <c r="V435">
        <v>294</v>
      </c>
      <c r="W435">
        <v>1</v>
      </c>
      <c r="X435">
        <v>14</v>
      </c>
    </row>
    <row r="436" spans="1:24">
      <c r="A436">
        <v>436</v>
      </c>
      <c r="C436">
        <v>7000</v>
      </c>
      <c r="D436" t="s">
        <v>115</v>
      </c>
      <c r="E436" t="s">
        <v>152</v>
      </c>
      <c r="F436">
        <v>1</v>
      </c>
      <c r="G436" t="s">
        <v>127</v>
      </c>
      <c r="H436">
        <v>1</v>
      </c>
      <c r="I436" t="s">
        <v>126</v>
      </c>
      <c r="J436">
        <v>66</v>
      </c>
      <c r="K436">
        <v>45</v>
      </c>
      <c r="L436">
        <v>18</v>
      </c>
      <c r="N436">
        <v>3</v>
      </c>
      <c r="O436">
        <v>66</v>
      </c>
      <c r="P436">
        <v>45</v>
      </c>
      <c r="Q436">
        <v>18</v>
      </c>
      <c r="S436">
        <v>3</v>
      </c>
    </row>
    <row r="437" spans="1:24">
      <c r="A437">
        <v>437</v>
      </c>
      <c r="C437">
        <v>7000</v>
      </c>
      <c r="D437" t="s">
        <v>115</v>
      </c>
      <c r="E437" t="s">
        <v>152</v>
      </c>
      <c r="F437">
        <v>1</v>
      </c>
      <c r="G437" t="s">
        <v>125</v>
      </c>
      <c r="H437">
        <v>1</v>
      </c>
      <c r="I437" t="s">
        <v>124</v>
      </c>
      <c r="J437">
        <v>475</v>
      </c>
      <c r="K437">
        <v>332</v>
      </c>
      <c r="L437">
        <v>130</v>
      </c>
      <c r="N437">
        <v>13</v>
      </c>
      <c r="O437">
        <v>290</v>
      </c>
      <c r="P437">
        <v>243</v>
      </c>
      <c r="Q437">
        <v>34</v>
      </c>
      <c r="S437">
        <v>13</v>
      </c>
      <c r="T437">
        <v>185</v>
      </c>
      <c r="U437">
        <v>89</v>
      </c>
      <c r="V437">
        <v>96</v>
      </c>
    </row>
    <row r="438" spans="1:24">
      <c r="A438">
        <v>438</v>
      </c>
      <c r="C438">
        <v>7000</v>
      </c>
      <c r="D438" t="s">
        <v>115</v>
      </c>
      <c r="E438" t="s">
        <v>152</v>
      </c>
      <c r="F438">
        <v>1</v>
      </c>
      <c r="G438" t="s">
        <v>123</v>
      </c>
      <c r="H438">
        <v>1</v>
      </c>
      <c r="I438" t="s">
        <v>122</v>
      </c>
      <c r="J438">
        <v>852</v>
      </c>
      <c r="K438">
        <v>682</v>
      </c>
      <c r="L438">
        <v>131</v>
      </c>
      <c r="N438">
        <v>39</v>
      </c>
      <c r="O438">
        <v>623</v>
      </c>
      <c r="P438">
        <v>557</v>
      </c>
      <c r="Q438">
        <v>29</v>
      </c>
      <c r="S438">
        <v>37</v>
      </c>
      <c r="T438">
        <v>229</v>
      </c>
      <c r="U438">
        <v>125</v>
      </c>
      <c r="V438">
        <v>102</v>
      </c>
      <c r="X438">
        <v>2</v>
      </c>
    </row>
    <row r="439" spans="1:24">
      <c r="A439">
        <v>439</v>
      </c>
      <c r="C439">
        <v>7000</v>
      </c>
      <c r="D439" t="s">
        <v>115</v>
      </c>
      <c r="E439" t="s">
        <v>152</v>
      </c>
      <c r="F439">
        <v>1</v>
      </c>
      <c r="G439" t="s">
        <v>121</v>
      </c>
      <c r="H439">
        <v>1</v>
      </c>
      <c r="I439" t="s">
        <v>120</v>
      </c>
      <c r="J439">
        <v>152</v>
      </c>
      <c r="K439">
        <v>130</v>
      </c>
      <c r="L439">
        <v>15</v>
      </c>
      <c r="N439">
        <v>7</v>
      </c>
      <c r="O439">
        <v>148</v>
      </c>
      <c r="P439">
        <v>128</v>
      </c>
      <c r="Q439">
        <v>13</v>
      </c>
      <c r="S439">
        <v>7</v>
      </c>
      <c r="T439">
        <v>4</v>
      </c>
      <c r="U439">
        <v>2</v>
      </c>
      <c r="V439">
        <v>2</v>
      </c>
    </row>
    <row r="440" spans="1:24">
      <c r="A440">
        <v>440</v>
      </c>
      <c r="C440">
        <v>7000</v>
      </c>
      <c r="D440" t="s">
        <v>115</v>
      </c>
      <c r="E440" t="s">
        <v>152</v>
      </c>
      <c r="F440">
        <v>1</v>
      </c>
      <c r="G440" t="s">
        <v>119</v>
      </c>
      <c r="H440">
        <v>1</v>
      </c>
      <c r="I440" t="s">
        <v>118</v>
      </c>
      <c r="J440">
        <v>263</v>
      </c>
      <c r="K440">
        <v>215</v>
      </c>
      <c r="L440">
        <v>18</v>
      </c>
      <c r="N440">
        <v>30</v>
      </c>
      <c r="O440">
        <v>252</v>
      </c>
      <c r="P440">
        <v>212</v>
      </c>
      <c r="Q440">
        <v>10</v>
      </c>
      <c r="S440">
        <v>30</v>
      </c>
      <c r="T440">
        <v>11</v>
      </c>
      <c r="U440">
        <v>3</v>
      </c>
      <c r="V440">
        <v>8</v>
      </c>
    </row>
    <row r="441" spans="1:24">
      <c r="A441">
        <v>441</v>
      </c>
      <c r="C441">
        <v>7000</v>
      </c>
      <c r="D441" t="s">
        <v>115</v>
      </c>
      <c r="E441" t="s">
        <v>152</v>
      </c>
      <c r="F441">
        <v>1</v>
      </c>
      <c r="G441" t="s">
        <v>117</v>
      </c>
      <c r="H441">
        <v>1</v>
      </c>
      <c r="I441" t="s">
        <v>116</v>
      </c>
      <c r="J441">
        <v>558</v>
      </c>
      <c r="K441">
        <v>344</v>
      </c>
      <c r="L441">
        <v>205</v>
      </c>
      <c r="N441">
        <v>9</v>
      </c>
      <c r="O441">
        <v>291</v>
      </c>
      <c r="P441">
        <v>234</v>
      </c>
      <c r="Q441">
        <v>50</v>
      </c>
      <c r="S441">
        <v>7</v>
      </c>
      <c r="T441">
        <v>267</v>
      </c>
      <c r="U441">
        <v>110</v>
      </c>
      <c r="V441">
        <v>155</v>
      </c>
      <c r="X441">
        <v>2</v>
      </c>
    </row>
    <row r="442" spans="1:24">
      <c r="A442">
        <v>442</v>
      </c>
      <c r="C442">
        <v>7000</v>
      </c>
      <c r="D442" t="s">
        <v>115</v>
      </c>
      <c r="E442" t="s">
        <v>152</v>
      </c>
      <c r="F442">
        <v>1</v>
      </c>
      <c r="G442" t="s">
        <v>113</v>
      </c>
      <c r="H442">
        <v>1</v>
      </c>
      <c r="I442" t="s">
        <v>112</v>
      </c>
      <c r="J442">
        <v>609</v>
      </c>
      <c r="K442">
        <v>185</v>
      </c>
      <c r="L442">
        <v>210</v>
      </c>
      <c r="N442">
        <v>214</v>
      </c>
      <c r="O442">
        <v>319</v>
      </c>
      <c r="P442">
        <v>132</v>
      </c>
      <c r="Q442">
        <v>50</v>
      </c>
      <c r="S442">
        <v>137</v>
      </c>
      <c r="T442">
        <v>290</v>
      </c>
      <c r="U442">
        <v>53</v>
      </c>
      <c r="V442">
        <v>160</v>
      </c>
      <c r="X442">
        <v>77</v>
      </c>
    </row>
    <row r="443" spans="1:24">
      <c r="A443">
        <v>443</v>
      </c>
      <c r="C443">
        <v>7000</v>
      </c>
      <c r="D443" t="s">
        <v>115</v>
      </c>
      <c r="E443" t="s">
        <v>150</v>
      </c>
      <c r="F443">
        <v>1</v>
      </c>
      <c r="G443" t="s">
        <v>139</v>
      </c>
      <c r="H443">
        <v>0</v>
      </c>
      <c r="I443" t="s">
        <v>151</v>
      </c>
      <c r="J443">
        <v>4326</v>
      </c>
      <c r="K443">
        <v>2893</v>
      </c>
      <c r="L443">
        <v>1102</v>
      </c>
      <c r="M443">
        <v>2</v>
      </c>
      <c r="N443">
        <v>329</v>
      </c>
      <c r="O443">
        <v>2561</v>
      </c>
      <c r="P443">
        <v>2077</v>
      </c>
      <c r="Q443">
        <v>251</v>
      </c>
      <c r="S443">
        <v>233</v>
      </c>
      <c r="T443">
        <v>1765</v>
      </c>
      <c r="U443">
        <v>816</v>
      </c>
      <c r="V443">
        <v>851</v>
      </c>
      <c r="W443">
        <v>2</v>
      </c>
      <c r="X443">
        <v>96</v>
      </c>
    </row>
    <row r="444" spans="1:24">
      <c r="A444">
        <v>444</v>
      </c>
      <c r="C444">
        <v>7000</v>
      </c>
      <c r="D444" t="s">
        <v>115</v>
      </c>
      <c r="E444" t="s">
        <v>150</v>
      </c>
      <c r="F444">
        <v>1</v>
      </c>
      <c r="G444" t="s">
        <v>137</v>
      </c>
      <c r="H444">
        <v>1</v>
      </c>
      <c r="I444" t="s">
        <v>136</v>
      </c>
      <c r="J444">
        <v>501</v>
      </c>
      <c r="K444">
        <v>402</v>
      </c>
      <c r="L444">
        <v>67</v>
      </c>
      <c r="N444">
        <v>32</v>
      </c>
      <c r="O444">
        <v>370</v>
      </c>
      <c r="P444">
        <v>326</v>
      </c>
      <c r="Q444">
        <v>21</v>
      </c>
      <c r="S444">
        <v>23</v>
      </c>
      <c r="T444">
        <v>131</v>
      </c>
      <c r="U444">
        <v>76</v>
      </c>
      <c r="V444">
        <v>46</v>
      </c>
      <c r="X444">
        <v>9</v>
      </c>
    </row>
    <row r="445" spans="1:24">
      <c r="A445">
        <v>445</v>
      </c>
      <c r="C445">
        <v>7000</v>
      </c>
      <c r="D445" t="s">
        <v>115</v>
      </c>
      <c r="E445" t="s">
        <v>150</v>
      </c>
      <c r="F445">
        <v>1</v>
      </c>
      <c r="G445" t="s">
        <v>135</v>
      </c>
      <c r="H445">
        <v>1</v>
      </c>
      <c r="I445" t="s">
        <v>134</v>
      </c>
      <c r="J445">
        <v>458</v>
      </c>
      <c r="K445">
        <v>360</v>
      </c>
      <c r="L445">
        <v>80</v>
      </c>
      <c r="N445">
        <v>18</v>
      </c>
      <c r="O445">
        <v>342</v>
      </c>
      <c r="P445">
        <v>303</v>
      </c>
      <c r="Q445">
        <v>24</v>
      </c>
      <c r="S445">
        <v>15</v>
      </c>
      <c r="T445">
        <v>116</v>
      </c>
      <c r="U445">
        <v>57</v>
      </c>
      <c r="V445">
        <v>56</v>
      </c>
      <c r="X445">
        <v>3</v>
      </c>
    </row>
    <row r="446" spans="1:24">
      <c r="A446">
        <v>446</v>
      </c>
      <c r="C446">
        <v>7000</v>
      </c>
      <c r="D446" t="s">
        <v>115</v>
      </c>
      <c r="E446" t="s">
        <v>150</v>
      </c>
      <c r="F446">
        <v>1</v>
      </c>
      <c r="G446" t="s">
        <v>133</v>
      </c>
      <c r="H446">
        <v>1</v>
      </c>
      <c r="I446" t="s">
        <v>132</v>
      </c>
      <c r="J446">
        <v>441</v>
      </c>
      <c r="K446">
        <v>264</v>
      </c>
      <c r="L446">
        <v>170</v>
      </c>
      <c r="N446">
        <v>7</v>
      </c>
      <c r="O446">
        <v>173</v>
      </c>
      <c r="P446">
        <v>134</v>
      </c>
      <c r="Q446">
        <v>35</v>
      </c>
      <c r="S446">
        <v>4</v>
      </c>
      <c r="T446">
        <v>268</v>
      </c>
      <c r="U446">
        <v>130</v>
      </c>
      <c r="V446">
        <v>135</v>
      </c>
      <c r="X446">
        <v>3</v>
      </c>
    </row>
    <row r="447" spans="1:24">
      <c r="A447">
        <v>447</v>
      </c>
      <c r="C447">
        <v>7000</v>
      </c>
      <c r="D447" t="s">
        <v>115</v>
      </c>
      <c r="E447" t="s">
        <v>150</v>
      </c>
      <c r="F447">
        <v>1</v>
      </c>
      <c r="G447" t="s">
        <v>131</v>
      </c>
      <c r="H447">
        <v>1</v>
      </c>
      <c r="I447" t="s">
        <v>130</v>
      </c>
      <c r="J447">
        <v>823</v>
      </c>
      <c r="K447">
        <v>546</v>
      </c>
      <c r="L447">
        <v>259</v>
      </c>
      <c r="N447">
        <v>18</v>
      </c>
      <c r="O447">
        <v>443</v>
      </c>
      <c r="P447">
        <v>386</v>
      </c>
      <c r="Q447">
        <v>44</v>
      </c>
      <c r="S447">
        <v>13</v>
      </c>
      <c r="T447">
        <v>380</v>
      </c>
      <c r="U447">
        <v>160</v>
      </c>
      <c r="V447">
        <v>215</v>
      </c>
      <c r="X447">
        <v>5</v>
      </c>
    </row>
    <row r="448" spans="1:24">
      <c r="A448">
        <v>448</v>
      </c>
      <c r="C448">
        <v>7000</v>
      </c>
      <c r="D448" t="s">
        <v>115</v>
      </c>
      <c r="E448" t="s">
        <v>150</v>
      </c>
      <c r="F448">
        <v>1</v>
      </c>
      <c r="G448" t="s">
        <v>129</v>
      </c>
      <c r="H448">
        <v>1</v>
      </c>
      <c r="I448" t="s">
        <v>128</v>
      </c>
      <c r="J448">
        <v>527</v>
      </c>
      <c r="K448">
        <v>382</v>
      </c>
      <c r="L448">
        <v>130</v>
      </c>
      <c r="N448">
        <v>15</v>
      </c>
      <c r="O448">
        <v>195</v>
      </c>
      <c r="P448">
        <v>169</v>
      </c>
      <c r="Q448">
        <v>17</v>
      </c>
      <c r="S448">
        <v>9</v>
      </c>
      <c r="T448">
        <v>332</v>
      </c>
      <c r="U448">
        <v>213</v>
      </c>
      <c r="V448">
        <v>113</v>
      </c>
      <c r="X448">
        <v>6</v>
      </c>
    </row>
    <row r="449" spans="1:24">
      <c r="A449">
        <v>449</v>
      </c>
      <c r="C449">
        <v>7000</v>
      </c>
      <c r="D449" t="s">
        <v>115</v>
      </c>
      <c r="E449" t="s">
        <v>150</v>
      </c>
      <c r="F449">
        <v>1</v>
      </c>
      <c r="G449" t="s">
        <v>127</v>
      </c>
      <c r="H449">
        <v>1</v>
      </c>
      <c r="I449" t="s">
        <v>126</v>
      </c>
      <c r="J449">
        <v>13</v>
      </c>
      <c r="K449">
        <v>9</v>
      </c>
      <c r="L449">
        <v>4</v>
      </c>
      <c r="O449">
        <v>12</v>
      </c>
      <c r="P449">
        <v>8</v>
      </c>
      <c r="Q449">
        <v>4</v>
      </c>
      <c r="T449">
        <v>1</v>
      </c>
      <c r="U449">
        <v>1</v>
      </c>
    </row>
    <row r="450" spans="1:24">
      <c r="A450">
        <v>450</v>
      </c>
      <c r="C450">
        <v>7000</v>
      </c>
      <c r="D450" t="s">
        <v>115</v>
      </c>
      <c r="E450" t="s">
        <v>150</v>
      </c>
      <c r="F450">
        <v>1</v>
      </c>
      <c r="G450" t="s">
        <v>125</v>
      </c>
      <c r="H450">
        <v>1</v>
      </c>
      <c r="I450" t="s">
        <v>124</v>
      </c>
      <c r="J450">
        <v>403</v>
      </c>
      <c r="K450">
        <v>291</v>
      </c>
      <c r="L450">
        <v>103</v>
      </c>
      <c r="N450">
        <v>9</v>
      </c>
      <c r="O450">
        <v>258</v>
      </c>
      <c r="P450">
        <v>230</v>
      </c>
      <c r="Q450">
        <v>19</v>
      </c>
      <c r="S450">
        <v>9</v>
      </c>
      <c r="T450">
        <v>145</v>
      </c>
      <c r="U450">
        <v>61</v>
      </c>
      <c r="V450">
        <v>84</v>
      </c>
    </row>
    <row r="451" spans="1:24">
      <c r="A451">
        <v>451</v>
      </c>
      <c r="C451">
        <v>7000</v>
      </c>
      <c r="D451" t="s">
        <v>115</v>
      </c>
      <c r="E451" t="s">
        <v>150</v>
      </c>
      <c r="F451">
        <v>1</v>
      </c>
      <c r="G451" t="s">
        <v>123</v>
      </c>
      <c r="H451">
        <v>1</v>
      </c>
      <c r="I451" t="s">
        <v>122</v>
      </c>
      <c r="J451">
        <v>437</v>
      </c>
      <c r="K451">
        <v>339</v>
      </c>
      <c r="L451">
        <v>69</v>
      </c>
      <c r="N451">
        <v>29</v>
      </c>
      <c r="O451">
        <v>338</v>
      </c>
      <c r="P451">
        <v>289</v>
      </c>
      <c r="Q451">
        <v>23</v>
      </c>
      <c r="S451">
        <v>26</v>
      </c>
      <c r="T451">
        <v>99</v>
      </c>
      <c r="U451">
        <v>50</v>
      </c>
      <c r="V451">
        <v>46</v>
      </c>
      <c r="X451">
        <v>3</v>
      </c>
    </row>
    <row r="452" spans="1:24">
      <c r="A452">
        <v>452</v>
      </c>
      <c r="C452">
        <v>7000</v>
      </c>
      <c r="D452" t="s">
        <v>115</v>
      </c>
      <c r="E452" t="s">
        <v>150</v>
      </c>
      <c r="F452">
        <v>1</v>
      </c>
      <c r="G452" t="s">
        <v>121</v>
      </c>
      <c r="H452">
        <v>1</v>
      </c>
      <c r="I452" t="s">
        <v>120</v>
      </c>
      <c r="J452">
        <v>19</v>
      </c>
      <c r="K452">
        <v>13</v>
      </c>
      <c r="L452">
        <v>4</v>
      </c>
      <c r="N452">
        <v>2</v>
      </c>
      <c r="O452">
        <v>18</v>
      </c>
      <c r="P452">
        <v>13</v>
      </c>
      <c r="Q452">
        <v>3</v>
      </c>
      <c r="S452">
        <v>2</v>
      </c>
      <c r="T452">
        <v>1</v>
      </c>
      <c r="V452">
        <v>1</v>
      </c>
    </row>
    <row r="453" spans="1:24">
      <c r="A453">
        <v>453</v>
      </c>
      <c r="C453">
        <v>7000</v>
      </c>
      <c r="D453" t="s">
        <v>115</v>
      </c>
      <c r="E453" t="s">
        <v>150</v>
      </c>
      <c r="F453">
        <v>1</v>
      </c>
      <c r="G453" t="s">
        <v>119</v>
      </c>
      <c r="H453">
        <v>1</v>
      </c>
      <c r="I453" t="s">
        <v>118</v>
      </c>
      <c r="J453">
        <v>82</v>
      </c>
      <c r="K453">
        <v>62</v>
      </c>
      <c r="L453">
        <v>6</v>
      </c>
      <c r="N453">
        <v>14</v>
      </c>
      <c r="O453">
        <v>78</v>
      </c>
      <c r="P453">
        <v>59</v>
      </c>
      <c r="Q453">
        <v>6</v>
      </c>
      <c r="S453">
        <v>13</v>
      </c>
      <c r="T453">
        <v>4</v>
      </c>
      <c r="U453">
        <v>3</v>
      </c>
      <c r="X453">
        <v>1</v>
      </c>
    </row>
    <row r="454" spans="1:24">
      <c r="A454">
        <v>454</v>
      </c>
      <c r="C454">
        <v>7000</v>
      </c>
      <c r="D454" t="s">
        <v>115</v>
      </c>
      <c r="E454" t="s">
        <v>150</v>
      </c>
      <c r="F454">
        <v>1</v>
      </c>
      <c r="G454" t="s">
        <v>117</v>
      </c>
      <c r="H454">
        <v>1</v>
      </c>
      <c r="I454" t="s">
        <v>116</v>
      </c>
      <c r="J454">
        <v>169</v>
      </c>
      <c r="K454">
        <v>101</v>
      </c>
      <c r="L454">
        <v>63</v>
      </c>
      <c r="N454">
        <v>5</v>
      </c>
      <c r="O454">
        <v>100</v>
      </c>
      <c r="P454">
        <v>76</v>
      </c>
      <c r="Q454">
        <v>20</v>
      </c>
      <c r="S454">
        <v>4</v>
      </c>
      <c r="T454">
        <v>69</v>
      </c>
      <c r="U454">
        <v>25</v>
      </c>
      <c r="V454">
        <v>43</v>
      </c>
      <c r="X454">
        <v>1</v>
      </c>
    </row>
    <row r="455" spans="1:24">
      <c r="A455">
        <v>455</v>
      </c>
      <c r="C455">
        <v>7000</v>
      </c>
      <c r="D455" t="s">
        <v>115</v>
      </c>
      <c r="E455" t="s">
        <v>150</v>
      </c>
      <c r="F455">
        <v>1</v>
      </c>
      <c r="G455" t="s">
        <v>113</v>
      </c>
      <c r="H455">
        <v>1</v>
      </c>
      <c r="I455" t="s">
        <v>112</v>
      </c>
      <c r="J455">
        <v>453</v>
      </c>
      <c r="K455">
        <v>124</v>
      </c>
      <c r="L455">
        <v>147</v>
      </c>
      <c r="M455">
        <v>2</v>
      </c>
      <c r="N455">
        <v>180</v>
      </c>
      <c r="O455">
        <v>234</v>
      </c>
      <c r="P455">
        <v>84</v>
      </c>
      <c r="Q455">
        <v>35</v>
      </c>
      <c r="S455">
        <v>115</v>
      </c>
      <c r="T455">
        <v>219</v>
      </c>
      <c r="U455">
        <v>40</v>
      </c>
      <c r="V455">
        <v>112</v>
      </c>
      <c r="W455">
        <v>2</v>
      </c>
      <c r="X455">
        <v>65</v>
      </c>
    </row>
    <row r="456" spans="1:24">
      <c r="A456">
        <v>456</v>
      </c>
      <c r="C456">
        <v>7000</v>
      </c>
      <c r="D456" t="s">
        <v>115</v>
      </c>
      <c r="E456" t="s">
        <v>148</v>
      </c>
      <c r="F456">
        <v>1</v>
      </c>
      <c r="G456" t="s">
        <v>139</v>
      </c>
      <c r="H456">
        <v>0</v>
      </c>
      <c r="I456" t="s">
        <v>149</v>
      </c>
      <c r="J456">
        <v>2195</v>
      </c>
      <c r="K456">
        <v>1371</v>
      </c>
      <c r="L456">
        <v>594</v>
      </c>
      <c r="M456">
        <v>2</v>
      </c>
      <c r="N456">
        <v>228</v>
      </c>
      <c r="O456">
        <v>1265</v>
      </c>
      <c r="P456">
        <v>995</v>
      </c>
      <c r="Q456">
        <v>129</v>
      </c>
      <c r="R456">
        <v>1</v>
      </c>
      <c r="S456">
        <v>140</v>
      </c>
      <c r="T456">
        <v>930</v>
      </c>
      <c r="U456">
        <v>376</v>
      </c>
      <c r="V456">
        <v>465</v>
      </c>
      <c r="W456">
        <v>1</v>
      </c>
      <c r="X456">
        <v>88</v>
      </c>
    </row>
    <row r="457" spans="1:24">
      <c r="A457">
        <v>457</v>
      </c>
      <c r="C457">
        <v>7000</v>
      </c>
      <c r="D457" t="s">
        <v>115</v>
      </c>
      <c r="E457" t="s">
        <v>148</v>
      </c>
      <c r="F457">
        <v>1</v>
      </c>
      <c r="G457" t="s">
        <v>137</v>
      </c>
      <c r="H457">
        <v>1</v>
      </c>
      <c r="I457" t="s">
        <v>136</v>
      </c>
      <c r="J457">
        <v>273</v>
      </c>
      <c r="K457">
        <v>196</v>
      </c>
      <c r="L457">
        <v>59</v>
      </c>
      <c r="N457">
        <v>18</v>
      </c>
      <c r="O457">
        <v>178</v>
      </c>
      <c r="P457">
        <v>155</v>
      </c>
      <c r="Q457">
        <v>13</v>
      </c>
      <c r="S457">
        <v>10</v>
      </c>
      <c r="T457">
        <v>95</v>
      </c>
      <c r="U457">
        <v>41</v>
      </c>
      <c r="V457">
        <v>46</v>
      </c>
      <c r="X457">
        <v>8</v>
      </c>
    </row>
    <row r="458" spans="1:24">
      <c r="A458">
        <v>458</v>
      </c>
      <c r="C458">
        <v>7000</v>
      </c>
      <c r="D458" t="s">
        <v>115</v>
      </c>
      <c r="E458" t="s">
        <v>148</v>
      </c>
      <c r="F458">
        <v>1</v>
      </c>
      <c r="G458" t="s">
        <v>135</v>
      </c>
      <c r="H458">
        <v>1</v>
      </c>
      <c r="I458" t="s">
        <v>134</v>
      </c>
      <c r="J458">
        <v>297</v>
      </c>
      <c r="K458">
        <v>236</v>
      </c>
      <c r="L458">
        <v>42</v>
      </c>
      <c r="N458">
        <v>19</v>
      </c>
      <c r="O458">
        <v>235</v>
      </c>
      <c r="P458">
        <v>204</v>
      </c>
      <c r="Q458">
        <v>13</v>
      </c>
      <c r="S458">
        <v>18</v>
      </c>
      <c r="T458">
        <v>62</v>
      </c>
      <c r="U458">
        <v>32</v>
      </c>
      <c r="V458">
        <v>29</v>
      </c>
      <c r="X458">
        <v>1</v>
      </c>
    </row>
    <row r="459" spans="1:24">
      <c r="A459">
        <v>459</v>
      </c>
      <c r="C459">
        <v>7000</v>
      </c>
      <c r="D459" t="s">
        <v>115</v>
      </c>
      <c r="E459" t="s">
        <v>148</v>
      </c>
      <c r="F459">
        <v>1</v>
      </c>
      <c r="G459" t="s">
        <v>133</v>
      </c>
      <c r="H459">
        <v>1</v>
      </c>
      <c r="I459" t="s">
        <v>132</v>
      </c>
      <c r="J459">
        <v>193</v>
      </c>
      <c r="K459">
        <v>116</v>
      </c>
      <c r="L459">
        <v>70</v>
      </c>
      <c r="N459">
        <v>7</v>
      </c>
      <c r="O459">
        <v>79</v>
      </c>
      <c r="P459">
        <v>67</v>
      </c>
      <c r="Q459">
        <v>8</v>
      </c>
      <c r="S459">
        <v>4</v>
      </c>
      <c r="T459">
        <v>114</v>
      </c>
      <c r="U459">
        <v>49</v>
      </c>
      <c r="V459">
        <v>62</v>
      </c>
      <c r="X459">
        <v>3</v>
      </c>
    </row>
    <row r="460" spans="1:24">
      <c r="A460">
        <v>460</v>
      </c>
      <c r="C460">
        <v>7000</v>
      </c>
      <c r="D460" t="s">
        <v>115</v>
      </c>
      <c r="E460" t="s">
        <v>148</v>
      </c>
      <c r="F460">
        <v>1</v>
      </c>
      <c r="G460" t="s">
        <v>131</v>
      </c>
      <c r="H460">
        <v>1</v>
      </c>
      <c r="I460" t="s">
        <v>130</v>
      </c>
      <c r="J460">
        <v>471</v>
      </c>
      <c r="K460">
        <v>317</v>
      </c>
      <c r="L460">
        <v>133</v>
      </c>
      <c r="N460">
        <v>21</v>
      </c>
      <c r="O460">
        <v>241</v>
      </c>
      <c r="P460">
        <v>200</v>
      </c>
      <c r="Q460">
        <v>29</v>
      </c>
      <c r="S460">
        <v>12</v>
      </c>
      <c r="T460">
        <v>230</v>
      </c>
      <c r="U460">
        <v>117</v>
      </c>
      <c r="V460">
        <v>104</v>
      </c>
      <c r="X460">
        <v>9</v>
      </c>
    </row>
    <row r="461" spans="1:24">
      <c r="A461">
        <v>461</v>
      </c>
      <c r="C461">
        <v>7000</v>
      </c>
      <c r="D461" t="s">
        <v>115</v>
      </c>
      <c r="E461" t="s">
        <v>148</v>
      </c>
      <c r="F461">
        <v>1</v>
      </c>
      <c r="G461" t="s">
        <v>129</v>
      </c>
      <c r="H461">
        <v>1</v>
      </c>
      <c r="I461" t="s">
        <v>128</v>
      </c>
      <c r="J461">
        <v>204</v>
      </c>
      <c r="K461">
        <v>116</v>
      </c>
      <c r="L461">
        <v>77</v>
      </c>
      <c r="M461">
        <v>1</v>
      </c>
      <c r="N461">
        <v>10</v>
      </c>
      <c r="O461">
        <v>69</v>
      </c>
      <c r="P461">
        <v>54</v>
      </c>
      <c r="Q461">
        <v>10</v>
      </c>
      <c r="R461">
        <v>1</v>
      </c>
      <c r="S461">
        <v>4</v>
      </c>
      <c r="T461">
        <v>135</v>
      </c>
      <c r="U461">
        <v>62</v>
      </c>
      <c r="V461">
        <v>67</v>
      </c>
      <c r="X461">
        <v>6</v>
      </c>
    </row>
    <row r="462" spans="1:24">
      <c r="A462">
        <v>462</v>
      </c>
      <c r="C462">
        <v>7000</v>
      </c>
      <c r="D462" t="s">
        <v>115</v>
      </c>
      <c r="E462" t="s">
        <v>148</v>
      </c>
      <c r="F462">
        <v>1</v>
      </c>
      <c r="G462" t="s">
        <v>127</v>
      </c>
      <c r="H462">
        <v>1</v>
      </c>
      <c r="I462" t="s">
        <v>126</v>
      </c>
      <c r="J462">
        <v>2</v>
      </c>
      <c r="K462">
        <v>1</v>
      </c>
      <c r="L462">
        <v>1</v>
      </c>
      <c r="O462">
        <v>2</v>
      </c>
      <c r="P462">
        <v>1</v>
      </c>
      <c r="Q462">
        <v>1</v>
      </c>
    </row>
    <row r="463" spans="1:24">
      <c r="A463">
        <v>463</v>
      </c>
      <c r="C463">
        <v>7000</v>
      </c>
      <c r="D463" t="s">
        <v>115</v>
      </c>
      <c r="E463" t="s">
        <v>148</v>
      </c>
      <c r="F463">
        <v>1</v>
      </c>
      <c r="G463" t="s">
        <v>125</v>
      </c>
      <c r="H463">
        <v>1</v>
      </c>
      <c r="I463" t="s">
        <v>124</v>
      </c>
      <c r="J463">
        <v>226</v>
      </c>
      <c r="K463">
        <v>165</v>
      </c>
      <c r="L463">
        <v>53</v>
      </c>
      <c r="M463">
        <v>1</v>
      </c>
      <c r="N463">
        <v>7</v>
      </c>
      <c r="O463">
        <v>149</v>
      </c>
      <c r="P463">
        <v>132</v>
      </c>
      <c r="Q463">
        <v>12</v>
      </c>
      <c r="S463">
        <v>5</v>
      </c>
      <c r="T463">
        <v>77</v>
      </c>
      <c r="U463">
        <v>33</v>
      </c>
      <c r="V463">
        <v>41</v>
      </c>
      <c r="W463">
        <v>1</v>
      </c>
      <c r="X463">
        <v>2</v>
      </c>
    </row>
    <row r="464" spans="1:24">
      <c r="A464">
        <v>464</v>
      </c>
      <c r="C464">
        <v>7000</v>
      </c>
      <c r="D464" t="s">
        <v>115</v>
      </c>
      <c r="E464" t="s">
        <v>148</v>
      </c>
      <c r="F464">
        <v>1</v>
      </c>
      <c r="G464" t="s">
        <v>123</v>
      </c>
      <c r="H464">
        <v>1</v>
      </c>
      <c r="I464" t="s">
        <v>122</v>
      </c>
      <c r="J464">
        <v>161</v>
      </c>
      <c r="K464">
        <v>108</v>
      </c>
      <c r="L464">
        <v>42</v>
      </c>
      <c r="N464">
        <v>11</v>
      </c>
      <c r="O464">
        <v>112</v>
      </c>
      <c r="P464">
        <v>90</v>
      </c>
      <c r="Q464">
        <v>11</v>
      </c>
      <c r="S464">
        <v>11</v>
      </c>
      <c r="T464">
        <v>49</v>
      </c>
      <c r="U464">
        <v>18</v>
      </c>
      <c r="V464">
        <v>31</v>
      </c>
    </row>
    <row r="465" spans="1:24">
      <c r="A465">
        <v>465</v>
      </c>
      <c r="C465">
        <v>7000</v>
      </c>
      <c r="D465" t="s">
        <v>115</v>
      </c>
      <c r="E465" t="s">
        <v>148</v>
      </c>
      <c r="F465">
        <v>1</v>
      </c>
      <c r="G465" t="s">
        <v>121</v>
      </c>
      <c r="H465">
        <v>1</v>
      </c>
      <c r="I465" t="s">
        <v>120</v>
      </c>
      <c r="J465">
        <v>5</v>
      </c>
      <c r="K465">
        <v>5</v>
      </c>
      <c r="O465">
        <v>5</v>
      </c>
      <c r="P465">
        <v>5</v>
      </c>
    </row>
    <row r="466" spans="1:24">
      <c r="A466">
        <v>466</v>
      </c>
      <c r="C466">
        <v>7000</v>
      </c>
      <c r="D466" t="s">
        <v>115</v>
      </c>
      <c r="E466" t="s">
        <v>148</v>
      </c>
      <c r="F466">
        <v>1</v>
      </c>
      <c r="G466" t="s">
        <v>119</v>
      </c>
      <c r="H466">
        <v>1</v>
      </c>
      <c r="I466" t="s">
        <v>118</v>
      </c>
      <c r="J466">
        <v>25</v>
      </c>
      <c r="K466">
        <v>18</v>
      </c>
      <c r="L466">
        <v>3</v>
      </c>
      <c r="N466">
        <v>4</v>
      </c>
      <c r="O466">
        <v>23</v>
      </c>
      <c r="P466">
        <v>16</v>
      </c>
      <c r="Q466">
        <v>3</v>
      </c>
      <c r="S466">
        <v>4</v>
      </c>
      <c r="T466">
        <v>2</v>
      </c>
      <c r="U466">
        <v>2</v>
      </c>
    </row>
    <row r="467" spans="1:24">
      <c r="A467">
        <v>467</v>
      </c>
      <c r="C467">
        <v>7000</v>
      </c>
      <c r="D467" t="s">
        <v>115</v>
      </c>
      <c r="E467" t="s">
        <v>148</v>
      </c>
      <c r="F467">
        <v>1</v>
      </c>
      <c r="G467" t="s">
        <v>117</v>
      </c>
      <c r="H467">
        <v>1</v>
      </c>
      <c r="I467" t="s">
        <v>116</v>
      </c>
      <c r="J467">
        <v>53</v>
      </c>
      <c r="K467">
        <v>32</v>
      </c>
      <c r="L467">
        <v>18</v>
      </c>
      <c r="N467">
        <v>3</v>
      </c>
      <c r="O467">
        <v>32</v>
      </c>
      <c r="P467">
        <v>25</v>
      </c>
      <c r="Q467">
        <v>5</v>
      </c>
      <c r="S467">
        <v>2</v>
      </c>
      <c r="T467">
        <v>21</v>
      </c>
      <c r="U467">
        <v>7</v>
      </c>
      <c r="V467">
        <v>13</v>
      </c>
      <c r="X467">
        <v>1</v>
      </c>
    </row>
    <row r="468" spans="1:24">
      <c r="A468">
        <v>468</v>
      </c>
      <c r="C468">
        <v>7000</v>
      </c>
      <c r="D468" t="s">
        <v>115</v>
      </c>
      <c r="E468" t="s">
        <v>148</v>
      </c>
      <c r="F468">
        <v>1</v>
      </c>
      <c r="G468" t="s">
        <v>113</v>
      </c>
      <c r="H468">
        <v>1</v>
      </c>
      <c r="I468" t="s">
        <v>112</v>
      </c>
      <c r="J468">
        <v>285</v>
      </c>
      <c r="K468">
        <v>61</v>
      </c>
      <c r="L468">
        <v>96</v>
      </c>
      <c r="N468">
        <v>128</v>
      </c>
      <c r="O468">
        <v>140</v>
      </c>
      <c r="P468">
        <v>46</v>
      </c>
      <c r="Q468">
        <v>24</v>
      </c>
      <c r="S468">
        <v>70</v>
      </c>
      <c r="T468">
        <v>145</v>
      </c>
      <c r="U468">
        <v>15</v>
      </c>
      <c r="V468">
        <v>72</v>
      </c>
      <c r="X468">
        <v>58</v>
      </c>
    </row>
    <row r="469" spans="1:24">
      <c r="A469">
        <v>469</v>
      </c>
      <c r="C469">
        <v>7000</v>
      </c>
      <c r="D469" t="s">
        <v>115</v>
      </c>
      <c r="E469" t="s">
        <v>146</v>
      </c>
      <c r="F469">
        <v>1</v>
      </c>
      <c r="G469" t="s">
        <v>139</v>
      </c>
      <c r="H469">
        <v>0</v>
      </c>
      <c r="I469" t="s">
        <v>147</v>
      </c>
      <c r="J469">
        <v>693</v>
      </c>
      <c r="K469">
        <v>394</v>
      </c>
      <c r="L469">
        <v>189</v>
      </c>
      <c r="M469">
        <v>2</v>
      </c>
      <c r="N469">
        <v>108</v>
      </c>
      <c r="O469">
        <v>399</v>
      </c>
      <c r="P469">
        <v>284</v>
      </c>
      <c r="Q469">
        <v>51</v>
      </c>
      <c r="S469">
        <v>64</v>
      </c>
      <c r="T469">
        <v>294</v>
      </c>
      <c r="U469">
        <v>110</v>
      </c>
      <c r="V469">
        <v>138</v>
      </c>
      <c r="W469">
        <v>2</v>
      </c>
      <c r="X469">
        <v>44</v>
      </c>
    </row>
    <row r="470" spans="1:24">
      <c r="A470">
        <v>470</v>
      </c>
      <c r="C470">
        <v>7000</v>
      </c>
      <c r="D470" t="s">
        <v>115</v>
      </c>
      <c r="E470" t="s">
        <v>146</v>
      </c>
      <c r="F470">
        <v>1</v>
      </c>
      <c r="G470" t="s">
        <v>137</v>
      </c>
      <c r="H470">
        <v>1</v>
      </c>
      <c r="I470" t="s">
        <v>136</v>
      </c>
      <c r="J470">
        <v>103</v>
      </c>
      <c r="K470">
        <v>70</v>
      </c>
      <c r="L470">
        <v>23</v>
      </c>
      <c r="N470">
        <v>10</v>
      </c>
      <c r="O470">
        <v>73</v>
      </c>
      <c r="P470">
        <v>56</v>
      </c>
      <c r="Q470">
        <v>9</v>
      </c>
      <c r="S470">
        <v>8</v>
      </c>
      <c r="T470">
        <v>30</v>
      </c>
      <c r="U470">
        <v>14</v>
      </c>
      <c r="V470">
        <v>14</v>
      </c>
      <c r="X470">
        <v>2</v>
      </c>
    </row>
    <row r="471" spans="1:24">
      <c r="A471">
        <v>471</v>
      </c>
      <c r="C471">
        <v>7000</v>
      </c>
      <c r="D471" t="s">
        <v>115</v>
      </c>
      <c r="E471" t="s">
        <v>146</v>
      </c>
      <c r="F471">
        <v>1</v>
      </c>
      <c r="G471" t="s">
        <v>135</v>
      </c>
      <c r="H471">
        <v>1</v>
      </c>
      <c r="I471" t="s">
        <v>134</v>
      </c>
      <c r="J471">
        <v>91</v>
      </c>
      <c r="K471">
        <v>74</v>
      </c>
      <c r="L471">
        <v>12</v>
      </c>
      <c r="N471">
        <v>5</v>
      </c>
      <c r="O471">
        <v>72</v>
      </c>
      <c r="P471">
        <v>63</v>
      </c>
      <c r="Q471">
        <v>6</v>
      </c>
      <c r="S471">
        <v>3</v>
      </c>
      <c r="T471">
        <v>19</v>
      </c>
      <c r="U471">
        <v>11</v>
      </c>
      <c r="V471">
        <v>6</v>
      </c>
      <c r="X471">
        <v>2</v>
      </c>
    </row>
    <row r="472" spans="1:24">
      <c r="A472">
        <v>472</v>
      </c>
      <c r="C472">
        <v>7000</v>
      </c>
      <c r="D472" t="s">
        <v>115</v>
      </c>
      <c r="E472" t="s">
        <v>146</v>
      </c>
      <c r="F472">
        <v>1</v>
      </c>
      <c r="G472" t="s">
        <v>133</v>
      </c>
      <c r="H472">
        <v>1</v>
      </c>
      <c r="I472" t="s">
        <v>132</v>
      </c>
      <c r="J472">
        <v>36</v>
      </c>
      <c r="K472">
        <v>16</v>
      </c>
      <c r="L472">
        <v>18</v>
      </c>
      <c r="N472">
        <v>2</v>
      </c>
      <c r="O472">
        <v>10</v>
      </c>
      <c r="P472">
        <v>6</v>
      </c>
      <c r="Q472">
        <v>3</v>
      </c>
      <c r="S472">
        <v>1</v>
      </c>
      <c r="T472">
        <v>26</v>
      </c>
      <c r="U472">
        <v>10</v>
      </c>
      <c r="V472">
        <v>15</v>
      </c>
      <c r="X472">
        <v>1</v>
      </c>
    </row>
    <row r="473" spans="1:24">
      <c r="A473">
        <v>473</v>
      </c>
      <c r="C473">
        <v>7000</v>
      </c>
      <c r="D473" t="s">
        <v>115</v>
      </c>
      <c r="E473" t="s">
        <v>146</v>
      </c>
      <c r="F473">
        <v>1</v>
      </c>
      <c r="G473" t="s">
        <v>131</v>
      </c>
      <c r="H473">
        <v>1</v>
      </c>
      <c r="I473" t="s">
        <v>130</v>
      </c>
      <c r="J473">
        <v>179</v>
      </c>
      <c r="K473">
        <v>113</v>
      </c>
      <c r="L473">
        <v>57</v>
      </c>
      <c r="N473">
        <v>9</v>
      </c>
      <c r="O473">
        <v>97</v>
      </c>
      <c r="P473">
        <v>74</v>
      </c>
      <c r="Q473">
        <v>18</v>
      </c>
      <c r="S473">
        <v>5</v>
      </c>
      <c r="T473">
        <v>82</v>
      </c>
      <c r="U473">
        <v>39</v>
      </c>
      <c r="V473">
        <v>39</v>
      </c>
      <c r="X473">
        <v>4</v>
      </c>
    </row>
    <row r="474" spans="1:24">
      <c r="A474">
        <v>474</v>
      </c>
      <c r="C474">
        <v>7000</v>
      </c>
      <c r="D474" t="s">
        <v>115</v>
      </c>
      <c r="E474" t="s">
        <v>146</v>
      </c>
      <c r="F474">
        <v>1</v>
      </c>
      <c r="G474" t="s">
        <v>129</v>
      </c>
      <c r="H474">
        <v>1</v>
      </c>
      <c r="I474" t="s">
        <v>128</v>
      </c>
      <c r="J474">
        <v>56</v>
      </c>
      <c r="K474">
        <v>32</v>
      </c>
      <c r="L474">
        <v>22</v>
      </c>
      <c r="N474">
        <v>2</v>
      </c>
      <c r="O474">
        <v>17</v>
      </c>
      <c r="P474">
        <v>14</v>
      </c>
      <c r="Q474">
        <v>3</v>
      </c>
      <c r="T474">
        <v>39</v>
      </c>
      <c r="U474">
        <v>18</v>
      </c>
      <c r="V474">
        <v>19</v>
      </c>
      <c r="X474">
        <v>2</v>
      </c>
    </row>
    <row r="475" spans="1:24">
      <c r="A475">
        <v>475</v>
      </c>
      <c r="C475">
        <v>7000</v>
      </c>
      <c r="D475" t="s">
        <v>115</v>
      </c>
      <c r="E475" t="s">
        <v>146</v>
      </c>
      <c r="F475">
        <v>1</v>
      </c>
      <c r="G475" t="s">
        <v>127</v>
      </c>
      <c r="H475">
        <v>1</v>
      </c>
      <c r="I475" t="s">
        <v>126</v>
      </c>
    </row>
    <row r="476" spans="1:24">
      <c r="A476">
        <v>476</v>
      </c>
      <c r="C476">
        <v>7000</v>
      </c>
      <c r="D476" t="s">
        <v>115</v>
      </c>
      <c r="E476" t="s">
        <v>146</v>
      </c>
      <c r="F476">
        <v>1</v>
      </c>
      <c r="G476" t="s">
        <v>125</v>
      </c>
      <c r="H476">
        <v>1</v>
      </c>
      <c r="I476" t="s">
        <v>124</v>
      </c>
      <c r="J476">
        <v>37</v>
      </c>
      <c r="K476">
        <v>27</v>
      </c>
      <c r="L476">
        <v>7</v>
      </c>
      <c r="N476">
        <v>3</v>
      </c>
      <c r="O476">
        <v>25</v>
      </c>
      <c r="P476">
        <v>21</v>
      </c>
      <c r="Q476">
        <v>1</v>
      </c>
      <c r="S476">
        <v>3</v>
      </c>
      <c r="T476">
        <v>12</v>
      </c>
      <c r="U476">
        <v>6</v>
      </c>
      <c r="V476">
        <v>6</v>
      </c>
    </row>
    <row r="477" spans="1:24">
      <c r="A477">
        <v>477</v>
      </c>
      <c r="C477">
        <v>7000</v>
      </c>
      <c r="D477" t="s">
        <v>115</v>
      </c>
      <c r="E477" t="s">
        <v>146</v>
      </c>
      <c r="F477">
        <v>1</v>
      </c>
      <c r="G477" t="s">
        <v>123</v>
      </c>
      <c r="H477">
        <v>1</v>
      </c>
      <c r="I477" t="s">
        <v>122</v>
      </c>
      <c r="J477">
        <v>41</v>
      </c>
      <c r="K477">
        <v>25</v>
      </c>
      <c r="L477">
        <v>10</v>
      </c>
      <c r="N477">
        <v>6</v>
      </c>
      <c r="O477">
        <v>29</v>
      </c>
      <c r="P477">
        <v>23</v>
      </c>
      <c r="Q477">
        <v>1</v>
      </c>
      <c r="S477">
        <v>5</v>
      </c>
      <c r="T477">
        <v>12</v>
      </c>
      <c r="U477">
        <v>2</v>
      </c>
      <c r="V477">
        <v>9</v>
      </c>
      <c r="X477">
        <v>1</v>
      </c>
    </row>
    <row r="478" spans="1:24">
      <c r="A478">
        <v>478</v>
      </c>
      <c r="C478">
        <v>7000</v>
      </c>
      <c r="D478" t="s">
        <v>115</v>
      </c>
      <c r="E478" t="s">
        <v>146</v>
      </c>
      <c r="F478">
        <v>1</v>
      </c>
      <c r="G478" t="s">
        <v>121</v>
      </c>
      <c r="H478">
        <v>1</v>
      </c>
      <c r="I478" t="s">
        <v>120</v>
      </c>
    </row>
    <row r="479" spans="1:24">
      <c r="A479">
        <v>479</v>
      </c>
      <c r="C479">
        <v>7000</v>
      </c>
      <c r="D479" t="s">
        <v>115</v>
      </c>
      <c r="E479" t="s">
        <v>146</v>
      </c>
      <c r="F479">
        <v>1</v>
      </c>
      <c r="G479" t="s">
        <v>119</v>
      </c>
      <c r="H479">
        <v>1</v>
      </c>
      <c r="I479" t="s">
        <v>118</v>
      </c>
      <c r="J479">
        <v>9</v>
      </c>
      <c r="K479">
        <v>6</v>
      </c>
      <c r="L479">
        <v>1</v>
      </c>
      <c r="N479">
        <v>2</v>
      </c>
      <c r="O479">
        <v>9</v>
      </c>
      <c r="P479">
        <v>6</v>
      </c>
      <c r="Q479">
        <v>1</v>
      </c>
      <c r="S479">
        <v>2</v>
      </c>
    </row>
    <row r="480" spans="1:24">
      <c r="A480">
        <v>480</v>
      </c>
      <c r="C480">
        <v>7000</v>
      </c>
      <c r="D480" t="s">
        <v>115</v>
      </c>
      <c r="E480" t="s">
        <v>146</v>
      </c>
      <c r="F480">
        <v>1</v>
      </c>
      <c r="G480" t="s">
        <v>117</v>
      </c>
      <c r="H480">
        <v>1</v>
      </c>
      <c r="I480" t="s">
        <v>116</v>
      </c>
      <c r="J480">
        <v>12</v>
      </c>
      <c r="K480">
        <v>4</v>
      </c>
      <c r="L480">
        <v>8</v>
      </c>
      <c r="O480">
        <v>3</v>
      </c>
      <c r="P480">
        <v>2</v>
      </c>
      <c r="Q480">
        <v>1</v>
      </c>
      <c r="T480">
        <v>9</v>
      </c>
      <c r="U480">
        <v>2</v>
      </c>
      <c r="V480">
        <v>7</v>
      </c>
    </row>
    <row r="481" spans="1:24">
      <c r="A481">
        <v>481</v>
      </c>
      <c r="C481">
        <v>7000</v>
      </c>
      <c r="D481" t="s">
        <v>115</v>
      </c>
      <c r="E481" t="s">
        <v>146</v>
      </c>
      <c r="F481">
        <v>1</v>
      </c>
      <c r="G481" t="s">
        <v>113</v>
      </c>
      <c r="H481">
        <v>1</v>
      </c>
      <c r="I481" t="s">
        <v>112</v>
      </c>
      <c r="J481">
        <v>129</v>
      </c>
      <c r="K481">
        <v>27</v>
      </c>
      <c r="L481">
        <v>31</v>
      </c>
      <c r="M481">
        <v>2</v>
      </c>
      <c r="N481">
        <v>69</v>
      </c>
      <c r="O481">
        <v>64</v>
      </c>
      <c r="P481">
        <v>19</v>
      </c>
      <c r="Q481">
        <v>8</v>
      </c>
      <c r="S481">
        <v>37</v>
      </c>
      <c r="T481">
        <v>65</v>
      </c>
      <c r="U481">
        <v>8</v>
      </c>
      <c r="V481">
        <v>23</v>
      </c>
      <c r="W481">
        <v>2</v>
      </c>
      <c r="X481">
        <v>32</v>
      </c>
    </row>
    <row r="482" spans="1:24">
      <c r="A482">
        <v>482</v>
      </c>
      <c r="C482">
        <v>7000</v>
      </c>
      <c r="D482" t="s">
        <v>115</v>
      </c>
      <c r="E482" t="s">
        <v>144</v>
      </c>
      <c r="F482">
        <v>1</v>
      </c>
      <c r="G482" t="s">
        <v>139</v>
      </c>
      <c r="H482">
        <v>0</v>
      </c>
      <c r="I482" t="s">
        <v>145</v>
      </c>
      <c r="J482">
        <v>162</v>
      </c>
      <c r="K482">
        <v>89</v>
      </c>
      <c r="L482">
        <v>47</v>
      </c>
      <c r="N482">
        <v>26</v>
      </c>
      <c r="O482">
        <v>95</v>
      </c>
      <c r="P482">
        <v>65</v>
      </c>
      <c r="Q482">
        <v>14</v>
      </c>
      <c r="S482">
        <v>16</v>
      </c>
      <c r="T482">
        <v>67</v>
      </c>
      <c r="U482">
        <v>24</v>
      </c>
      <c r="V482">
        <v>33</v>
      </c>
      <c r="X482">
        <v>10</v>
      </c>
    </row>
    <row r="483" spans="1:24">
      <c r="A483">
        <v>483</v>
      </c>
      <c r="C483">
        <v>7000</v>
      </c>
      <c r="D483" t="s">
        <v>115</v>
      </c>
      <c r="E483" t="s">
        <v>144</v>
      </c>
      <c r="F483">
        <v>1</v>
      </c>
      <c r="G483" t="s">
        <v>137</v>
      </c>
      <c r="H483">
        <v>1</v>
      </c>
      <c r="I483" t="s">
        <v>136</v>
      </c>
      <c r="J483">
        <v>33</v>
      </c>
      <c r="K483">
        <v>24</v>
      </c>
      <c r="L483">
        <v>5</v>
      </c>
      <c r="N483">
        <v>4</v>
      </c>
      <c r="O483">
        <v>21</v>
      </c>
      <c r="P483">
        <v>16</v>
      </c>
      <c r="Q483">
        <v>2</v>
      </c>
      <c r="S483">
        <v>3</v>
      </c>
      <c r="T483">
        <v>12</v>
      </c>
      <c r="U483">
        <v>8</v>
      </c>
      <c r="V483">
        <v>3</v>
      </c>
      <c r="X483">
        <v>1</v>
      </c>
    </row>
    <row r="484" spans="1:24">
      <c r="A484">
        <v>484</v>
      </c>
      <c r="C484">
        <v>7000</v>
      </c>
      <c r="D484" t="s">
        <v>115</v>
      </c>
      <c r="E484" t="s">
        <v>144</v>
      </c>
      <c r="F484">
        <v>1</v>
      </c>
      <c r="G484" t="s">
        <v>135</v>
      </c>
      <c r="H484">
        <v>1</v>
      </c>
      <c r="I484" t="s">
        <v>134</v>
      </c>
      <c r="J484">
        <v>12</v>
      </c>
      <c r="K484">
        <v>10</v>
      </c>
      <c r="L484">
        <v>1</v>
      </c>
      <c r="N484">
        <v>1</v>
      </c>
      <c r="O484">
        <v>10</v>
      </c>
      <c r="P484">
        <v>9</v>
      </c>
      <c r="S484">
        <v>1</v>
      </c>
      <c r="T484">
        <v>2</v>
      </c>
      <c r="U484">
        <v>1</v>
      </c>
      <c r="V484">
        <v>1</v>
      </c>
    </row>
    <row r="485" spans="1:24">
      <c r="A485">
        <v>485</v>
      </c>
      <c r="C485">
        <v>7000</v>
      </c>
      <c r="D485" t="s">
        <v>115</v>
      </c>
      <c r="E485" t="s">
        <v>144</v>
      </c>
      <c r="F485">
        <v>1</v>
      </c>
      <c r="G485" t="s">
        <v>133</v>
      </c>
      <c r="H485">
        <v>1</v>
      </c>
      <c r="I485" t="s">
        <v>132</v>
      </c>
      <c r="J485">
        <v>11</v>
      </c>
      <c r="K485">
        <v>6</v>
      </c>
      <c r="L485">
        <v>5</v>
      </c>
      <c r="O485">
        <v>7</v>
      </c>
      <c r="P485">
        <v>5</v>
      </c>
      <c r="Q485">
        <v>2</v>
      </c>
      <c r="T485">
        <v>4</v>
      </c>
      <c r="U485">
        <v>1</v>
      </c>
      <c r="V485">
        <v>3</v>
      </c>
    </row>
    <row r="486" spans="1:24">
      <c r="A486">
        <v>486</v>
      </c>
      <c r="C486">
        <v>7000</v>
      </c>
      <c r="D486" t="s">
        <v>115</v>
      </c>
      <c r="E486" t="s">
        <v>144</v>
      </c>
      <c r="F486">
        <v>1</v>
      </c>
      <c r="G486" t="s">
        <v>131</v>
      </c>
      <c r="H486">
        <v>1</v>
      </c>
      <c r="I486" t="s">
        <v>130</v>
      </c>
      <c r="J486">
        <v>37</v>
      </c>
      <c r="K486">
        <v>15</v>
      </c>
      <c r="L486">
        <v>18</v>
      </c>
      <c r="N486">
        <v>4</v>
      </c>
      <c r="O486">
        <v>19</v>
      </c>
      <c r="P486">
        <v>11</v>
      </c>
      <c r="Q486">
        <v>4</v>
      </c>
      <c r="S486">
        <v>4</v>
      </c>
      <c r="T486">
        <v>18</v>
      </c>
      <c r="U486">
        <v>4</v>
      </c>
      <c r="V486">
        <v>14</v>
      </c>
    </row>
    <row r="487" spans="1:24">
      <c r="A487">
        <v>487</v>
      </c>
      <c r="C487">
        <v>7000</v>
      </c>
      <c r="D487" t="s">
        <v>115</v>
      </c>
      <c r="E487" t="s">
        <v>144</v>
      </c>
      <c r="F487">
        <v>1</v>
      </c>
      <c r="G487" t="s">
        <v>129</v>
      </c>
      <c r="H487">
        <v>1</v>
      </c>
      <c r="I487" t="s">
        <v>128</v>
      </c>
      <c r="J487">
        <v>20</v>
      </c>
      <c r="K487">
        <v>15</v>
      </c>
      <c r="L487">
        <v>3</v>
      </c>
      <c r="N487">
        <v>2</v>
      </c>
      <c r="O487">
        <v>9</v>
      </c>
      <c r="P487">
        <v>8</v>
      </c>
      <c r="S487">
        <v>1</v>
      </c>
      <c r="T487">
        <v>11</v>
      </c>
      <c r="U487">
        <v>7</v>
      </c>
      <c r="V487">
        <v>3</v>
      </c>
      <c r="X487">
        <v>1</v>
      </c>
    </row>
    <row r="488" spans="1:24">
      <c r="A488">
        <v>488</v>
      </c>
      <c r="C488">
        <v>7000</v>
      </c>
      <c r="D488" t="s">
        <v>115</v>
      </c>
      <c r="E488" t="s">
        <v>144</v>
      </c>
      <c r="F488">
        <v>1</v>
      </c>
      <c r="G488" t="s">
        <v>127</v>
      </c>
      <c r="H488">
        <v>1</v>
      </c>
      <c r="I488" t="s">
        <v>126</v>
      </c>
    </row>
    <row r="489" spans="1:24">
      <c r="A489">
        <v>489</v>
      </c>
      <c r="C489">
        <v>7000</v>
      </c>
      <c r="D489" t="s">
        <v>115</v>
      </c>
      <c r="E489" t="s">
        <v>144</v>
      </c>
      <c r="F489">
        <v>1</v>
      </c>
      <c r="G489" t="s">
        <v>125</v>
      </c>
      <c r="H489">
        <v>1</v>
      </c>
      <c r="I489" t="s">
        <v>124</v>
      </c>
      <c r="J489">
        <v>5</v>
      </c>
      <c r="K489">
        <v>3</v>
      </c>
      <c r="L489">
        <v>1</v>
      </c>
      <c r="N489">
        <v>1</v>
      </c>
      <c r="O489">
        <v>5</v>
      </c>
      <c r="P489">
        <v>3</v>
      </c>
      <c r="Q489">
        <v>1</v>
      </c>
      <c r="S489">
        <v>1</v>
      </c>
    </row>
    <row r="490" spans="1:24">
      <c r="A490">
        <v>490</v>
      </c>
      <c r="C490">
        <v>7000</v>
      </c>
      <c r="D490" t="s">
        <v>115</v>
      </c>
      <c r="E490" t="s">
        <v>144</v>
      </c>
      <c r="F490">
        <v>1</v>
      </c>
      <c r="G490" t="s">
        <v>123</v>
      </c>
      <c r="H490">
        <v>1</v>
      </c>
      <c r="I490" t="s">
        <v>122</v>
      </c>
      <c r="J490">
        <v>15</v>
      </c>
      <c r="K490">
        <v>10</v>
      </c>
      <c r="L490">
        <v>4</v>
      </c>
      <c r="N490">
        <v>1</v>
      </c>
      <c r="O490">
        <v>12</v>
      </c>
      <c r="P490">
        <v>9</v>
      </c>
      <c r="Q490">
        <v>2</v>
      </c>
      <c r="S490">
        <v>1</v>
      </c>
      <c r="T490">
        <v>3</v>
      </c>
      <c r="U490">
        <v>1</v>
      </c>
      <c r="V490">
        <v>2</v>
      </c>
    </row>
    <row r="491" spans="1:24">
      <c r="A491">
        <v>491</v>
      </c>
      <c r="C491">
        <v>7000</v>
      </c>
      <c r="D491" t="s">
        <v>115</v>
      </c>
      <c r="E491" t="s">
        <v>144</v>
      </c>
      <c r="F491">
        <v>1</v>
      </c>
      <c r="G491" t="s">
        <v>121</v>
      </c>
      <c r="H491">
        <v>1</v>
      </c>
      <c r="I491" t="s">
        <v>120</v>
      </c>
    </row>
    <row r="492" spans="1:24">
      <c r="A492">
        <v>492</v>
      </c>
      <c r="C492">
        <v>7000</v>
      </c>
      <c r="D492" t="s">
        <v>115</v>
      </c>
      <c r="E492" t="s">
        <v>144</v>
      </c>
      <c r="F492">
        <v>1</v>
      </c>
      <c r="G492" t="s">
        <v>119</v>
      </c>
      <c r="H492">
        <v>1</v>
      </c>
      <c r="I492" t="s">
        <v>118</v>
      </c>
      <c r="J492">
        <v>2</v>
      </c>
      <c r="K492">
        <v>2</v>
      </c>
      <c r="O492">
        <v>1</v>
      </c>
      <c r="P492">
        <v>1</v>
      </c>
      <c r="T492">
        <v>1</v>
      </c>
      <c r="U492">
        <v>1</v>
      </c>
    </row>
    <row r="493" spans="1:24">
      <c r="A493">
        <v>493</v>
      </c>
      <c r="C493">
        <v>7000</v>
      </c>
      <c r="D493" t="s">
        <v>115</v>
      </c>
      <c r="E493" t="s">
        <v>144</v>
      </c>
      <c r="F493">
        <v>1</v>
      </c>
      <c r="G493" t="s">
        <v>117</v>
      </c>
      <c r="H493">
        <v>1</v>
      </c>
      <c r="I493" t="s">
        <v>116</v>
      </c>
      <c r="J493">
        <v>1</v>
      </c>
      <c r="K493">
        <v>1</v>
      </c>
      <c r="O493">
        <v>1</v>
      </c>
      <c r="P493">
        <v>1</v>
      </c>
    </row>
    <row r="494" spans="1:24">
      <c r="A494">
        <v>494</v>
      </c>
      <c r="C494">
        <v>7000</v>
      </c>
      <c r="D494" t="s">
        <v>115</v>
      </c>
      <c r="E494" t="s">
        <v>144</v>
      </c>
      <c r="F494">
        <v>1</v>
      </c>
      <c r="G494" t="s">
        <v>113</v>
      </c>
      <c r="H494">
        <v>1</v>
      </c>
      <c r="I494" t="s">
        <v>112</v>
      </c>
      <c r="J494">
        <v>26</v>
      </c>
      <c r="K494">
        <v>3</v>
      </c>
      <c r="L494">
        <v>10</v>
      </c>
      <c r="N494">
        <v>13</v>
      </c>
      <c r="O494">
        <v>10</v>
      </c>
      <c r="P494">
        <v>2</v>
      </c>
      <c r="Q494">
        <v>3</v>
      </c>
      <c r="S494">
        <v>5</v>
      </c>
      <c r="T494">
        <v>16</v>
      </c>
      <c r="U494">
        <v>1</v>
      </c>
      <c r="V494">
        <v>7</v>
      </c>
      <c r="X494">
        <v>8</v>
      </c>
    </row>
    <row r="495" spans="1:24">
      <c r="A495">
        <v>495</v>
      </c>
      <c r="C495">
        <v>7000</v>
      </c>
      <c r="D495" t="s">
        <v>115</v>
      </c>
      <c r="E495" t="s">
        <v>142</v>
      </c>
      <c r="F495">
        <v>1</v>
      </c>
      <c r="G495" t="s">
        <v>139</v>
      </c>
      <c r="H495">
        <v>0</v>
      </c>
      <c r="I495" t="s">
        <v>143</v>
      </c>
      <c r="J495">
        <v>17</v>
      </c>
      <c r="K495">
        <v>11</v>
      </c>
      <c r="L495">
        <v>4</v>
      </c>
      <c r="N495">
        <v>2</v>
      </c>
      <c r="O495">
        <v>7</v>
      </c>
      <c r="P495">
        <v>5</v>
      </c>
      <c r="S495">
        <v>2</v>
      </c>
      <c r="T495">
        <v>10</v>
      </c>
      <c r="U495">
        <v>6</v>
      </c>
      <c r="V495">
        <v>4</v>
      </c>
    </row>
    <row r="496" spans="1:24">
      <c r="A496">
        <v>496</v>
      </c>
      <c r="C496">
        <v>7000</v>
      </c>
      <c r="D496" t="s">
        <v>115</v>
      </c>
      <c r="E496" t="s">
        <v>142</v>
      </c>
      <c r="F496">
        <v>1</v>
      </c>
      <c r="G496" t="s">
        <v>137</v>
      </c>
      <c r="H496">
        <v>1</v>
      </c>
      <c r="I496" t="s">
        <v>136</v>
      </c>
      <c r="J496">
        <v>2</v>
      </c>
      <c r="L496">
        <v>1</v>
      </c>
      <c r="N496">
        <v>1</v>
      </c>
      <c r="O496">
        <v>1</v>
      </c>
      <c r="S496">
        <v>1</v>
      </c>
      <c r="T496">
        <v>1</v>
      </c>
      <c r="V496">
        <v>1</v>
      </c>
    </row>
    <row r="497" spans="1:22">
      <c r="A497">
        <v>497</v>
      </c>
      <c r="C497">
        <v>7000</v>
      </c>
      <c r="D497" t="s">
        <v>115</v>
      </c>
      <c r="E497" t="s">
        <v>142</v>
      </c>
      <c r="F497">
        <v>1</v>
      </c>
      <c r="G497" t="s">
        <v>135</v>
      </c>
      <c r="H497">
        <v>1</v>
      </c>
      <c r="I497" t="s">
        <v>134</v>
      </c>
      <c r="J497">
        <v>4</v>
      </c>
      <c r="K497">
        <v>3</v>
      </c>
      <c r="L497">
        <v>1</v>
      </c>
      <c r="O497">
        <v>1</v>
      </c>
      <c r="P497">
        <v>1</v>
      </c>
      <c r="T497">
        <v>3</v>
      </c>
      <c r="U497">
        <v>2</v>
      </c>
      <c r="V497">
        <v>1</v>
      </c>
    </row>
    <row r="498" spans="1:22">
      <c r="A498">
        <v>498</v>
      </c>
      <c r="C498">
        <v>7000</v>
      </c>
      <c r="D498" t="s">
        <v>115</v>
      </c>
      <c r="E498" t="s">
        <v>142</v>
      </c>
      <c r="F498">
        <v>1</v>
      </c>
      <c r="G498" t="s">
        <v>133</v>
      </c>
      <c r="H498">
        <v>1</v>
      </c>
      <c r="I498" t="s">
        <v>132</v>
      </c>
    </row>
    <row r="499" spans="1:22">
      <c r="A499">
        <v>499</v>
      </c>
      <c r="C499">
        <v>7000</v>
      </c>
      <c r="D499" t="s">
        <v>115</v>
      </c>
      <c r="E499" t="s">
        <v>142</v>
      </c>
      <c r="F499">
        <v>1</v>
      </c>
      <c r="G499" t="s">
        <v>131</v>
      </c>
      <c r="H499">
        <v>1</v>
      </c>
      <c r="I499" t="s">
        <v>130</v>
      </c>
      <c r="J499">
        <v>6</v>
      </c>
      <c r="K499">
        <v>4</v>
      </c>
      <c r="L499">
        <v>2</v>
      </c>
      <c r="O499">
        <v>1</v>
      </c>
      <c r="P499">
        <v>1</v>
      </c>
      <c r="T499">
        <v>5</v>
      </c>
      <c r="U499">
        <v>3</v>
      </c>
      <c r="V499">
        <v>2</v>
      </c>
    </row>
    <row r="500" spans="1:22">
      <c r="A500">
        <v>500</v>
      </c>
      <c r="C500">
        <v>7000</v>
      </c>
      <c r="D500" t="s">
        <v>115</v>
      </c>
      <c r="E500" t="s">
        <v>142</v>
      </c>
      <c r="F500">
        <v>1</v>
      </c>
      <c r="G500" t="s">
        <v>129</v>
      </c>
      <c r="H500">
        <v>1</v>
      </c>
      <c r="I500" t="s">
        <v>128</v>
      </c>
      <c r="J500">
        <v>2</v>
      </c>
      <c r="K500">
        <v>2</v>
      </c>
      <c r="O500">
        <v>1</v>
      </c>
      <c r="P500">
        <v>1</v>
      </c>
      <c r="T500">
        <v>1</v>
      </c>
      <c r="U500">
        <v>1</v>
      </c>
    </row>
    <row r="501" spans="1:22">
      <c r="A501">
        <v>501</v>
      </c>
      <c r="C501">
        <v>7000</v>
      </c>
      <c r="D501" t="s">
        <v>115</v>
      </c>
      <c r="E501" t="s">
        <v>142</v>
      </c>
      <c r="F501">
        <v>1</v>
      </c>
      <c r="G501" t="s">
        <v>127</v>
      </c>
      <c r="H501">
        <v>1</v>
      </c>
      <c r="I501" t="s">
        <v>126</v>
      </c>
    </row>
    <row r="502" spans="1:22">
      <c r="A502">
        <v>502</v>
      </c>
      <c r="C502">
        <v>7000</v>
      </c>
      <c r="D502" t="s">
        <v>115</v>
      </c>
      <c r="E502" t="s">
        <v>142</v>
      </c>
      <c r="F502">
        <v>1</v>
      </c>
      <c r="G502" t="s">
        <v>125</v>
      </c>
      <c r="H502">
        <v>1</v>
      </c>
      <c r="I502" t="s">
        <v>124</v>
      </c>
    </row>
    <row r="503" spans="1:22">
      <c r="A503">
        <v>503</v>
      </c>
      <c r="C503">
        <v>7000</v>
      </c>
      <c r="D503" t="s">
        <v>115</v>
      </c>
      <c r="E503" t="s">
        <v>142</v>
      </c>
      <c r="F503">
        <v>1</v>
      </c>
      <c r="G503" t="s">
        <v>123</v>
      </c>
      <c r="H503">
        <v>1</v>
      </c>
      <c r="I503" t="s">
        <v>122</v>
      </c>
      <c r="J503">
        <v>2</v>
      </c>
      <c r="K503">
        <v>1</v>
      </c>
      <c r="N503">
        <v>1</v>
      </c>
      <c r="O503">
        <v>2</v>
      </c>
      <c r="P503">
        <v>1</v>
      </c>
      <c r="S503">
        <v>1</v>
      </c>
    </row>
    <row r="504" spans="1:22">
      <c r="A504">
        <v>504</v>
      </c>
      <c r="C504">
        <v>7000</v>
      </c>
      <c r="D504" t="s">
        <v>115</v>
      </c>
      <c r="E504" t="s">
        <v>142</v>
      </c>
      <c r="F504">
        <v>1</v>
      </c>
      <c r="G504" t="s">
        <v>121</v>
      </c>
      <c r="H504">
        <v>1</v>
      </c>
      <c r="I504" t="s">
        <v>120</v>
      </c>
    </row>
    <row r="505" spans="1:22">
      <c r="A505">
        <v>505</v>
      </c>
      <c r="C505">
        <v>7000</v>
      </c>
      <c r="D505" t="s">
        <v>115</v>
      </c>
      <c r="E505" t="s">
        <v>142</v>
      </c>
      <c r="F505">
        <v>1</v>
      </c>
      <c r="G505" t="s">
        <v>119</v>
      </c>
      <c r="H505">
        <v>1</v>
      </c>
      <c r="I505" t="s">
        <v>118</v>
      </c>
      <c r="J505">
        <v>1</v>
      </c>
      <c r="K505">
        <v>1</v>
      </c>
      <c r="O505">
        <v>1</v>
      </c>
      <c r="P505">
        <v>1</v>
      </c>
    </row>
    <row r="506" spans="1:22">
      <c r="A506">
        <v>506</v>
      </c>
      <c r="C506">
        <v>7000</v>
      </c>
      <c r="D506" t="s">
        <v>115</v>
      </c>
      <c r="E506" t="s">
        <v>142</v>
      </c>
      <c r="F506">
        <v>1</v>
      </c>
      <c r="G506" t="s">
        <v>117</v>
      </c>
      <c r="H506">
        <v>1</v>
      </c>
      <c r="I506" t="s">
        <v>116</v>
      </c>
    </row>
    <row r="507" spans="1:22">
      <c r="A507">
        <v>507</v>
      </c>
      <c r="C507">
        <v>7000</v>
      </c>
      <c r="D507" t="s">
        <v>115</v>
      </c>
      <c r="E507" t="s">
        <v>142</v>
      </c>
      <c r="F507">
        <v>1</v>
      </c>
      <c r="G507" t="s">
        <v>113</v>
      </c>
      <c r="H507">
        <v>1</v>
      </c>
      <c r="I507" t="s">
        <v>112</v>
      </c>
    </row>
    <row r="508" spans="1:22">
      <c r="A508">
        <v>508</v>
      </c>
      <c r="C508">
        <v>7000</v>
      </c>
      <c r="D508" t="s">
        <v>115</v>
      </c>
      <c r="E508" t="s">
        <v>140</v>
      </c>
      <c r="F508">
        <v>1</v>
      </c>
      <c r="G508" t="s">
        <v>139</v>
      </c>
      <c r="H508">
        <v>0</v>
      </c>
      <c r="I508" t="s">
        <v>141</v>
      </c>
      <c r="J508">
        <v>2</v>
      </c>
      <c r="K508">
        <v>1</v>
      </c>
      <c r="L508">
        <v>1</v>
      </c>
      <c r="T508">
        <v>2</v>
      </c>
      <c r="U508">
        <v>1</v>
      </c>
      <c r="V508">
        <v>1</v>
      </c>
    </row>
    <row r="509" spans="1:22">
      <c r="A509">
        <v>509</v>
      </c>
      <c r="C509">
        <v>7000</v>
      </c>
      <c r="D509" t="s">
        <v>115</v>
      </c>
      <c r="E509" t="s">
        <v>140</v>
      </c>
      <c r="F509">
        <v>1</v>
      </c>
      <c r="G509" t="s">
        <v>137</v>
      </c>
      <c r="H509">
        <v>1</v>
      </c>
      <c r="I509" t="s">
        <v>136</v>
      </c>
    </row>
    <row r="510" spans="1:22">
      <c r="A510">
        <v>510</v>
      </c>
      <c r="C510">
        <v>7000</v>
      </c>
      <c r="D510" t="s">
        <v>115</v>
      </c>
      <c r="E510" t="s">
        <v>140</v>
      </c>
      <c r="F510">
        <v>1</v>
      </c>
      <c r="G510" t="s">
        <v>135</v>
      </c>
      <c r="H510">
        <v>1</v>
      </c>
      <c r="I510" t="s">
        <v>134</v>
      </c>
    </row>
    <row r="511" spans="1:22">
      <c r="A511">
        <v>511</v>
      </c>
      <c r="C511">
        <v>7000</v>
      </c>
      <c r="D511" t="s">
        <v>115</v>
      </c>
      <c r="E511" t="s">
        <v>140</v>
      </c>
      <c r="F511">
        <v>1</v>
      </c>
      <c r="G511" t="s">
        <v>133</v>
      </c>
      <c r="H511">
        <v>1</v>
      </c>
      <c r="I511" t="s">
        <v>132</v>
      </c>
    </row>
    <row r="512" spans="1:22">
      <c r="A512">
        <v>512</v>
      </c>
      <c r="C512">
        <v>7000</v>
      </c>
      <c r="D512" t="s">
        <v>115</v>
      </c>
      <c r="E512" t="s">
        <v>140</v>
      </c>
      <c r="F512">
        <v>1</v>
      </c>
      <c r="G512" t="s">
        <v>131</v>
      </c>
      <c r="H512">
        <v>1</v>
      </c>
      <c r="I512" t="s">
        <v>130</v>
      </c>
    </row>
    <row r="513" spans="1:24">
      <c r="A513">
        <v>513</v>
      </c>
      <c r="C513">
        <v>7000</v>
      </c>
      <c r="D513" t="s">
        <v>115</v>
      </c>
      <c r="E513" t="s">
        <v>140</v>
      </c>
      <c r="F513">
        <v>1</v>
      </c>
      <c r="G513" t="s">
        <v>129</v>
      </c>
      <c r="H513">
        <v>1</v>
      </c>
      <c r="I513" t="s">
        <v>128</v>
      </c>
      <c r="J513">
        <v>1</v>
      </c>
      <c r="L513">
        <v>1</v>
      </c>
      <c r="T513">
        <v>1</v>
      </c>
      <c r="V513">
        <v>1</v>
      </c>
    </row>
    <row r="514" spans="1:24">
      <c r="A514">
        <v>514</v>
      </c>
      <c r="C514">
        <v>7000</v>
      </c>
      <c r="D514" t="s">
        <v>115</v>
      </c>
      <c r="E514" t="s">
        <v>140</v>
      </c>
      <c r="F514">
        <v>1</v>
      </c>
      <c r="G514" t="s">
        <v>127</v>
      </c>
      <c r="H514">
        <v>1</v>
      </c>
      <c r="I514" t="s">
        <v>126</v>
      </c>
    </row>
    <row r="515" spans="1:24">
      <c r="A515">
        <v>515</v>
      </c>
      <c r="C515">
        <v>7000</v>
      </c>
      <c r="D515" t="s">
        <v>115</v>
      </c>
      <c r="E515" t="s">
        <v>140</v>
      </c>
      <c r="F515">
        <v>1</v>
      </c>
      <c r="G515" t="s">
        <v>125</v>
      </c>
      <c r="H515">
        <v>1</v>
      </c>
      <c r="I515" t="s">
        <v>124</v>
      </c>
      <c r="J515">
        <v>1</v>
      </c>
      <c r="K515">
        <v>1</v>
      </c>
      <c r="T515">
        <v>1</v>
      </c>
      <c r="U515">
        <v>1</v>
      </c>
    </row>
    <row r="516" spans="1:24">
      <c r="A516">
        <v>516</v>
      </c>
      <c r="C516">
        <v>7000</v>
      </c>
      <c r="D516" t="s">
        <v>115</v>
      </c>
      <c r="E516" t="s">
        <v>140</v>
      </c>
      <c r="F516">
        <v>1</v>
      </c>
      <c r="G516" t="s">
        <v>123</v>
      </c>
      <c r="H516">
        <v>1</v>
      </c>
      <c r="I516" t="s">
        <v>122</v>
      </c>
    </row>
    <row r="517" spans="1:24">
      <c r="A517">
        <v>517</v>
      </c>
      <c r="C517">
        <v>7000</v>
      </c>
      <c r="D517" t="s">
        <v>115</v>
      </c>
      <c r="E517" t="s">
        <v>140</v>
      </c>
      <c r="F517">
        <v>1</v>
      </c>
      <c r="G517" t="s">
        <v>121</v>
      </c>
      <c r="H517">
        <v>1</v>
      </c>
      <c r="I517" t="s">
        <v>120</v>
      </c>
    </row>
    <row r="518" spans="1:24">
      <c r="A518">
        <v>518</v>
      </c>
      <c r="C518">
        <v>7000</v>
      </c>
      <c r="D518" t="s">
        <v>115</v>
      </c>
      <c r="E518" t="s">
        <v>140</v>
      </c>
      <c r="F518">
        <v>1</v>
      </c>
      <c r="G518" t="s">
        <v>119</v>
      </c>
      <c r="H518">
        <v>1</v>
      </c>
      <c r="I518" t="s">
        <v>118</v>
      </c>
    </row>
    <row r="519" spans="1:24">
      <c r="A519">
        <v>519</v>
      </c>
      <c r="C519">
        <v>7000</v>
      </c>
      <c r="D519" t="s">
        <v>115</v>
      </c>
      <c r="E519" t="s">
        <v>140</v>
      </c>
      <c r="F519">
        <v>1</v>
      </c>
      <c r="G519" t="s">
        <v>117</v>
      </c>
      <c r="H519">
        <v>1</v>
      </c>
      <c r="I519" t="s">
        <v>116</v>
      </c>
    </row>
    <row r="520" spans="1:24">
      <c r="A520">
        <v>520</v>
      </c>
      <c r="C520">
        <v>7000</v>
      </c>
      <c r="D520" t="s">
        <v>115</v>
      </c>
      <c r="E520" t="s">
        <v>140</v>
      </c>
      <c r="F520">
        <v>1</v>
      </c>
      <c r="G520" t="s">
        <v>113</v>
      </c>
      <c r="H520">
        <v>1</v>
      </c>
      <c r="I520" t="s">
        <v>112</v>
      </c>
    </row>
    <row r="521" spans="1:24">
      <c r="A521">
        <v>521</v>
      </c>
      <c r="C521">
        <v>7000</v>
      </c>
      <c r="D521" t="s">
        <v>115</v>
      </c>
      <c r="E521" t="s">
        <v>114</v>
      </c>
      <c r="F521">
        <v>1</v>
      </c>
      <c r="G521" t="s">
        <v>139</v>
      </c>
      <c r="H521">
        <v>0</v>
      </c>
      <c r="I521" t="s">
        <v>138</v>
      </c>
      <c r="J521">
        <v>29604</v>
      </c>
      <c r="K521">
        <v>20843</v>
      </c>
      <c r="L521">
        <v>7013</v>
      </c>
      <c r="M521">
        <v>13</v>
      </c>
      <c r="N521">
        <v>1735</v>
      </c>
      <c r="O521">
        <v>17620</v>
      </c>
      <c r="P521">
        <v>15006</v>
      </c>
      <c r="Q521">
        <v>1389</v>
      </c>
      <c r="R521">
        <v>5</v>
      </c>
      <c r="S521">
        <v>1220</v>
      </c>
      <c r="T521">
        <v>11984</v>
      </c>
      <c r="U521">
        <v>5837</v>
      </c>
      <c r="V521">
        <v>5624</v>
      </c>
      <c r="W521">
        <v>8</v>
      </c>
      <c r="X521">
        <v>515</v>
      </c>
    </row>
    <row r="522" spans="1:24">
      <c r="A522">
        <v>522</v>
      </c>
      <c r="C522">
        <v>7000</v>
      </c>
      <c r="D522" t="s">
        <v>115</v>
      </c>
      <c r="E522" t="s">
        <v>114</v>
      </c>
      <c r="F522">
        <v>1</v>
      </c>
      <c r="G522" t="s">
        <v>137</v>
      </c>
      <c r="H522">
        <v>1</v>
      </c>
      <c r="I522" t="s">
        <v>136</v>
      </c>
      <c r="J522">
        <v>2747</v>
      </c>
      <c r="K522">
        <v>2297</v>
      </c>
      <c r="L522">
        <v>338</v>
      </c>
      <c r="M522">
        <v>2</v>
      </c>
      <c r="N522">
        <v>110</v>
      </c>
      <c r="O522">
        <v>2111</v>
      </c>
      <c r="P522">
        <v>1927</v>
      </c>
      <c r="Q522">
        <v>99</v>
      </c>
      <c r="R522">
        <v>1</v>
      </c>
      <c r="S522">
        <v>84</v>
      </c>
      <c r="T522">
        <v>636</v>
      </c>
      <c r="U522">
        <v>370</v>
      </c>
      <c r="V522">
        <v>239</v>
      </c>
      <c r="W522">
        <v>1</v>
      </c>
      <c r="X522">
        <v>26</v>
      </c>
    </row>
    <row r="523" spans="1:24">
      <c r="A523">
        <v>523</v>
      </c>
      <c r="C523">
        <v>7000</v>
      </c>
      <c r="D523" t="s">
        <v>115</v>
      </c>
      <c r="E523" t="s">
        <v>114</v>
      </c>
      <c r="F523">
        <v>1</v>
      </c>
      <c r="G523" t="s">
        <v>135</v>
      </c>
      <c r="H523">
        <v>1</v>
      </c>
      <c r="I523" t="s">
        <v>134</v>
      </c>
      <c r="J523">
        <v>2824</v>
      </c>
      <c r="K523">
        <v>2243</v>
      </c>
      <c r="L523">
        <v>486</v>
      </c>
      <c r="M523">
        <v>1</v>
      </c>
      <c r="N523">
        <v>94</v>
      </c>
      <c r="O523">
        <v>2045</v>
      </c>
      <c r="P523">
        <v>1837</v>
      </c>
      <c r="Q523">
        <v>130</v>
      </c>
      <c r="S523">
        <v>78</v>
      </c>
      <c r="T523">
        <v>779</v>
      </c>
      <c r="U523">
        <v>406</v>
      </c>
      <c r="V523">
        <v>356</v>
      </c>
      <c r="W523">
        <v>1</v>
      </c>
      <c r="X523">
        <v>16</v>
      </c>
    </row>
    <row r="524" spans="1:24">
      <c r="A524">
        <v>524</v>
      </c>
      <c r="C524">
        <v>7000</v>
      </c>
      <c r="D524" t="s">
        <v>115</v>
      </c>
      <c r="E524" t="s">
        <v>114</v>
      </c>
      <c r="F524">
        <v>1</v>
      </c>
      <c r="G524" t="s">
        <v>133</v>
      </c>
      <c r="H524">
        <v>1</v>
      </c>
      <c r="I524" t="s">
        <v>132</v>
      </c>
      <c r="J524">
        <v>3205</v>
      </c>
      <c r="K524">
        <v>1942</v>
      </c>
      <c r="L524">
        <v>1205</v>
      </c>
      <c r="N524">
        <v>58</v>
      </c>
      <c r="O524">
        <v>1273</v>
      </c>
      <c r="P524">
        <v>1079</v>
      </c>
      <c r="Q524">
        <v>159</v>
      </c>
      <c r="S524">
        <v>35</v>
      </c>
      <c r="T524">
        <v>1932</v>
      </c>
      <c r="U524">
        <v>863</v>
      </c>
      <c r="V524">
        <v>1046</v>
      </c>
      <c r="X524">
        <v>23</v>
      </c>
    </row>
    <row r="525" spans="1:24">
      <c r="A525">
        <v>525</v>
      </c>
      <c r="C525">
        <v>7000</v>
      </c>
      <c r="D525" t="s">
        <v>115</v>
      </c>
      <c r="E525" t="s">
        <v>114</v>
      </c>
      <c r="F525">
        <v>1</v>
      </c>
      <c r="G525" t="s">
        <v>131</v>
      </c>
      <c r="H525">
        <v>1</v>
      </c>
      <c r="I525" t="s">
        <v>130</v>
      </c>
      <c r="J525">
        <v>4931</v>
      </c>
      <c r="K525">
        <v>3570</v>
      </c>
      <c r="L525">
        <v>1244</v>
      </c>
      <c r="N525">
        <v>117</v>
      </c>
      <c r="O525">
        <v>2779</v>
      </c>
      <c r="P525">
        <v>2481</v>
      </c>
      <c r="Q525">
        <v>212</v>
      </c>
      <c r="S525">
        <v>86</v>
      </c>
      <c r="T525">
        <v>2152</v>
      </c>
      <c r="U525">
        <v>1089</v>
      </c>
      <c r="V525">
        <v>1032</v>
      </c>
      <c r="X525">
        <v>31</v>
      </c>
    </row>
    <row r="526" spans="1:24">
      <c r="A526">
        <v>526</v>
      </c>
      <c r="C526">
        <v>7000</v>
      </c>
      <c r="D526" t="s">
        <v>115</v>
      </c>
      <c r="E526" t="s">
        <v>114</v>
      </c>
      <c r="F526">
        <v>1</v>
      </c>
      <c r="G526" t="s">
        <v>129</v>
      </c>
      <c r="H526">
        <v>1</v>
      </c>
      <c r="I526" t="s">
        <v>128</v>
      </c>
      <c r="J526">
        <v>4457</v>
      </c>
      <c r="K526">
        <v>3142</v>
      </c>
      <c r="L526">
        <v>1207</v>
      </c>
      <c r="M526">
        <v>3</v>
      </c>
      <c r="N526">
        <v>105</v>
      </c>
      <c r="O526">
        <v>1558</v>
      </c>
      <c r="P526">
        <v>1401</v>
      </c>
      <c r="Q526">
        <v>107</v>
      </c>
      <c r="R526">
        <v>2</v>
      </c>
      <c r="S526">
        <v>48</v>
      </c>
      <c r="T526">
        <v>2899</v>
      </c>
      <c r="U526">
        <v>1741</v>
      </c>
      <c r="V526">
        <v>1100</v>
      </c>
      <c r="W526">
        <v>1</v>
      </c>
      <c r="X526">
        <v>57</v>
      </c>
    </row>
    <row r="527" spans="1:24">
      <c r="A527">
        <v>527</v>
      </c>
      <c r="C527">
        <v>7000</v>
      </c>
      <c r="D527" t="s">
        <v>115</v>
      </c>
      <c r="E527" t="s">
        <v>114</v>
      </c>
      <c r="F527">
        <v>1</v>
      </c>
      <c r="G527" t="s">
        <v>127</v>
      </c>
      <c r="H527">
        <v>1</v>
      </c>
      <c r="I527" t="s">
        <v>126</v>
      </c>
      <c r="J527">
        <v>369</v>
      </c>
      <c r="K527">
        <v>299</v>
      </c>
      <c r="L527">
        <v>59</v>
      </c>
      <c r="N527">
        <v>11</v>
      </c>
      <c r="O527">
        <v>359</v>
      </c>
      <c r="P527">
        <v>293</v>
      </c>
      <c r="Q527">
        <v>55</v>
      </c>
      <c r="S527">
        <v>11</v>
      </c>
      <c r="T527">
        <v>10</v>
      </c>
      <c r="U527">
        <v>6</v>
      </c>
      <c r="V527">
        <v>4</v>
      </c>
    </row>
    <row r="528" spans="1:24">
      <c r="A528">
        <v>528</v>
      </c>
      <c r="C528">
        <v>7000</v>
      </c>
      <c r="D528" t="s">
        <v>115</v>
      </c>
      <c r="E528" t="s">
        <v>114</v>
      </c>
      <c r="F528">
        <v>1</v>
      </c>
      <c r="G528" t="s">
        <v>125</v>
      </c>
      <c r="H528">
        <v>1</v>
      </c>
      <c r="I528" t="s">
        <v>124</v>
      </c>
      <c r="J528">
        <v>1602</v>
      </c>
      <c r="K528">
        <v>1127</v>
      </c>
      <c r="L528">
        <v>427</v>
      </c>
      <c r="M528">
        <v>1</v>
      </c>
      <c r="N528">
        <v>47</v>
      </c>
      <c r="O528">
        <v>1007</v>
      </c>
      <c r="P528">
        <v>865</v>
      </c>
      <c r="Q528">
        <v>99</v>
      </c>
      <c r="S528">
        <v>43</v>
      </c>
      <c r="T528">
        <v>595</v>
      </c>
      <c r="U528">
        <v>262</v>
      </c>
      <c r="V528">
        <v>328</v>
      </c>
      <c r="W528">
        <v>1</v>
      </c>
      <c r="X528">
        <v>4</v>
      </c>
    </row>
    <row r="529" spans="1:24">
      <c r="A529">
        <v>529</v>
      </c>
      <c r="C529">
        <v>7000</v>
      </c>
      <c r="D529" t="s">
        <v>115</v>
      </c>
      <c r="E529" t="s">
        <v>114</v>
      </c>
      <c r="F529">
        <v>1</v>
      </c>
      <c r="G529" t="s">
        <v>123</v>
      </c>
      <c r="H529">
        <v>1</v>
      </c>
      <c r="I529" t="s">
        <v>122</v>
      </c>
      <c r="J529">
        <v>3146</v>
      </c>
      <c r="K529">
        <v>2492</v>
      </c>
      <c r="L529">
        <v>514</v>
      </c>
      <c r="N529">
        <v>140</v>
      </c>
      <c r="O529">
        <v>2317</v>
      </c>
      <c r="P529">
        <v>2071</v>
      </c>
      <c r="Q529">
        <v>114</v>
      </c>
      <c r="S529">
        <v>132</v>
      </c>
      <c r="T529">
        <v>829</v>
      </c>
      <c r="U529">
        <v>421</v>
      </c>
      <c r="V529">
        <v>400</v>
      </c>
      <c r="X529">
        <v>8</v>
      </c>
    </row>
    <row r="530" spans="1:24">
      <c r="A530">
        <v>530</v>
      </c>
      <c r="C530">
        <v>7000</v>
      </c>
      <c r="D530" t="s">
        <v>115</v>
      </c>
      <c r="E530" t="s">
        <v>114</v>
      </c>
      <c r="F530">
        <v>1</v>
      </c>
      <c r="G530" t="s">
        <v>121</v>
      </c>
      <c r="H530">
        <v>1</v>
      </c>
      <c r="I530" t="s">
        <v>120</v>
      </c>
      <c r="J530">
        <v>813</v>
      </c>
      <c r="K530">
        <v>723</v>
      </c>
      <c r="L530">
        <v>61</v>
      </c>
      <c r="N530">
        <v>29</v>
      </c>
      <c r="O530">
        <v>797</v>
      </c>
      <c r="P530">
        <v>719</v>
      </c>
      <c r="Q530">
        <v>51</v>
      </c>
      <c r="S530">
        <v>27</v>
      </c>
      <c r="T530">
        <v>16</v>
      </c>
      <c r="U530">
        <v>4</v>
      </c>
      <c r="V530">
        <v>10</v>
      </c>
      <c r="X530">
        <v>2</v>
      </c>
    </row>
    <row r="531" spans="1:24">
      <c r="A531">
        <v>531</v>
      </c>
      <c r="C531">
        <v>7000</v>
      </c>
      <c r="D531" t="s">
        <v>115</v>
      </c>
      <c r="E531" t="s">
        <v>114</v>
      </c>
      <c r="F531">
        <v>1</v>
      </c>
      <c r="G531" t="s">
        <v>119</v>
      </c>
      <c r="H531">
        <v>1</v>
      </c>
      <c r="I531" t="s">
        <v>118</v>
      </c>
      <c r="J531">
        <v>1066</v>
      </c>
      <c r="K531">
        <v>903</v>
      </c>
      <c r="L531">
        <v>65</v>
      </c>
      <c r="N531">
        <v>98</v>
      </c>
      <c r="O531">
        <v>1019</v>
      </c>
      <c r="P531">
        <v>883</v>
      </c>
      <c r="Q531">
        <v>40</v>
      </c>
      <c r="S531">
        <v>96</v>
      </c>
      <c r="T531">
        <v>47</v>
      </c>
      <c r="U531">
        <v>20</v>
      </c>
      <c r="V531">
        <v>25</v>
      </c>
      <c r="X531">
        <v>2</v>
      </c>
    </row>
    <row r="532" spans="1:24">
      <c r="A532">
        <v>532</v>
      </c>
      <c r="C532">
        <v>7000</v>
      </c>
      <c r="D532" t="s">
        <v>115</v>
      </c>
      <c r="E532" t="s">
        <v>114</v>
      </c>
      <c r="F532">
        <v>1</v>
      </c>
      <c r="G532" t="s">
        <v>117</v>
      </c>
      <c r="H532">
        <v>1</v>
      </c>
      <c r="I532" t="s">
        <v>116</v>
      </c>
      <c r="J532">
        <v>2131</v>
      </c>
      <c r="K532">
        <v>1417</v>
      </c>
      <c r="L532">
        <v>676</v>
      </c>
      <c r="N532">
        <v>38</v>
      </c>
      <c r="O532">
        <v>1160</v>
      </c>
      <c r="P532">
        <v>978</v>
      </c>
      <c r="Q532">
        <v>157</v>
      </c>
      <c r="S532">
        <v>25</v>
      </c>
      <c r="T532">
        <v>971</v>
      </c>
      <c r="U532">
        <v>439</v>
      </c>
      <c r="V532">
        <v>519</v>
      </c>
      <c r="X532">
        <v>13</v>
      </c>
    </row>
    <row r="533" spans="1:24">
      <c r="A533">
        <v>533</v>
      </c>
      <c r="C533">
        <v>7000</v>
      </c>
      <c r="D533" t="s">
        <v>115</v>
      </c>
      <c r="E533" t="s">
        <v>114</v>
      </c>
      <c r="F533">
        <v>1</v>
      </c>
      <c r="G533" t="s">
        <v>113</v>
      </c>
      <c r="H533">
        <v>1</v>
      </c>
      <c r="I533" t="s">
        <v>112</v>
      </c>
      <c r="J533">
        <v>2313</v>
      </c>
      <c r="K533">
        <v>688</v>
      </c>
      <c r="L533">
        <v>731</v>
      </c>
      <c r="M533">
        <v>6</v>
      </c>
      <c r="N533">
        <v>888</v>
      </c>
      <c r="O533">
        <v>1195</v>
      </c>
      <c r="P533">
        <v>472</v>
      </c>
      <c r="Q533">
        <v>166</v>
      </c>
      <c r="R533">
        <v>2</v>
      </c>
      <c r="S533">
        <v>555</v>
      </c>
      <c r="T533">
        <v>1118</v>
      </c>
      <c r="U533">
        <v>216</v>
      </c>
      <c r="V533">
        <v>565</v>
      </c>
      <c r="W533">
        <v>4</v>
      </c>
      <c r="X533">
        <v>333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61"/>
  <sheetViews>
    <sheetView topLeftCell="EJ1" zoomScaleNormal="100" workbookViewId="0">
      <selection activeCell="FF23" sqref="FF23"/>
    </sheetView>
  </sheetViews>
  <sheetFormatPr defaultRowHeight="13.5"/>
  <cols>
    <col min="1" max="1" width="4.5" customWidth="1"/>
    <col min="2" max="2" width="4.625" customWidth="1"/>
    <col min="3" max="3" width="8.25" customWidth="1"/>
    <col min="4" max="4" width="5" customWidth="1"/>
    <col min="5" max="14" width="4.125" customWidth="1"/>
    <col min="15" max="17" width="5" customWidth="1"/>
    <col min="18" max="18" width="4.125" customWidth="1"/>
    <col min="19" max="22" width="1.75" customWidth="1"/>
    <col min="23" max="23" width="8.375" customWidth="1"/>
    <col min="24" max="37" width="4.5" style="25" customWidth="1"/>
    <col min="38" max="38" width="4.5" customWidth="1"/>
    <col min="39" max="39" width="5" customWidth="1"/>
    <col min="40" max="42" width="2.625" customWidth="1"/>
    <col min="43" max="43" width="4.5" customWidth="1"/>
    <col min="44" max="44" width="5.5" style="14" customWidth="1"/>
    <col min="45" max="58" width="4.875" style="14" customWidth="1"/>
    <col min="59" max="62" width="1.75" style="14" customWidth="1"/>
    <col min="63" max="63" width="8.375" customWidth="1"/>
    <col min="64" max="64" width="6.25" customWidth="1"/>
    <col min="65" max="77" width="4.875" customWidth="1"/>
    <col min="78" max="78" width="5" customWidth="1"/>
    <col min="79" max="82" width="1.875" customWidth="1"/>
    <col min="83" max="83" width="9.125" customWidth="1"/>
    <col min="84" max="99" width="4.75" customWidth="1"/>
    <col min="100" max="103" width="1.5" customWidth="1"/>
    <col min="104" max="104" width="10.625" customWidth="1"/>
    <col min="105" max="119" width="4.75" customWidth="1"/>
    <col min="120" max="197" width="5.375" customWidth="1"/>
  </cols>
  <sheetData>
    <row r="1" spans="1:151" s="19" customFormat="1">
      <c r="A1" s="147" t="s">
        <v>81</v>
      </c>
      <c r="B1" s="148" t="s">
        <v>21</v>
      </c>
      <c r="C1" s="149" t="s">
        <v>20</v>
      </c>
      <c r="W1" s="149" t="s">
        <v>19</v>
      </c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R1" s="31" t="s">
        <v>408</v>
      </c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K1" s="148" t="s">
        <v>41</v>
      </c>
      <c r="BL1" s="149" t="s">
        <v>20</v>
      </c>
      <c r="CE1" s="148" t="s">
        <v>41</v>
      </c>
      <c r="CF1" s="149" t="s">
        <v>19</v>
      </c>
      <c r="CG1" s="151">
        <v>95272000</v>
      </c>
      <c r="CH1" s="151">
        <v>8655000</v>
      </c>
      <c r="CI1" s="151">
        <v>8814000</v>
      </c>
      <c r="CJ1" s="151">
        <v>8972000</v>
      </c>
      <c r="CK1" s="151">
        <v>9130000</v>
      </c>
      <c r="CL1" s="151">
        <v>9289000</v>
      </c>
      <c r="CM1" s="151">
        <v>9400000</v>
      </c>
      <c r="CN1" s="151">
        <v>8651000</v>
      </c>
      <c r="CO1" s="151">
        <v>7616000</v>
      </c>
      <c r="CP1" s="151">
        <v>6581000</v>
      </c>
      <c r="CQ1" s="151">
        <v>5546000</v>
      </c>
      <c r="CR1" s="151">
        <v>4511000</v>
      </c>
      <c r="CS1" s="151">
        <v>3476000</v>
      </c>
      <c r="CT1" s="151">
        <v>4631000</v>
      </c>
      <c r="CU1" s="152" t="s">
        <v>411</v>
      </c>
      <c r="DA1" s="149" t="s">
        <v>17</v>
      </c>
      <c r="DQ1" s="149" t="s">
        <v>16</v>
      </c>
      <c r="EG1" s="149" t="s">
        <v>15</v>
      </c>
    </row>
    <row r="2" spans="1:151" s="1" customFormat="1" ht="21">
      <c r="D2" t="s">
        <v>63</v>
      </c>
      <c r="E2" t="s">
        <v>44</v>
      </c>
      <c r="F2" t="s">
        <v>10</v>
      </c>
      <c r="G2" t="s">
        <v>9</v>
      </c>
      <c r="H2" t="s">
        <v>8</v>
      </c>
      <c r="I2" t="s">
        <v>7</v>
      </c>
      <c r="J2" t="s">
        <v>6</v>
      </c>
      <c r="K2" t="s">
        <v>5</v>
      </c>
      <c r="L2" t="s">
        <v>4</v>
      </c>
      <c r="M2" t="s">
        <v>3</v>
      </c>
      <c r="N2" t="s">
        <v>2</v>
      </c>
      <c r="O2" t="s">
        <v>1</v>
      </c>
      <c r="P2" t="s">
        <v>0</v>
      </c>
      <c r="Q2" t="s">
        <v>45</v>
      </c>
      <c r="R2" t="s">
        <v>46</v>
      </c>
      <c r="S2"/>
      <c r="T2"/>
      <c r="U2"/>
      <c r="X2" s="25" t="s">
        <v>63</v>
      </c>
      <c r="Y2" s="25" t="s">
        <v>44</v>
      </c>
      <c r="Z2" s="25" t="s">
        <v>10</v>
      </c>
      <c r="AA2" s="25" t="s">
        <v>9</v>
      </c>
      <c r="AB2" s="25" t="s">
        <v>8</v>
      </c>
      <c r="AC2" s="25" t="s">
        <v>7</v>
      </c>
      <c r="AD2" s="25" t="s">
        <v>6</v>
      </c>
      <c r="AE2" s="25" t="s">
        <v>5</v>
      </c>
      <c r="AF2" s="25" t="s">
        <v>4</v>
      </c>
      <c r="AG2" s="25" t="s">
        <v>3</v>
      </c>
      <c r="AH2" s="25" t="s">
        <v>2</v>
      </c>
      <c r="AI2" s="25" t="s">
        <v>1</v>
      </c>
      <c r="AJ2" s="25" t="s">
        <v>0</v>
      </c>
      <c r="AK2" s="25" t="s">
        <v>45</v>
      </c>
      <c r="AL2" s="39" t="s">
        <v>42</v>
      </c>
      <c r="AM2" s="38" t="s">
        <v>14</v>
      </c>
      <c r="AN2"/>
      <c r="AO2"/>
      <c r="AP2"/>
      <c r="AR2" s="15" t="s">
        <v>43</v>
      </c>
      <c r="AS2" s="15" t="s">
        <v>44</v>
      </c>
      <c r="AT2" s="15" t="s">
        <v>10</v>
      </c>
      <c r="AU2" s="15" t="s">
        <v>9</v>
      </c>
      <c r="AV2" s="15" t="s">
        <v>8</v>
      </c>
      <c r="AW2" s="15" t="s">
        <v>7</v>
      </c>
      <c r="AX2" s="15" t="s">
        <v>6</v>
      </c>
      <c r="AY2" s="15" t="s">
        <v>5</v>
      </c>
      <c r="AZ2" s="15" t="s">
        <v>4</v>
      </c>
      <c r="BA2" s="15" t="s">
        <v>3</v>
      </c>
      <c r="BB2" s="15" t="s">
        <v>2</v>
      </c>
      <c r="BC2" s="15" t="s">
        <v>1</v>
      </c>
      <c r="BD2" s="15" t="s">
        <v>0</v>
      </c>
      <c r="BE2" s="15" t="s">
        <v>45</v>
      </c>
      <c r="BF2" s="15" t="s">
        <v>46</v>
      </c>
      <c r="BG2" s="15"/>
      <c r="BH2" s="15"/>
      <c r="BI2" s="15"/>
      <c r="BL2" t="s">
        <v>63</v>
      </c>
      <c r="BM2" t="s">
        <v>44</v>
      </c>
      <c r="BN2" t="s">
        <v>10</v>
      </c>
      <c r="BO2" t="s">
        <v>9</v>
      </c>
      <c r="BP2" t="s">
        <v>8</v>
      </c>
      <c r="BQ2" t="s">
        <v>7</v>
      </c>
      <c r="BR2" t="s">
        <v>6</v>
      </c>
      <c r="BS2" t="s">
        <v>5</v>
      </c>
      <c r="BT2" t="s">
        <v>4</v>
      </c>
      <c r="BU2" t="s">
        <v>3</v>
      </c>
      <c r="BV2" t="s">
        <v>2</v>
      </c>
      <c r="BW2" t="s">
        <v>1</v>
      </c>
      <c r="BX2" t="s">
        <v>0</v>
      </c>
      <c r="BY2" t="s">
        <v>45</v>
      </c>
      <c r="BZ2" t="s">
        <v>46</v>
      </c>
      <c r="CA2"/>
      <c r="CB2"/>
      <c r="CC2"/>
      <c r="CD2"/>
      <c r="CG2" t="s">
        <v>63</v>
      </c>
      <c r="CH2" t="s">
        <v>44</v>
      </c>
      <c r="CI2" t="s">
        <v>10</v>
      </c>
      <c r="CJ2" t="s">
        <v>9</v>
      </c>
      <c r="CK2" t="s">
        <v>8</v>
      </c>
      <c r="CL2" t="s">
        <v>7</v>
      </c>
      <c r="CM2" t="s">
        <v>6</v>
      </c>
      <c r="CN2" t="s">
        <v>5</v>
      </c>
      <c r="CO2" t="s">
        <v>4</v>
      </c>
      <c r="CP2" t="s">
        <v>3</v>
      </c>
      <c r="CQ2" t="s">
        <v>2</v>
      </c>
      <c r="CR2" t="s">
        <v>1</v>
      </c>
      <c r="CS2" t="s">
        <v>0</v>
      </c>
      <c r="CT2" t="s">
        <v>45</v>
      </c>
      <c r="CU2" t="s">
        <v>46</v>
      </c>
      <c r="DA2" t="s">
        <v>63</v>
      </c>
      <c r="DB2" t="s">
        <v>44</v>
      </c>
      <c r="DC2" t="s">
        <v>10</v>
      </c>
      <c r="DD2" t="s">
        <v>9</v>
      </c>
      <c r="DE2" t="s">
        <v>8</v>
      </c>
      <c r="DF2" t="s">
        <v>7</v>
      </c>
      <c r="DG2" t="s">
        <v>6</v>
      </c>
      <c r="DH2" t="s">
        <v>5</v>
      </c>
      <c r="DI2" t="s">
        <v>4</v>
      </c>
      <c r="DJ2" t="s">
        <v>3</v>
      </c>
      <c r="DK2" t="s">
        <v>2</v>
      </c>
      <c r="DL2" t="s">
        <v>1</v>
      </c>
      <c r="DM2" t="s">
        <v>0</v>
      </c>
      <c r="DN2" t="s">
        <v>45</v>
      </c>
      <c r="DO2" s="35" t="s">
        <v>42</v>
      </c>
      <c r="DQ2" t="s">
        <v>63</v>
      </c>
      <c r="DR2" t="s">
        <v>44</v>
      </c>
      <c r="DS2" t="s">
        <v>10</v>
      </c>
      <c r="DT2" t="s">
        <v>9</v>
      </c>
      <c r="DU2" t="s">
        <v>8</v>
      </c>
      <c r="DV2" t="s">
        <v>7</v>
      </c>
      <c r="DW2" t="s">
        <v>6</v>
      </c>
      <c r="DX2" t="s">
        <v>5</v>
      </c>
      <c r="DY2" t="s">
        <v>4</v>
      </c>
      <c r="DZ2" t="s">
        <v>3</v>
      </c>
      <c r="EA2" t="s">
        <v>2</v>
      </c>
      <c r="EB2" t="s">
        <v>1</v>
      </c>
      <c r="EC2" t="s">
        <v>0</v>
      </c>
      <c r="ED2" t="s">
        <v>45</v>
      </c>
      <c r="EE2" s="35" t="s">
        <v>42</v>
      </c>
      <c r="EG2" t="s">
        <v>63</v>
      </c>
      <c r="EH2" t="s">
        <v>44</v>
      </c>
      <c r="EI2" t="s">
        <v>10</v>
      </c>
      <c r="EJ2" t="s">
        <v>9</v>
      </c>
      <c r="EK2" t="s">
        <v>8</v>
      </c>
      <c r="EL2" t="s">
        <v>7</v>
      </c>
      <c r="EM2" t="s">
        <v>6</v>
      </c>
      <c r="EN2" t="s">
        <v>5</v>
      </c>
      <c r="EO2" t="s">
        <v>4</v>
      </c>
      <c r="EP2" t="s">
        <v>3</v>
      </c>
      <c r="EQ2" t="s">
        <v>2</v>
      </c>
      <c r="ER2" t="s">
        <v>1</v>
      </c>
      <c r="ES2" t="s">
        <v>0</v>
      </c>
      <c r="ET2" t="s">
        <v>45</v>
      </c>
      <c r="EU2" t="s">
        <v>72</v>
      </c>
    </row>
    <row r="3" spans="1:151">
      <c r="B3" t="s">
        <v>13</v>
      </c>
      <c r="C3" t="str">
        <f>raw!B3</f>
        <v>就業者総数Employed</v>
      </c>
      <c r="D3">
        <f>raw!D3</f>
        <v>174</v>
      </c>
      <c r="E3">
        <f>raw!E3</f>
        <v>1</v>
      </c>
      <c r="F3">
        <f>raw!F3</f>
        <v>7</v>
      </c>
      <c r="G3">
        <f>raw!G3</f>
        <v>8</v>
      </c>
      <c r="H3">
        <f>raw!H3</f>
        <v>18</v>
      </c>
      <c r="I3">
        <f>raw!I3</f>
        <v>18</v>
      </c>
      <c r="J3">
        <f>raw!J3</f>
        <v>17</v>
      </c>
      <c r="K3">
        <f>raw!K3</f>
        <v>13</v>
      </c>
      <c r="L3">
        <f>raw!L3</f>
        <v>21</v>
      </c>
      <c r="M3">
        <f>raw!M3</f>
        <v>26</v>
      </c>
      <c r="N3">
        <f>raw!N3</f>
        <v>17</v>
      </c>
      <c r="O3">
        <f>raw!O3</f>
        <v>12</v>
      </c>
      <c r="P3">
        <f>raw!P3</f>
        <v>9</v>
      </c>
      <c r="Q3">
        <f>raw!Q3</f>
        <v>7</v>
      </c>
      <c r="R3">
        <f>raw!R3</f>
        <v>0</v>
      </c>
      <c r="W3" t="str">
        <f>C3</f>
        <v>就業者総数Employed</v>
      </c>
      <c r="X3" s="25">
        <f ca="1">IF(AR3=0,0,D3/AR3*100000)</f>
        <v>18.622950538941769</v>
      </c>
      <c r="Y3" s="25">
        <f ca="1">IF(AS3=0,0,E3/AS3*100000)</f>
        <v>8.590327291469805</v>
      </c>
      <c r="Z3" s="25">
        <f ca="1">IF(AT3=0,0,F3/AT3*100000)</f>
        <v>12.348728081007655</v>
      </c>
      <c r="AA3" s="25">
        <f ca="1">IF(AU3=0,0,G3/AU3*100000)</f>
        <v>10.392849719393057</v>
      </c>
      <c r="AB3" s="25">
        <f ca="1">IF(AV3=0,0,H3/AV3*100000)</f>
        <v>20.227219094494824</v>
      </c>
      <c r="AC3" s="25">
        <f ca="1">IF(AW3=0,0,I3/AW3*100000)</f>
        <v>18.246325392802838</v>
      </c>
      <c r="AD3" s="25">
        <f ca="1">IF(AX3=0,0,J3/AX3*100000)</f>
        <v>18.438777834419778</v>
      </c>
      <c r="AE3" s="25">
        <f ca="1">IF(AY3=0,0,K3/AY3*100000)</f>
        <v>12.878810394190666</v>
      </c>
      <c r="AF3" s="25">
        <f ca="1">IF(AZ3=0,0,L3/AZ3*100000)</f>
        <v>19.212471638732342</v>
      </c>
      <c r="AG3" s="25">
        <f ca="1">IF(BA3=0,0,M3/BA3*100000)</f>
        <v>22.737011482190798</v>
      </c>
      <c r="AH3" s="25">
        <f ca="1">IF(BB3=0,0,N3/BB3*100000)</f>
        <v>19.618931114470694</v>
      </c>
      <c r="AI3" s="25">
        <f ca="1">IF(BC3=0,0,O3/BC3*100000)</f>
        <v>28.260562385191463</v>
      </c>
      <c r="AJ3" s="25">
        <f ca="1">IF(BD3=0,0,P3/BD3*100000)</f>
        <v>32.909170688898641</v>
      </c>
      <c r="AK3" s="25">
        <f ca="1">IF(BE3=0,0,Q3/BE3*100000)</f>
        <v>24.880042651501686</v>
      </c>
      <c r="AL3" s="40">
        <f ca="1">D3/SUMPRODUCT(AS3:BE3,CH3:CT3)*10000000</f>
        <v>122.96784592241977</v>
      </c>
      <c r="AM3" s="34">
        <f t="shared" ref="AM3:AM14" ca="1" si="0">SUMPRODUCT(Y3:AK3,$CH$1:$CT$1)/$CG$1</f>
        <v>17.60428612021677</v>
      </c>
      <c r="AQ3" t="str">
        <f>C3</f>
        <v>就業者総数Employed</v>
      </c>
      <c r="AR3" s="21">
        <f ca="1">jinkou!AB13</f>
        <v>934331</v>
      </c>
      <c r="AS3" s="21">
        <f ca="1">jinkou!AC13</f>
        <v>11641</v>
      </c>
      <c r="AT3" s="21">
        <f ca="1">jinkou!AD13</f>
        <v>56686</v>
      </c>
      <c r="AU3" s="21">
        <f ca="1">jinkou!AE13</f>
        <v>76976</v>
      </c>
      <c r="AV3" s="21">
        <f ca="1">jinkou!AF13</f>
        <v>88989</v>
      </c>
      <c r="AW3" s="21">
        <f ca="1">jinkou!AG13</f>
        <v>98650</v>
      </c>
      <c r="AX3" s="21">
        <f ca="1">jinkou!AH13</f>
        <v>92197</v>
      </c>
      <c r="AY3" s="21">
        <f ca="1">jinkou!AI13</f>
        <v>100941</v>
      </c>
      <c r="AZ3" s="21">
        <f ca="1">jinkou!AJ13</f>
        <v>109304</v>
      </c>
      <c r="BA3" s="21">
        <f ca="1">jinkou!AK13</f>
        <v>114351</v>
      </c>
      <c r="BB3" s="21">
        <f ca="1">jinkou!AL13</f>
        <v>86651</v>
      </c>
      <c r="BC3" s="21">
        <f ca="1">jinkou!AM13</f>
        <v>42462</v>
      </c>
      <c r="BD3" s="21">
        <f ca="1">jinkou!AN13</f>
        <v>27348</v>
      </c>
      <c r="BE3" s="21">
        <f ca="1">jinkou!AU13</f>
        <v>28135</v>
      </c>
      <c r="BJ3"/>
      <c r="BK3" t="str">
        <f>raw!V3</f>
        <v>就業者総数Employed</v>
      </c>
      <c r="BL3">
        <f>raw!W3</f>
        <v>14.9</v>
      </c>
      <c r="BM3">
        <f>raw!X3</f>
        <v>8</v>
      </c>
      <c r="BN3">
        <f>raw!Y3</f>
        <v>10.9</v>
      </c>
      <c r="BO3">
        <f>raw!Z3</f>
        <v>12.1</v>
      </c>
      <c r="BP3">
        <f>raw!AA3</f>
        <v>12.5</v>
      </c>
      <c r="BQ3">
        <f>raw!AB3</f>
        <v>13.1</v>
      </c>
      <c r="BR3">
        <f>raw!AC3</f>
        <v>14.2</v>
      </c>
      <c r="BS3">
        <f>raw!AD3</f>
        <v>16.3</v>
      </c>
      <c r="BT3">
        <f>raw!AE3</f>
        <v>18.7</v>
      </c>
      <c r="BU3">
        <f>raw!AF3</f>
        <v>18.100000000000001</v>
      </c>
      <c r="BV3">
        <f>raw!AG3</f>
        <v>15.8</v>
      </c>
      <c r="BW3">
        <f>raw!AH3</f>
        <v>13.9</v>
      </c>
      <c r="BX3">
        <f>raw!AI3</f>
        <v>17.100000000000001</v>
      </c>
      <c r="BY3">
        <f>raw!AJ3</f>
        <v>21.6</v>
      </c>
      <c r="CE3" t="str">
        <f>raw!AP3</f>
        <v>就業者総数Employed</v>
      </c>
      <c r="CF3">
        <f>raw!AQ3</f>
        <v>0</v>
      </c>
      <c r="CG3">
        <f>raw!AR3</f>
        <v>14.9</v>
      </c>
      <c r="CH3">
        <f>raw!AS3</f>
        <v>8</v>
      </c>
      <c r="CI3">
        <f>raw!AT3</f>
        <v>10.9</v>
      </c>
      <c r="CJ3">
        <f>raw!AU3</f>
        <v>12.1</v>
      </c>
      <c r="CK3">
        <f>raw!AV3</f>
        <v>12.5</v>
      </c>
      <c r="CL3">
        <f>raw!AW3</f>
        <v>13.1</v>
      </c>
      <c r="CM3">
        <f>raw!AX3</f>
        <v>14.2</v>
      </c>
      <c r="CN3">
        <f>raw!AY3</f>
        <v>16.3</v>
      </c>
      <c r="CO3">
        <f>raw!AZ3</f>
        <v>18.7</v>
      </c>
      <c r="CP3">
        <f>raw!BA3</f>
        <v>18.100000000000001</v>
      </c>
      <c r="CQ3">
        <f>raw!BB3</f>
        <v>15.8</v>
      </c>
      <c r="CR3">
        <f>raw!BC3</f>
        <v>13.9</v>
      </c>
      <c r="CS3">
        <f>raw!BD3</f>
        <v>17.100000000000001</v>
      </c>
      <c r="CT3">
        <f>raw!BE3</f>
        <v>21.6</v>
      </c>
      <c r="CZ3" t="str">
        <f>BK3</f>
        <v>就業者総数Employed</v>
      </c>
      <c r="DA3" s="5" t="str">
        <f ca="1">IF(ISERR(OR(DQ3,EG3)),"",IF(DQ3&lt;0.025,"H",IF(EG3&lt;0.025,"L","")))</f>
        <v>H</v>
      </c>
      <c r="DB3" s="6" t="str">
        <f t="shared" ref="DB3:DO25" ca="1" si="1">IF(ISERR(OR(DR3,EH3)),"",IF(DR3&lt;0.025,"H",IF(EH3&lt;0.025,"L","")))</f>
        <v/>
      </c>
      <c r="DC3" s="6" t="str">
        <f t="shared" ca="1" si="1"/>
        <v/>
      </c>
      <c r="DD3" s="6" t="str">
        <f t="shared" ca="1" si="1"/>
        <v/>
      </c>
      <c r="DE3" s="6" t="str">
        <f t="shared" ca="1" si="1"/>
        <v/>
      </c>
      <c r="DF3" s="6" t="str">
        <f t="shared" ca="1" si="1"/>
        <v/>
      </c>
      <c r="DG3" s="6" t="str">
        <f t="shared" ca="1" si="1"/>
        <v/>
      </c>
      <c r="DH3" s="6" t="str">
        <f t="shared" ca="1" si="1"/>
        <v/>
      </c>
      <c r="DI3" s="6" t="str">
        <f t="shared" ca="1" si="1"/>
        <v/>
      </c>
      <c r="DJ3" s="6" t="str">
        <f t="shared" ca="1" si="1"/>
        <v/>
      </c>
      <c r="DK3" s="6" t="str">
        <f t="shared" ca="1" si="1"/>
        <v/>
      </c>
      <c r="DL3" s="6" t="str">
        <f t="shared" ca="1" si="1"/>
        <v>H</v>
      </c>
      <c r="DM3" s="6" t="str">
        <f t="shared" ca="1" si="1"/>
        <v/>
      </c>
      <c r="DN3" s="7" t="str">
        <f t="shared" ca="1" si="1"/>
        <v/>
      </c>
      <c r="DO3" s="41" t="str">
        <f t="shared" ca="1" si="1"/>
        <v>H</v>
      </c>
      <c r="DQ3" s="4">
        <f ca="1">1-_xlfn.BINOM.DIST((D3-1),AR3,CG3/100000,TRUE)</f>
        <v>2.4686327677485576E-3</v>
      </c>
      <c r="DR3" s="4">
        <f ca="1">1-_xlfn.BINOM.DIST((E3-1),AS3,CH3/100000,TRUE)</f>
        <v>0.60596567460491046</v>
      </c>
      <c r="DS3" s="4">
        <f ca="1">1-_xlfn.BINOM.DIST((F3-1),AT3,CI3/100000,TRUE)</f>
        <v>0.42238891984100313</v>
      </c>
      <c r="DT3" s="4">
        <f ca="1">1-_xlfn.BINOM.DIST((G3-1),AU3,CJ3/100000,TRUE)</f>
        <v>0.71160081666224162</v>
      </c>
      <c r="DU3" s="4">
        <f ca="1">1-_xlfn.BINOM.DIST((H3-1),AV3,CK3/100000,TRUE)</f>
        <v>3.5215391187411349E-2</v>
      </c>
      <c r="DV3" s="4">
        <f ca="1">1-_xlfn.BINOM.DIST((I3-1),AW3,CL3/100000,TRUE)</f>
        <v>0.10534607057719803</v>
      </c>
      <c r="DW3" s="4">
        <f ca="1">1-_xlfn.BINOM.DIST((J3-1),AX3,CM3/100000,TRUE)</f>
        <v>0.17117313253432598</v>
      </c>
      <c r="DX3" s="4">
        <f ca="1">1-_xlfn.BINOM.DIST((K3-1),AY3,CN3/100000,TRUE)</f>
        <v>0.83520120232610195</v>
      </c>
      <c r="DY3" s="4">
        <f ca="1">1-_xlfn.BINOM.DIST((L3-1),AZ3,CO3/100000,TRUE)</f>
        <v>0.47992286568107767</v>
      </c>
      <c r="DZ3" s="4">
        <f ca="1">1-_xlfn.BINOM.DIST((M3-1),BA3,CP3/100000,TRUE)</f>
        <v>0.14596652308028069</v>
      </c>
      <c r="EA3" s="4">
        <f ca="1">1-_xlfn.BINOM.DIST((N3-1),BB3,CQ3/100000,TRUE)</f>
        <v>0.21792484201051365</v>
      </c>
      <c r="EB3" s="4">
        <f ca="1">1-_xlfn.BINOM.DIST((O3-1),BC3,CR3/100000,TRUE)</f>
        <v>1.7970071323051062E-2</v>
      </c>
      <c r="EC3" s="4">
        <f ca="1">1-_xlfn.BINOM.DIST((P3-1),BD3,CS3/100000,TRUE)</f>
        <v>4.8989469169206989E-2</v>
      </c>
      <c r="ED3" s="4">
        <f ca="1">1-_xlfn.BINOM.DIST((Q3-1),BE3,CT3/100000,TRUE)</f>
        <v>0.40609020032711562</v>
      </c>
      <c r="EE3" s="4">
        <f ca="1">1-_xlfn.BINOM.DIST((D3-1),AR3,X3/(AL3/100)/100000,TRUE)</f>
        <v>4.5146196449790121E-3</v>
      </c>
      <c r="EG3" s="4">
        <f ca="1">_xlfn.BINOM.DIST(D3,AR3,CG3/100000,TRUE)</f>
        <v>0.99807206568070028</v>
      </c>
      <c r="EH3" s="4">
        <f ca="1">_xlfn.BINOM.DIST(E3,AS3,CH3/100000,TRUE)</f>
        <v>0.76101997080066108</v>
      </c>
      <c r="EI3" s="4">
        <f ca="1">_xlfn.BINOM.DIST(F3,AT3,CI3/100000,TRUE)</f>
        <v>0.71902833933232158</v>
      </c>
      <c r="EJ3" s="4">
        <f ca="1">_xlfn.BINOM.DIST(G3,AU3,CJ3/100000,TRUE)</f>
        <v>0.41503669133832638</v>
      </c>
      <c r="EK3" s="4">
        <f ca="1">_xlfn.BINOM.DIST(H3,AV3,CK3/100000,TRUE)</f>
        <v>0.98045546273683415</v>
      </c>
      <c r="EL3" s="4">
        <f ca="1">_xlfn.BINOM.DIST(I3,AW3,CL3/100000,TRUE)</f>
        <v>0.93318579730684781</v>
      </c>
      <c r="EM3" s="4">
        <f ca="1">_xlfn.BINOM.DIST(J3,AX3,CM3/100000,TRUE)</f>
        <v>0.88535319443127447</v>
      </c>
      <c r="EN3" s="4">
        <f ca="1">_xlfn.BINOM.DIST(K3,AY3,CN3/100000,TRUE)</f>
        <v>0.23917367138958806</v>
      </c>
      <c r="EO3" s="4">
        <f ca="1">_xlfn.BINOM.DIST(L3,AZ3,CO3/100000,TRUE)</f>
        <v>0.60613981909165904</v>
      </c>
      <c r="EP3" s="4">
        <f ca="1">_xlfn.BINOM.DIST(M3,BA3,CP3/100000,TRUE)</f>
        <v>0.89566626851544828</v>
      </c>
      <c r="EQ3" s="4">
        <f ca="1">_xlfn.BINOM.DIST(N3,BB3,CQ3/100000,TRUE)</f>
        <v>0.84851122050150574</v>
      </c>
      <c r="ER3" s="4">
        <f ca="1">_xlfn.BINOM.DIST(O3,BC3,CR3/100000,TRUE)</f>
        <v>0.99222561514405205</v>
      </c>
      <c r="ES3" s="4">
        <f ca="1">_xlfn.BINOM.DIST(P3,BD3,CS3/100000,TRUE)</f>
        <v>0.9784561795393758</v>
      </c>
      <c r="ET3" s="4">
        <f ca="1">_xlfn.BINOM.DIST(Q3,BE3,CT3/100000,TRUE)</f>
        <v>0.73330395439757212</v>
      </c>
      <c r="EU3" s="4">
        <f ca="1">_xlfn.BINOM.DIST(D3,AR3,X3/(AL3/100)/100000,TRUE)</f>
        <v>0.99642053786918439</v>
      </c>
    </row>
    <row r="4" spans="1:151">
      <c r="C4" t="str">
        <f>raw!B4</f>
        <v>Ａ管理的職業従事者</v>
      </c>
      <c r="D4">
        <f>raw!D4</f>
        <v>14</v>
      </c>
      <c r="E4">
        <f>raw!E4</f>
        <v>0</v>
      </c>
      <c r="F4">
        <f>raw!F4</f>
        <v>0</v>
      </c>
      <c r="G4">
        <f>raw!G4</f>
        <v>0</v>
      </c>
      <c r="H4">
        <f>raw!H4</f>
        <v>1</v>
      </c>
      <c r="I4">
        <f>raw!I4</f>
        <v>0</v>
      </c>
      <c r="J4">
        <f>raw!J4</f>
        <v>0</v>
      </c>
      <c r="K4">
        <f>raw!K4</f>
        <v>0</v>
      </c>
      <c r="L4">
        <f>raw!L4</f>
        <v>1</v>
      </c>
      <c r="M4">
        <f>raw!M4</f>
        <v>5</v>
      </c>
      <c r="N4">
        <f>raw!N4</f>
        <v>3</v>
      </c>
      <c r="O4">
        <f>raw!O4</f>
        <v>2</v>
      </c>
      <c r="P4">
        <f>raw!P4</f>
        <v>0</v>
      </c>
      <c r="Q4">
        <f>raw!Q4</f>
        <v>2</v>
      </c>
      <c r="R4">
        <f>raw!R4</f>
        <v>0</v>
      </c>
      <c r="W4" t="str">
        <f t="shared" ref="W4:W55" si="2">C4</f>
        <v>Ａ管理的職業従事者</v>
      </c>
      <c r="X4" s="25">
        <f ca="1">IF(AR4=0,0,D4/AR4*100000)</f>
        <v>64.412238325281805</v>
      </c>
      <c r="Y4" s="25">
        <f ca="1">IF(AS4=0,0,E4/AS4*100000)</f>
        <v>0</v>
      </c>
      <c r="Z4" s="25">
        <f ca="1">IF(AT4=0,0,F4/AT4*100000)</f>
        <v>0</v>
      </c>
      <c r="AA4" s="25">
        <f ca="1">IF(AU4=0,0,G4/AU4*100000)</f>
        <v>0</v>
      </c>
      <c r="AB4" s="25">
        <f ca="1">IF(AV4=0,0,H4/AV4*100000)</f>
        <v>223.21428571428569</v>
      </c>
      <c r="AC4" s="25">
        <f ca="1">IF(AW4=0,0,I4/AW4*100000)</f>
        <v>0</v>
      </c>
      <c r="AD4" s="25">
        <f ca="1">IF(AX4=0,0,J4/AX4*100000)</f>
        <v>0</v>
      </c>
      <c r="AE4" s="25">
        <f ca="1">IF(AY4=0,0,K4/AY4*100000)</f>
        <v>0</v>
      </c>
      <c r="AF4" s="25">
        <f ca="1">IF(AZ4=0,0,L4/AZ4*100000)</f>
        <v>32.701111837802486</v>
      </c>
      <c r="AG4" s="25">
        <f ca="1">IF(BA4=0,0,M4/BA4*100000)</f>
        <v>116.19800139437602</v>
      </c>
      <c r="AH4" s="25">
        <f ca="1">IF(BB4=0,0,N4/BB4*100000)</f>
        <v>73.010464833292772</v>
      </c>
      <c r="AI4" s="25">
        <f ca="1">IF(BC4=0,0,O4/BC4*100000)</f>
        <v>84.317032040472171</v>
      </c>
      <c r="AJ4" s="25">
        <f ca="1">IF(BD4=0,0,P4/BD4*100000)</f>
        <v>0</v>
      </c>
      <c r="AK4" s="25">
        <f ca="1">IF(BE4=0,0,Q4/BE4*100000)</f>
        <v>119.61722488038276</v>
      </c>
      <c r="AL4" s="40">
        <f t="shared" ref="AL4:AL14" ca="1" si="3">D4/SUMPRODUCT(AS4:BE4,CH4:CT4)*10000000</f>
        <v>164.08808107545201</v>
      </c>
      <c r="AM4" s="34">
        <f t="shared" ca="1" si="0"/>
        <v>46.088196756923189</v>
      </c>
      <c r="AQ4" t="str">
        <f t="shared" ref="AQ4:AQ57" si="4">C4</f>
        <v>Ａ管理的職業従事者</v>
      </c>
      <c r="AR4" s="21">
        <f ca="1">jinkou!AB14</f>
        <v>21735</v>
      </c>
      <c r="AS4" s="21">
        <f ca="1">jinkou!AC14</f>
        <v>0</v>
      </c>
      <c r="AT4" s="21">
        <f ca="1">jinkou!AD14</f>
        <v>12</v>
      </c>
      <c r="AU4" s="21">
        <f ca="1">jinkou!AE14</f>
        <v>120</v>
      </c>
      <c r="AV4" s="21">
        <f ca="1">jinkou!AF14</f>
        <v>448</v>
      </c>
      <c r="AW4" s="21">
        <f ca="1">jinkou!AG14</f>
        <v>911</v>
      </c>
      <c r="AX4" s="21">
        <f ca="1">jinkou!AH14</f>
        <v>1314</v>
      </c>
      <c r="AY4" s="21">
        <f ca="1">jinkou!AI14</f>
        <v>1987</v>
      </c>
      <c r="AZ4" s="21">
        <f ca="1">jinkou!AJ14</f>
        <v>3058</v>
      </c>
      <c r="BA4" s="21">
        <f ca="1">jinkou!AK14</f>
        <v>4303</v>
      </c>
      <c r="BB4" s="21">
        <f ca="1">jinkou!AL14</f>
        <v>4109</v>
      </c>
      <c r="BC4" s="21">
        <f ca="1">jinkou!AM14</f>
        <v>2372</v>
      </c>
      <c r="BD4" s="21">
        <f ca="1">jinkou!AN14</f>
        <v>1429</v>
      </c>
      <c r="BE4" s="21">
        <f ca="1">jinkou!AU14</f>
        <v>1672</v>
      </c>
      <c r="BJ4"/>
      <c r="BK4" t="str">
        <f>raw!V4</f>
        <v>Ａ管理的職業従事者</v>
      </c>
      <c r="BL4">
        <f>raw!W4</f>
        <v>39</v>
      </c>
      <c r="BM4">
        <f>raw!X4</f>
        <v>1754.4</v>
      </c>
      <c r="BN4">
        <f>raw!Y4</f>
        <v>342.2</v>
      </c>
      <c r="BO4">
        <f>raw!Z4</f>
        <v>144.4</v>
      </c>
      <c r="BP4">
        <f>raw!AA4</f>
        <v>53.8</v>
      </c>
      <c r="BQ4">
        <f>raw!AB4</f>
        <v>40.700000000000003</v>
      </c>
      <c r="BR4">
        <f>raw!AC4</f>
        <v>53.8</v>
      </c>
      <c r="BS4">
        <f>raw!AD4</f>
        <v>46.8</v>
      </c>
      <c r="BT4">
        <f>raw!AE4</f>
        <v>50.2</v>
      </c>
      <c r="BU4">
        <f>raw!AF4</f>
        <v>43.4</v>
      </c>
      <c r="BV4">
        <f>raw!AG4</f>
        <v>28.1</v>
      </c>
      <c r="BW4">
        <f>raw!AH4</f>
        <v>27.5</v>
      </c>
      <c r="BX4">
        <f>raw!AI4</f>
        <v>27.5</v>
      </c>
      <c r="BY4">
        <f>raw!AJ4</f>
        <v>27.9</v>
      </c>
      <c r="CE4" t="str">
        <f>raw!AP4</f>
        <v>Ａ管理的職業従事者</v>
      </c>
      <c r="CF4">
        <f>raw!AQ4</f>
        <v>0</v>
      </c>
      <c r="CG4">
        <f>raw!AR4</f>
        <v>39</v>
      </c>
      <c r="CH4">
        <f>raw!AS4</f>
        <v>1754.4</v>
      </c>
      <c r="CI4">
        <f>raw!AT4</f>
        <v>342.2</v>
      </c>
      <c r="CJ4">
        <f>raw!AU4</f>
        <v>144.4</v>
      </c>
      <c r="CK4">
        <f>raw!AV4</f>
        <v>53.8</v>
      </c>
      <c r="CL4">
        <f>raw!AW4</f>
        <v>40.700000000000003</v>
      </c>
      <c r="CM4">
        <f>raw!AX4</f>
        <v>53.8</v>
      </c>
      <c r="CN4">
        <f>raw!AY4</f>
        <v>46.8</v>
      </c>
      <c r="CO4">
        <f>raw!AZ4</f>
        <v>50.2</v>
      </c>
      <c r="CP4">
        <f>raw!BA4</f>
        <v>43.4</v>
      </c>
      <c r="CQ4">
        <f>raw!BB4</f>
        <v>28.1</v>
      </c>
      <c r="CR4">
        <f>raw!BC4</f>
        <v>27.5</v>
      </c>
      <c r="CS4">
        <f>raw!BD4</f>
        <v>27.5</v>
      </c>
      <c r="CT4">
        <f>raw!BE4</f>
        <v>27.9</v>
      </c>
      <c r="CZ4" t="str">
        <f t="shared" ref="CZ4:CZ57" si="5">BK4</f>
        <v>Ａ管理的職業従事者</v>
      </c>
      <c r="DA4" s="8" t="str">
        <f t="shared" ref="DA4:DO47" ca="1" si="6">IF(ISERR(OR(DQ4,EG4)),"",IF(DQ4&lt;0.025,"H",IF(EG4&lt;0.025,"L","")))</f>
        <v/>
      </c>
      <c r="DB4" s="9" t="str">
        <f t="shared" ca="1" si="1"/>
        <v/>
      </c>
      <c r="DC4" s="9" t="str">
        <f t="shared" ca="1" si="1"/>
        <v/>
      </c>
      <c r="DD4" s="9" t="str">
        <f t="shared" ca="1" si="1"/>
        <v/>
      </c>
      <c r="DE4" s="9" t="str">
        <f t="shared" ca="1" si="1"/>
        <v/>
      </c>
      <c r="DF4" s="9" t="str">
        <f t="shared" ca="1" si="1"/>
        <v/>
      </c>
      <c r="DG4" s="9" t="str">
        <f t="shared" ca="1" si="1"/>
        <v/>
      </c>
      <c r="DH4" s="9" t="str">
        <f t="shared" ca="1" si="1"/>
        <v/>
      </c>
      <c r="DI4" s="9" t="str">
        <f t="shared" ca="1" si="1"/>
        <v/>
      </c>
      <c r="DJ4" s="9" t="str">
        <f t="shared" ca="1" si="1"/>
        <v/>
      </c>
      <c r="DK4" s="9" t="str">
        <f t="shared" ca="1" si="1"/>
        <v/>
      </c>
      <c r="DL4" s="9" t="str">
        <f t="shared" ca="1" si="1"/>
        <v/>
      </c>
      <c r="DM4" s="9" t="str">
        <f t="shared" ca="1" si="1"/>
        <v/>
      </c>
      <c r="DN4" s="10" t="str">
        <f t="shared" ca="1" si="1"/>
        <v/>
      </c>
      <c r="DO4" s="42" t="str">
        <f t="shared" ca="1" si="1"/>
        <v/>
      </c>
      <c r="DQ4" s="4">
        <f ca="1">1-_xlfn.BINOM.DIST((D4-1),AR4,CG4/100000,TRUE)</f>
        <v>5.0459923245547822E-2</v>
      </c>
      <c r="DR4" s="4" t="e">
        <f t="shared" ref="DR4:DR14" ca="1" si="7">1-_xlfn.BINOM.DIST((E4-1),AS4,CH4/100000,TRUE)</f>
        <v>#NUM!</v>
      </c>
      <c r="DS4" s="4" t="e">
        <f t="shared" ref="DS4:DS14" ca="1" si="8">1-_xlfn.BINOM.DIST((F4-1),AT4,CI4/100000,TRUE)</f>
        <v>#NUM!</v>
      </c>
      <c r="DT4" s="4" t="e">
        <f t="shared" ref="DT4:DT14" ca="1" si="9">1-_xlfn.BINOM.DIST((G4-1),AU4,CJ4/100000,TRUE)</f>
        <v>#NUM!</v>
      </c>
      <c r="DU4" s="4">
        <f t="shared" ref="DU4:DU14" ca="1" si="10">1-_xlfn.BINOM.DIST((H4-1),AV4,CK4/100000,TRUE)</f>
        <v>0.21422819939010485</v>
      </c>
      <c r="DV4" s="4" t="e">
        <f t="shared" ref="DV4:DV14" ca="1" si="11">1-_xlfn.BINOM.DIST((I4-1),AW4,CL4/100000,TRUE)</f>
        <v>#NUM!</v>
      </c>
      <c r="DW4" s="4" t="e">
        <f t="shared" ref="DW4:DW14" ca="1" si="12">1-_xlfn.BINOM.DIST((J4-1),AX4,CM4/100000,TRUE)</f>
        <v>#NUM!</v>
      </c>
      <c r="DX4" s="4" t="e">
        <f t="shared" ref="DX4:DX14" ca="1" si="13">1-_xlfn.BINOM.DIST((K4-1),AY4,CN4/100000,TRUE)</f>
        <v>#NUM!</v>
      </c>
      <c r="DY4" s="4">
        <f t="shared" ref="DY4:DY14" ca="1" si="14">1-_xlfn.BINOM.DIST((L4-1),AZ4,CO4/100000,TRUE)</f>
        <v>0.78465232052035327</v>
      </c>
      <c r="DZ4" s="4">
        <f t="shared" ref="DZ4:DZ14" ca="1" si="15">1-_xlfn.BINOM.DIST((M4-1),BA4,CP4/100000,TRUE)</f>
        <v>4.1453135666611574E-2</v>
      </c>
      <c r="EA4" s="4">
        <f t="shared" ref="EA4:EA14" ca="1" si="16">1-_xlfn.BINOM.DIST((N4-1),BB4,CQ4/100000,TRUE)</f>
        <v>0.11080077817763101</v>
      </c>
      <c r="EB4" s="4">
        <f t="shared" ref="EB4:EB14" ca="1" si="17">1-_xlfn.BINOM.DIST((O4-1),BC4,CR4/100000,TRUE)</f>
        <v>0.13938915907703497</v>
      </c>
      <c r="EC4" s="4" t="e">
        <f t="shared" ref="EC4:EC14" ca="1" si="18">1-_xlfn.BINOM.DIST((P4-1),BD4,CS4/100000,TRUE)</f>
        <v>#NUM!</v>
      </c>
      <c r="ED4" s="4">
        <f t="shared" ref="ED4:ED14" ca="1" si="19">1-_xlfn.BINOM.DIST((Q4-1),BE4,CT4/100000,TRUE)</f>
        <v>8.0195277985965152E-2</v>
      </c>
      <c r="EE4" s="4">
        <f t="shared" ref="EE4:EE17" ca="1" si="20">1-_xlfn.BINOM.DIST((D4-1),AR4,X4/(AL4/100)/100000,TRUE)</f>
        <v>5.2650918178711814E-2</v>
      </c>
      <c r="EG4" s="4">
        <f ca="1">_xlfn.BINOM.DIST(D4,AR4,CG4/100000,TRUE)</f>
        <v>0.9731559402005534</v>
      </c>
      <c r="EH4" s="4">
        <f t="shared" ref="EH4:EH14" ca="1" si="21">_xlfn.BINOM.DIST(E4,AS4,CH4/100000,TRUE)</f>
        <v>1</v>
      </c>
      <c r="EI4" s="4">
        <f t="shared" ref="EI4:EI14" ca="1" si="22">_xlfn.BINOM.DIST(F4,AT4,CI4/100000,TRUE)</f>
        <v>0.95970011723160176</v>
      </c>
      <c r="EJ4" s="4">
        <f t="shared" ref="EJ4:EJ14" ca="1" si="23">_xlfn.BINOM.DIST(G4,AU4,CJ4/100000,TRUE)</f>
        <v>0.84079683077126477</v>
      </c>
      <c r="EK4" s="4">
        <f t="shared" ref="EK4:EK14" ca="1" si="24">_xlfn.BINOM.DIST(H4,AV4,CK4/100000,TRUE)</f>
        <v>0.97526360967337056</v>
      </c>
      <c r="EL4" s="4">
        <f t="shared" ref="EL4:EL14" ca="1" si="25">_xlfn.BINOM.DIST(I4,AW4,CL4/100000,TRUE)</f>
        <v>0.69014574876766843</v>
      </c>
      <c r="EM4" s="4">
        <f t="shared" ref="EM4:EM14" ca="1" si="26">_xlfn.BINOM.DIST(J4,AX4,CM4/100000,TRUE)</f>
        <v>0.49306107267761812</v>
      </c>
      <c r="EN4" s="4">
        <f t="shared" ref="EN4:EN14" ca="1" si="27">_xlfn.BINOM.DIST(K4,AY4,CN4/100000,TRUE)</f>
        <v>0.39450097458862482</v>
      </c>
      <c r="EO4" s="4">
        <f t="shared" ref="EO4:EO14" ca="1" si="28">_xlfn.BINOM.DIST(L4,AZ4,CO4/100000,TRUE)</f>
        <v>0.54609738416347531</v>
      </c>
      <c r="EP4" s="4">
        <f t="shared" ref="EP4:EP14" ca="1" si="29">_xlfn.BINOM.DIST(M4,BA4,CP4/100000,TRUE)</f>
        <v>0.9877772980276085</v>
      </c>
      <c r="EQ4" s="4">
        <f t="shared" ref="EQ4:EQ14" ca="1" si="30">_xlfn.BINOM.DIST(N4,BB4,CQ4/100000,TRUE)</f>
        <v>0.970053998130333</v>
      </c>
      <c r="ER4" s="4">
        <f t="shared" ref="ER4:ER14" ca="1" si="31">_xlfn.BINOM.DIST(O4,BC4,CR4/100000,TRUE)</f>
        <v>0.97142398453685019</v>
      </c>
      <c r="ES4" s="4">
        <f t="shared" ref="ES4:ES14" ca="1" si="32">_xlfn.BINOM.DIST(P4,BD4,CS4/100000,TRUE)</f>
        <v>0.67500914235561527</v>
      </c>
      <c r="ET4" s="4">
        <f t="shared" ref="ET4:ET14" ca="1" si="33">_xlfn.BINOM.DIST(Q4,BE4,CT4/100000,TRUE)</f>
        <v>0.98804048825367041</v>
      </c>
      <c r="EU4" s="4">
        <f t="shared" ref="EU4:EU17" ca="1" si="34">_xlfn.BINOM.DIST(D4,AR4,X4/(AL4/100)/100000,TRUE)</f>
        <v>0.97182533169774832</v>
      </c>
    </row>
    <row r="5" spans="1:151">
      <c r="C5" t="str">
        <f>raw!B5</f>
        <v>Ｂ専門的・技術的職業従事者</v>
      </c>
      <c r="D5">
        <f>raw!D5</f>
        <v>25</v>
      </c>
      <c r="E5">
        <f>raw!E5</f>
        <v>0</v>
      </c>
      <c r="F5">
        <f>raw!F5</f>
        <v>3</v>
      </c>
      <c r="G5">
        <f>raw!G5</f>
        <v>1</v>
      </c>
      <c r="H5">
        <f>raw!H5</f>
        <v>3</v>
      </c>
      <c r="I5">
        <f>raw!I5</f>
        <v>4</v>
      </c>
      <c r="J5">
        <f>raw!J5</f>
        <v>3</v>
      </c>
      <c r="K5">
        <f>raw!K5</f>
        <v>3</v>
      </c>
      <c r="L5">
        <f>raw!L5</f>
        <v>2</v>
      </c>
      <c r="M5">
        <f>raw!M5</f>
        <v>3</v>
      </c>
      <c r="N5">
        <f>raw!N5</f>
        <v>1</v>
      </c>
      <c r="O5">
        <f>raw!O5</f>
        <v>1</v>
      </c>
      <c r="P5">
        <f>raw!P5</f>
        <v>1</v>
      </c>
      <c r="Q5">
        <f>raw!Q5</f>
        <v>0</v>
      </c>
      <c r="R5">
        <f>raw!R5</f>
        <v>0</v>
      </c>
      <c r="W5" t="str">
        <f t="shared" si="2"/>
        <v>Ｂ専門的・技術的職業従事者</v>
      </c>
      <c r="X5" s="25">
        <f ca="1">IF(AR5=0,0,D5/AR5*100000)</f>
        <v>22.255853289415114</v>
      </c>
      <c r="Y5" s="25">
        <f ca="1">IF(AS5=0,0,E5/AS5*100000)</f>
        <v>0</v>
      </c>
      <c r="Z5" s="25">
        <f ca="1">IF(AT5=0,0,F5/AT5*100000)</f>
        <v>42.936882782310008</v>
      </c>
      <c r="AA5" s="25">
        <f ca="1">IF(AU5=0,0,G5/AU5*100000)</f>
        <v>8.6132644272179153</v>
      </c>
      <c r="AB5" s="25">
        <f ca="1">IF(AV5=0,0,H5/AV5*100000)</f>
        <v>22.867596615595701</v>
      </c>
      <c r="AC5" s="25">
        <f ca="1">IF(AW5=0,0,I5/AW5*100000)</f>
        <v>28.274545840107443</v>
      </c>
      <c r="AD5" s="25">
        <f ca="1">IF(AX5=0,0,J5/AX5*100000)</f>
        <v>21.540891792920227</v>
      </c>
      <c r="AE5" s="25">
        <f ca="1">IF(AY5=0,0,K5/AY5*100000)</f>
        <v>19.394879751745538</v>
      </c>
      <c r="AF5" s="25">
        <f ca="1">IF(AZ5=0,0,L5/AZ5*100000)</f>
        <v>13.448090371167293</v>
      </c>
      <c r="AG5" s="25">
        <f ca="1">IF(BA5=0,0,M5/BA5*100000)</f>
        <v>26.752273943285179</v>
      </c>
      <c r="AH5" s="25">
        <f ca="1">IF(BB5=0,0,N5/BB5*100000)</f>
        <v>16.711229946524064</v>
      </c>
      <c r="AI5" s="25">
        <f ca="1">IF(BC5=0,0,O5/BC5*100000)</f>
        <v>45.228403437358658</v>
      </c>
      <c r="AJ5" s="25">
        <f ca="1">IF(BD5=0,0,P5/BD5*100000)</f>
        <v>84.745762711864401</v>
      </c>
      <c r="AK5" s="25">
        <f ca="1">IF(BE5=0,0,Q5/BE5*100000)</f>
        <v>0</v>
      </c>
      <c r="AL5" s="40">
        <f t="shared" ca="1" si="3"/>
        <v>141.51527079965976</v>
      </c>
      <c r="AM5" s="34">
        <f t="shared" ca="1" si="0"/>
        <v>22.747252558386354</v>
      </c>
      <c r="AQ5" t="str">
        <f t="shared" si="4"/>
        <v>Ｂ専門的・技術的職業従事者</v>
      </c>
      <c r="AR5" s="21">
        <f ca="1">jinkou!AB15</f>
        <v>112330</v>
      </c>
      <c r="AS5" s="21">
        <f ca="1">jinkou!AC15</f>
        <v>217</v>
      </c>
      <c r="AT5" s="21">
        <f ca="1">jinkou!AD15</f>
        <v>6987</v>
      </c>
      <c r="AU5" s="21">
        <f ca="1">jinkou!AE15</f>
        <v>11610</v>
      </c>
      <c r="AV5" s="21">
        <f ca="1">jinkou!AF15</f>
        <v>13119</v>
      </c>
      <c r="AW5" s="21">
        <f ca="1">jinkou!AG15</f>
        <v>14147</v>
      </c>
      <c r="AX5" s="21">
        <f ca="1">jinkou!AH15</f>
        <v>13927</v>
      </c>
      <c r="AY5" s="21">
        <f ca="1">jinkou!AI15</f>
        <v>15468</v>
      </c>
      <c r="AZ5" s="21">
        <f ca="1">jinkou!AJ15</f>
        <v>14872</v>
      </c>
      <c r="BA5" s="21">
        <f ca="1">jinkou!AK15</f>
        <v>11214</v>
      </c>
      <c r="BB5" s="21">
        <f ca="1">jinkou!AL15</f>
        <v>5984</v>
      </c>
      <c r="BC5" s="21">
        <f ca="1">jinkou!AM15</f>
        <v>2211</v>
      </c>
      <c r="BD5" s="21">
        <f ca="1">jinkou!AN15</f>
        <v>1180</v>
      </c>
      <c r="BE5" s="21">
        <f ca="1">jinkou!AU15</f>
        <v>1394</v>
      </c>
      <c r="BJ5"/>
      <c r="BK5" t="str">
        <f>raw!V5</f>
        <v>Ｂ専門的・技術的職業従事者</v>
      </c>
      <c r="BL5">
        <f>raw!W5</f>
        <v>15.6</v>
      </c>
      <c r="BM5">
        <f>raw!X5</f>
        <v>36.6</v>
      </c>
      <c r="BN5">
        <f>raw!Y5</f>
        <v>11.1</v>
      </c>
      <c r="BO5">
        <f>raw!Z5</f>
        <v>11.8</v>
      </c>
      <c r="BP5">
        <f>raw!AA5</f>
        <v>11.8</v>
      </c>
      <c r="BQ5">
        <f>raw!AB5</f>
        <v>15.5</v>
      </c>
      <c r="BR5">
        <f>raw!AC5</f>
        <v>13.8</v>
      </c>
      <c r="BS5">
        <f>raw!AD5</f>
        <v>16.3</v>
      </c>
      <c r="BT5">
        <f>raw!AE5</f>
        <v>18</v>
      </c>
      <c r="BU5">
        <f>raw!AF5</f>
        <v>19.399999999999999</v>
      </c>
      <c r="BV5">
        <f>raw!AG5</f>
        <v>24</v>
      </c>
      <c r="BW5">
        <f>raw!AH5</f>
        <v>19.399999999999999</v>
      </c>
      <c r="BX5">
        <f>raw!AI5</f>
        <v>23.5</v>
      </c>
      <c r="BY5">
        <f>raw!AJ5</f>
        <v>18.8</v>
      </c>
      <c r="CE5" t="str">
        <f>raw!AP5</f>
        <v>Ｂ専門的・技術的職業従事者</v>
      </c>
      <c r="CF5">
        <f>raw!AQ5</f>
        <v>0</v>
      </c>
      <c r="CG5">
        <f>raw!AR5</f>
        <v>15.6</v>
      </c>
      <c r="CH5">
        <f>raw!AS5</f>
        <v>36.6</v>
      </c>
      <c r="CI5">
        <f>raw!AT5</f>
        <v>11.1</v>
      </c>
      <c r="CJ5">
        <f>raw!AU5</f>
        <v>11.8</v>
      </c>
      <c r="CK5">
        <f>raw!AV5</f>
        <v>11.8</v>
      </c>
      <c r="CL5">
        <f>raw!AW5</f>
        <v>15.5</v>
      </c>
      <c r="CM5">
        <f>raw!AX5</f>
        <v>13.8</v>
      </c>
      <c r="CN5">
        <f>raw!AY5</f>
        <v>16.3</v>
      </c>
      <c r="CO5">
        <f>raw!AZ5</f>
        <v>18</v>
      </c>
      <c r="CP5">
        <f>raw!BA5</f>
        <v>19.399999999999999</v>
      </c>
      <c r="CQ5">
        <f>raw!BB5</f>
        <v>24</v>
      </c>
      <c r="CR5">
        <f>raw!BC5</f>
        <v>19.399999999999999</v>
      </c>
      <c r="CS5">
        <f>raw!BD5</f>
        <v>23.5</v>
      </c>
      <c r="CT5">
        <f>raw!BE5</f>
        <v>18.8</v>
      </c>
      <c r="CZ5" t="str">
        <f t="shared" si="5"/>
        <v>Ｂ専門的・技術的職業従事者</v>
      </c>
      <c r="DA5" s="8" t="str">
        <f t="shared" ca="1" si="6"/>
        <v/>
      </c>
      <c r="DB5" s="9" t="str">
        <f t="shared" ca="1" si="1"/>
        <v/>
      </c>
      <c r="DC5" s="9" t="str">
        <f t="shared" ca="1" si="1"/>
        <v/>
      </c>
      <c r="DD5" s="9" t="str">
        <f t="shared" ca="1" si="1"/>
        <v/>
      </c>
      <c r="DE5" s="9" t="str">
        <f t="shared" ca="1" si="1"/>
        <v/>
      </c>
      <c r="DF5" s="9" t="str">
        <f t="shared" ca="1" si="1"/>
        <v/>
      </c>
      <c r="DG5" s="9" t="str">
        <f t="shared" ca="1" si="1"/>
        <v/>
      </c>
      <c r="DH5" s="9" t="str">
        <f t="shared" ca="1" si="1"/>
        <v/>
      </c>
      <c r="DI5" s="9" t="str">
        <f t="shared" ca="1" si="1"/>
        <v/>
      </c>
      <c r="DJ5" s="9" t="str">
        <f t="shared" ca="1" si="1"/>
        <v/>
      </c>
      <c r="DK5" s="9" t="str">
        <f t="shared" ca="1" si="1"/>
        <v/>
      </c>
      <c r="DL5" s="9" t="str">
        <f t="shared" ca="1" si="1"/>
        <v/>
      </c>
      <c r="DM5" s="9" t="str">
        <f t="shared" ca="1" si="1"/>
        <v/>
      </c>
      <c r="DN5" s="10" t="str">
        <f t="shared" ca="1" si="1"/>
        <v/>
      </c>
      <c r="DO5" s="42" t="str">
        <f t="shared" ca="1" si="1"/>
        <v/>
      </c>
      <c r="DQ5" s="4">
        <f ca="1">1-_xlfn.BINOM.DIST((D5-1),AR5,CG5/100000,TRUE)</f>
        <v>5.3811863807390115E-2</v>
      </c>
      <c r="DR5" s="4" t="e">
        <f t="shared" ca="1" si="7"/>
        <v>#NUM!</v>
      </c>
      <c r="DS5" s="4">
        <f t="shared" ca="1" si="8"/>
        <v>4.3963371009605678E-2</v>
      </c>
      <c r="DT5" s="4">
        <f t="shared" ca="1" si="9"/>
        <v>0.74590849861938868</v>
      </c>
      <c r="DU5" s="4">
        <f t="shared" ca="1" si="10"/>
        <v>0.20329891717511106</v>
      </c>
      <c r="DV5" s="4">
        <f t="shared" ca="1" si="11"/>
        <v>0.17921842641970276</v>
      </c>
      <c r="DW5" s="4">
        <f t="shared" ca="1" si="12"/>
        <v>0.30220073742594944</v>
      </c>
      <c r="DX5" s="4">
        <f t="shared" ca="1" si="13"/>
        <v>0.46164567945191493</v>
      </c>
      <c r="DY5" s="4">
        <f t="shared" ca="1" si="14"/>
        <v>0.74715624999853814</v>
      </c>
      <c r="DZ5" s="4">
        <f t="shared" ca="1" si="15"/>
        <v>0.37071855677141119</v>
      </c>
      <c r="EA5" s="4">
        <f t="shared" ca="1" si="16"/>
        <v>0.76220168172844249</v>
      </c>
      <c r="EB5" s="4">
        <f t="shared" ca="1" si="17"/>
        <v>0.34882419012387966</v>
      </c>
      <c r="EC5" s="4">
        <f t="shared" ca="1" si="18"/>
        <v>0.24219758068773023</v>
      </c>
      <c r="ED5" s="4" t="e">
        <f t="shared" ca="1" si="19"/>
        <v>#NUM!</v>
      </c>
      <c r="EE5" s="4">
        <f t="shared" ca="1" si="20"/>
        <v>5.7874695040190494E-2</v>
      </c>
      <c r="EG5" s="4">
        <f ca="1">_xlfn.BINOM.DIST(D5,AR5,CG5/100000,TRUE)</f>
        <v>0.96566203191953159</v>
      </c>
      <c r="EH5" s="4">
        <f t="shared" ca="1" si="21"/>
        <v>0.92363663414613517</v>
      </c>
      <c r="EI5" s="4">
        <f t="shared" ca="1" si="22"/>
        <v>0.99183054615233668</v>
      </c>
      <c r="EJ5" s="4">
        <f t="shared" ca="1" si="23"/>
        <v>0.60223285712199826</v>
      </c>
      <c r="EK5" s="4">
        <f t="shared" ca="1" si="24"/>
        <v>0.92819499012582085</v>
      </c>
      <c r="EL5" s="4">
        <f t="shared" ca="1" si="25"/>
        <v>0.92829675786756893</v>
      </c>
      <c r="EM5" s="4">
        <f t="shared" ca="1" si="26"/>
        <v>0.87094250038626408</v>
      </c>
      <c r="EN5" s="4">
        <f t="shared" ca="1" si="27"/>
        <v>0.75302524466785059</v>
      </c>
      <c r="EO5" s="4">
        <f t="shared" ca="1" si="28"/>
        <v>0.49927020142467493</v>
      </c>
      <c r="EP5" s="4">
        <f t="shared" ca="1" si="29"/>
        <v>0.82416084301307579</v>
      </c>
      <c r="EQ5" s="4">
        <f t="shared" ca="1" si="30"/>
        <v>0.57939673466037112</v>
      </c>
      <c r="ER5" s="4">
        <f t="shared" ca="1" si="31"/>
        <v>0.93054145164402691</v>
      </c>
      <c r="ES5" s="4">
        <f t="shared" ca="1" si="32"/>
        <v>0.96799042436875049</v>
      </c>
      <c r="ET5" s="4">
        <f t="shared" ca="1" si="33"/>
        <v>0.7694366634051496</v>
      </c>
      <c r="EU5" s="4">
        <f t="shared" ca="1" si="34"/>
        <v>0.96280274704537061</v>
      </c>
    </row>
    <row r="6" spans="1:151">
      <c r="C6" t="str">
        <f>raw!B6</f>
        <v>Ｃ事務従事者</v>
      </c>
      <c r="D6">
        <f>raw!D6</f>
        <v>9</v>
      </c>
      <c r="E6">
        <f>raw!E6</f>
        <v>0</v>
      </c>
      <c r="F6">
        <f>raw!F6</f>
        <v>0</v>
      </c>
      <c r="G6">
        <f>raw!G6</f>
        <v>1</v>
      </c>
      <c r="H6">
        <f>raw!H6</f>
        <v>2</v>
      </c>
      <c r="I6">
        <f>raw!I6</f>
        <v>0</v>
      </c>
      <c r="J6">
        <f>raw!J6</f>
        <v>0</v>
      </c>
      <c r="K6">
        <f>raw!K6</f>
        <v>1</v>
      </c>
      <c r="L6">
        <f>raw!L6</f>
        <v>2</v>
      </c>
      <c r="M6">
        <f>raw!M6</f>
        <v>2</v>
      </c>
      <c r="N6">
        <f>raw!N6</f>
        <v>0</v>
      </c>
      <c r="O6">
        <f>raw!O6</f>
        <v>0</v>
      </c>
      <c r="P6">
        <f>raw!P6</f>
        <v>1</v>
      </c>
      <c r="Q6">
        <f>raw!Q6</f>
        <v>0</v>
      </c>
      <c r="R6">
        <f>raw!R6</f>
        <v>0</v>
      </c>
      <c r="W6" t="str">
        <f t="shared" si="2"/>
        <v>Ｃ事務従事者</v>
      </c>
      <c r="X6" s="25">
        <f ca="1">IF(AR6=0,0,D6/AR6*100000)</f>
        <v>6.214053427050465</v>
      </c>
      <c r="Y6" s="25">
        <f ca="1">IF(AS6=0,0,E6/AS6*100000)</f>
        <v>0</v>
      </c>
      <c r="Z6" s="25">
        <f ca="1">IF(AT6=0,0,F6/AT6*100000)</f>
        <v>0</v>
      </c>
      <c r="AA6" s="25">
        <f ca="1">IF(AU6=0,0,G6/AU6*100000)</f>
        <v>8.3689011632772612</v>
      </c>
      <c r="AB6" s="25">
        <f ca="1">IF(AV6=0,0,H6/AV6*100000)</f>
        <v>12.713749920539064</v>
      </c>
      <c r="AC6" s="25">
        <f ca="1">IF(AW6=0,0,I6/AW6*100000)</f>
        <v>0</v>
      </c>
      <c r="AD6" s="25">
        <f ca="1">IF(AX6=0,0,J6/AX6*100000)</f>
        <v>0</v>
      </c>
      <c r="AE6" s="25">
        <f ca="1">IF(AY6=0,0,K6/AY6*100000)</f>
        <v>5.191029900332226</v>
      </c>
      <c r="AF6" s="25">
        <f ca="1">IF(AZ6=0,0,L6/AZ6*100000)</f>
        <v>10.617965597791464</v>
      </c>
      <c r="AG6" s="25">
        <f ca="1">IF(BA6=0,0,M6/BA6*100000)</f>
        <v>12.081672103419114</v>
      </c>
      <c r="AH6" s="25">
        <f ca="1">IF(BB6=0,0,N6/BB6*100000)</f>
        <v>0</v>
      </c>
      <c r="AI6" s="25">
        <f ca="1">IF(BC6=0,0,O6/BC6*100000)</f>
        <v>0</v>
      </c>
      <c r="AJ6" s="25">
        <f ca="1">IF(BD6=0,0,P6/BD6*100000)</f>
        <v>65.919578114700059</v>
      </c>
      <c r="AK6" s="25">
        <f ca="1">IF(BE6=0,0,Q6/BE6*100000)</f>
        <v>0</v>
      </c>
      <c r="AL6" s="40">
        <f t="shared" ca="1" si="3"/>
        <v>88.761011666451509</v>
      </c>
      <c r="AM6" s="34">
        <f t="shared" ca="1" si="0"/>
        <v>6.566276359384684</v>
      </c>
      <c r="AQ6" t="str">
        <f t="shared" si="4"/>
        <v>Ｃ事務従事者</v>
      </c>
      <c r="AR6" s="21">
        <f ca="1">jinkou!AB16</f>
        <v>144833</v>
      </c>
      <c r="AS6" s="21">
        <f ca="1">jinkou!AC16</f>
        <v>885</v>
      </c>
      <c r="AT6" s="21">
        <f ca="1">jinkou!AD16</f>
        <v>7213</v>
      </c>
      <c r="AU6" s="21">
        <f ca="1">jinkou!AE16</f>
        <v>11949</v>
      </c>
      <c r="AV6" s="21">
        <f ca="1">jinkou!AF16</f>
        <v>15731</v>
      </c>
      <c r="AW6" s="21">
        <f ca="1">jinkou!AG16</f>
        <v>20126</v>
      </c>
      <c r="AX6" s="21">
        <f ca="1">jinkou!AH16</f>
        <v>18391</v>
      </c>
      <c r="AY6" s="21">
        <f ca="1">jinkou!AI16</f>
        <v>19264</v>
      </c>
      <c r="AZ6" s="21">
        <f ca="1">jinkou!AJ16</f>
        <v>18836</v>
      </c>
      <c r="BA6" s="21">
        <f ca="1">jinkou!AK16</f>
        <v>16554</v>
      </c>
      <c r="BB6" s="21">
        <f ca="1">jinkou!AL16</f>
        <v>9729</v>
      </c>
      <c r="BC6" s="21">
        <f ca="1">jinkou!AM16</f>
        <v>3432</v>
      </c>
      <c r="BD6" s="21">
        <f ca="1">jinkou!AN16</f>
        <v>1517</v>
      </c>
      <c r="BE6" s="21">
        <f ca="1">jinkou!AU16</f>
        <v>1206</v>
      </c>
      <c r="BJ6"/>
      <c r="BK6" t="str">
        <f>raw!V6</f>
        <v>Ｃ事務従事者</v>
      </c>
      <c r="BL6">
        <f>raw!W6</f>
        <v>6.9</v>
      </c>
      <c r="BM6">
        <f>raw!X6</f>
        <v>15.7</v>
      </c>
      <c r="BN6">
        <f>raw!Y6</f>
        <v>8.5</v>
      </c>
      <c r="BO6">
        <f>raw!Z6</f>
        <v>5.7</v>
      </c>
      <c r="BP6">
        <f>raw!AA6</f>
        <v>6.8</v>
      </c>
      <c r="BQ6">
        <f>raw!AB6</f>
        <v>6.7</v>
      </c>
      <c r="BR6">
        <f>raw!AC6</f>
        <v>7.9</v>
      </c>
      <c r="BS6">
        <f>raw!AD6</f>
        <v>6.6</v>
      </c>
      <c r="BT6">
        <f>raw!AE6</f>
        <v>9.8000000000000007</v>
      </c>
      <c r="BU6">
        <f>raw!AF6</f>
        <v>6.3</v>
      </c>
      <c r="BV6">
        <f>raw!AG6</f>
        <v>4.3</v>
      </c>
      <c r="BW6">
        <f>raw!AH6</f>
        <v>3.8</v>
      </c>
      <c r="BX6">
        <f>raw!AI6</f>
        <v>3.8</v>
      </c>
      <c r="BY6">
        <f>raw!AJ6</f>
        <v>5.7</v>
      </c>
      <c r="CE6" t="str">
        <f>raw!AP6</f>
        <v>Ｃ事務従事者</v>
      </c>
      <c r="CF6">
        <f>raw!AQ6</f>
        <v>0</v>
      </c>
      <c r="CG6">
        <f>raw!AR6</f>
        <v>6.9</v>
      </c>
      <c r="CH6">
        <f>raw!AS6</f>
        <v>15.7</v>
      </c>
      <c r="CI6">
        <f>raw!AT6</f>
        <v>8.5</v>
      </c>
      <c r="CJ6">
        <f>raw!AU6</f>
        <v>5.7</v>
      </c>
      <c r="CK6">
        <f>raw!AV6</f>
        <v>6.8</v>
      </c>
      <c r="CL6">
        <f>raw!AW6</f>
        <v>6.7</v>
      </c>
      <c r="CM6">
        <f>raw!AX6</f>
        <v>7.9</v>
      </c>
      <c r="CN6">
        <f>raw!AY6</f>
        <v>6.6</v>
      </c>
      <c r="CO6">
        <f>raw!AZ6</f>
        <v>9.8000000000000007</v>
      </c>
      <c r="CP6">
        <f>raw!BA6</f>
        <v>6.3</v>
      </c>
      <c r="CQ6">
        <f>raw!BB6</f>
        <v>4.3</v>
      </c>
      <c r="CR6">
        <f>raw!BC6</f>
        <v>3.8</v>
      </c>
      <c r="CS6">
        <f>raw!BD6</f>
        <v>3.8</v>
      </c>
      <c r="CT6">
        <f>raw!BE6</f>
        <v>5.7</v>
      </c>
      <c r="CZ6" t="str">
        <f t="shared" si="5"/>
        <v>Ｃ事務従事者</v>
      </c>
      <c r="DA6" s="8" t="str">
        <f t="shared" ca="1" si="6"/>
        <v/>
      </c>
      <c r="DB6" s="9" t="str">
        <f t="shared" ca="1" si="1"/>
        <v/>
      </c>
      <c r="DC6" s="9" t="str">
        <f t="shared" ca="1" si="1"/>
        <v/>
      </c>
      <c r="DD6" s="9" t="str">
        <f t="shared" ca="1" si="1"/>
        <v/>
      </c>
      <c r="DE6" s="9" t="str">
        <f t="shared" ca="1" si="1"/>
        <v/>
      </c>
      <c r="DF6" s="9" t="str">
        <f t="shared" ca="1" si="1"/>
        <v/>
      </c>
      <c r="DG6" s="9" t="str">
        <f t="shared" ca="1" si="1"/>
        <v/>
      </c>
      <c r="DH6" s="9" t="str">
        <f t="shared" ca="1" si="1"/>
        <v/>
      </c>
      <c r="DI6" s="9" t="str">
        <f t="shared" ca="1" si="1"/>
        <v/>
      </c>
      <c r="DJ6" s="9" t="str">
        <f t="shared" ca="1" si="1"/>
        <v/>
      </c>
      <c r="DK6" s="9" t="str">
        <f t="shared" ca="1" si="1"/>
        <v/>
      </c>
      <c r="DL6" s="9" t="str">
        <f t="shared" ca="1" si="1"/>
        <v/>
      </c>
      <c r="DM6" s="9" t="str">
        <f t="shared" ca="1" si="1"/>
        <v/>
      </c>
      <c r="DN6" s="10" t="str">
        <f t="shared" ca="1" si="1"/>
        <v/>
      </c>
      <c r="DO6" s="42" t="str">
        <f t="shared" ca="1" si="1"/>
        <v/>
      </c>
      <c r="DQ6" s="4">
        <f ca="1">1-_xlfn.BINOM.DIST((D6-1),AR6,CG6/100000,TRUE)</f>
        <v>0.66645311326095591</v>
      </c>
      <c r="DR6" s="4" t="e">
        <f t="shared" ca="1" si="7"/>
        <v>#NUM!</v>
      </c>
      <c r="DS6" s="4" t="e">
        <f t="shared" ca="1" si="8"/>
        <v>#NUM!</v>
      </c>
      <c r="DT6" s="4">
        <f t="shared" ca="1" si="9"/>
        <v>0.49394626105647432</v>
      </c>
      <c r="DU6" s="4">
        <f t="shared" ca="1" si="10"/>
        <v>0.28986606812986615</v>
      </c>
      <c r="DV6" s="4" t="e">
        <f t="shared" ca="1" si="11"/>
        <v>#NUM!</v>
      </c>
      <c r="DW6" s="4" t="e">
        <f t="shared" ca="1" si="12"/>
        <v>#NUM!</v>
      </c>
      <c r="DX6" s="4">
        <f t="shared" ca="1" si="13"/>
        <v>0.71957976420847669</v>
      </c>
      <c r="DY6" s="4">
        <f t="shared" ca="1" si="14"/>
        <v>0.55070054982986072</v>
      </c>
      <c r="DZ6" s="4">
        <f t="shared" ca="1" si="15"/>
        <v>0.28001963901661653</v>
      </c>
      <c r="EA6" s="4" t="e">
        <f t="shared" ca="1" si="16"/>
        <v>#NUM!</v>
      </c>
      <c r="EB6" s="4" t="e">
        <f t="shared" ca="1" si="17"/>
        <v>#NUM!</v>
      </c>
      <c r="EC6" s="4">
        <f t="shared" ca="1" si="18"/>
        <v>5.6016975294435833E-2</v>
      </c>
      <c r="ED6" s="4" t="e">
        <f t="shared" ca="1" si="19"/>
        <v>#NUM!</v>
      </c>
      <c r="EE6" s="4">
        <f t="shared" ca="1" si="20"/>
        <v>0.68268454063793993</v>
      </c>
      <c r="EG6" s="4">
        <f ca="1">_xlfn.BINOM.DIST(D6,AR6,CG6/100000,TRUE)</f>
        <v>0.45874178184166003</v>
      </c>
      <c r="EH6" s="4">
        <f t="shared" ca="1" si="21"/>
        <v>0.87026639911621551</v>
      </c>
      <c r="EI6" s="4">
        <f t="shared" ca="1" si="22"/>
        <v>0.54165226635035002</v>
      </c>
      <c r="EJ6" s="4">
        <f t="shared" ca="1" si="23"/>
        <v>0.85074304545225932</v>
      </c>
      <c r="EK6" s="4">
        <f t="shared" ca="1" si="24"/>
        <v>0.9064463948309095</v>
      </c>
      <c r="EL6" s="4">
        <f t="shared" ca="1" si="25"/>
        <v>0.25963274264208497</v>
      </c>
      <c r="EM6" s="4">
        <f t="shared" ca="1" si="26"/>
        <v>0.23388016922077665</v>
      </c>
      <c r="EN6" s="4">
        <f t="shared" ca="1" si="27"/>
        <v>0.63697678639486455</v>
      </c>
      <c r="EO6" s="4">
        <f t="shared" ca="1" si="28"/>
        <v>0.71829553488891795</v>
      </c>
      <c r="EP6" s="4">
        <f t="shared" ca="1" si="29"/>
        <v>0.91164616726593373</v>
      </c>
      <c r="EQ6" s="4">
        <f t="shared" ca="1" si="30"/>
        <v>0.65812789666165694</v>
      </c>
      <c r="ER6" s="4">
        <f t="shared" ca="1" si="31"/>
        <v>0.87772804420697892</v>
      </c>
      <c r="ES6" s="4">
        <f t="shared" ca="1" si="32"/>
        <v>0.99840193806644884</v>
      </c>
      <c r="ET6" s="4">
        <f t="shared" ca="1" si="33"/>
        <v>0.93356568036361387</v>
      </c>
      <c r="EU6" s="4">
        <f t="shared" ca="1" si="34"/>
        <v>0.44058739753796838</v>
      </c>
    </row>
    <row r="7" spans="1:151">
      <c r="C7" t="str">
        <f>raw!B7</f>
        <v>Ｄ販売従事者</v>
      </c>
      <c r="D7">
        <f>raw!D7</f>
        <v>17</v>
      </c>
      <c r="E7">
        <f>raw!E7</f>
        <v>0</v>
      </c>
      <c r="F7">
        <f>raw!F7</f>
        <v>1</v>
      </c>
      <c r="G7">
        <f>raw!G7</f>
        <v>1</v>
      </c>
      <c r="H7">
        <f>raw!H7</f>
        <v>2</v>
      </c>
      <c r="I7">
        <f>raw!I7</f>
        <v>1</v>
      </c>
      <c r="J7">
        <f>raw!J7</f>
        <v>5</v>
      </c>
      <c r="K7">
        <f>raw!K7</f>
        <v>0</v>
      </c>
      <c r="L7">
        <f>raw!L7</f>
        <v>2</v>
      </c>
      <c r="M7">
        <f>raw!M7</f>
        <v>2</v>
      </c>
      <c r="N7">
        <f>raw!N7</f>
        <v>2</v>
      </c>
      <c r="O7">
        <f>raw!O7</f>
        <v>1</v>
      </c>
      <c r="P7">
        <f>raw!P7</f>
        <v>0</v>
      </c>
      <c r="Q7">
        <f>raw!Q7</f>
        <v>0</v>
      </c>
      <c r="R7">
        <f>raw!R7</f>
        <v>0</v>
      </c>
      <c r="W7" t="str">
        <f t="shared" si="2"/>
        <v>Ｄ販売従事者</v>
      </c>
      <c r="X7" s="25">
        <f ca="1">IF(AR7=0,0,D7/AR7*100000)</f>
        <v>15.490031709006086</v>
      </c>
      <c r="Y7" s="25">
        <f ca="1">IF(AS7=0,0,E7/AS7*100000)</f>
        <v>0</v>
      </c>
      <c r="Z7" s="25">
        <f ca="1">IF(AT7=0,0,F7/AT7*100000)</f>
        <v>13.579576317218901</v>
      </c>
      <c r="AA7" s="25">
        <f ca="1">IF(AU7=0,0,G7/AU7*100000)</f>
        <v>10.184336490477646</v>
      </c>
      <c r="AB7" s="25">
        <f ca="1">IF(AV7=0,0,H7/AV7*100000)</f>
        <v>18.428084400626556</v>
      </c>
      <c r="AC7" s="25">
        <f ca="1">IF(AW7=0,0,I7/AW7*100000)</f>
        <v>8.354916868577158</v>
      </c>
      <c r="AD7" s="25">
        <f ca="1">IF(AX7=0,0,J7/AX7*100000)</f>
        <v>44.34983147064041</v>
      </c>
      <c r="AE7" s="25">
        <f ca="1">IF(AY7=0,0,K7/AY7*100000)</f>
        <v>0</v>
      </c>
      <c r="AF7" s="25">
        <f ca="1">IF(AZ7=0,0,L7/AZ7*100000)</f>
        <v>15.740594994490792</v>
      </c>
      <c r="AG7" s="25">
        <f ca="1">IF(BA7=0,0,M7/BA7*100000)</f>
        <v>16.392099008278009</v>
      </c>
      <c r="AH7" s="25">
        <f ca="1">IF(BB7=0,0,N7/BB7*100000)</f>
        <v>22.002200220022001</v>
      </c>
      <c r="AI7" s="25">
        <f ca="1">IF(BC7=0,0,O7/BC7*100000)</f>
        <v>24.142926122646063</v>
      </c>
      <c r="AJ7" s="25">
        <f ca="1">IF(BD7=0,0,P7/BD7*100000)</f>
        <v>0</v>
      </c>
      <c r="AK7" s="25">
        <f ca="1">IF(BE7=0,0,Q7/BE7*100000)</f>
        <v>0</v>
      </c>
      <c r="AL7" s="40">
        <f t="shared" ca="1" si="3"/>
        <v>146.1395476224514</v>
      </c>
      <c r="AM7" s="34">
        <f t="shared" ca="1" si="0"/>
        <v>13.986266889091278</v>
      </c>
      <c r="AQ7" t="str">
        <f t="shared" si="4"/>
        <v>Ｄ販売従事者</v>
      </c>
      <c r="AR7" s="21">
        <f ca="1">jinkou!AB17</f>
        <v>109748</v>
      </c>
      <c r="AS7" s="21">
        <f ca="1">jinkou!AC17</f>
        <v>2127</v>
      </c>
      <c r="AT7" s="21">
        <f ca="1">jinkou!AD17</f>
        <v>7364</v>
      </c>
      <c r="AU7" s="21">
        <f ca="1">jinkou!AE17</f>
        <v>9819</v>
      </c>
      <c r="AV7" s="21">
        <f ca="1">jinkou!AF17</f>
        <v>10853</v>
      </c>
      <c r="AW7" s="21">
        <f ca="1">jinkou!AG17</f>
        <v>11969</v>
      </c>
      <c r="AX7" s="21">
        <f ca="1">jinkou!AH17</f>
        <v>11274</v>
      </c>
      <c r="AY7" s="21">
        <f ca="1">jinkou!AI17</f>
        <v>12096</v>
      </c>
      <c r="AZ7" s="21">
        <f ca="1">jinkou!AJ17</f>
        <v>12706</v>
      </c>
      <c r="BA7" s="21">
        <f ca="1">jinkou!AK17</f>
        <v>12201</v>
      </c>
      <c r="BB7" s="21">
        <f ca="1">jinkou!AL17</f>
        <v>9090</v>
      </c>
      <c r="BC7" s="21">
        <f ca="1">jinkou!AM17</f>
        <v>4142</v>
      </c>
      <c r="BD7" s="21">
        <f ca="1">jinkou!AN17</f>
        <v>2779</v>
      </c>
      <c r="BE7" s="21">
        <f ca="1">jinkou!AU17</f>
        <v>3328</v>
      </c>
      <c r="BJ7"/>
      <c r="BK7" t="str">
        <f>raw!V7</f>
        <v>Ｄ販売従事者</v>
      </c>
      <c r="BL7">
        <f>raw!W7</f>
        <v>10.3</v>
      </c>
      <c r="BM7">
        <f>raw!X7</f>
        <v>2.9</v>
      </c>
      <c r="BN7">
        <f>raw!Y7</f>
        <v>5.6</v>
      </c>
      <c r="BO7">
        <f>raw!Z7</f>
        <v>9.3000000000000007</v>
      </c>
      <c r="BP7">
        <f>raw!AA7</f>
        <v>8.1999999999999993</v>
      </c>
      <c r="BQ7">
        <f>raw!AB7</f>
        <v>7.6</v>
      </c>
      <c r="BR7">
        <f>raw!AC7</f>
        <v>10.199999999999999</v>
      </c>
      <c r="BS7">
        <f>raw!AD7</f>
        <v>10.6</v>
      </c>
      <c r="BT7">
        <f>raw!AE7</f>
        <v>13.9</v>
      </c>
      <c r="BU7">
        <f>raw!AF7</f>
        <v>13.2</v>
      </c>
      <c r="BV7">
        <f>raw!AG7</f>
        <v>14</v>
      </c>
      <c r="BW7">
        <f>raw!AH7</f>
        <v>12.8</v>
      </c>
      <c r="BX7">
        <f>raw!AI7</f>
        <v>11.7</v>
      </c>
      <c r="BY7">
        <f>raw!AJ7</f>
        <v>15.3</v>
      </c>
      <c r="CE7" t="str">
        <f>raw!AP7</f>
        <v>Ｄ販売従事者</v>
      </c>
      <c r="CF7">
        <f>raw!AQ7</f>
        <v>0</v>
      </c>
      <c r="CG7">
        <f>raw!AR7</f>
        <v>10.3</v>
      </c>
      <c r="CH7">
        <f>raw!AS7</f>
        <v>2.9</v>
      </c>
      <c r="CI7">
        <f>raw!AT7</f>
        <v>5.6</v>
      </c>
      <c r="CJ7">
        <f>raw!AU7</f>
        <v>9.3000000000000007</v>
      </c>
      <c r="CK7">
        <f>raw!AV7</f>
        <v>8.1999999999999993</v>
      </c>
      <c r="CL7">
        <f>raw!AW7</f>
        <v>7.6</v>
      </c>
      <c r="CM7">
        <f>raw!AX7</f>
        <v>10.199999999999999</v>
      </c>
      <c r="CN7">
        <f>raw!AY7</f>
        <v>10.6</v>
      </c>
      <c r="CO7">
        <f>raw!AZ7</f>
        <v>13.9</v>
      </c>
      <c r="CP7">
        <f>raw!BA7</f>
        <v>13.2</v>
      </c>
      <c r="CQ7">
        <f>raw!BB7</f>
        <v>14</v>
      </c>
      <c r="CR7">
        <f>raw!BC7</f>
        <v>12.8</v>
      </c>
      <c r="CS7">
        <f>raw!BD7</f>
        <v>11.7</v>
      </c>
      <c r="CT7">
        <f>raw!BE7</f>
        <v>15.3</v>
      </c>
      <c r="CZ7" t="str">
        <f t="shared" si="5"/>
        <v>Ｄ販売従事者</v>
      </c>
      <c r="DA7" s="8" t="str">
        <f t="shared" ca="1" si="6"/>
        <v/>
      </c>
      <c r="DB7" s="9" t="str">
        <f t="shared" ca="1" si="1"/>
        <v/>
      </c>
      <c r="DC7" s="9" t="str">
        <f t="shared" ca="1" si="1"/>
        <v/>
      </c>
      <c r="DD7" s="9" t="str">
        <f t="shared" ca="1" si="1"/>
        <v/>
      </c>
      <c r="DE7" s="9" t="str">
        <f t="shared" ca="1" si="1"/>
        <v/>
      </c>
      <c r="DF7" s="9" t="str">
        <f t="shared" ca="1" si="1"/>
        <v/>
      </c>
      <c r="DG7" s="9" t="str">
        <f t="shared" ca="1" si="1"/>
        <v>H</v>
      </c>
      <c r="DH7" s="9" t="str">
        <f t="shared" ca="1" si="1"/>
        <v/>
      </c>
      <c r="DI7" s="9" t="str">
        <f t="shared" ca="1" si="1"/>
        <v/>
      </c>
      <c r="DJ7" s="9" t="str">
        <f t="shared" ca="1" si="1"/>
        <v/>
      </c>
      <c r="DK7" s="9" t="str">
        <f t="shared" ca="1" si="1"/>
        <v/>
      </c>
      <c r="DL7" s="9" t="str">
        <f t="shared" ca="1" si="1"/>
        <v/>
      </c>
      <c r="DM7" s="9" t="str">
        <f t="shared" ca="1" si="1"/>
        <v/>
      </c>
      <c r="DN7" s="10" t="str">
        <f t="shared" ca="1" si="1"/>
        <v/>
      </c>
      <c r="DO7" s="42" t="str">
        <f t="shared" ca="1" si="1"/>
        <v/>
      </c>
      <c r="DQ7" s="4">
        <f ca="1">1-_xlfn.BINOM.DIST((D7-1),AR7,CG7/100000,TRUE)</f>
        <v>6.7848995171287285E-2</v>
      </c>
      <c r="DR7" s="4" t="e">
        <f t="shared" ca="1" si="7"/>
        <v>#NUM!</v>
      </c>
      <c r="DS7" s="4">
        <f t="shared" ca="1" si="8"/>
        <v>0.33793765264357289</v>
      </c>
      <c r="DT7" s="4">
        <f t="shared" ca="1" si="9"/>
        <v>0.59876559241665817</v>
      </c>
      <c r="DU7" s="4">
        <f t="shared" ca="1" si="10"/>
        <v>0.22383924178666725</v>
      </c>
      <c r="DV7" s="4">
        <f t="shared" ca="1" si="11"/>
        <v>0.59734637109363065</v>
      </c>
      <c r="DW7" s="4">
        <f t="shared" ca="1" si="12"/>
        <v>6.5145174258850469E-3</v>
      </c>
      <c r="DX7" s="4" t="e">
        <f t="shared" ca="1" si="13"/>
        <v>#NUM!</v>
      </c>
      <c r="DY7" s="4">
        <f t="shared" ca="1" si="14"/>
        <v>0.52702716453732013</v>
      </c>
      <c r="DZ7" s="4">
        <f t="shared" ca="1" si="15"/>
        <v>0.47847748370754573</v>
      </c>
      <c r="EA7" s="4">
        <f t="shared" ca="1" si="16"/>
        <v>0.36344606985521055</v>
      </c>
      <c r="EB7" s="4">
        <f t="shared" ca="1" si="17"/>
        <v>0.41151858564168153</v>
      </c>
      <c r="EC7" s="4" t="e">
        <f t="shared" ca="1" si="18"/>
        <v>#NUM!</v>
      </c>
      <c r="ED7" s="4" t="e">
        <f t="shared" ca="1" si="19"/>
        <v>#NUM!</v>
      </c>
      <c r="EE7" s="4">
        <f t="shared" ca="1" si="20"/>
        <v>8.2557349181536344E-2</v>
      </c>
      <c r="EG7" s="4">
        <f ca="1">_xlfn.BINOM.DIST(D7,AR7,CG7/100000,TRUE)</f>
        <v>0.95998607099650002</v>
      </c>
      <c r="EH7" s="4">
        <f t="shared" ca="1" si="21"/>
        <v>0.94018003597818911</v>
      </c>
      <c r="EI7" s="4">
        <f t="shared" ca="1" si="22"/>
        <v>0.93510155660437788</v>
      </c>
      <c r="EJ7" s="4">
        <f t="shared" ca="1" si="23"/>
        <v>0.76766250566612082</v>
      </c>
      <c r="EK7" s="4">
        <f t="shared" ca="1" si="24"/>
        <v>0.93879576798570519</v>
      </c>
      <c r="EL7" s="4">
        <f t="shared" ca="1" si="25"/>
        <v>0.76895292526579817</v>
      </c>
      <c r="EM7" s="4">
        <f t="shared" ca="1" si="26"/>
        <v>0.99878949404738171</v>
      </c>
      <c r="EN7" s="4">
        <f t="shared" ca="1" si="27"/>
        <v>0.27741409532140859</v>
      </c>
      <c r="EO7" s="4">
        <f t="shared" ca="1" si="28"/>
        <v>0.7396760830301885</v>
      </c>
      <c r="EP7" s="4">
        <f t="shared" ca="1" si="29"/>
        <v>0.78063984505333583</v>
      </c>
      <c r="EQ7" s="4">
        <f t="shared" ca="1" si="30"/>
        <v>0.8633867147385057</v>
      </c>
      <c r="ER7" s="4">
        <f t="shared" ca="1" si="31"/>
        <v>0.90052007764605513</v>
      </c>
      <c r="ES7" s="4">
        <f t="shared" ca="1" si="32"/>
        <v>0.72241029754594011</v>
      </c>
      <c r="ET7" s="4">
        <f t="shared" ca="1" si="33"/>
        <v>0.60096237130430197</v>
      </c>
      <c r="EU7" s="4">
        <f t="shared" ca="1" si="34"/>
        <v>0.95006108291244495</v>
      </c>
    </row>
    <row r="8" spans="1:151">
      <c r="C8" t="str">
        <f>raw!B8</f>
        <v>Ｅサービス職業従事者</v>
      </c>
      <c r="D8">
        <f>raw!D8</f>
        <v>31</v>
      </c>
      <c r="E8">
        <f>raw!E8</f>
        <v>0</v>
      </c>
      <c r="F8">
        <f>raw!F8</f>
        <v>1</v>
      </c>
      <c r="G8">
        <f>raw!G8</f>
        <v>2</v>
      </c>
      <c r="H8">
        <f>raw!H8</f>
        <v>4</v>
      </c>
      <c r="I8">
        <f>raw!I8</f>
        <v>6</v>
      </c>
      <c r="J8">
        <f>raw!J8</f>
        <v>1</v>
      </c>
      <c r="K8">
        <f>raw!K8</f>
        <v>2</v>
      </c>
      <c r="L8">
        <f>raw!L8</f>
        <v>1</v>
      </c>
      <c r="M8">
        <f>raw!M8</f>
        <v>4</v>
      </c>
      <c r="N8">
        <f>raw!N8</f>
        <v>3</v>
      </c>
      <c r="O8">
        <f>raw!O8</f>
        <v>4</v>
      </c>
      <c r="P8">
        <f>raw!P8</f>
        <v>2</v>
      </c>
      <c r="Q8">
        <f>raw!Q8</f>
        <v>1</v>
      </c>
      <c r="R8">
        <f>raw!R8</f>
        <v>0</v>
      </c>
      <c r="W8" t="str">
        <f t="shared" si="2"/>
        <v>Ｅサービス職業従事者</v>
      </c>
      <c r="X8" s="25">
        <f ca="1">IF(AR8=0,0,D8/AR8*100000)</f>
        <v>29.515095543220571</v>
      </c>
      <c r="Y8" s="25">
        <f ca="1">IF(AS8=0,0,E8/AS8*100000)</f>
        <v>0</v>
      </c>
      <c r="Z8" s="25">
        <f ca="1">IF(AT8=0,0,F8/AT8*100000)</f>
        <v>10.475591870940708</v>
      </c>
      <c r="AA8" s="25">
        <f ca="1">IF(AU8=0,0,G8/AU8*100000)</f>
        <v>19.8000198000198</v>
      </c>
      <c r="AB8" s="25">
        <f ca="1">IF(AV8=0,0,H8/AV8*100000)</f>
        <v>40.379567938623055</v>
      </c>
      <c r="AC8" s="25">
        <f ca="1">IF(AW8=0,0,I8/AW8*100000)</f>
        <v>63.184498736310026</v>
      </c>
      <c r="AD8" s="25">
        <f ca="1">IF(AX8=0,0,J8/AX8*100000)</f>
        <v>10.907504363001745</v>
      </c>
      <c r="AE8" s="25">
        <f ca="1">IF(AY8=0,0,K8/AY8*100000)</f>
        <v>19.972039145196725</v>
      </c>
      <c r="AF8" s="25">
        <f ca="1">IF(AZ8=0,0,L8/AZ8*100000)</f>
        <v>8.7138375740676199</v>
      </c>
      <c r="AG8" s="25">
        <f ca="1">IF(BA8=0,0,M8/BA8*100000)</f>
        <v>31.041440322830979</v>
      </c>
      <c r="AH8" s="25">
        <f ca="1">IF(BB8=0,0,N8/BB8*100000)</f>
        <v>28.530670470756064</v>
      </c>
      <c r="AI8" s="25">
        <f ca="1">IF(BC8=0,0,O8/BC8*100000)</f>
        <v>80.938891137191419</v>
      </c>
      <c r="AJ8" s="25">
        <f ca="1">IF(BD8=0,0,P8/BD8*100000)</f>
        <v>79.586152009550332</v>
      </c>
      <c r="AK8" s="25">
        <f ca="1">IF(BE8=0,0,Q8/BE8*100000)</f>
        <v>58.582308142940832</v>
      </c>
      <c r="AL8" s="40">
        <f t="shared" ca="1" si="3"/>
        <v>149.33257491653995</v>
      </c>
      <c r="AM8" s="34">
        <f t="shared" ca="1" si="0"/>
        <v>29.838813455886971</v>
      </c>
      <c r="AQ8" t="str">
        <f t="shared" si="4"/>
        <v>Ｅサービス職業従事者</v>
      </c>
      <c r="AR8" s="21">
        <f ca="1">jinkou!AB18</f>
        <v>105031</v>
      </c>
      <c r="AS8" s="21">
        <f ca="1">jinkou!AC18</f>
        <v>2761</v>
      </c>
      <c r="AT8" s="21">
        <f ca="1">jinkou!AD18</f>
        <v>9546</v>
      </c>
      <c r="AU8" s="21">
        <f ca="1">jinkou!AE18</f>
        <v>10101</v>
      </c>
      <c r="AV8" s="21">
        <f ca="1">jinkou!AF18</f>
        <v>9906</v>
      </c>
      <c r="AW8" s="21">
        <f ca="1">jinkou!AG18</f>
        <v>9496</v>
      </c>
      <c r="AX8" s="21">
        <f ca="1">jinkou!AH18</f>
        <v>9168</v>
      </c>
      <c r="AY8" s="21">
        <f ca="1">jinkou!AI18</f>
        <v>10014</v>
      </c>
      <c r="AZ8" s="21">
        <f ca="1">jinkou!AJ18</f>
        <v>11476</v>
      </c>
      <c r="BA8" s="21">
        <f ca="1">jinkou!AK18</f>
        <v>12886</v>
      </c>
      <c r="BB8" s="21">
        <f ca="1">jinkou!AL18</f>
        <v>10515</v>
      </c>
      <c r="BC8" s="21">
        <f ca="1">jinkou!AM18</f>
        <v>4942</v>
      </c>
      <c r="BD8" s="21">
        <f ca="1">jinkou!AN18</f>
        <v>2513</v>
      </c>
      <c r="BE8" s="21">
        <f ca="1">jinkou!AU18</f>
        <v>1707</v>
      </c>
      <c r="BJ8"/>
      <c r="BK8" t="str">
        <f>raw!V8</f>
        <v>Ｅサービス職業従事者</v>
      </c>
      <c r="BL8">
        <f>raw!W8</f>
        <v>19.3</v>
      </c>
      <c r="BM8">
        <f>raw!X8</f>
        <v>4.3</v>
      </c>
      <c r="BN8">
        <f>raw!Y8</f>
        <v>12.5</v>
      </c>
      <c r="BO8">
        <f>raw!Z8</f>
        <v>21.5</v>
      </c>
      <c r="BP8">
        <f>raw!AA8</f>
        <v>20.6</v>
      </c>
      <c r="BQ8">
        <f>raw!AB8</f>
        <v>21.4</v>
      </c>
      <c r="BR8">
        <f>raw!AC8</f>
        <v>19.3</v>
      </c>
      <c r="BS8">
        <f>raw!AD8</f>
        <v>21.3</v>
      </c>
      <c r="BT8">
        <f>raw!AE8</f>
        <v>23.2</v>
      </c>
      <c r="BU8">
        <f>raw!AF8</f>
        <v>22.4</v>
      </c>
      <c r="BV8">
        <f>raw!AG8</f>
        <v>19</v>
      </c>
      <c r="BW8">
        <f>raw!AH8</f>
        <v>17.399999999999999</v>
      </c>
      <c r="BX8">
        <f>raw!AI8</f>
        <v>16.399999999999999</v>
      </c>
      <c r="BY8">
        <f>raw!AJ8</f>
        <v>28.2</v>
      </c>
      <c r="CE8" t="str">
        <f>raw!AP8</f>
        <v>Ｅサービス職業従事者</v>
      </c>
      <c r="CF8">
        <f>raw!AQ8</f>
        <v>0</v>
      </c>
      <c r="CG8">
        <f>raw!AR8</f>
        <v>19.3</v>
      </c>
      <c r="CH8">
        <f>raw!AS8</f>
        <v>4.3</v>
      </c>
      <c r="CI8">
        <f>raw!AT8</f>
        <v>12.5</v>
      </c>
      <c r="CJ8">
        <f>raw!AU8</f>
        <v>21.5</v>
      </c>
      <c r="CK8">
        <f>raw!AV8</f>
        <v>20.6</v>
      </c>
      <c r="CL8">
        <f>raw!AW8</f>
        <v>21.4</v>
      </c>
      <c r="CM8">
        <f>raw!AX8</f>
        <v>19.3</v>
      </c>
      <c r="CN8">
        <f>raw!AY8</f>
        <v>21.3</v>
      </c>
      <c r="CO8">
        <f>raw!AZ8</f>
        <v>23.2</v>
      </c>
      <c r="CP8">
        <f>raw!BA8</f>
        <v>22.4</v>
      </c>
      <c r="CQ8">
        <f>raw!BB8</f>
        <v>19</v>
      </c>
      <c r="CR8">
        <f>raw!BC8</f>
        <v>17.399999999999999</v>
      </c>
      <c r="CS8">
        <f>raw!BD8</f>
        <v>16.399999999999999</v>
      </c>
      <c r="CT8">
        <f>raw!BE8</f>
        <v>28.2</v>
      </c>
      <c r="CZ8" t="str">
        <f t="shared" si="5"/>
        <v>Ｅサービス職業従事者</v>
      </c>
      <c r="DA8" s="8" t="str">
        <f t="shared" ca="1" si="6"/>
        <v>H</v>
      </c>
      <c r="DB8" s="9" t="str">
        <f t="shared" ca="1" si="1"/>
        <v/>
      </c>
      <c r="DC8" s="9" t="str">
        <f t="shared" ca="1" si="1"/>
        <v/>
      </c>
      <c r="DD8" s="9" t="str">
        <f t="shared" ca="1" si="1"/>
        <v/>
      </c>
      <c r="DE8" s="9" t="str">
        <f t="shared" ca="1" si="1"/>
        <v/>
      </c>
      <c r="DF8" s="9" t="str">
        <f t="shared" ca="1" si="1"/>
        <v>H</v>
      </c>
      <c r="DG8" s="9" t="str">
        <f t="shared" ca="1" si="1"/>
        <v/>
      </c>
      <c r="DH8" s="9" t="str">
        <f t="shared" ca="1" si="1"/>
        <v/>
      </c>
      <c r="DI8" s="9" t="str">
        <f t="shared" ca="1" si="1"/>
        <v/>
      </c>
      <c r="DJ8" s="9" t="str">
        <f t="shared" ca="1" si="1"/>
        <v/>
      </c>
      <c r="DK8" s="9" t="str">
        <f t="shared" ca="1" si="1"/>
        <v/>
      </c>
      <c r="DL8" s="9" t="str">
        <f t="shared" ca="1" si="1"/>
        <v>H</v>
      </c>
      <c r="DM8" s="9" t="str">
        <f t="shared" ca="1" si="1"/>
        <v/>
      </c>
      <c r="DN8" s="10" t="str">
        <f t="shared" ca="1" si="1"/>
        <v/>
      </c>
      <c r="DO8" s="42" t="str">
        <f t="shared" ca="1" si="1"/>
        <v>H</v>
      </c>
      <c r="DQ8" s="4">
        <f ca="1">1-_xlfn.BINOM.DIST((D8-1),AR8,CG8/100000,TRUE)</f>
        <v>1.5884740985806278E-2</v>
      </c>
      <c r="DR8" s="4" t="e">
        <f t="shared" ca="1" si="7"/>
        <v>#NUM!</v>
      </c>
      <c r="DS8" s="4">
        <f t="shared" ca="1" si="8"/>
        <v>0.69678846578777232</v>
      </c>
      <c r="DT8" s="4">
        <f t="shared" ca="1" si="9"/>
        <v>0.63851285841287497</v>
      </c>
      <c r="DU8" s="4">
        <f t="shared" ca="1" si="10"/>
        <v>0.15026447481080396</v>
      </c>
      <c r="DV8" s="4">
        <f t="shared" ca="1" si="11"/>
        <v>1.7739812441147862E-2</v>
      </c>
      <c r="DW8" s="4">
        <f t="shared" ca="1" si="12"/>
        <v>0.82959797338701236</v>
      </c>
      <c r="DX8" s="4">
        <f t="shared" ca="1" si="13"/>
        <v>0.62882398471534695</v>
      </c>
      <c r="DY8" s="4">
        <f t="shared" ca="1" si="14"/>
        <v>0.9302432361266687</v>
      </c>
      <c r="DZ8" s="4">
        <f t="shared" ca="1" si="15"/>
        <v>0.32734701310675463</v>
      </c>
      <c r="EA8" s="4">
        <f t="shared" ca="1" si="16"/>
        <v>0.32274158621573146</v>
      </c>
      <c r="EB8" s="4">
        <f t="shared" ca="1" si="17"/>
        <v>1.156158187101175E-2</v>
      </c>
      <c r="EC8" s="4">
        <f t="shared" ca="1" si="18"/>
        <v>6.4820985952621868E-2</v>
      </c>
      <c r="ED8" s="4">
        <f t="shared" ca="1" si="19"/>
        <v>0.38210818068341379</v>
      </c>
      <c r="EE8" s="4">
        <f t="shared" ca="1" si="20"/>
        <v>2.1106919997371354E-2</v>
      </c>
      <c r="EG8" s="4">
        <f ca="1">_xlfn.BINOM.DIST(D8,AR8,CG8/100000,TRUE)</f>
        <v>0.990343240624455</v>
      </c>
      <c r="EH8" s="4">
        <f t="shared" ca="1" si="21"/>
        <v>0.88805149072738365</v>
      </c>
      <c r="EI8" s="4">
        <f t="shared" ca="1" si="22"/>
        <v>0.66506392896031186</v>
      </c>
      <c r="EJ8" s="4">
        <f t="shared" ca="1" si="23"/>
        <v>0.63030256957999464</v>
      </c>
      <c r="EK8" s="4">
        <f t="shared" ca="1" si="24"/>
        <v>0.94362512765012552</v>
      </c>
      <c r="EL8" s="4">
        <f t="shared" ca="1" si="25"/>
        <v>0.99507235340817735</v>
      </c>
      <c r="EM8" s="4">
        <f t="shared" ca="1" si="26"/>
        <v>0.47197366547694763</v>
      </c>
      <c r="EN8" s="4">
        <f t="shared" ca="1" si="27"/>
        <v>0.64072956882419385</v>
      </c>
      <c r="EO8" s="4">
        <f t="shared" ca="1" si="28"/>
        <v>0.25552250187734932</v>
      </c>
      <c r="EP8" s="4">
        <f t="shared" ca="1" si="29"/>
        <v>0.83398645401878679</v>
      </c>
      <c r="EQ8" s="4">
        <f t="shared" ca="1" si="30"/>
        <v>0.85752837678988225</v>
      </c>
      <c r="ER8" s="4">
        <f t="shared" ca="1" si="31"/>
        <v>0.9980741747737556</v>
      </c>
      <c r="ES8" s="4">
        <f t="shared" ca="1" si="32"/>
        <v>0.99141456474803202</v>
      </c>
      <c r="ET8" s="4">
        <f t="shared" ca="1" si="33"/>
        <v>0.91541277685831524</v>
      </c>
      <c r="EU8" s="4">
        <f t="shared" ca="1" si="34"/>
        <v>0.98688613650150958</v>
      </c>
    </row>
    <row r="9" spans="1:151">
      <c r="C9" t="str">
        <f>raw!B9</f>
        <v>Ｆ保安職業従事者</v>
      </c>
      <c r="D9">
        <f>raw!D9</f>
        <v>1</v>
      </c>
      <c r="E9">
        <f>raw!E9</f>
        <v>0</v>
      </c>
      <c r="F9">
        <f>raw!F9</f>
        <v>0</v>
      </c>
      <c r="G9">
        <f>raw!G9</f>
        <v>0</v>
      </c>
      <c r="H9">
        <f>raw!H9</f>
        <v>0</v>
      </c>
      <c r="I9">
        <f>raw!I9</f>
        <v>0</v>
      </c>
      <c r="J9">
        <f>raw!J9</f>
        <v>0</v>
      </c>
      <c r="K9">
        <f>raw!K9</f>
        <v>0</v>
      </c>
      <c r="L9">
        <f>raw!L9</f>
        <v>1</v>
      </c>
      <c r="M9">
        <f>raw!M9</f>
        <v>0</v>
      </c>
      <c r="N9">
        <f>raw!N9</f>
        <v>0</v>
      </c>
      <c r="O9">
        <f>raw!O9</f>
        <v>0</v>
      </c>
      <c r="P9">
        <f>raw!P9</f>
        <v>0</v>
      </c>
      <c r="Q9">
        <f>raw!Q9</f>
        <v>0</v>
      </c>
      <c r="R9">
        <f>raw!R9</f>
        <v>0</v>
      </c>
      <c r="W9" t="str">
        <f t="shared" si="2"/>
        <v>Ｆ保安職業従事者</v>
      </c>
      <c r="X9" s="25">
        <f ca="1">IF(AR9=0,0,D9/AR9*100000)</f>
        <v>6.5419337956299888</v>
      </c>
      <c r="Y9" s="25">
        <f ca="1">IF(AS9=0,0,E9/AS9*100000)</f>
        <v>0</v>
      </c>
      <c r="Z9" s="25">
        <f ca="1">IF(AT9=0,0,F9/AT9*100000)</f>
        <v>0</v>
      </c>
      <c r="AA9" s="25">
        <f ca="1">IF(AU9=0,0,G9/AU9*100000)</f>
        <v>0</v>
      </c>
      <c r="AB9" s="25">
        <f ca="1">IF(AV9=0,0,H9/AV9*100000)</f>
        <v>0</v>
      </c>
      <c r="AC9" s="25">
        <f ca="1">IF(AW9=0,0,I9/AW9*100000)</f>
        <v>0</v>
      </c>
      <c r="AD9" s="25">
        <f ca="1">IF(AX9=0,0,J9/AX9*100000)</f>
        <v>0</v>
      </c>
      <c r="AE9" s="25">
        <f ca="1">IF(AY9=0,0,K9/AY9*100000)</f>
        <v>0</v>
      </c>
      <c r="AF9" s="25">
        <f ca="1">IF(AZ9=0,0,L9/AZ9*100000)</f>
        <v>53.705692803437159</v>
      </c>
      <c r="AG9" s="25">
        <f ca="1">IF(BA9=0,0,M9/BA9*100000)</f>
        <v>0</v>
      </c>
      <c r="AH9" s="25">
        <f ca="1">IF(BB9=0,0,N9/BB9*100000)</f>
        <v>0</v>
      </c>
      <c r="AI9" s="25">
        <f ca="1">IF(BC9=0,0,O9/BC9*100000)</f>
        <v>0</v>
      </c>
      <c r="AJ9" s="25">
        <f ca="1">IF(BD9=0,0,P9/BD9*100000)</f>
        <v>0</v>
      </c>
      <c r="AK9" s="25">
        <f ca="1">IF(BE9=0,0,Q9/BE9*100000)</f>
        <v>0</v>
      </c>
      <c r="AL9" s="40">
        <f t="shared" ca="1" si="3"/>
        <v>38.096370101663972</v>
      </c>
      <c r="AM9" s="34">
        <f t="shared" ca="1" si="0"/>
        <v>4.2932084598935401</v>
      </c>
      <c r="AQ9" t="str">
        <f t="shared" si="4"/>
        <v>Ｆ保安職業従事者</v>
      </c>
      <c r="AR9" s="21">
        <f ca="1">jinkou!AB19</f>
        <v>15286</v>
      </c>
      <c r="AS9" s="21">
        <f ca="1">jinkou!AC19</f>
        <v>262</v>
      </c>
      <c r="AT9" s="21">
        <f ca="1">jinkou!AD19</f>
        <v>1344</v>
      </c>
      <c r="AU9" s="21">
        <f ca="1">jinkou!AE19</f>
        <v>1547</v>
      </c>
      <c r="AV9" s="21">
        <f ca="1">jinkou!AF19</f>
        <v>1576</v>
      </c>
      <c r="AW9" s="21">
        <f ca="1">jinkou!AG19</f>
        <v>1456</v>
      </c>
      <c r="AX9" s="21">
        <f ca="1">jinkou!AH19</f>
        <v>1177</v>
      </c>
      <c r="AY9" s="21">
        <f ca="1">jinkou!AI19</f>
        <v>1492</v>
      </c>
      <c r="AZ9" s="21">
        <f ca="1">jinkou!AJ19</f>
        <v>1862</v>
      </c>
      <c r="BA9" s="21">
        <f ca="1">jinkou!AK19</f>
        <v>2122</v>
      </c>
      <c r="BB9" s="21">
        <f ca="1">jinkou!AL19</f>
        <v>1535</v>
      </c>
      <c r="BC9" s="21">
        <f ca="1">jinkou!AM19</f>
        <v>661</v>
      </c>
      <c r="BD9" s="21">
        <f ca="1">jinkou!AN19</f>
        <v>207</v>
      </c>
      <c r="BE9" s="21">
        <f ca="1">jinkou!AU19</f>
        <v>45</v>
      </c>
      <c r="BJ9"/>
      <c r="BK9" t="str">
        <f>raw!V9</f>
        <v>Ｆ保安職業従事者</v>
      </c>
      <c r="BL9">
        <f>raw!W9</f>
        <v>17</v>
      </c>
      <c r="BM9">
        <f>raw!X9</f>
        <v>14.3</v>
      </c>
      <c r="BN9">
        <f>raw!Y9</f>
        <v>12.5</v>
      </c>
      <c r="BO9">
        <f>raw!Z9</f>
        <v>16.399999999999999</v>
      </c>
      <c r="BP9">
        <f>raw!AA9</f>
        <v>16.600000000000001</v>
      </c>
      <c r="BQ9">
        <f>raw!AB9</f>
        <v>19.600000000000001</v>
      </c>
      <c r="BR9">
        <f>raw!AC9</f>
        <v>26.6</v>
      </c>
      <c r="BS9">
        <f>raw!AD9</f>
        <v>24</v>
      </c>
      <c r="BT9">
        <f>raw!AE9</f>
        <v>22.5</v>
      </c>
      <c r="BU9">
        <f>raw!AF9</f>
        <v>12.9</v>
      </c>
      <c r="BV9">
        <f>raw!AG9</f>
        <v>14.1</v>
      </c>
      <c r="BW9">
        <f>raw!AH9</f>
        <v>1.7</v>
      </c>
      <c r="BX9">
        <f>raw!AI9</f>
        <v>9.1999999999999993</v>
      </c>
      <c r="BY9">
        <f>raw!AJ9</f>
        <v>18.2</v>
      </c>
      <c r="CE9" t="str">
        <f>raw!AP9</f>
        <v>Ｆ保安職業従事者</v>
      </c>
      <c r="CF9">
        <f>raw!AQ9</f>
        <v>0</v>
      </c>
      <c r="CG9">
        <f>raw!AR9</f>
        <v>17</v>
      </c>
      <c r="CH9">
        <f>raw!AS9</f>
        <v>14.3</v>
      </c>
      <c r="CI9">
        <f>raw!AT9</f>
        <v>12.5</v>
      </c>
      <c r="CJ9">
        <f>raw!AU9</f>
        <v>16.399999999999999</v>
      </c>
      <c r="CK9">
        <f>raw!AV9</f>
        <v>16.600000000000001</v>
      </c>
      <c r="CL9">
        <f>raw!AW9</f>
        <v>19.600000000000001</v>
      </c>
      <c r="CM9">
        <f>raw!AX9</f>
        <v>26.6</v>
      </c>
      <c r="CN9">
        <f>raw!AY9</f>
        <v>24</v>
      </c>
      <c r="CO9">
        <f>raw!AZ9</f>
        <v>22.5</v>
      </c>
      <c r="CP9">
        <f>raw!BA9</f>
        <v>12.9</v>
      </c>
      <c r="CQ9">
        <f>raw!BB9</f>
        <v>14.1</v>
      </c>
      <c r="CR9">
        <f>raw!BC9</f>
        <v>1.7</v>
      </c>
      <c r="CS9">
        <f>raw!BD9</f>
        <v>9.1999999999999993</v>
      </c>
      <c r="CT9">
        <f>raw!BE9</f>
        <v>18.2</v>
      </c>
      <c r="CZ9" t="str">
        <f t="shared" si="5"/>
        <v>Ｆ保安職業従事者</v>
      </c>
      <c r="DA9" s="8" t="str">
        <f t="shared" ca="1" si="6"/>
        <v/>
      </c>
      <c r="DB9" s="9" t="str">
        <f t="shared" ca="1" si="1"/>
        <v/>
      </c>
      <c r="DC9" s="9" t="str">
        <f t="shared" ca="1" si="1"/>
        <v/>
      </c>
      <c r="DD9" s="9" t="str">
        <f t="shared" ca="1" si="1"/>
        <v/>
      </c>
      <c r="DE9" s="9" t="str">
        <f t="shared" ca="1" si="1"/>
        <v/>
      </c>
      <c r="DF9" s="9" t="str">
        <f t="shared" ca="1" si="1"/>
        <v/>
      </c>
      <c r="DG9" s="9" t="str">
        <f t="shared" ca="1" si="1"/>
        <v/>
      </c>
      <c r="DH9" s="9" t="str">
        <f t="shared" ca="1" si="1"/>
        <v/>
      </c>
      <c r="DI9" s="9" t="str">
        <f t="shared" ca="1" si="1"/>
        <v/>
      </c>
      <c r="DJ9" s="9" t="str">
        <f t="shared" ca="1" si="1"/>
        <v/>
      </c>
      <c r="DK9" s="9" t="str">
        <f t="shared" ca="1" si="1"/>
        <v/>
      </c>
      <c r="DL9" s="9" t="str">
        <f t="shared" ca="1" si="1"/>
        <v/>
      </c>
      <c r="DM9" s="9" t="str">
        <f t="shared" ca="1" si="1"/>
        <v/>
      </c>
      <c r="DN9" s="10" t="str">
        <f t="shared" ca="1" si="1"/>
        <v/>
      </c>
      <c r="DO9" s="42" t="str">
        <f t="shared" ca="1" si="1"/>
        <v/>
      </c>
      <c r="DQ9" s="4">
        <f ca="1">1-_xlfn.BINOM.DIST((D9-1),AR9,CG9/100000,TRUE)</f>
        <v>0.92564028194341197</v>
      </c>
      <c r="DR9" s="4" t="e">
        <f t="shared" ca="1" si="7"/>
        <v>#NUM!</v>
      </c>
      <c r="DS9" s="4" t="e">
        <f t="shared" ca="1" si="8"/>
        <v>#NUM!</v>
      </c>
      <c r="DT9" s="4" t="e">
        <f t="shared" ca="1" si="9"/>
        <v>#NUM!</v>
      </c>
      <c r="DU9" s="4" t="e">
        <f t="shared" ca="1" si="10"/>
        <v>#NUM!</v>
      </c>
      <c r="DV9" s="4" t="e">
        <f t="shared" ca="1" si="11"/>
        <v>#NUM!</v>
      </c>
      <c r="DW9" s="4" t="e">
        <f t="shared" ca="1" si="12"/>
        <v>#NUM!</v>
      </c>
      <c r="DX9" s="4" t="e">
        <f t="shared" ca="1" si="13"/>
        <v>#NUM!</v>
      </c>
      <c r="DY9" s="4">
        <f t="shared" ca="1" si="14"/>
        <v>0.3422939230022557</v>
      </c>
      <c r="DZ9" s="4" t="e">
        <f t="shared" ca="1" si="15"/>
        <v>#NUM!</v>
      </c>
      <c r="EA9" s="4" t="e">
        <f t="shared" ca="1" si="16"/>
        <v>#NUM!</v>
      </c>
      <c r="EB9" s="4" t="e">
        <f t="shared" ca="1" si="17"/>
        <v>#NUM!</v>
      </c>
      <c r="EC9" s="4" t="e">
        <f t="shared" ca="1" si="18"/>
        <v>#NUM!</v>
      </c>
      <c r="ED9" s="4" t="e">
        <f t="shared" ca="1" si="19"/>
        <v>#NUM!</v>
      </c>
      <c r="EE9" s="4">
        <f t="shared" ca="1" si="20"/>
        <v>0.92757091997814589</v>
      </c>
      <c r="EG9" s="4">
        <f ca="1">_xlfn.BINOM.DIST(D9,AR9,CG9/100000,TRUE)</f>
        <v>0.26762522372876324</v>
      </c>
      <c r="EH9" s="4">
        <f t="shared" ca="1" si="21"/>
        <v>0.96322458633396169</v>
      </c>
      <c r="EI9" s="4">
        <f t="shared" ca="1" si="22"/>
        <v>0.8453449577762483</v>
      </c>
      <c r="EJ9" s="4">
        <f t="shared" ca="1" si="23"/>
        <v>0.77590219327949328</v>
      </c>
      <c r="EK9" s="4">
        <f t="shared" ca="1" si="24"/>
        <v>0.76978985533541977</v>
      </c>
      <c r="EL9" s="4">
        <f t="shared" ca="1" si="25"/>
        <v>0.75171052409605432</v>
      </c>
      <c r="EM9" s="4">
        <f t="shared" ca="1" si="26"/>
        <v>0.73115950108738037</v>
      </c>
      <c r="EN9" s="4">
        <f t="shared" ca="1" si="27"/>
        <v>0.69898711074893272</v>
      </c>
      <c r="EO9" s="4">
        <f t="shared" ca="1" si="28"/>
        <v>0.93331404974981846</v>
      </c>
      <c r="EP9" s="4">
        <f t="shared" ca="1" si="29"/>
        <v>0.76051787930904469</v>
      </c>
      <c r="EQ9" s="4">
        <f t="shared" ca="1" si="30"/>
        <v>0.80537259307707776</v>
      </c>
      <c r="ER9" s="4">
        <f t="shared" ca="1" si="31"/>
        <v>0.98882580481609084</v>
      </c>
      <c r="ES9" s="4">
        <f t="shared" ca="1" si="32"/>
        <v>0.98113533174944112</v>
      </c>
      <c r="ET9" s="4">
        <f t="shared" ca="1" si="33"/>
        <v>0.99184270737785363</v>
      </c>
      <c r="EU9" s="4">
        <f t="shared" ca="1" si="34"/>
        <v>0.2625824188677181</v>
      </c>
    </row>
    <row r="10" spans="1:151">
      <c r="C10" t="str">
        <f>raw!B10</f>
        <v>Ｇ農林漁業従事者</v>
      </c>
      <c r="D10">
        <f>raw!D10</f>
        <v>16</v>
      </c>
      <c r="E10">
        <f>raw!E10</f>
        <v>0</v>
      </c>
      <c r="F10">
        <f>raw!F10</f>
        <v>0</v>
      </c>
      <c r="G10">
        <f>raw!G10</f>
        <v>0</v>
      </c>
      <c r="H10">
        <f>raw!H10</f>
        <v>0</v>
      </c>
      <c r="I10">
        <f>raw!I10</f>
        <v>0</v>
      </c>
      <c r="J10">
        <f>raw!J10</f>
        <v>0</v>
      </c>
      <c r="K10">
        <f>raw!K10</f>
        <v>3</v>
      </c>
      <c r="L10">
        <f>raw!L10</f>
        <v>2</v>
      </c>
      <c r="M10">
        <f>raw!M10</f>
        <v>1</v>
      </c>
      <c r="N10">
        <f>raw!N10</f>
        <v>2</v>
      </c>
      <c r="O10">
        <f>raw!O10</f>
        <v>2</v>
      </c>
      <c r="P10">
        <f>raw!P10</f>
        <v>3</v>
      </c>
      <c r="Q10">
        <f>raw!Q10</f>
        <v>3</v>
      </c>
      <c r="R10">
        <f>raw!R10</f>
        <v>0</v>
      </c>
      <c r="W10" t="str">
        <f t="shared" si="2"/>
        <v>Ｇ農林漁業従事者</v>
      </c>
      <c r="X10" s="25">
        <f ca="1">IF(AR10=0,0,D10/AR10*100000)</f>
        <v>22.886895821711082</v>
      </c>
      <c r="Y10" s="25">
        <f ca="1">IF(AS10=0,0,E10/AS10*100000)</f>
        <v>0</v>
      </c>
      <c r="Z10" s="25">
        <f ca="1">IF(AT10=0,0,F10/AT10*100000)</f>
        <v>0</v>
      </c>
      <c r="AA10" s="25">
        <f ca="1">IF(AU10=0,0,G10/AU10*100000)</f>
        <v>0</v>
      </c>
      <c r="AB10" s="25">
        <f ca="1">IF(AV10=0,0,H10/AV10*100000)</f>
        <v>0</v>
      </c>
      <c r="AC10" s="25">
        <f ca="1">IF(AW10=0,0,I10/AW10*100000)</f>
        <v>0</v>
      </c>
      <c r="AD10" s="25">
        <f ca="1">IF(AX10=0,0,J10/AX10*100000)</f>
        <v>0</v>
      </c>
      <c r="AE10" s="25">
        <f ca="1">IF(AY10=0,0,K10/AY10*100000)</f>
        <v>104.89510489510489</v>
      </c>
      <c r="AF10" s="25">
        <f ca="1">IF(AZ10=0,0,L10/AZ10*100000)</f>
        <v>41.126876413736376</v>
      </c>
      <c r="AG10" s="25">
        <f ca="1">IF(BA10=0,0,M10/BA10*100000)</f>
        <v>11.655011655011656</v>
      </c>
      <c r="AH10" s="25">
        <f ca="1">IF(BB10=0,0,N10/BB10*100000)</f>
        <v>16.775708773695687</v>
      </c>
      <c r="AI10" s="25">
        <f ca="1">IF(BC10=0,0,O10/BC10*100000)</f>
        <v>19.340489314379653</v>
      </c>
      <c r="AJ10" s="25">
        <f ca="1">IF(BD10=0,0,P10/BD10*100000)</f>
        <v>27.287611424413317</v>
      </c>
      <c r="AK10" s="25">
        <f ca="1">IF(BE10=0,0,Q10/BE10*100000)</f>
        <v>22.74450341167551</v>
      </c>
      <c r="AL10" s="40">
        <f t="shared" ca="1" si="3"/>
        <v>66.612466323234983</v>
      </c>
      <c r="AM10" s="34">
        <f t="shared" ca="1" si="0"/>
        <v>17.611008855519074</v>
      </c>
      <c r="AQ10" t="str">
        <f t="shared" si="4"/>
        <v>Ｇ農林漁業従事者</v>
      </c>
      <c r="AR10" s="21">
        <f ca="1">jinkou!AB20</f>
        <v>69909</v>
      </c>
      <c r="AS10" s="21">
        <f ca="1">jinkou!AC20</f>
        <v>166</v>
      </c>
      <c r="AT10" s="21">
        <f ca="1">jinkou!AD20</f>
        <v>729</v>
      </c>
      <c r="AU10" s="21">
        <f ca="1">jinkou!AE20</f>
        <v>1210</v>
      </c>
      <c r="AV10" s="21">
        <f ca="1">jinkou!AF20</f>
        <v>1560</v>
      </c>
      <c r="AW10" s="21">
        <f ca="1">jinkou!AG20</f>
        <v>1695</v>
      </c>
      <c r="AX10" s="21">
        <f ca="1">jinkou!AH20</f>
        <v>1799</v>
      </c>
      <c r="AY10" s="21">
        <f ca="1">jinkou!AI20</f>
        <v>2860</v>
      </c>
      <c r="AZ10" s="21">
        <f ca="1">jinkou!AJ20</f>
        <v>4863</v>
      </c>
      <c r="BA10" s="21">
        <f ca="1">jinkou!AK20</f>
        <v>8580</v>
      </c>
      <c r="BB10" s="21">
        <f ca="1">jinkou!AL20</f>
        <v>11922</v>
      </c>
      <c r="BC10" s="21">
        <f ca="1">jinkou!AM20</f>
        <v>10341</v>
      </c>
      <c r="BD10" s="21">
        <f ca="1">jinkou!AN20</f>
        <v>10994</v>
      </c>
      <c r="BE10" s="21">
        <f ca="1">jinkou!AU20</f>
        <v>13190</v>
      </c>
      <c r="BJ10"/>
      <c r="BK10" t="str">
        <f>raw!V10</f>
        <v>Ｇ農林漁業従事者</v>
      </c>
      <c r="BL10">
        <f>raw!W10</f>
        <v>34.700000000000003</v>
      </c>
      <c r="BM10">
        <f>raw!X10</f>
        <v>15.4</v>
      </c>
      <c r="BN10">
        <f>raw!Y10</f>
        <v>23.7</v>
      </c>
      <c r="BO10">
        <f>raw!Z10</f>
        <v>46.2</v>
      </c>
      <c r="BP10">
        <f>raw!AA10</f>
        <v>32.6</v>
      </c>
      <c r="BQ10">
        <f>raw!AB10</f>
        <v>28.5</v>
      </c>
      <c r="BR10">
        <f>raw!AC10</f>
        <v>43.3</v>
      </c>
      <c r="BS10">
        <f>raw!AD10</f>
        <v>52</v>
      </c>
      <c r="BT10">
        <f>raw!AE10</f>
        <v>45.1</v>
      </c>
      <c r="BU10">
        <f>raw!AF10</f>
        <v>34.6</v>
      </c>
      <c r="BV10">
        <f>raw!AG10</f>
        <v>36</v>
      </c>
      <c r="BW10">
        <f>raw!AH10</f>
        <v>25</v>
      </c>
      <c r="BX10">
        <f>raw!AI10</f>
        <v>31.9</v>
      </c>
      <c r="BY10">
        <f>raw!AJ10</f>
        <v>33.799999999999997</v>
      </c>
      <c r="CE10" t="str">
        <f>raw!AP10</f>
        <v>Ｇ農林漁業従事者</v>
      </c>
      <c r="CF10">
        <f>raw!AQ10</f>
        <v>0</v>
      </c>
      <c r="CG10">
        <f>raw!AR10</f>
        <v>34.700000000000003</v>
      </c>
      <c r="CH10">
        <f>raw!AS10</f>
        <v>15.4</v>
      </c>
      <c r="CI10">
        <f>raw!AT10</f>
        <v>23.7</v>
      </c>
      <c r="CJ10">
        <f>raw!AU10</f>
        <v>46.2</v>
      </c>
      <c r="CK10">
        <f>raw!AV10</f>
        <v>32.6</v>
      </c>
      <c r="CL10">
        <f>raw!AW10</f>
        <v>28.5</v>
      </c>
      <c r="CM10">
        <f>raw!AX10</f>
        <v>43.3</v>
      </c>
      <c r="CN10">
        <f>raw!AY10</f>
        <v>52</v>
      </c>
      <c r="CO10">
        <f>raw!AZ10</f>
        <v>45.1</v>
      </c>
      <c r="CP10">
        <f>raw!BA10</f>
        <v>34.6</v>
      </c>
      <c r="CQ10">
        <f>raw!BB10</f>
        <v>36</v>
      </c>
      <c r="CR10">
        <f>raw!BC10</f>
        <v>25</v>
      </c>
      <c r="CS10">
        <f>raw!BD10</f>
        <v>31.9</v>
      </c>
      <c r="CT10">
        <f>raw!BE10</f>
        <v>33.799999999999997</v>
      </c>
      <c r="CZ10" t="str">
        <f t="shared" si="5"/>
        <v>Ｇ農林漁業従事者</v>
      </c>
      <c r="DA10" s="8" t="str">
        <f t="shared" ca="1" si="6"/>
        <v/>
      </c>
      <c r="DB10" s="9" t="str">
        <f t="shared" ca="1" si="1"/>
        <v/>
      </c>
      <c r="DC10" s="9" t="str">
        <f t="shared" ca="1" si="1"/>
        <v/>
      </c>
      <c r="DD10" s="9" t="str">
        <f t="shared" ca="1" si="1"/>
        <v/>
      </c>
      <c r="DE10" s="9" t="str">
        <f t="shared" ca="1" si="1"/>
        <v/>
      </c>
      <c r="DF10" s="9" t="str">
        <f t="shared" ca="1" si="1"/>
        <v/>
      </c>
      <c r="DG10" s="9" t="str">
        <f t="shared" ca="1" si="1"/>
        <v/>
      </c>
      <c r="DH10" s="9" t="str">
        <f t="shared" ca="1" si="1"/>
        <v/>
      </c>
      <c r="DI10" s="9" t="str">
        <f t="shared" ca="1" si="1"/>
        <v/>
      </c>
      <c r="DJ10" s="9" t="str">
        <f t="shared" ca="1" si="1"/>
        <v/>
      </c>
      <c r="DK10" s="9" t="str">
        <f t="shared" ca="1" si="1"/>
        <v/>
      </c>
      <c r="DL10" s="9" t="str">
        <f t="shared" ca="1" si="1"/>
        <v/>
      </c>
      <c r="DM10" s="9" t="str">
        <f t="shared" ca="1" si="1"/>
        <v/>
      </c>
      <c r="DN10" s="10" t="str">
        <f t="shared" ca="1" si="1"/>
        <v/>
      </c>
      <c r="DO10" s="42" t="str">
        <f t="shared" ca="1" si="1"/>
        <v/>
      </c>
      <c r="DQ10" s="4">
        <f ca="1">1-_xlfn.BINOM.DIST((D10-1),AR10,CG10/100000,TRUE)</f>
        <v>0.96920983402116212</v>
      </c>
      <c r="DR10" s="4" t="e">
        <f t="shared" ca="1" si="7"/>
        <v>#NUM!</v>
      </c>
      <c r="DS10" s="4" t="e">
        <f t="shared" ca="1" si="8"/>
        <v>#NUM!</v>
      </c>
      <c r="DT10" s="4" t="e">
        <f t="shared" ca="1" si="9"/>
        <v>#NUM!</v>
      </c>
      <c r="DU10" s="4" t="e">
        <f t="shared" ca="1" si="10"/>
        <v>#NUM!</v>
      </c>
      <c r="DV10" s="4" t="e">
        <f t="shared" ca="1" si="11"/>
        <v>#NUM!</v>
      </c>
      <c r="DW10" s="4" t="e">
        <f t="shared" ca="1" si="12"/>
        <v>#NUM!</v>
      </c>
      <c r="DX10" s="4">
        <f t="shared" ca="1" si="13"/>
        <v>0.18791367448524654</v>
      </c>
      <c r="DY10" s="4">
        <f t="shared" ca="1" si="14"/>
        <v>0.64383823086119429</v>
      </c>
      <c r="DZ10" s="4">
        <f t="shared" ca="1" si="15"/>
        <v>0.94865530713486101</v>
      </c>
      <c r="EA10" s="4">
        <f t="shared" ca="1" si="16"/>
        <v>0.92764853431260685</v>
      </c>
      <c r="EB10" s="4">
        <f t="shared" ca="1" si="17"/>
        <v>0.72979239412951835</v>
      </c>
      <c r="EC10" s="4">
        <f t="shared" ca="1" si="18"/>
        <v>0.68050576297044674</v>
      </c>
      <c r="ED10" s="4">
        <f t="shared" ca="1" si="19"/>
        <v>0.82171557515545812</v>
      </c>
      <c r="EE10" s="4">
        <f t="shared" ca="1" si="20"/>
        <v>0.96590589912787317</v>
      </c>
      <c r="EG10" s="4">
        <f ca="1">_xlfn.BINOM.DIST(D10,AR10,CG10/100000,TRUE)</f>
        <v>5.0821966533750096E-2</v>
      </c>
      <c r="EH10" s="4">
        <f t="shared" ca="1" si="21"/>
        <v>0.97475807338989373</v>
      </c>
      <c r="EI10" s="4">
        <f t="shared" ca="1" si="22"/>
        <v>0.84131134718554001</v>
      </c>
      <c r="EJ10" s="4">
        <f t="shared" ca="1" si="23"/>
        <v>0.57169527051998559</v>
      </c>
      <c r="EK10" s="4">
        <f t="shared" ca="1" si="24"/>
        <v>0.60131105658735939</v>
      </c>
      <c r="EL10" s="4">
        <f t="shared" ca="1" si="25"/>
        <v>0.61684108361804701</v>
      </c>
      <c r="EM10" s="4">
        <f t="shared" ca="1" si="26"/>
        <v>0.45880238515738375</v>
      </c>
      <c r="EN10" s="4">
        <f t="shared" ca="1" si="27"/>
        <v>0.93600253718300852</v>
      </c>
      <c r="EO10" s="4">
        <f t="shared" ca="1" si="28"/>
        <v>0.62452250693229461</v>
      </c>
      <c r="EP10" s="4">
        <f t="shared" ca="1" si="29"/>
        <v>0.20382341331729614</v>
      </c>
      <c r="EQ10" s="4">
        <f t="shared" ca="1" si="30"/>
        <v>0.19831846790131233</v>
      </c>
      <c r="ER10" s="4">
        <f t="shared" ca="1" si="31"/>
        <v>0.52212032474799308</v>
      </c>
      <c r="ES10" s="4">
        <f t="shared" ca="1" si="32"/>
        <v>0.53508695140546902</v>
      </c>
      <c r="ET10" s="4">
        <f t="shared" ca="1" si="33"/>
        <v>0.34935183024237959</v>
      </c>
      <c r="EU10" s="4">
        <f t="shared" ca="1" si="34"/>
        <v>5.5806775256782508E-2</v>
      </c>
    </row>
    <row r="11" spans="1:151">
      <c r="C11" t="str">
        <f>raw!B11</f>
        <v>Ｈ生産工程従事者</v>
      </c>
      <c r="D11">
        <f>raw!D11</f>
        <v>26</v>
      </c>
      <c r="E11">
        <f>raw!E11</f>
        <v>0</v>
      </c>
      <c r="F11">
        <f>raw!F11</f>
        <v>0</v>
      </c>
      <c r="G11">
        <f>raw!G11</f>
        <v>1</v>
      </c>
      <c r="H11">
        <f>raw!H11</f>
        <v>4</v>
      </c>
      <c r="I11">
        <f>raw!I11</f>
        <v>3</v>
      </c>
      <c r="J11">
        <f>raw!J11</f>
        <v>3</v>
      </c>
      <c r="K11">
        <f>raw!K11</f>
        <v>2</v>
      </c>
      <c r="L11">
        <f>raw!L11</f>
        <v>7</v>
      </c>
      <c r="M11">
        <f>raw!M11</f>
        <v>3</v>
      </c>
      <c r="N11">
        <f>raw!N11</f>
        <v>2</v>
      </c>
      <c r="O11">
        <f>raw!O11</f>
        <v>0</v>
      </c>
      <c r="P11">
        <f>raw!P11</f>
        <v>1</v>
      </c>
      <c r="Q11">
        <f>raw!Q11</f>
        <v>0</v>
      </c>
      <c r="R11">
        <f>raw!R11</f>
        <v>0</v>
      </c>
      <c r="W11" t="str">
        <f t="shared" si="2"/>
        <v>Ｈ生産工程従事者</v>
      </c>
      <c r="X11" s="25">
        <f ca="1">IF(AR11=0,0,D11/AR11*100000)</f>
        <v>14.409381615845886</v>
      </c>
      <c r="Y11" s="25">
        <f ca="1">IF(AS11=0,0,E11/AS11*100000)</f>
        <v>0</v>
      </c>
      <c r="Z11" s="25">
        <f ca="1">IF(AT11=0,0,F11/AT11*100000)</f>
        <v>0</v>
      </c>
      <c r="AA11" s="25">
        <f ca="1">IF(AU11=0,0,G11/AU11*100000)</f>
        <v>5.3282182438192667</v>
      </c>
      <c r="AB11" s="25">
        <f ca="1">IF(AV11=0,0,H11/AV11*100000)</f>
        <v>19.333011116481391</v>
      </c>
      <c r="AC11" s="25">
        <f ca="1">IF(AW11=0,0,I11/AW11*100000)</f>
        <v>13.760205485735254</v>
      </c>
      <c r="AD11" s="25">
        <f ca="1">IF(AX11=0,0,J11/AX11*100000)</f>
        <v>15.479876160990713</v>
      </c>
      <c r="AE11" s="25">
        <f ca="1">IF(AY11=0,0,K11/AY11*100000)</f>
        <v>9.8483356312783137</v>
      </c>
      <c r="AF11" s="25">
        <f ca="1">IF(AZ11=0,0,L11/AZ11*100000)</f>
        <v>34.041725429168899</v>
      </c>
      <c r="AG11" s="25">
        <f ca="1">IF(BA11=0,0,M11/BA11*100000)</f>
        <v>14.475969889982627</v>
      </c>
      <c r="AH11" s="25">
        <f ca="1">IF(BB11=0,0,N11/BB11*100000)</f>
        <v>17.254766629281342</v>
      </c>
      <c r="AI11" s="25">
        <f ca="1">IF(BC11=0,0,O11/BC11*100000)</f>
        <v>0</v>
      </c>
      <c r="AJ11" s="25">
        <f ca="1">IF(BD11=0,0,P11/BD11*100000)</f>
        <v>45.475216007276032</v>
      </c>
      <c r="AK11" s="25">
        <f ca="1">IF(BE11=0,0,Q11/BE11*100000)</f>
        <v>0</v>
      </c>
      <c r="AL11" s="40">
        <f t="shared" ca="1" si="3"/>
        <v>137.45567120688037</v>
      </c>
      <c r="AM11" s="34">
        <f t="shared" ca="1" si="0"/>
        <v>12.50249209710439</v>
      </c>
      <c r="AQ11" t="str">
        <f t="shared" si="4"/>
        <v>Ｈ生産工程従事者</v>
      </c>
      <c r="AR11" s="21">
        <f ca="1">jinkou!AB21</f>
        <v>180438</v>
      </c>
      <c r="AS11" s="21">
        <f ca="1">jinkou!AC21</f>
        <v>2916</v>
      </c>
      <c r="AT11" s="21">
        <f ca="1">jinkou!AD21</f>
        <v>15485</v>
      </c>
      <c r="AU11" s="21">
        <f ca="1">jinkou!AE21</f>
        <v>18768</v>
      </c>
      <c r="AV11" s="21">
        <f ca="1">jinkou!AF21</f>
        <v>20690</v>
      </c>
      <c r="AW11" s="21">
        <f ca="1">jinkou!AG21</f>
        <v>21802</v>
      </c>
      <c r="AX11" s="21">
        <f ca="1">jinkou!AH21</f>
        <v>19380</v>
      </c>
      <c r="AY11" s="21">
        <f ca="1">jinkou!AI21</f>
        <v>20308</v>
      </c>
      <c r="AZ11" s="21">
        <f ca="1">jinkou!AJ21</f>
        <v>20563</v>
      </c>
      <c r="BA11" s="21">
        <f ca="1">jinkou!AK21</f>
        <v>20724</v>
      </c>
      <c r="BB11" s="21">
        <f ca="1">jinkou!AL21</f>
        <v>11591</v>
      </c>
      <c r="BC11" s="21">
        <f ca="1">jinkou!AM21</f>
        <v>4446</v>
      </c>
      <c r="BD11" s="21">
        <f ca="1">jinkou!AN21</f>
        <v>2199</v>
      </c>
      <c r="BE11" s="21">
        <f ca="1">jinkou!AU21</f>
        <v>1566</v>
      </c>
      <c r="BJ11"/>
      <c r="BK11" t="str">
        <f>raw!V11</f>
        <v>Ｈ生産工程従事者</v>
      </c>
      <c r="BL11">
        <f>raw!W11</f>
        <v>10.3</v>
      </c>
      <c r="BM11">
        <f>raw!X11</f>
        <v>6.1</v>
      </c>
      <c r="BN11">
        <f>raw!Y11</f>
        <v>10.1</v>
      </c>
      <c r="BO11">
        <f>raw!Z11</f>
        <v>7.3</v>
      </c>
      <c r="BP11">
        <f>raw!AA11</f>
        <v>9.6999999999999993</v>
      </c>
      <c r="BQ11">
        <f>raw!AB11</f>
        <v>10.3</v>
      </c>
      <c r="BR11">
        <f>raw!AC11</f>
        <v>9.4</v>
      </c>
      <c r="BS11">
        <f>raw!AD11</f>
        <v>15</v>
      </c>
      <c r="BT11">
        <f>raw!AE11</f>
        <v>13.2</v>
      </c>
      <c r="BU11">
        <f>raw!AF11</f>
        <v>11.6</v>
      </c>
      <c r="BV11">
        <f>raw!AG11</f>
        <v>8.5</v>
      </c>
      <c r="BW11">
        <f>raw!AH11</f>
        <v>5.9</v>
      </c>
      <c r="BX11">
        <f>raw!AI11</f>
        <v>9.5</v>
      </c>
      <c r="BY11">
        <f>raw!AJ11</f>
        <v>6.9</v>
      </c>
      <c r="CE11" t="str">
        <f>raw!AP11</f>
        <v>Ｈ生産工程従事者</v>
      </c>
      <c r="CF11">
        <f>raw!AQ11</f>
        <v>0</v>
      </c>
      <c r="CG11">
        <f>raw!AR11</f>
        <v>10.3</v>
      </c>
      <c r="CH11">
        <f>raw!AS11</f>
        <v>6.1</v>
      </c>
      <c r="CI11">
        <f>raw!AT11</f>
        <v>10.1</v>
      </c>
      <c r="CJ11">
        <f>raw!AU11</f>
        <v>7.3</v>
      </c>
      <c r="CK11">
        <f>raw!AV11</f>
        <v>9.6999999999999993</v>
      </c>
      <c r="CL11">
        <f>raw!AW11</f>
        <v>10.3</v>
      </c>
      <c r="CM11">
        <f>raw!AX11</f>
        <v>9.4</v>
      </c>
      <c r="CN11">
        <f>raw!AY11</f>
        <v>15</v>
      </c>
      <c r="CO11">
        <f>raw!AZ11</f>
        <v>13.2</v>
      </c>
      <c r="CP11">
        <f>raw!BA11</f>
        <v>11.6</v>
      </c>
      <c r="CQ11">
        <f>raw!BB11</f>
        <v>8.5</v>
      </c>
      <c r="CR11">
        <f>raw!BC11</f>
        <v>5.9</v>
      </c>
      <c r="CS11">
        <f>raw!BD11</f>
        <v>9.5</v>
      </c>
      <c r="CT11">
        <f>raw!BE11</f>
        <v>6.9</v>
      </c>
      <c r="CZ11" t="str">
        <f t="shared" si="5"/>
        <v>Ｈ生産工程従事者</v>
      </c>
      <c r="DA11" s="8" t="str">
        <f t="shared" ca="1" si="6"/>
        <v/>
      </c>
      <c r="DB11" s="9" t="str">
        <f t="shared" ca="1" si="1"/>
        <v/>
      </c>
      <c r="DC11" s="9" t="str">
        <f t="shared" ca="1" si="1"/>
        <v/>
      </c>
      <c r="DD11" s="9" t="str">
        <f t="shared" ca="1" si="1"/>
        <v/>
      </c>
      <c r="DE11" s="9" t="str">
        <f t="shared" ca="1" si="1"/>
        <v/>
      </c>
      <c r="DF11" s="9" t="str">
        <f t="shared" ca="1" si="1"/>
        <v/>
      </c>
      <c r="DG11" s="9" t="str">
        <f t="shared" ca="1" si="1"/>
        <v/>
      </c>
      <c r="DH11" s="9" t="str">
        <f t="shared" ca="1" si="1"/>
        <v/>
      </c>
      <c r="DI11" s="9" t="str">
        <f t="shared" ca="1" si="1"/>
        <v>H</v>
      </c>
      <c r="DJ11" s="9" t="str">
        <f t="shared" ca="1" si="1"/>
        <v/>
      </c>
      <c r="DK11" s="9" t="str">
        <f t="shared" ca="1" si="1"/>
        <v/>
      </c>
      <c r="DL11" s="9" t="str">
        <f t="shared" ca="1" si="1"/>
        <v/>
      </c>
      <c r="DM11" s="9" t="str">
        <f t="shared" ca="1" si="1"/>
        <v/>
      </c>
      <c r="DN11" s="10" t="str">
        <f t="shared" ca="1" si="1"/>
        <v/>
      </c>
      <c r="DO11" s="42" t="str">
        <f t="shared" ca="1" si="1"/>
        <v/>
      </c>
      <c r="DQ11" s="4">
        <f ca="1">1-_xlfn.BINOM.DIST((D11-1),AR11,CG11/100000,TRUE)</f>
        <v>6.0067827775731053E-2</v>
      </c>
      <c r="DR11" s="4" t="e">
        <f t="shared" ca="1" si="7"/>
        <v>#NUM!</v>
      </c>
      <c r="DS11" s="4" t="e">
        <f t="shared" ca="1" si="8"/>
        <v>#NUM!</v>
      </c>
      <c r="DT11" s="4">
        <f t="shared" ca="1" si="9"/>
        <v>0.74592200947176157</v>
      </c>
      <c r="DU11" s="4">
        <f t="shared" ca="1" si="10"/>
        <v>0.14412047717731524</v>
      </c>
      <c r="DV11" s="4">
        <f t="shared" ca="1" si="11"/>
        <v>0.38949154141912068</v>
      </c>
      <c r="DW11" s="4">
        <f t="shared" ca="1" si="12"/>
        <v>0.27519968043635579</v>
      </c>
      <c r="DX11" s="4">
        <f t="shared" ca="1" si="13"/>
        <v>0.80766898982817315</v>
      </c>
      <c r="DY11" s="4">
        <f t="shared" ca="1" si="14"/>
        <v>2.1083713886037581E-2</v>
      </c>
      <c r="DZ11" s="4">
        <f t="shared" ca="1" si="15"/>
        <v>0.43133791539585931</v>
      </c>
      <c r="EA11" s="4">
        <f t="shared" ca="1" si="16"/>
        <v>0.25880934546655454</v>
      </c>
      <c r="EB11" s="4" t="e">
        <f t="shared" ca="1" si="17"/>
        <v>#NUM!</v>
      </c>
      <c r="EC11" s="4">
        <f t="shared" ca="1" si="18"/>
        <v>0.1885357308474267</v>
      </c>
      <c r="ED11" s="4" t="e">
        <f t="shared" ca="1" si="19"/>
        <v>#NUM!</v>
      </c>
      <c r="EE11" s="4">
        <f t="shared" ca="1" si="20"/>
        <v>7.030184244342419E-2</v>
      </c>
      <c r="EG11" s="4">
        <f ca="1">_xlfn.BINOM.DIST(D11,AR11,CG11/100000,TRUE)</f>
        <v>0.96088437069281818</v>
      </c>
      <c r="EH11" s="4">
        <f t="shared" ca="1" si="21"/>
        <v>0.83704166945342751</v>
      </c>
      <c r="EI11" s="4">
        <f t="shared" ca="1" si="22"/>
        <v>0.20928381398535284</v>
      </c>
      <c r="EJ11" s="4">
        <f t="shared" ca="1" si="23"/>
        <v>0.60220651192538011</v>
      </c>
      <c r="EK11" s="4">
        <f t="shared" ca="1" si="24"/>
        <v>0.94672834939402206</v>
      </c>
      <c r="EL11" s="4">
        <f t="shared" ca="1" si="25"/>
        <v>0.8103194377625984</v>
      </c>
      <c r="EM11" s="4">
        <f t="shared" ca="1" si="26"/>
        <v>0.88778573494835422</v>
      </c>
      <c r="EN11" s="4">
        <f t="shared" ca="1" si="27"/>
        <v>0.41290213723421421</v>
      </c>
      <c r="EO11" s="4">
        <f t="shared" ca="1" si="28"/>
        <v>0.99318089226042949</v>
      </c>
      <c r="EP11" s="4">
        <f t="shared" ca="1" si="29"/>
        <v>0.77789701839840175</v>
      </c>
      <c r="EQ11" s="4">
        <f t="shared" ca="1" si="30"/>
        <v>0.92240214016031663</v>
      </c>
      <c r="ER11" s="4">
        <f t="shared" ca="1" si="31"/>
        <v>0.76926348215718832</v>
      </c>
      <c r="ES11" s="4">
        <f t="shared" ca="1" si="32"/>
        <v>0.98099931812954444</v>
      </c>
      <c r="ET11" s="4">
        <f t="shared" ca="1" si="33"/>
        <v>0.89757577964924329</v>
      </c>
      <c r="EU11" s="4">
        <f t="shared" ca="1" si="34"/>
        <v>0.95350311763198148</v>
      </c>
    </row>
    <row r="12" spans="1:151">
      <c r="C12" t="str">
        <f>raw!B12</f>
        <v>Ｉ輸送・機械運転従事者</v>
      </c>
      <c r="D12">
        <f>raw!D12</f>
        <v>8</v>
      </c>
      <c r="E12">
        <f>raw!E12</f>
        <v>0</v>
      </c>
      <c r="F12">
        <f>raw!F12</f>
        <v>0</v>
      </c>
      <c r="G12">
        <f>raw!G12</f>
        <v>0</v>
      </c>
      <c r="H12">
        <f>raw!H12</f>
        <v>2</v>
      </c>
      <c r="I12">
        <f>raw!I12</f>
        <v>1</v>
      </c>
      <c r="J12">
        <f>raw!J12</f>
        <v>1</v>
      </c>
      <c r="K12">
        <f>raw!K12</f>
        <v>0</v>
      </c>
      <c r="L12">
        <f>raw!L12</f>
        <v>0</v>
      </c>
      <c r="M12">
        <f>raw!M12</f>
        <v>2</v>
      </c>
      <c r="N12">
        <f>raw!N12</f>
        <v>1</v>
      </c>
      <c r="O12">
        <f>raw!O12</f>
        <v>1</v>
      </c>
      <c r="P12">
        <f>raw!P12</f>
        <v>0</v>
      </c>
      <c r="Q12">
        <f>raw!Q12</f>
        <v>0</v>
      </c>
      <c r="R12">
        <f>raw!R12</f>
        <v>0</v>
      </c>
      <c r="W12" t="str">
        <f t="shared" si="2"/>
        <v>Ｉ輸送・機械運転従事者</v>
      </c>
      <c r="X12" s="25">
        <f ca="1">IF(AR12=0,0,D12/AR12*100000)</f>
        <v>21.430484864720064</v>
      </c>
      <c r="Y12" s="25">
        <f ca="1">IF(AS12=0,0,E12/AS12*100000)</f>
        <v>0</v>
      </c>
      <c r="Z12" s="25">
        <f ca="1">IF(AT12=0,0,F12/AT12*100000)</f>
        <v>0</v>
      </c>
      <c r="AA12" s="25">
        <f ca="1">IF(AU12=0,0,G12/AU12*100000)</f>
        <v>0</v>
      </c>
      <c r="AB12" s="25">
        <f ca="1">IF(AV12=0,0,H12/AV12*100000)</f>
        <v>66.203243958953991</v>
      </c>
      <c r="AC12" s="25">
        <f ca="1">IF(AW12=0,0,I12/AW12*100000)</f>
        <v>24.906600249066003</v>
      </c>
      <c r="AD12" s="25">
        <f ca="1">IF(AX12=0,0,J12/AX12*100000)</f>
        <v>24.265954865323952</v>
      </c>
      <c r="AE12" s="25">
        <f ca="1">IF(AY12=0,0,K12/AY12*100000)</f>
        <v>0</v>
      </c>
      <c r="AF12" s="25">
        <f ca="1">IF(AZ12=0,0,L12/AZ12*100000)</f>
        <v>0</v>
      </c>
      <c r="AG12" s="25">
        <f ca="1">IF(BA12=0,0,M12/BA12*100000)</f>
        <v>33.886818027787193</v>
      </c>
      <c r="AH12" s="25">
        <f ca="1">IF(BB12=0,0,N12/BB12*100000)</f>
        <v>19.353590090961873</v>
      </c>
      <c r="AI12" s="25">
        <f ca="1">IF(BC12=0,0,O12/BC12*100000)</f>
        <v>56.053811659192824</v>
      </c>
      <c r="AJ12" s="25">
        <f ca="1">IF(BD12=0,0,P12/BD12*100000)</f>
        <v>0</v>
      </c>
      <c r="AK12" s="25">
        <f ca="1">IF(BE12=0,0,Q12/BE12*100000)</f>
        <v>0</v>
      </c>
      <c r="AL12" s="40">
        <f t="shared" ca="1" si="3"/>
        <v>97.605445603021053</v>
      </c>
      <c r="AM12" s="34">
        <f t="shared" ca="1" si="0"/>
        <v>17.288352372919956</v>
      </c>
      <c r="AQ12" t="str">
        <f t="shared" si="4"/>
        <v>Ｉ輸送・機械運転従事者</v>
      </c>
      <c r="AR12" s="21">
        <f ca="1">jinkou!AB22</f>
        <v>37330</v>
      </c>
      <c r="AS12" s="21">
        <f ca="1">jinkou!AC22</f>
        <v>147</v>
      </c>
      <c r="AT12" s="21">
        <f ca="1">jinkou!AD22</f>
        <v>1034</v>
      </c>
      <c r="AU12" s="21">
        <f ca="1">jinkou!AE22</f>
        <v>1964</v>
      </c>
      <c r="AV12" s="21">
        <f ca="1">jinkou!AF22</f>
        <v>3021</v>
      </c>
      <c r="AW12" s="21">
        <f ca="1">jinkou!AG22</f>
        <v>4015</v>
      </c>
      <c r="AX12" s="21">
        <f ca="1">jinkou!AH22</f>
        <v>4121</v>
      </c>
      <c r="AY12" s="21">
        <f ca="1">jinkou!AI22</f>
        <v>4504</v>
      </c>
      <c r="AZ12" s="21">
        <f ca="1">jinkou!AJ22</f>
        <v>5168</v>
      </c>
      <c r="BA12" s="21">
        <f ca="1">jinkou!AK22</f>
        <v>5902</v>
      </c>
      <c r="BB12" s="21">
        <f ca="1">jinkou!AL22</f>
        <v>5167</v>
      </c>
      <c r="BC12" s="21">
        <f ca="1">jinkou!AM22</f>
        <v>1784</v>
      </c>
      <c r="BD12" s="21">
        <f ca="1">jinkou!AN22</f>
        <v>412</v>
      </c>
      <c r="BE12" s="21">
        <f ca="1">jinkou!AU22</f>
        <v>91</v>
      </c>
      <c r="BJ12"/>
      <c r="BK12" t="str">
        <f>raw!V12</f>
        <v>Ｉ輸送・機械運転従事者</v>
      </c>
      <c r="BL12">
        <f>raw!W12</f>
        <v>21.3</v>
      </c>
      <c r="BM12">
        <f>raw!X12</f>
        <v>0</v>
      </c>
      <c r="BN12">
        <f>raw!Y12</f>
        <v>24.4</v>
      </c>
      <c r="BO12">
        <f>raw!Z12</f>
        <v>17.899999999999999</v>
      </c>
      <c r="BP12">
        <f>raw!AA12</f>
        <v>23.7</v>
      </c>
      <c r="BQ12">
        <f>raw!AB12</f>
        <v>22.1</v>
      </c>
      <c r="BR12">
        <f>raw!AC12</f>
        <v>23.5</v>
      </c>
      <c r="BS12">
        <f>raw!AD12</f>
        <v>23.6</v>
      </c>
      <c r="BT12">
        <f>raw!AE12</f>
        <v>31</v>
      </c>
      <c r="BU12">
        <f>raw!AF12</f>
        <v>22.4</v>
      </c>
      <c r="BV12">
        <f>raw!AG12</f>
        <v>13.2</v>
      </c>
      <c r="BW12">
        <f>raw!AH12</f>
        <v>15.4</v>
      </c>
      <c r="BX12">
        <f>raw!AI12</f>
        <v>13.9</v>
      </c>
      <c r="BY12">
        <f>raw!AJ12</f>
        <v>21.5</v>
      </c>
      <c r="CE12" t="str">
        <f>raw!AP12</f>
        <v>Ｉ輸送・機械運転従事者</v>
      </c>
      <c r="CF12">
        <f>raw!AQ12</f>
        <v>0</v>
      </c>
      <c r="CG12">
        <f>raw!AR12</f>
        <v>21.3</v>
      </c>
      <c r="CH12">
        <f>raw!AS12</f>
        <v>0</v>
      </c>
      <c r="CI12">
        <f>raw!AT12</f>
        <v>24.4</v>
      </c>
      <c r="CJ12">
        <f>raw!AU12</f>
        <v>17.899999999999999</v>
      </c>
      <c r="CK12">
        <f>raw!AV12</f>
        <v>23.7</v>
      </c>
      <c r="CL12">
        <f>raw!AW12</f>
        <v>22.1</v>
      </c>
      <c r="CM12">
        <f>raw!AX12</f>
        <v>23.5</v>
      </c>
      <c r="CN12">
        <f>raw!AY12</f>
        <v>23.6</v>
      </c>
      <c r="CO12">
        <f>raw!AZ12</f>
        <v>31</v>
      </c>
      <c r="CP12">
        <f>raw!BA12</f>
        <v>22.4</v>
      </c>
      <c r="CQ12">
        <f>raw!BB12</f>
        <v>13.2</v>
      </c>
      <c r="CR12">
        <f>raw!BC12</f>
        <v>15.4</v>
      </c>
      <c r="CS12">
        <f>raw!BD12</f>
        <v>13.9</v>
      </c>
      <c r="CT12">
        <f>raw!BE12</f>
        <v>21.5</v>
      </c>
      <c r="CZ12" t="str">
        <f t="shared" si="5"/>
        <v>Ｉ輸送・機械運転従事者</v>
      </c>
      <c r="DA12" s="8" t="str">
        <f t="shared" ca="1" si="6"/>
        <v/>
      </c>
      <c r="DB12" s="9" t="str">
        <f t="shared" ca="1" si="1"/>
        <v/>
      </c>
      <c r="DC12" s="9" t="str">
        <f t="shared" ca="1" si="1"/>
        <v/>
      </c>
      <c r="DD12" s="9" t="str">
        <f t="shared" ca="1" si="1"/>
        <v/>
      </c>
      <c r="DE12" s="9" t="str">
        <f t="shared" ca="1" si="1"/>
        <v/>
      </c>
      <c r="DF12" s="9" t="str">
        <f t="shared" ca="1" si="1"/>
        <v/>
      </c>
      <c r="DG12" s="9" t="str">
        <f t="shared" ca="1" si="1"/>
        <v/>
      </c>
      <c r="DH12" s="9" t="str">
        <f t="shared" ca="1" si="1"/>
        <v/>
      </c>
      <c r="DI12" s="9" t="str">
        <f t="shared" ca="1" si="1"/>
        <v/>
      </c>
      <c r="DJ12" s="9" t="str">
        <f t="shared" ca="1" si="1"/>
        <v/>
      </c>
      <c r="DK12" s="9" t="str">
        <f t="shared" ca="1" si="1"/>
        <v/>
      </c>
      <c r="DL12" s="9" t="str">
        <f t="shared" ca="1" si="1"/>
        <v/>
      </c>
      <c r="DM12" s="9" t="str">
        <f t="shared" ca="1" si="1"/>
        <v/>
      </c>
      <c r="DN12" s="10" t="str">
        <f t="shared" ca="1" si="1"/>
        <v/>
      </c>
      <c r="DO12" s="42" t="str">
        <f t="shared" ca="1" si="1"/>
        <v/>
      </c>
      <c r="DQ12" s="4">
        <f ca="1">1-_xlfn.BINOM.DIST((D12-1),AR12,CG12/100000,TRUE)</f>
        <v>0.54023371333512904</v>
      </c>
      <c r="DR12" s="4" t="e">
        <f t="shared" ca="1" si="7"/>
        <v>#NUM!</v>
      </c>
      <c r="DS12" s="4" t="e">
        <f t="shared" ca="1" si="8"/>
        <v>#NUM!</v>
      </c>
      <c r="DT12" s="4" t="e">
        <f t="shared" ca="1" si="9"/>
        <v>#NUM!</v>
      </c>
      <c r="DU12" s="4">
        <f t="shared" ca="1" si="10"/>
        <v>0.16136554114511503</v>
      </c>
      <c r="DV12" s="4">
        <f t="shared" ca="1" si="11"/>
        <v>0.58828053129627933</v>
      </c>
      <c r="DW12" s="4">
        <f t="shared" ca="1" si="12"/>
        <v>0.62036644062265323</v>
      </c>
      <c r="DX12" s="4" t="e">
        <f t="shared" ca="1" si="13"/>
        <v>#NUM!</v>
      </c>
      <c r="DY12" s="4" t="e">
        <f t="shared" ca="1" si="14"/>
        <v>#NUM!</v>
      </c>
      <c r="DZ12" s="4">
        <f t="shared" ca="1" si="15"/>
        <v>0.38098079610986946</v>
      </c>
      <c r="EA12" s="4">
        <f t="shared" ca="1" si="16"/>
        <v>0.49444023542027471</v>
      </c>
      <c r="EB12" s="4">
        <f t="shared" ca="1" si="17"/>
        <v>0.24024339748465717</v>
      </c>
      <c r="EC12" s="4" t="e">
        <f t="shared" ca="1" si="18"/>
        <v>#NUM!</v>
      </c>
      <c r="ED12" s="4" t="e">
        <f t="shared" ca="1" si="19"/>
        <v>#NUM!</v>
      </c>
      <c r="EE12" s="4">
        <f t="shared" ca="1" si="20"/>
        <v>0.57410088807479953</v>
      </c>
      <c r="EG12" s="4">
        <f ca="1">_xlfn.BINOM.DIST(D12,AR12,CG12/100000,TRUE)</f>
        <v>0.59934698896631855</v>
      </c>
      <c r="EH12" s="4">
        <f t="shared" ca="1" si="21"/>
        <v>1</v>
      </c>
      <c r="EI12" s="4">
        <f t="shared" ca="1" si="22"/>
        <v>0.7769907875499763</v>
      </c>
      <c r="EJ12" s="4">
        <f t="shared" ca="1" si="23"/>
        <v>0.70357030737075865</v>
      </c>
      <c r="EK12" s="4">
        <f t="shared" ca="1" si="24"/>
        <v>0.96390487827948346</v>
      </c>
      <c r="EL12" s="4">
        <f t="shared" ca="1" si="25"/>
        <v>0.7771250837174809</v>
      </c>
      <c r="EM12" s="4">
        <f t="shared" ca="1" si="26"/>
        <v>0.74737040361134266</v>
      </c>
      <c r="EN12" s="4">
        <f t="shared" ca="1" si="27"/>
        <v>0.3453940129366993</v>
      </c>
      <c r="EO12" s="4">
        <f t="shared" ca="1" si="28"/>
        <v>0.20142697429433298</v>
      </c>
      <c r="EP12" s="4">
        <f t="shared" ca="1" si="29"/>
        <v>0.85202299107731627</v>
      </c>
      <c r="EQ12" s="4">
        <f t="shared" ca="1" si="30"/>
        <v>0.85041929011010953</v>
      </c>
      <c r="ER12" s="4">
        <f t="shared" ca="1" si="31"/>
        <v>0.96852124221851232</v>
      </c>
      <c r="ES12" s="4">
        <f t="shared" ca="1" si="32"/>
        <v>0.94433719313833731</v>
      </c>
      <c r="ET12" s="4">
        <f t="shared" ca="1" si="33"/>
        <v>0.98062308970104384</v>
      </c>
      <c r="EU12" s="4">
        <f t="shared" ca="1" si="34"/>
        <v>0.56517023362355401</v>
      </c>
    </row>
    <row r="13" spans="1:151">
      <c r="C13" t="str">
        <f>raw!B13</f>
        <v>Ｊ建設・採掘従事者</v>
      </c>
      <c r="D13">
        <f>raw!D13</f>
        <v>19</v>
      </c>
      <c r="E13">
        <f>raw!E13</f>
        <v>0</v>
      </c>
      <c r="F13">
        <f>raw!F13</f>
        <v>2</v>
      </c>
      <c r="G13">
        <f>raw!G13</f>
        <v>2</v>
      </c>
      <c r="H13">
        <f>raw!H13</f>
        <v>0</v>
      </c>
      <c r="I13">
        <f>raw!I13</f>
        <v>1</v>
      </c>
      <c r="J13">
        <f>raw!J13</f>
        <v>1</v>
      </c>
      <c r="K13">
        <f>raw!K13</f>
        <v>0</v>
      </c>
      <c r="L13">
        <f>raw!L13</f>
        <v>3</v>
      </c>
      <c r="M13">
        <f>raw!M13</f>
        <v>4</v>
      </c>
      <c r="N13">
        <f>raw!N13</f>
        <v>3</v>
      </c>
      <c r="O13">
        <f>raw!O13</f>
        <v>1</v>
      </c>
      <c r="P13">
        <f>raw!P13</f>
        <v>1</v>
      </c>
      <c r="Q13">
        <f>raw!Q13</f>
        <v>1</v>
      </c>
      <c r="R13">
        <f>raw!R13</f>
        <v>0</v>
      </c>
      <c r="W13" t="str">
        <f t="shared" si="2"/>
        <v>Ｊ建設・採掘従事者</v>
      </c>
      <c r="X13" s="25">
        <f ca="1">IF(AR13=0,0,D13/AR13*100000)</f>
        <v>36.101768986680348</v>
      </c>
      <c r="Y13" s="25">
        <f ca="1">IF(AS13=0,0,E13/AS13*100000)</f>
        <v>0</v>
      </c>
      <c r="Z13" s="25">
        <f ca="1">IF(AT13=0,0,F13/AT13*100000)</f>
        <v>83.542188805346697</v>
      </c>
      <c r="AA13" s="25">
        <f ca="1">IF(AU13=0,0,G13/AU13*100000)</f>
        <v>50.903537795876815</v>
      </c>
      <c r="AB13" s="25">
        <f ca="1">IF(AV13=0,0,H13/AV13*100000)</f>
        <v>0</v>
      </c>
      <c r="AC13" s="25">
        <f ca="1">IF(AW13=0,0,I13/AW13*100000)</f>
        <v>18.26817683595177</v>
      </c>
      <c r="AD13" s="25">
        <f ca="1">IF(AX13=0,0,J13/AX13*100000)</f>
        <v>23.430178069353328</v>
      </c>
      <c r="AE13" s="25">
        <f ca="1">IF(AY13=0,0,K13/AY13*100000)</f>
        <v>0</v>
      </c>
      <c r="AF13" s="25">
        <f ca="1">IF(AZ13=0,0,L13/AZ13*100000)</f>
        <v>45.133142771174967</v>
      </c>
      <c r="AG13" s="25">
        <f ca="1">IF(BA13=0,0,M13/BA13*100000)</f>
        <v>46.36068613815484</v>
      </c>
      <c r="AH13" s="25">
        <f ca="1">IF(BB13=0,0,N13/BB13*100000)</f>
        <v>43.981820847383084</v>
      </c>
      <c r="AI13" s="25">
        <f ca="1">IF(BC13=0,0,O13/BC13*100000)</f>
        <v>40.453074433656958</v>
      </c>
      <c r="AJ13" s="25">
        <f ca="1">IF(BD13=0,0,P13/BD13*100000)</f>
        <v>119.90407673860911</v>
      </c>
      <c r="AK13" s="25">
        <f ca="1">IF(BE13=0,0,Q13/BE13*100000)</f>
        <v>378.78787878787881</v>
      </c>
      <c r="AL13" s="40">
        <f t="shared" ca="1" si="3"/>
        <v>117.29937331266396</v>
      </c>
      <c r="AM13" s="34">
        <f t="shared" ca="1" si="0"/>
        <v>50.688324871277608</v>
      </c>
      <c r="AQ13" t="str">
        <f t="shared" si="4"/>
        <v>Ｊ建設・採掘従事者</v>
      </c>
      <c r="AR13" s="21">
        <f ca="1">jinkou!AB23</f>
        <v>52629</v>
      </c>
      <c r="AS13" s="21">
        <f ca="1">jinkou!AC23</f>
        <v>627</v>
      </c>
      <c r="AT13" s="21">
        <f ca="1">jinkou!AD23</f>
        <v>2394</v>
      </c>
      <c r="AU13" s="21">
        <f ca="1">jinkou!AE23</f>
        <v>3929</v>
      </c>
      <c r="AV13" s="21">
        <f ca="1">jinkou!AF23</f>
        <v>5404</v>
      </c>
      <c r="AW13" s="21">
        <f ca="1">jinkou!AG23</f>
        <v>5474</v>
      </c>
      <c r="AX13" s="21">
        <f ca="1">jinkou!AH23</f>
        <v>4268</v>
      </c>
      <c r="AY13" s="21">
        <f ca="1">jinkou!AI23</f>
        <v>4765</v>
      </c>
      <c r="AZ13" s="21">
        <f ca="1">jinkou!AJ23</f>
        <v>6647</v>
      </c>
      <c r="BA13" s="21">
        <f ca="1">jinkou!AK23</f>
        <v>8628</v>
      </c>
      <c r="BB13" s="21">
        <f ca="1">jinkou!AL23</f>
        <v>6821</v>
      </c>
      <c r="BC13" s="21">
        <f ca="1">jinkou!AM23</f>
        <v>2472</v>
      </c>
      <c r="BD13" s="21">
        <f ca="1">jinkou!AN23</f>
        <v>834</v>
      </c>
      <c r="BE13" s="21">
        <f ca="1">jinkou!AO23</f>
        <v>264</v>
      </c>
      <c r="BJ13"/>
      <c r="BK13" t="str">
        <f>raw!V13</f>
        <v>Ｊ建設・採掘従事者</v>
      </c>
      <c r="BL13">
        <f>raw!W13</f>
        <v>30</v>
      </c>
      <c r="BM13">
        <f>raw!X13</f>
        <v>37.200000000000003</v>
      </c>
      <c r="BN13">
        <f>raw!Y13</f>
        <v>27.4</v>
      </c>
      <c r="BO13">
        <f>raw!Z13</f>
        <v>21</v>
      </c>
      <c r="BP13">
        <f>raw!AA13</f>
        <v>24.1</v>
      </c>
      <c r="BQ13">
        <f>raw!AB13</f>
        <v>20.9</v>
      </c>
      <c r="BR13">
        <f>raw!AC13</f>
        <v>29.9</v>
      </c>
      <c r="BS13">
        <f>raw!AD13</f>
        <v>31.7</v>
      </c>
      <c r="BT13">
        <f>raw!AE13</f>
        <v>34.4</v>
      </c>
      <c r="BU13">
        <f>raw!AF13</f>
        <v>42.5</v>
      </c>
      <c r="BV13">
        <f>raw!AG13</f>
        <v>34.5</v>
      </c>
      <c r="BW13">
        <f>raw!AH13</f>
        <v>25.1</v>
      </c>
      <c r="BX13">
        <f>raw!AI13</f>
        <v>30</v>
      </c>
      <c r="BY13">
        <f>raw!AJ13</f>
        <v>27.7</v>
      </c>
      <c r="CE13" t="str">
        <f>raw!AP13</f>
        <v>Ｊ建設・採掘従事者</v>
      </c>
      <c r="CF13">
        <f>raw!AQ13</f>
        <v>0</v>
      </c>
      <c r="CG13">
        <f>raw!AR13</f>
        <v>30</v>
      </c>
      <c r="CH13">
        <f>raw!AS13</f>
        <v>37.200000000000003</v>
      </c>
      <c r="CI13">
        <f>raw!AT13</f>
        <v>27.4</v>
      </c>
      <c r="CJ13">
        <f>raw!AU13</f>
        <v>21</v>
      </c>
      <c r="CK13">
        <f>raw!AV13</f>
        <v>24.1</v>
      </c>
      <c r="CL13">
        <f>raw!AW13</f>
        <v>20.9</v>
      </c>
      <c r="CM13">
        <f>raw!AX13</f>
        <v>29.9</v>
      </c>
      <c r="CN13">
        <f>raw!AY13</f>
        <v>31.7</v>
      </c>
      <c r="CO13">
        <f>raw!AZ13</f>
        <v>34.4</v>
      </c>
      <c r="CP13">
        <f>raw!BA13</f>
        <v>42.5</v>
      </c>
      <c r="CQ13">
        <f>raw!BB13</f>
        <v>34.5</v>
      </c>
      <c r="CR13">
        <f>raw!BC13</f>
        <v>25.1</v>
      </c>
      <c r="CS13">
        <f>raw!BD13</f>
        <v>30</v>
      </c>
      <c r="CT13">
        <f>raw!BE13</f>
        <v>27.7</v>
      </c>
      <c r="CZ13" t="str">
        <f t="shared" si="5"/>
        <v>Ｊ建設・採掘従事者</v>
      </c>
      <c r="DA13" s="8" t="str">
        <f t="shared" ca="1" si="6"/>
        <v/>
      </c>
      <c r="DB13" s="9" t="str">
        <f t="shared" ca="1" si="1"/>
        <v/>
      </c>
      <c r="DC13" s="9" t="str">
        <f t="shared" ca="1" si="1"/>
        <v/>
      </c>
      <c r="DD13" s="9" t="str">
        <f t="shared" ca="1" si="1"/>
        <v/>
      </c>
      <c r="DE13" s="9" t="str">
        <f t="shared" ca="1" si="1"/>
        <v/>
      </c>
      <c r="DF13" s="9" t="str">
        <f t="shared" ca="1" si="1"/>
        <v/>
      </c>
      <c r="DG13" s="9" t="str">
        <f t="shared" ca="1" si="1"/>
        <v/>
      </c>
      <c r="DH13" s="9" t="str">
        <f t="shared" ca="1" si="1"/>
        <v/>
      </c>
      <c r="DI13" s="9" t="str">
        <f t="shared" ca="1" si="1"/>
        <v/>
      </c>
      <c r="DJ13" s="9" t="str">
        <f t="shared" ca="1" si="1"/>
        <v/>
      </c>
      <c r="DK13" s="9" t="str">
        <f t="shared" ca="1" si="1"/>
        <v/>
      </c>
      <c r="DL13" s="9" t="str">
        <f t="shared" ca="1" si="1"/>
        <v/>
      </c>
      <c r="DM13" s="9" t="str">
        <f t="shared" ca="1" si="1"/>
        <v/>
      </c>
      <c r="DN13" s="10" t="str">
        <f t="shared" ca="1" si="1"/>
        <v/>
      </c>
      <c r="DO13" s="42" t="str">
        <f t="shared" ca="1" si="1"/>
        <v/>
      </c>
      <c r="DQ13" s="4">
        <f ca="1">1-_xlfn.BINOM.DIST((D13-1),AR13,CG13/100000,TRUE)</f>
        <v>0.24032366160236807</v>
      </c>
      <c r="DR13" s="4" t="e">
        <f t="shared" ca="1" si="7"/>
        <v>#NUM!</v>
      </c>
      <c r="DS13" s="4">
        <f t="shared" ca="1" si="8"/>
        <v>0.14063268121513883</v>
      </c>
      <c r="DT13" s="4">
        <f t="shared" ca="1" si="9"/>
        <v>0.20024703526302501</v>
      </c>
      <c r="DU13" s="4" t="e">
        <f t="shared" ca="1" si="10"/>
        <v>#NUM!</v>
      </c>
      <c r="DV13" s="4">
        <f t="shared" ca="1" si="11"/>
        <v>0.68151680603326359</v>
      </c>
      <c r="DW13" s="4">
        <f t="shared" ca="1" si="12"/>
        <v>0.72093842421450405</v>
      </c>
      <c r="DX13" s="4" t="e">
        <f t="shared" ca="1" si="13"/>
        <v>#NUM!</v>
      </c>
      <c r="DY13" s="4">
        <f t="shared" ca="1" si="14"/>
        <v>0.40040922686897562</v>
      </c>
      <c r="DZ13" s="4">
        <f t="shared" ca="1" si="15"/>
        <v>0.49894648935394081</v>
      </c>
      <c r="EA13" s="4">
        <f t="shared" ca="1" si="16"/>
        <v>0.41804557298561595</v>
      </c>
      <c r="EB13" s="4">
        <f t="shared" ca="1" si="17"/>
        <v>0.46235128719867435</v>
      </c>
      <c r="EC13" s="4">
        <f t="shared" ca="1" si="18"/>
        <v>0.22138418935577797</v>
      </c>
      <c r="ED13" s="4">
        <f t="shared" ca="1" si="19"/>
        <v>7.0527566960694288E-2</v>
      </c>
      <c r="EE13" s="4">
        <f t="shared" ca="1" si="20"/>
        <v>0.27424876168802559</v>
      </c>
      <c r="EG13" s="4">
        <f ca="1">_xlfn.BINOM.DIST(D13,AR13,CG13/100000,TRUE)</f>
        <v>0.8267538620334608</v>
      </c>
      <c r="EH13" s="4">
        <f t="shared" ca="1" si="21"/>
        <v>0.79192594593547028</v>
      </c>
      <c r="EI13" s="4">
        <f t="shared" ca="1" si="22"/>
        <v>0.97101736162594943</v>
      </c>
      <c r="EJ13" s="4">
        <f t="shared" ca="1" si="23"/>
        <v>0.94892068772218729</v>
      </c>
      <c r="EK13" s="4">
        <f t="shared" ca="1" si="24"/>
        <v>0.27184561653821449</v>
      </c>
      <c r="EL13" s="4">
        <f t="shared" ca="1" si="25"/>
        <v>0.68292515612557625</v>
      </c>
      <c r="EM13" s="4">
        <f t="shared" ca="1" si="26"/>
        <v>0.63528749416538755</v>
      </c>
      <c r="EN13" s="4">
        <f t="shared" ca="1" si="27"/>
        <v>0.22074557927102503</v>
      </c>
      <c r="EO13" s="4">
        <f t="shared" ca="1" si="28"/>
        <v>0.80209712022228263</v>
      </c>
      <c r="EP13" s="4">
        <f t="shared" ca="1" si="29"/>
        <v>0.69361457915425251</v>
      </c>
      <c r="EQ13" s="4">
        <f t="shared" ca="1" si="30"/>
        <v>0.78845966309353721</v>
      </c>
      <c r="ER13" s="4">
        <f t="shared" ca="1" si="31"/>
        <v>0.87132843854175079</v>
      </c>
      <c r="ES13" s="4">
        <f t="shared" ca="1" si="32"/>
        <v>0.97348394690828566</v>
      </c>
      <c r="ET13" s="4">
        <f t="shared" ca="1" si="33"/>
        <v>0.99746172615679751</v>
      </c>
      <c r="EU13" s="4">
        <f t="shared" ca="1" si="34"/>
        <v>0.79819585060221154</v>
      </c>
    </row>
    <row r="14" spans="1:151">
      <c r="C14" t="str">
        <f>raw!B14</f>
        <v>Ｋ運搬・清掃・包装等従事者</v>
      </c>
      <c r="D14">
        <f>raw!D14</f>
        <v>4</v>
      </c>
      <c r="E14">
        <f>raw!E14</f>
        <v>0</v>
      </c>
      <c r="F14">
        <f>raw!F14</f>
        <v>0</v>
      </c>
      <c r="G14">
        <f>raw!G14</f>
        <v>0</v>
      </c>
      <c r="H14">
        <f>raw!H14</f>
        <v>0</v>
      </c>
      <c r="I14">
        <f>raw!I14</f>
        <v>1</v>
      </c>
      <c r="J14">
        <f>raw!J14</f>
        <v>3</v>
      </c>
      <c r="K14">
        <f>raw!K14</f>
        <v>0</v>
      </c>
      <c r="L14">
        <f>raw!L14</f>
        <v>0</v>
      </c>
      <c r="M14">
        <f>raw!M14</f>
        <v>0</v>
      </c>
      <c r="N14">
        <f>raw!N14</f>
        <v>0</v>
      </c>
      <c r="O14">
        <f>raw!O14</f>
        <v>0</v>
      </c>
      <c r="P14">
        <f>raw!P14</f>
        <v>0</v>
      </c>
      <c r="Q14">
        <f>raw!Q14</f>
        <v>0</v>
      </c>
      <c r="R14">
        <f>raw!R14</f>
        <v>0</v>
      </c>
      <c r="W14" t="str">
        <f t="shared" si="2"/>
        <v>Ｋ運搬・清掃・包装等従事者</v>
      </c>
      <c r="X14" s="25">
        <f ca="1">IF(AR14=0,0,D14/AR14*100000)</f>
        <v>7.1359760231205618</v>
      </c>
      <c r="Y14" s="25">
        <f ca="1">IF(AS14=0,0,E14/AS14*100000)</f>
        <v>0</v>
      </c>
      <c r="Z14" s="25">
        <f ca="1">IF(AT14=0,0,F14/AT14*100000)</f>
        <v>0</v>
      </c>
      <c r="AA14" s="25">
        <f ca="1">IF(AU14=0,0,G14/AU14*100000)</f>
        <v>0</v>
      </c>
      <c r="AB14" s="25">
        <f ca="1">IF(AV14=0,0,H14/AV14*100000)</f>
        <v>0</v>
      </c>
      <c r="AC14" s="25">
        <f ca="1">IF(AW14=0,0,I14/AW14*100000)</f>
        <v>19.557989438685702</v>
      </c>
      <c r="AD14" s="25">
        <f ca="1">IF(AX14=0,0,J14/AX14*100000)</f>
        <v>57.848052448900887</v>
      </c>
      <c r="AE14" s="25">
        <f ca="1">IF(AY14=0,0,K14/AY14*100000)</f>
        <v>0</v>
      </c>
      <c r="AF14" s="25">
        <f ca="1">IF(AZ14=0,0,L14/AZ14*100000)</f>
        <v>0</v>
      </c>
      <c r="AG14" s="25">
        <f ca="1">IF(BA14=0,0,M14/BA14*100000)</f>
        <v>0</v>
      </c>
      <c r="AH14" s="25">
        <f ca="1">IF(BB14=0,0,N14/BB14*100000)</f>
        <v>0</v>
      </c>
      <c r="AI14" s="25">
        <f ca="1">IF(BC14=0,0,O14/BC14*100000)</f>
        <v>0</v>
      </c>
      <c r="AJ14" s="25">
        <f ca="1">IF(BD14=0,0,P14/BD14*100000)</f>
        <v>0</v>
      </c>
      <c r="AK14" s="25">
        <f ca="1">IF(BE14=0,0,Q14/BE14*100000)</f>
        <v>0</v>
      </c>
      <c r="AL14" s="40">
        <f t="shared" ca="1" si="3"/>
        <v>133.35146913313542</v>
      </c>
      <c r="AM14" s="34">
        <f t="shared" ca="1" si="0"/>
        <v>7.614470746028422</v>
      </c>
      <c r="AQ14" t="str">
        <f t="shared" si="4"/>
        <v>Ｋ運搬・清掃・包装等従事者</v>
      </c>
      <c r="AR14" s="21">
        <f ca="1">jinkou!AB24</f>
        <v>56054</v>
      </c>
      <c r="AS14" s="21">
        <f ca="1">jinkou!AC24</f>
        <v>694</v>
      </c>
      <c r="AT14" s="21">
        <f ca="1">jinkou!AD24</f>
        <v>2560</v>
      </c>
      <c r="AU14" s="21">
        <f ca="1">jinkou!AE24</f>
        <v>3636</v>
      </c>
      <c r="AV14" s="21">
        <f ca="1">jinkou!AF24</f>
        <v>4457</v>
      </c>
      <c r="AW14" s="21">
        <f ca="1">jinkou!AG24</f>
        <v>5113</v>
      </c>
      <c r="AX14" s="21">
        <f ca="1">jinkou!AH24</f>
        <v>5186</v>
      </c>
      <c r="AY14" s="21">
        <f ca="1">jinkou!AI24</f>
        <v>5994</v>
      </c>
      <c r="AZ14" s="21">
        <f ca="1">jinkou!AJ24</f>
        <v>7031</v>
      </c>
      <c r="BA14" s="21">
        <f ca="1">jinkou!AK24</f>
        <v>8584</v>
      </c>
      <c r="BB14" s="21">
        <f ca="1">jinkou!AL24</f>
        <v>7329</v>
      </c>
      <c r="BC14" s="21">
        <f ca="1">jinkou!AM24</f>
        <v>3361</v>
      </c>
      <c r="BD14" s="21">
        <f ca="1">jinkou!AN24</f>
        <v>1414</v>
      </c>
      <c r="BE14" s="21">
        <f ca="1">jinkou!AO24</f>
        <v>491</v>
      </c>
      <c r="BJ14"/>
      <c r="BK14" t="str">
        <f>raw!V14</f>
        <v>Ｋ運搬・清掃・包装等従事者</v>
      </c>
      <c r="BL14">
        <f>raw!W14</f>
        <v>5.0999999999999996</v>
      </c>
      <c r="BM14">
        <f>raw!X14</f>
        <v>1.9</v>
      </c>
      <c r="BN14">
        <f>raw!Y14</f>
        <v>5.8</v>
      </c>
      <c r="BO14">
        <f>raw!Z14</f>
        <v>5</v>
      </c>
      <c r="BP14">
        <f>raw!AA14</f>
        <v>5.2</v>
      </c>
      <c r="BQ14">
        <f>raw!AB14</f>
        <v>7</v>
      </c>
      <c r="BR14">
        <f>raw!AC14</f>
        <v>7.7</v>
      </c>
      <c r="BS14">
        <f>raw!AD14</f>
        <v>8.3000000000000007</v>
      </c>
      <c r="BT14">
        <f>raw!AE14</f>
        <v>6.9</v>
      </c>
      <c r="BU14">
        <f>raw!AF14</f>
        <v>3.9</v>
      </c>
      <c r="BV14">
        <f>raw!AG14</f>
        <v>3.2</v>
      </c>
      <c r="BW14">
        <f>raw!AH14</f>
        <v>1.5</v>
      </c>
      <c r="BX14">
        <f>raw!AI14</f>
        <v>3.4</v>
      </c>
      <c r="BY14">
        <f>raw!AJ14</f>
        <v>3.4</v>
      </c>
      <c r="CE14" t="str">
        <f>raw!AP14</f>
        <v>Ｋ運搬・清掃・包装等従事者</v>
      </c>
      <c r="CF14">
        <f>raw!AQ14</f>
        <v>0</v>
      </c>
      <c r="CG14">
        <f>raw!AR14</f>
        <v>5.0999999999999996</v>
      </c>
      <c r="CH14">
        <f>raw!AS14</f>
        <v>1.9</v>
      </c>
      <c r="CI14">
        <f>raw!AT14</f>
        <v>5.8</v>
      </c>
      <c r="CJ14">
        <f>raw!AU14</f>
        <v>5</v>
      </c>
      <c r="CK14">
        <f>raw!AV14</f>
        <v>5.2</v>
      </c>
      <c r="CL14">
        <f>raw!AW14</f>
        <v>7</v>
      </c>
      <c r="CM14">
        <f>raw!AX14</f>
        <v>7.7</v>
      </c>
      <c r="CN14">
        <f>raw!AY14</f>
        <v>8.3000000000000007</v>
      </c>
      <c r="CO14">
        <f>raw!AZ14</f>
        <v>6.9</v>
      </c>
      <c r="CP14">
        <f>raw!BA14</f>
        <v>3.9</v>
      </c>
      <c r="CQ14">
        <f>raw!BB14</f>
        <v>3.2</v>
      </c>
      <c r="CR14">
        <f>raw!BC14</f>
        <v>1.5</v>
      </c>
      <c r="CS14">
        <f>raw!BD14</f>
        <v>3.4</v>
      </c>
      <c r="CT14">
        <f>raw!BE14</f>
        <v>3.4</v>
      </c>
      <c r="CZ14" t="str">
        <f t="shared" si="5"/>
        <v>Ｋ運搬・清掃・包装等従事者</v>
      </c>
      <c r="DA14" s="8" t="str">
        <f t="shared" ca="1" si="6"/>
        <v/>
      </c>
      <c r="DB14" s="9" t="str">
        <f t="shared" ca="1" si="1"/>
        <v/>
      </c>
      <c r="DC14" s="9" t="str">
        <f t="shared" ca="1" si="1"/>
        <v/>
      </c>
      <c r="DD14" s="9" t="str">
        <f t="shared" ca="1" si="1"/>
        <v/>
      </c>
      <c r="DE14" s="9" t="str">
        <f t="shared" ca="1" si="1"/>
        <v/>
      </c>
      <c r="DF14" s="9" t="str">
        <f t="shared" ca="1" si="1"/>
        <v/>
      </c>
      <c r="DG14" s="9" t="str">
        <f t="shared" ca="1" si="1"/>
        <v>H</v>
      </c>
      <c r="DH14" s="9" t="str">
        <f t="shared" ca="1" si="1"/>
        <v/>
      </c>
      <c r="DI14" s="9" t="str">
        <f t="shared" ca="1" si="1"/>
        <v/>
      </c>
      <c r="DJ14" s="9" t="str">
        <f t="shared" ca="1" si="1"/>
        <v/>
      </c>
      <c r="DK14" s="9" t="str">
        <f t="shared" ca="1" si="1"/>
        <v/>
      </c>
      <c r="DL14" s="9" t="str">
        <f t="shared" ca="1" si="1"/>
        <v/>
      </c>
      <c r="DM14" s="9" t="str">
        <f t="shared" ca="1" si="1"/>
        <v/>
      </c>
      <c r="DN14" s="10" t="str">
        <f t="shared" ca="1" si="1"/>
        <v/>
      </c>
      <c r="DO14" s="42" t="str">
        <f t="shared" ca="1" si="1"/>
        <v/>
      </c>
      <c r="DQ14" s="4">
        <f ca="1">1-_xlfn.BINOM.DIST((D14-1),AR14,CG14/100000,TRUE)</f>
        <v>0.3211581846570204</v>
      </c>
      <c r="DR14" s="4" t="e">
        <f t="shared" ca="1" si="7"/>
        <v>#NUM!</v>
      </c>
      <c r="DS14" s="4" t="e">
        <f t="shared" ca="1" si="8"/>
        <v>#NUM!</v>
      </c>
      <c r="DT14" s="4" t="e">
        <f t="shared" ca="1" si="9"/>
        <v>#NUM!</v>
      </c>
      <c r="DU14" s="4" t="e">
        <f t="shared" ca="1" si="10"/>
        <v>#NUM!</v>
      </c>
      <c r="DV14" s="4">
        <f t="shared" ca="1" si="11"/>
        <v>0.30087276391099149</v>
      </c>
      <c r="DW14" s="4">
        <f t="shared" ca="1" si="12"/>
        <v>7.8867272223217544E-3</v>
      </c>
      <c r="DX14" s="4" t="e">
        <f t="shared" ca="1" si="13"/>
        <v>#NUM!</v>
      </c>
      <c r="DY14" s="4" t="e">
        <f t="shared" ca="1" si="14"/>
        <v>#NUM!</v>
      </c>
      <c r="DZ14" s="4" t="e">
        <f t="shared" ca="1" si="15"/>
        <v>#NUM!</v>
      </c>
      <c r="EA14" s="4" t="e">
        <f t="shared" ca="1" si="16"/>
        <v>#NUM!</v>
      </c>
      <c r="EB14" s="4" t="e">
        <f t="shared" ca="1" si="17"/>
        <v>#NUM!</v>
      </c>
      <c r="EC14" s="4" t="e">
        <f t="shared" ca="1" si="18"/>
        <v>#NUM!</v>
      </c>
      <c r="ED14" s="4" t="e">
        <f t="shared" ca="1" si="19"/>
        <v>#NUM!</v>
      </c>
      <c r="EE14" s="4">
        <f t="shared" ca="1" si="20"/>
        <v>0.35267669966175341</v>
      </c>
      <c r="EG14" s="4">
        <f ca="1">_xlfn.BINOM.DIST(D14,AR14,CG14/100000,TRUE)</f>
        <v>0.8384169657245556</v>
      </c>
      <c r="EH14" s="4">
        <f t="shared" ca="1" si="21"/>
        <v>0.98690043081706669</v>
      </c>
      <c r="EI14" s="4">
        <f t="shared" ca="1" si="22"/>
        <v>0.86201353543020121</v>
      </c>
      <c r="EJ14" s="4">
        <f t="shared" ca="1" si="23"/>
        <v>0.83376428776333678</v>
      </c>
      <c r="EK14" s="4">
        <f t="shared" ca="1" si="24"/>
        <v>0.79312850121091305</v>
      </c>
      <c r="EL14" s="4">
        <f t="shared" ca="1" si="25"/>
        <v>0.94936938210784683</v>
      </c>
      <c r="EM14" s="4">
        <f t="shared" ca="1" si="26"/>
        <v>0.99922929832858154</v>
      </c>
      <c r="EN14" s="4">
        <f t="shared" ca="1" si="27"/>
        <v>0.6080351127344672</v>
      </c>
      <c r="EO14" s="4">
        <f t="shared" ca="1" si="28"/>
        <v>0.61560131674023311</v>
      </c>
      <c r="EP14" s="4">
        <f t="shared" ca="1" si="29"/>
        <v>0.71549366905783607</v>
      </c>
      <c r="EQ14" s="4">
        <f t="shared" ca="1" si="30"/>
        <v>0.79094111911257792</v>
      </c>
      <c r="ER14" s="4">
        <f t="shared" ca="1" si="31"/>
        <v>0.9508343866649297</v>
      </c>
      <c r="ES14" s="4">
        <f t="shared" ca="1" si="32"/>
        <v>0.95306057271551137</v>
      </c>
      <c r="ET14" s="4">
        <f t="shared" ca="1" si="33"/>
        <v>0.9834442935300346</v>
      </c>
      <c r="EU14" s="4">
        <f t="shared" ca="1" si="34"/>
        <v>0.81533629398995155</v>
      </c>
    </row>
    <row r="15" spans="1:151" s="14" customFormat="1">
      <c r="C15" t="str">
        <f>raw!B15</f>
        <v>Ｌ職業不詳</v>
      </c>
      <c r="D15">
        <f>raw!D15</f>
        <v>4</v>
      </c>
      <c r="E15">
        <f>raw!E15</f>
        <v>1</v>
      </c>
      <c r="F15">
        <f>raw!F15</f>
        <v>0</v>
      </c>
      <c r="G15">
        <f>raw!G15</f>
        <v>0</v>
      </c>
      <c r="H15">
        <f>raw!H15</f>
        <v>0</v>
      </c>
      <c r="I15">
        <f>raw!I15</f>
        <v>1</v>
      </c>
      <c r="J15">
        <f>raw!J15</f>
        <v>0</v>
      </c>
      <c r="K15">
        <f>raw!K15</f>
        <v>2</v>
      </c>
      <c r="L15">
        <f>raw!L15</f>
        <v>0</v>
      </c>
      <c r="M15">
        <f>raw!M15</f>
        <v>0</v>
      </c>
      <c r="N15">
        <f>raw!N15</f>
        <v>0</v>
      </c>
      <c r="O15">
        <f>raw!O15</f>
        <v>0</v>
      </c>
      <c r="P15">
        <f>raw!P15</f>
        <v>0</v>
      </c>
      <c r="Q15">
        <f>raw!Q15</f>
        <v>0</v>
      </c>
      <c r="R15">
        <f>raw!R15</f>
        <v>0</v>
      </c>
      <c r="S15"/>
      <c r="T15"/>
      <c r="U15"/>
      <c r="V15"/>
      <c r="W15" t="str">
        <f t="shared" si="2"/>
        <v>Ｌ職業不詳</v>
      </c>
      <c r="X15" s="25">
        <f ca="1">IF(AR15=0,0,D15/AR15*100000)</f>
        <v>13.789299503585219</v>
      </c>
      <c r="Y15" s="25">
        <f ca="1">IF(AS15=0,0,E15/AS15*100000)</f>
        <v>119.18951132300357</v>
      </c>
      <c r="Z15" s="25">
        <f ca="1">IF(AT15=0,0,F15/AT15*100000)</f>
        <v>0</v>
      </c>
      <c r="AA15" s="25">
        <f ca="1">IF(AU15=0,0,G15/AU15*100000)</f>
        <v>0</v>
      </c>
      <c r="AB15" s="25">
        <f ca="1">IF(AV15=0,0,H15/AV15*100000)</f>
        <v>0</v>
      </c>
      <c r="AC15" s="25">
        <f ca="1">IF(AW15=0,0,I15/AW15*100000)</f>
        <v>40.883074407195423</v>
      </c>
      <c r="AD15" s="25">
        <f ca="1">IF(AX15=0,0,J15/AX15*100000)</f>
        <v>0</v>
      </c>
      <c r="AE15" s="25">
        <f ca="1">IF(AY15=0,0,K15/AY15*100000)</f>
        <v>91.365920511649151</v>
      </c>
      <c r="AF15" s="25">
        <f ca="1">IF(AZ15=0,0,L15/AZ15*100000)</f>
        <v>0</v>
      </c>
      <c r="AG15" s="25">
        <f ca="1">IF(BA15=0,0,M15/BA15*100000)</f>
        <v>0</v>
      </c>
      <c r="AH15" s="25">
        <f ca="1">IF(BB15=0,0,N15/BB15*100000)</f>
        <v>0</v>
      </c>
      <c r="AI15" s="25">
        <f ca="1">IF(BC15=0,0,O15/BC15*100000)</f>
        <v>0</v>
      </c>
      <c r="AJ15" s="25">
        <f ca="1">IF(BD15=0,0,P15/BD15*100000)</f>
        <v>0</v>
      </c>
      <c r="AK15" s="25">
        <f ca="1">IF(BE15=0,0,Q15/BE15*100000)</f>
        <v>0</v>
      </c>
      <c r="AL15" s="40" t="e">
        <f t="shared" ref="AL15:AL16" ca="1" si="35">D15/SUMPRODUCT(AS15:BE15,CH15:CT15)*10000000</f>
        <v>#DIV/0!</v>
      </c>
      <c r="AM15" s="34">
        <f t="shared" ref="AM15:AM16" ca="1" si="36">SUMPRODUCT(Y15:AK15,$CH$1:$CT$1)/$CG$1</f>
        <v>23.110196878571998</v>
      </c>
      <c r="AQ15" t="str">
        <f t="shared" si="4"/>
        <v>Ｌ職業不詳</v>
      </c>
      <c r="AR15" s="21">
        <f ca="1">jinkou!AB25</f>
        <v>29008</v>
      </c>
      <c r="AS15" s="21">
        <f ca="1">jinkou!AC25</f>
        <v>839</v>
      </c>
      <c r="AT15" s="21">
        <f ca="1">jinkou!AD25</f>
        <v>2018</v>
      </c>
      <c r="AU15" s="21">
        <f ca="1">jinkou!AE25</f>
        <v>2323</v>
      </c>
      <c r="AV15" s="21">
        <f ca="1">jinkou!AF25</f>
        <v>2224</v>
      </c>
      <c r="AW15" s="21">
        <f ca="1">jinkou!AG25</f>
        <v>2446</v>
      </c>
      <c r="AX15" s="21">
        <f ca="1">jinkou!AH25</f>
        <v>2192</v>
      </c>
      <c r="AY15" s="21">
        <f ca="1">jinkou!AI25</f>
        <v>2189</v>
      </c>
      <c r="AZ15" s="21">
        <f ca="1">jinkou!AJ25</f>
        <v>2222</v>
      </c>
      <c r="BA15" s="21">
        <f ca="1">jinkou!AK25</f>
        <v>2653</v>
      </c>
      <c r="BB15" s="21">
        <f ca="1">jinkou!AL25</f>
        <v>2859</v>
      </c>
      <c r="BC15" s="21">
        <f ca="1">jinkou!AM25</f>
        <v>2298</v>
      </c>
      <c r="BD15" s="21">
        <f ca="1">jinkou!AN25</f>
        <v>1870</v>
      </c>
      <c r="BE15" s="21">
        <f ca="1">jinkou!AO25</f>
        <v>1479</v>
      </c>
      <c r="BK15">
        <f>raw!V15</f>
        <v>0</v>
      </c>
      <c r="BL15">
        <f>raw!W15</f>
        <v>0</v>
      </c>
      <c r="BM15">
        <f>raw!X15</f>
        <v>0</v>
      </c>
      <c r="BN15">
        <f>raw!Y15</f>
        <v>0</v>
      </c>
      <c r="BO15">
        <f>raw!Z15</f>
        <v>0</v>
      </c>
      <c r="BP15">
        <f>raw!AA15</f>
        <v>0</v>
      </c>
      <c r="BQ15">
        <f>raw!AB15</f>
        <v>0</v>
      </c>
      <c r="BR15">
        <f>raw!AC15</f>
        <v>0</v>
      </c>
      <c r="BS15">
        <f>raw!AD15</f>
        <v>0</v>
      </c>
      <c r="BT15">
        <f>raw!AE15</f>
        <v>0</v>
      </c>
      <c r="BU15">
        <f>raw!AF15</f>
        <v>0</v>
      </c>
      <c r="BV15">
        <f>raw!AG15</f>
        <v>0</v>
      </c>
      <c r="BW15">
        <f>raw!AH15</f>
        <v>0</v>
      </c>
      <c r="BX15">
        <f>raw!AI15</f>
        <v>0</v>
      </c>
      <c r="BY15">
        <f>raw!AJ15</f>
        <v>0</v>
      </c>
      <c r="CE15">
        <f>raw!AP15</f>
        <v>0</v>
      </c>
      <c r="CF15">
        <f>raw!AQ15</f>
        <v>0</v>
      </c>
      <c r="CG15">
        <f>raw!AR15</f>
        <v>0</v>
      </c>
      <c r="CH15">
        <f>raw!AS15</f>
        <v>0</v>
      </c>
      <c r="CI15">
        <f>raw!AT15</f>
        <v>0</v>
      </c>
      <c r="CJ15">
        <f>raw!AU15</f>
        <v>0</v>
      </c>
      <c r="CK15">
        <f>raw!AV15</f>
        <v>0</v>
      </c>
      <c r="CL15">
        <f>raw!AW15</f>
        <v>0</v>
      </c>
      <c r="CM15">
        <f>raw!AX15</f>
        <v>0</v>
      </c>
      <c r="CN15">
        <f>raw!AY15</f>
        <v>0</v>
      </c>
      <c r="CO15">
        <f>raw!AZ15</f>
        <v>0</v>
      </c>
      <c r="CP15">
        <f>raw!BA15</f>
        <v>0</v>
      </c>
      <c r="CQ15">
        <f>raw!BB15</f>
        <v>0</v>
      </c>
      <c r="CR15">
        <f>raw!BC15</f>
        <v>0</v>
      </c>
      <c r="CS15">
        <f>raw!BD15</f>
        <v>0</v>
      </c>
      <c r="CT15">
        <f>raw!BE15</f>
        <v>0</v>
      </c>
      <c r="CZ15">
        <f t="shared" si="5"/>
        <v>0</v>
      </c>
      <c r="DA15" s="48" t="str">
        <f t="shared" ca="1" si="6"/>
        <v>H</v>
      </c>
      <c r="DB15" s="22" t="str">
        <f t="shared" ca="1" si="1"/>
        <v>H</v>
      </c>
      <c r="DC15" s="22" t="str">
        <f t="shared" ca="1" si="1"/>
        <v/>
      </c>
      <c r="DD15" s="22" t="str">
        <f t="shared" ca="1" si="1"/>
        <v/>
      </c>
      <c r="DE15" s="22" t="str">
        <f t="shared" ca="1" si="1"/>
        <v/>
      </c>
      <c r="DF15" s="22" t="str">
        <f t="shared" ca="1" si="1"/>
        <v>H</v>
      </c>
      <c r="DG15" s="22" t="str">
        <f t="shared" ca="1" si="1"/>
        <v/>
      </c>
      <c r="DH15" s="22" t="str">
        <f t="shared" ca="1" si="1"/>
        <v>H</v>
      </c>
      <c r="DI15" s="22" t="str">
        <f t="shared" ca="1" si="1"/>
        <v/>
      </c>
      <c r="DJ15" s="22" t="str">
        <f t="shared" ca="1" si="1"/>
        <v/>
      </c>
      <c r="DK15" s="22" t="str">
        <f t="shared" ca="1" si="1"/>
        <v/>
      </c>
      <c r="DL15" s="22" t="str">
        <f t="shared" ca="1" si="1"/>
        <v/>
      </c>
      <c r="DM15" s="22" t="str">
        <f t="shared" ca="1" si="1"/>
        <v/>
      </c>
      <c r="DN15" s="49" t="str">
        <f t="shared" ca="1" si="1"/>
        <v/>
      </c>
      <c r="DO15" s="52" t="str">
        <f t="shared" ca="1" si="1"/>
        <v/>
      </c>
      <c r="DQ15" s="23">
        <f ca="1">1-_xlfn.BINOM.DIST((D15-1),AR15,CG15/100000,TRUE)</f>
        <v>0</v>
      </c>
      <c r="DR15" s="23">
        <f ca="1">1-_xlfn.BINOM.DIST((E15-1),AS15,CH15/100000,TRUE)</f>
        <v>0</v>
      </c>
      <c r="DS15" s="23" t="e">
        <f ca="1">1-_xlfn.BINOM.DIST((F15-1),AT15,CI15/100000,TRUE)</f>
        <v>#NUM!</v>
      </c>
      <c r="DT15" s="23" t="e">
        <f ca="1">1-_xlfn.BINOM.DIST((G15-1),AU15,CJ15/100000,TRUE)</f>
        <v>#NUM!</v>
      </c>
      <c r="DU15" s="23" t="e">
        <f ca="1">1-_xlfn.BINOM.DIST((H15-1),AV15,CK15/100000,TRUE)</f>
        <v>#NUM!</v>
      </c>
      <c r="DV15" s="23">
        <f ca="1">1-_xlfn.BINOM.DIST((I15-1),AW15,CL15/100000,TRUE)</f>
        <v>0</v>
      </c>
      <c r="DW15" s="23" t="e">
        <f ca="1">1-_xlfn.BINOM.DIST((J15-1),AX15,CM15/100000,TRUE)</f>
        <v>#NUM!</v>
      </c>
      <c r="DX15" s="23">
        <f ca="1">1-_xlfn.BINOM.DIST((K15-1),AY15,CN15/100000,TRUE)</f>
        <v>0</v>
      </c>
      <c r="DY15" s="23" t="e">
        <f ca="1">1-_xlfn.BINOM.DIST((L15-1),AZ15,CO15/100000,TRUE)</f>
        <v>#NUM!</v>
      </c>
      <c r="DZ15" s="23" t="e">
        <f ca="1">1-_xlfn.BINOM.DIST((M15-1),BA15,CP15/100000,TRUE)</f>
        <v>#NUM!</v>
      </c>
      <c r="EA15" s="23" t="e">
        <f ca="1">1-_xlfn.BINOM.DIST((N15-1),BB15,CQ15/100000,TRUE)</f>
        <v>#NUM!</v>
      </c>
      <c r="EB15" s="23" t="e">
        <f ca="1">1-_xlfn.BINOM.DIST((O15-1),BC15,CR15/100000,TRUE)</f>
        <v>#NUM!</v>
      </c>
      <c r="EC15" s="23" t="e">
        <f ca="1">1-_xlfn.BINOM.DIST((P15-1),BD15,CS15/100000,TRUE)</f>
        <v>#NUM!</v>
      </c>
      <c r="ED15" s="23" t="e">
        <f ca="1">1-_xlfn.BINOM.DIST((Q15-1),BE15,CT15/100000,TRUE)</f>
        <v>#NUM!</v>
      </c>
      <c r="EE15" s="14" t="e">
        <f t="shared" ca="1" si="20"/>
        <v>#DIV/0!</v>
      </c>
      <c r="EG15" s="23">
        <f ca="1">_xlfn.BINOM.DIST(D15,AR15,CG15/100000,TRUE)</f>
        <v>1</v>
      </c>
      <c r="EH15" s="23">
        <f ca="1">_xlfn.BINOM.DIST(E15,AS15,CH15/100000,TRUE)</f>
        <v>1</v>
      </c>
      <c r="EI15" s="23">
        <f ca="1">_xlfn.BINOM.DIST(F15,AT15,CI15/100000,TRUE)</f>
        <v>1</v>
      </c>
      <c r="EJ15" s="23">
        <f ca="1">_xlfn.BINOM.DIST(G15,AU15,CJ15/100000,TRUE)</f>
        <v>1</v>
      </c>
      <c r="EK15" s="23">
        <f ca="1">_xlfn.BINOM.DIST(H15,AV15,CK15/100000,TRUE)</f>
        <v>1</v>
      </c>
      <c r="EL15" s="23">
        <f ca="1">_xlfn.BINOM.DIST(I15,AW15,CL15/100000,TRUE)</f>
        <v>1</v>
      </c>
      <c r="EM15" s="23">
        <f ca="1">_xlfn.BINOM.DIST(J15,AX15,CM15/100000,TRUE)</f>
        <v>1</v>
      </c>
      <c r="EN15" s="23">
        <f ca="1">_xlfn.BINOM.DIST(K15,AY15,CN15/100000,TRUE)</f>
        <v>1</v>
      </c>
      <c r="EO15" s="23">
        <f ca="1">_xlfn.BINOM.DIST(L15,AZ15,CO15/100000,TRUE)</f>
        <v>1</v>
      </c>
      <c r="EP15" s="23">
        <f ca="1">_xlfn.BINOM.DIST(M15,BA15,CP15/100000,TRUE)</f>
        <v>1</v>
      </c>
      <c r="EQ15" s="23">
        <f ca="1">_xlfn.BINOM.DIST(N15,BB15,CQ15/100000,TRUE)</f>
        <v>1</v>
      </c>
      <c r="ER15" s="23">
        <f ca="1">_xlfn.BINOM.DIST(O15,BC15,CR15/100000,TRUE)</f>
        <v>1</v>
      </c>
      <c r="ES15" s="23">
        <f ca="1">_xlfn.BINOM.DIST(P15,BD15,CS15/100000,TRUE)</f>
        <v>1</v>
      </c>
      <c r="ET15" s="23">
        <f ca="1">_xlfn.BINOM.DIST(Q15,BE15,CT15/100000,TRUE)</f>
        <v>1</v>
      </c>
      <c r="EU15" s="14" t="e">
        <f t="shared" ca="1" si="34"/>
        <v>#DIV/0!</v>
      </c>
    </row>
    <row r="16" spans="1:151" s="14" customFormat="1">
      <c r="C16" t="str">
        <f>raw!B16</f>
        <v>無職Nonemployed</v>
      </c>
      <c r="D16">
        <f>raw!D16</f>
        <v>297</v>
      </c>
      <c r="E16">
        <f>raw!E16</f>
        <v>6</v>
      </c>
      <c r="F16">
        <f>raw!F16</f>
        <v>11</v>
      </c>
      <c r="G16">
        <f>raw!G16</f>
        <v>14</v>
      </c>
      <c r="H16">
        <f>raw!H16</f>
        <v>13</v>
      </c>
      <c r="I16">
        <f>raw!I16</f>
        <v>12</v>
      </c>
      <c r="J16">
        <f>raw!J16</f>
        <v>17</v>
      </c>
      <c r="K16">
        <f>raw!K16</f>
        <v>14</v>
      </c>
      <c r="L16">
        <f>raw!L16</f>
        <v>19</v>
      </c>
      <c r="M16">
        <f>raw!M16</f>
        <v>37</v>
      </c>
      <c r="N16">
        <f>raw!N16</f>
        <v>33</v>
      </c>
      <c r="O16">
        <f>raw!O16</f>
        <v>30</v>
      </c>
      <c r="P16">
        <f>raw!P16</f>
        <v>30</v>
      </c>
      <c r="Q16">
        <f>raw!Q16</f>
        <v>61</v>
      </c>
      <c r="R16">
        <f>raw!R16</f>
        <v>0</v>
      </c>
      <c r="S16"/>
      <c r="T16"/>
      <c r="U16"/>
      <c r="V16"/>
      <c r="W16" t="str">
        <f t="shared" si="2"/>
        <v>無職Nonemployed</v>
      </c>
      <c r="X16" s="25">
        <f>IF(AR16=0,0,D16/AR16*100000)</f>
        <v>40.879641800741339</v>
      </c>
      <c r="Y16" s="25">
        <f>IF(AS16=0,0,E16/AS16*100000)</f>
        <v>7.012212937532869</v>
      </c>
      <c r="Z16" s="25">
        <f>IF(AT16=0,0,F16/AT16*100000)</f>
        <v>42.254062151884149</v>
      </c>
      <c r="AA16" s="25">
        <f>IF(AU16=0,0,G16/AU16*100000)</f>
        <v>69.461672041677005</v>
      </c>
      <c r="AB16" s="25">
        <f>IF(AV16=0,0,H16/AV16*100000)</f>
        <v>55.574555403556772</v>
      </c>
      <c r="AC16" s="25">
        <f>IF(AW16=0,0,I16/AW16*100000)</f>
        <v>49.077747331397489</v>
      </c>
      <c r="AD16" s="25">
        <f>IF(AX16=0,0,J16/AX16*100000)</f>
        <v>83.925750394944714</v>
      </c>
      <c r="AE16" s="25">
        <f>IF(AY16=0,0,K16/AY16*100000)</f>
        <v>71.912882679268535</v>
      </c>
      <c r="AF16" s="25">
        <f>IF(AZ16=0,0,L16/AZ16*100000)</f>
        <v>79.249217935349321</v>
      </c>
      <c r="AG16" s="25">
        <f>IF(BA16=0,0,M16/BA16*100000)</f>
        <v>99.291541434091883</v>
      </c>
      <c r="AH16" s="25">
        <f>IF(BB16=0,0,N16/BB16*100000)</f>
        <v>52.82028298866765</v>
      </c>
      <c r="AI16" s="25">
        <f>IF(BC16=0,0,O16/BC16*100000)</f>
        <v>41.920518696551341</v>
      </c>
      <c r="AJ16" s="25">
        <f>IF(BD16=0,0,P16/BD16*100000)</f>
        <v>37.885484807920591</v>
      </c>
      <c r="AK16" s="25">
        <f>IF(BE16=0,0,Q16/BE16*100000)</f>
        <v>70.578162422335097</v>
      </c>
      <c r="AL16" s="40">
        <f t="shared" si="35"/>
        <v>137.82607223973983</v>
      </c>
      <c r="AM16" s="34">
        <f t="shared" si="36"/>
        <v>59.075166455458863</v>
      </c>
      <c r="AQ16" t="str">
        <f t="shared" si="4"/>
        <v>無職Nonemployed</v>
      </c>
      <c r="AR16" s="21">
        <f>jinkou!AB26</f>
        <v>726523</v>
      </c>
      <c r="AS16" s="21">
        <f>jinkou!AC26</f>
        <v>85565</v>
      </c>
      <c r="AT16" s="21">
        <f>jinkou!AD26</f>
        <v>26033</v>
      </c>
      <c r="AU16" s="21">
        <f>jinkou!AE26</f>
        <v>20155</v>
      </c>
      <c r="AV16" s="21">
        <f>jinkou!AF26</f>
        <v>23392</v>
      </c>
      <c r="AW16" s="21">
        <f>jinkou!AG26</f>
        <v>24451</v>
      </c>
      <c r="AX16" s="21">
        <f>jinkou!AH26</f>
        <v>20256</v>
      </c>
      <c r="AY16" s="21">
        <f>jinkou!AI26</f>
        <v>19468</v>
      </c>
      <c r="AZ16" s="21">
        <f>jinkou!AJ26</f>
        <v>23975</v>
      </c>
      <c r="BA16" s="21">
        <f>jinkou!AK26</f>
        <v>37264</v>
      </c>
      <c r="BB16" s="21">
        <f>jinkou!AL26</f>
        <v>62476</v>
      </c>
      <c r="BC16" s="21">
        <f>jinkou!AM26</f>
        <v>71564</v>
      </c>
      <c r="BD16" s="21">
        <f>jinkou!AN26</f>
        <v>79186</v>
      </c>
      <c r="BE16" s="21">
        <f>jinkou!AO26</f>
        <v>86429</v>
      </c>
      <c r="BK16" t="str">
        <f>raw!V16</f>
        <v>無職Nonemployed</v>
      </c>
      <c r="BL16">
        <f>raw!W16</f>
        <v>36.200000000000003</v>
      </c>
      <c r="BM16">
        <f>raw!X16</f>
        <v>6</v>
      </c>
      <c r="BN16">
        <f>raw!Y16</f>
        <v>33.200000000000003</v>
      </c>
      <c r="BO16">
        <f>raw!Z16</f>
        <v>54</v>
      </c>
      <c r="BP16">
        <f>raw!AA16</f>
        <v>46.6</v>
      </c>
      <c r="BQ16">
        <f>raw!AB16</f>
        <v>50.2</v>
      </c>
      <c r="BR16">
        <f>raw!AC16</f>
        <v>62.7</v>
      </c>
      <c r="BS16">
        <f>raw!AD16</f>
        <v>74.599999999999994</v>
      </c>
      <c r="BT16">
        <f>raw!AE16</f>
        <v>75.900000000000006</v>
      </c>
      <c r="BU16">
        <f>raw!AF16</f>
        <v>61.9</v>
      </c>
      <c r="BV16">
        <f>raw!AG16</f>
        <v>44.7</v>
      </c>
      <c r="BW16">
        <f>raw!AH16</f>
        <v>35</v>
      </c>
      <c r="BX16">
        <f>raw!AI16</f>
        <v>28.1</v>
      </c>
      <c r="BY16">
        <f>raw!AJ16</f>
        <v>27.7</v>
      </c>
      <c r="CE16" t="str">
        <f>raw!AP16</f>
        <v>無職Nonemployed</v>
      </c>
      <c r="CF16">
        <f>raw!AQ16</f>
        <v>0</v>
      </c>
      <c r="CG16">
        <f>raw!AR16</f>
        <v>36.200000000000003</v>
      </c>
      <c r="CH16">
        <f>raw!AS16</f>
        <v>6</v>
      </c>
      <c r="CI16">
        <f>raw!AT16</f>
        <v>33.200000000000003</v>
      </c>
      <c r="CJ16">
        <f>raw!AU16</f>
        <v>54</v>
      </c>
      <c r="CK16">
        <f>raw!AV16</f>
        <v>46.6</v>
      </c>
      <c r="CL16">
        <f>raw!AW16</f>
        <v>50.2</v>
      </c>
      <c r="CM16">
        <f>raw!AX16</f>
        <v>62.7</v>
      </c>
      <c r="CN16">
        <f>raw!AY16</f>
        <v>74.599999999999994</v>
      </c>
      <c r="CO16">
        <f>raw!AZ16</f>
        <v>75.900000000000006</v>
      </c>
      <c r="CP16">
        <f>raw!BA16</f>
        <v>61.9</v>
      </c>
      <c r="CQ16">
        <f>raw!BB16</f>
        <v>44.7</v>
      </c>
      <c r="CR16">
        <f>raw!BC16</f>
        <v>35</v>
      </c>
      <c r="CS16">
        <f>raw!BD16</f>
        <v>28.1</v>
      </c>
      <c r="CT16">
        <f>raw!BE16</f>
        <v>27.7</v>
      </c>
      <c r="CZ16" t="str">
        <f t="shared" si="5"/>
        <v>無職Nonemployed</v>
      </c>
      <c r="DA16" s="48" t="str">
        <f t="shared" si="6"/>
        <v>H</v>
      </c>
      <c r="DB16" s="22" t="str">
        <f t="shared" si="1"/>
        <v/>
      </c>
      <c r="DC16" s="22" t="str">
        <f t="shared" si="1"/>
        <v/>
      </c>
      <c r="DD16" s="22" t="str">
        <f t="shared" si="1"/>
        <v/>
      </c>
      <c r="DE16" s="22" t="str">
        <f t="shared" si="1"/>
        <v/>
      </c>
      <c r="DF16" s="22" t="str">
        <f t="shared" si="1"/>
        <v/>
      </c>
      <c r="DG16" s="22" t="str">
        <f t="shared" si="1"/>
        <v/>
      </c>
      <c r="DH16" s="22" t="str">
        <f t="shared" si="1"/>
        <v/>
      </c>
      <c r="DI16" s="22" t="str">
        <f t="shared" si="1"/>
        <v/>
      </c>
      <c r="DJ16" s="22" t="str">
        <f t="shared" si="1"/>
        <v>H</v>
      </c>
      <c r="DK16" s="22" t="str">
        <f t="shared" si="1"/>
        <v/>
      </c>
      <c r="DL16" s="22" t="str">
        <f t="shared" si="1"/>
        <v/>
      </c>
      <c r="DM16" s="22" t="str">
        <f t="shared" si="1"/>
        <v/>
      </c>
      <c r="DN16" s="49" t="str">
        <f t="shared" si="1"/>
        <v>H</v>
      </c>
      <c r="DO16" s="52" t="str">
        <f t="shared" si="1"/>
        <v>H</v>
      </c>
      <c r="DQ16" s="23">
        <f>1-_xlfn.BINOM.DIST((D16-1),AR16,CG16/100000,TRUE)</f>
        <v>2.095627129971267E-2</v>
      </c>
      <c r="DR16" s="23">
        <f>1-_xlfn.BINOM.DIST((E16-1),AS16,CH16/100000,TRUE)</f>
        <v>0.40752128034246271</v>
      </c>
      <c r="DS16" s="23">
        <f>1-_xlfn.BINOM.DIST((F16-1),AT16,CI16/100000,TRUE)</f>
        <v>0.25258644261340724</v>
      </c>
      <c r="DT16" s="23">
        <f>1-_xlfn.BINOM.DIST((G16-1),AU16,CJ16/100000,TRUE)</f>
        <v>0.20800393670640582</v>
      </c>
      <c r="DU16" s="23">
        <f>1-_xlfn.BINOM.DIST((H16-1),AV16,CK16/100000,TRUE)</f>
        <v>0.30045681634963128</v>
      </c>
      <c r="DV16" s="23">
        <f>1-_xlfn.BINOM.DIST((I16-1),AW16,CL16/100000,TRUE)</f>
        <v>0.56943580905401958</v>
      </c>
      <c r="DW16" s="23">
        <f>1-_xlfn.BINOM.DIST((J16-1),AX16,CM16/100000,TRUE)</f>
        <v>0.14366501466068127</v>
      </c>
      <c r="DX16" s="23">
        <f>1-_xlfn.BINOM.DIST((K16-1),AY16,CN16/100000,TRUE)</f>
        <v>0.5898730230439353</v>
      </c>
      <c r="DY16" s="23">
        <f>1-_xlfn.BINOM.DIST((L16-1),AZ16,CO16/100000,TRUE)</f>
        <v>0.45619642547919559</v>
      </c>
      <c r="DZ16" s="23">
        <f>1-_xlfn.BINOM.DIST((M16-1),BA16,CP16/100000,TRUE)</f>
        <v>4.5423607854599979E-3</v>
      </c>
      <c r="EA16" s="23">
        <f>1-_xlfn.BINOM.DIST((N16-1),BB16,CQ16/100000,TRUE)</f>
        <v>0.19098491128871697</v>
      </c>
      <c r="EB16" s="23">
        <f>1-_xlfn.BINOM.DIST((O16-1),BC16,CR16/100000,TRUE)</f>
        <v>0.1846587815380103</v>
      </c>
      <c r="EC16" s="23">
        <f>1-_xlfn.BINOM.DIST((P16-1),BD16,CS16/100000,TRUE)</f>
        <v>6.7213644245778803E-2</v>
      </c>
      <c r="ED16" s="23">
        <f>1-_xlfn.BINOM.DIST((Q16-1),BE16,CT16/100000,TRUE)</f>
        <v>1.7003787267100279E-10</v>
      </c>
      <c r="EE16" s="14">
        <f t="shared" si="20"/>
        <v>8.4983447168340831E-8</v>
      </c>
      <c r="EG16" s="23">
        <f>_xlfn.BINOM.DIST(D16,AR16,CG16/100000,TRUE)</f>
        <v>0.9818519533176886</v>
      </c>
      <c r="EH16" s="23">
        <f>_xlfn.BINOM.DIST(E16,AS16,CH16/100000,TRUE)</f>
        <v>0.74235773003652927</v>
      </c>
      <c r="EI16" s="23">
        <f>_xlfn.BINOM.DIST(F16,AT16,CI16/100000,TRUE)</f>
        <v>0.8362491331023103</v>
      </c>
      <c r="EJ16" s="23">
        <f>_xlfn.BINOM.DIST(G16,AU16,CJ16/100000,TRUE)</f>
        <v>0.8624294971952583</v>
      </c>
      <c r="EK16" s="23">
        <f>_xlfn.BINOM.DIST(H16,AV16,CK16/100000,TRUE)</f>
        <v>0.79044871295080588</v>
      </c>
      <c r="EL16" s="23">
        <f>_xlfn.BINOM.DIST(I16,AW16,CL16/100000,TRUE)</f>
        <v>0.54460702979500497</v>
      </c>
      <c r="EM16" s="23">
        <f>_xlfn.BINOM.DIST(J16,AX16,CM16/100000,TRUE)</f>
        <v>0.90623654419382649</v>
      </c>
      <c r="EN16" s="23">
        <f>_xlfn.BINOM.DIST(K16,AY16,CN16/100000,TRUE)</f>
        <v>0.5151471586092311</v>
      </c>
      <c r="EO16" s="23">
        <f>_xlfn.BINOM.DIST(L16,AZ16,CO16/100000,TRUE)</f>
        <v>0.63338368370561282</v>
      </c>
      <c r="EP16" s="23">
        <f>_xlfn.BINOM.DIST(M16,BA16,CP16/100000,TRUE)</f>
        <v>0.99733260750965336</v>
      </c>
      <c r="EQ16" s="23">
        <f>_xlfn.BINOM.DIST(N16,BB16,CQ16/100000,TRUE)</f>
        <v>0.85384635071485371</v>
      </c>
      <c r="ER16" s="23">
        <f>_xlfn.BINOM.DIST(O16,BC16,CR16/100000,TRUE)</f>
        <v>0.86118584665163367</v>
      </c>
      <c r="ES16" s="23">
        <f>_xlfn.BINOM.DIST(P16,BD16,CS16/100000,TRUE)</f>
        <v>0.95432891168948131</v>
      </c>
      <c r="ET16" s="23">
        <f>_xlfn.BINOM.DIST(Q16,BE16,CT16/100000,TRUE)</f>
        <v>0.99999999993499367</v>
      </c>
      <c r="EU16" s="14">
        <f t="shared" si="34"/>
        <v>0.99999993905341777</v>
      </c>
    </row>
    <row r="17" spans="2:151" s="14" customFormat="1">
      <c r="C17" t="str">
        <f>raw!B17</f>
        <v>不詳Notstated</v>
      </c>
      <c r="D17">
        <f>raw!D17</f>
        <v>30</v>
      </c>
      <c r="E17">
        <f>raw!E17</f>
        <v>1</v>
      </c>
      <c r="F17">
        <f>raw!F17</f>
        <v>2</v>
      </c>
      <c r="G17">
        <f>raw!G17</f>
        <v>4</v>
      </c>
      <c r="H17">
        <f>raw!H17</f>
        <v>1</v>
      </c>
      <c r="I17">
        <f>raw!I17</f>
        <v>2</v>
      </c>
      <c r="J17">
        <f>raw!J17</f>
        <v>5</v>
      </c>
      <c r="K17">
        <f>raw!K17</f>
        <v>3</v>
      </c>
      <c r="L17">
        <f>raw!L17</f>
        <v>3</v>
      </c>
      <c r="M17">
        <f>raw!M17</f>
        <v>4</v>
      </c>
      <c r="N17">
        <f>raw!N17</f>
        <v>1</v>
      </c>
      <c r="O17">
        <f>raw!O17</f>
        <v>2</v>
      </c>
      <c r="P17">
        <f>raw!P17</f>
        <v>0</v>
      </c>
      <c r="Q17">
        <f>raw!Q17</f>
        <v>2</v>
      </c>
      <c r="R17">
        <f>raw!R17</f>
        <v>0</v>
      </c>
      <c r="S17"/>
      <c r="T17"/>
      <c r="U17"/>
      <c r="V17"/>
      <c r="W17" t="str">
        <f t="shared" si="2"/>
        <v>不詳Notstated</v>
      </c>
      <c r="X17" s="25">
        <f>IF(AR17=0,0,D17/AR17*100000)</f>
        <v>0</v>
      </c>
      <c r="Y17" s="25">
        <f>IF(AS17=0,0,E17/AS17*100000)</f>
        <v>0</v>
      </c>
      <c r="Z17" s="25">
        <f>IF(AT17=0,0,F17/AT17*100000)</f>
        <v>0</v>
      </c>
      <c r="AA17" s="25">
        <f>IF(AU17=0,0,G17/AU17*100000)</f>
        <v>0</v>
      </c>
      <c r="AB17" s="25">
        <f>IF(AV17=0,0,H17/AV17*100000)</f>
        <v>0</v>
      </c>
      <c r="AC17" s="25">
        <f>IF(AW17=0,0,I17/AW17*100000)</f>
        <v>0</v>
      </c>
      <c r="AD17" s="25">
        <f>IF(AX17=0,0,J17/AX17*100000)</f>
        <v>0</v>
      </c>
      <c r="AE17" s="25">
        <f>IF(AY17=0,0,K17/AY17*100000)</f>
        <v>0</v>
      </c>
      <c r="AF17" s="25">
        <f>IF(AZ17=0,0,L17/AZ17*100000)</f>
        <v>0</v>
      </c>
      <c r="AG17" s="25">
        <f>IF(BA17=0,0,M17/BA17*100000)</f>
        <v>0</v>
      </c>
      <c r="AH17" s="25">
        <f>IF(BB17=0,0,N17/BB17*100000)</f>
        <v>0</v>
      </c>
      <c r="AI17" s="25">
        <f>IF(BC17=0,0,O17/BC17*100000)</f>
        <v>0</v>
      </c>
      <c r="AJ17" s="25">
        <f>IF(BD17=0,0,P17/BD17*100000)</f>
        <v>0</v>
      </c>
      <c r="AK17" s="25">
        <f>IF(BE17=0,0,Q17/BE17*100000)</f>
        <v>0</v>
      </c>
      <c r="AQ17" t="str">
        <f t="shared" si="4"/>
        <v>不詳Notstated</v>
      </c>
      <c r="AR17" s="21">
        <f>jinkou!AB27</f>
        <v>0</v>
      </c>
      <c r="AS17" s="21">
        <f>jinkou!AC27</f>
        <v>0</v>
      </c>
      <c r="AT17" s="21">
        <f>jinkou!AD27</f>
        <v>0</v>
      </c>
      <c r="AU17" s="21">
        <f>jinkou!AE27</f>
        <v>0</v>
      </c>
      <c r="AV17" s="21">
        <f>jinkou!AF27</f>
        <v>0</v>
      </c>
      <c r="AW17" s="21">
        <f>jinkou!AG27</f>
        <v>0</v>
      </c>
      <c r="AX17" s="21">
        <f>jinkou!AH27</f>
        <v>0</v>
      </c>
      <c r="AY17" s="21">
        <f>jinkou!AI27</f>
        <v>0</v>
      </c>
      <c r="AZ17" s="21">
        <f>jinkou!AJ27</f>
        <v>0</v>
      </c>
      <c r="BA17" s="21">
        <f>jinkou!AK27</f>
        <v>0</v>
      </c>
      <c r="BB17" s="21">
        <f>jinkou!AL27</f>
        <v>0</v>
      </c>
      <c r="BC17" s="21">
        <f>jinkou!AM27</f>
        <v>0</v>
      </c>
      <c r="BD17" s="21">
        <f>jinkou!AN27</f>
        <v>0</v>
      </c>
      <c r="BE17" s="21">
        <f>jinkou!AO27</f>
        <v>0</v>
      </c>
      <c r="BK17">
        <f>raw!V17</f>
        <v>0</v>
      </c>
      <c r="BL17">
        <f>raw!W17</f>
        <v>0</v>
      </c>
      <c r="BM17">
        <f>raw!X17</f>
        <v>0</v>
      </c>
      <c r="BN17">
        <f>raw!Y17</f>
        <v>0</v>
      </c>
      <c r="BO17">
        <f>raw!Z17</f>
        <v>0</v>
      </c>
      <c r="BP17">
        <f>raw!AA17</f>
        <v>0</v>
      </c>
      <c r="BQ17">
        <f>raw!AB17</f>
        <v>0</v>
      </c>
      <c r="BR17">
        <f>raw!AC17</f>
        <v>0</v>
      </c>
      <c r="BS17">
        <f>raw!AD17</f>
        <v>0</v>
      </c>
      <c r="BT17">
        <f>raw!AE17</f>
        <v>0</v>
      </c>
      <c r="BU17">
        <f>raw!AF17</f>
        <v>0</v>
      </c>
      <c r="BV17">
        <f>raw!AG17</f>
        <v>0</v>
      </c>
      <c r="BW17">
        <f>raw!AH17</f>
        <v>0</v>
      </c>
      <c r="BX17">
        <f>raw!AI17</f>
        <v>0</v>
      </c>
      <c r="BY17">
        <f>raw!AJ17</f>
        <v>0</v>
      </c>
      <c r="CE17">
        <f>raw!AP17</f>
        <v>0</v>
      </c>
      <c r="CF17">
        <f>raw!AQ17</f>
        <v>0</v>
      </c>
      <c r="CG17">
        <f>raw!AR17</f>
        <v>0</v>
      </c>
      <c r="CH17">
        <f>raw!AS17</f>
        <v>0</v>
      </c>
      <c r="CI17">
        <f>raw!AT17</f>
        <v>0</v>
      </c>
      <c r="CJ17">
        <f>raw!AU17</f>
        <v>0</v>
      </c>
      <c r="CK17">
        <f>raw!AV17</f>
        <v>0</v>
      </c>
      <c r="CL17">
        <f>raw!AW17</f>
        <v>0</v>
      </c>
      <c r="CM17">
        <f>raw!AX17</f>
        <v>0</v>
      </c>
      <c r="CN17">
        <f>raw!AY17</f>
        <v>0</v>
      </c>
      <c r="CO17">
        <f>raw!AZ17</f>
        <v>0</v>
      </c>
      <c r="CP17">
        <f>raw!BA17</f>
        <v>0</v>
      </c>
      <c r="CQ17">
        <f>raw!BB17</f>
        <v>0</v>
      </c>
      <c r="CR17">
        <f>raw!BC17</f>
        <v>0</v>
      </c>
      <c r="CS17">
        <f>raw!BD17</f>
        <v>0</v>
      </c>
      <c r="CT17">
        <f>raw!BE17</f>
        <v>0</v>
      </c>
      <c r="CZ17">
        <f t="shared" si="5"/>
        <v>0</v>
      </c>
      <c r="DA17" s="50" t="str">
        <f t="shared" si="6"/>
        <v/>
      </c>
      <c r="DB17" s="24" t="str">
        <f t="shared" si="1"/>
        <v/>
      </c>
      <c r="DC17" s="24" t="str">
        <f t="shared" si="1"/>
        <v/>
      </c>
      <c r="DD17" s="24" t="str">
        <f t="shared" si="1"/>
        <v/>
      </c>
      <c r="DE17" s="24" t="str">
        <f t="shared" si="1"/>
        <v/>
      </c>
      <c r="DF17" s="24" t="str">
        <f t="shared" si="1"/>
        <v/>
      </c>
      <c r="DG17" s="24" t="str">
        <f t="shared" si="1"/>
        <v/>
      </c>
      <c r="DH17" s="24" t="str">
        <f t="shared" si="1"/>
        <v/>
      </c>
      <c r="DI17" s="24" t="str">
        <f t="shared" si="1"/>
        <v/>
      </c>
      <c r="DJ17" s="24" t="str">
        <f t="shared" si="1"/>
        <v/>
      </c>
      <c r="DK17" s="24" t="str">
        <f t="shared" si="1"/>
        <v/>
      </c>
      <c r="DL17" s="24" t="str">
        <f t="shared" si="1"/>
        <v/>
      </c>
      <c r="DM17" s="24" t="str">
        <f t="shared" si="1"/>
        <v/>
      </c>
      <c r="DN17" s="51" t="str">
        <f t="shared" si="1"/>
        <v/>
      </c>
      <c r="DO17" s="53" t="str">
        <f t="shared" si="1"/>
        <v/>
      </c>
      <c r="DQ17" s="23" t="e">
        <f>1-_xlfn.BINOM.DIST((D17-1),AR17,CG17/100000,TRUE)</f>
        <v>#NUM!</v>
      </c>
      <c r="DR17" s="23">
        <f>1-_xlfn.BINOM.DIST((E17-1),AS17,CH17/100000,TRUE)</f>
        <v>0</v>
      </c>
      <c r="DS17" s="23" t="e">
        <f>1-_xlfn.BINOM.DIST((F17-1),AT17,CI17/100000,TRUE)</f>
        <v>#NUM!</v>
      </c>
      <c r="DT17" s="23" t="e">
        <f>1-_xlfn.BINOM.DIST((G17-1),AU17,CJ17/100000,TRUE)</f>
        <v>#NUM!</v>
      </c>
      <c r="DU17" s="23">
        <f>1-_xlfn.BINOM.DIST((H17-1),AV17,CK17/100000,TRUE)</f>
        <v>0</v>
      </c>
      <c r="DV17" s="23" t="e">
        <f>1-_xlfn.BINOM.DIST((I17-1),AW17,CL17/100000,TRUE)</f>
        <v>#NUM!</v>
      </c>
      <c r="DW17" s="23" t="e">
        <f>1-_xlfn.BINOM.DIST((J17-1),AX17,CM17/100000,TRUE)</f>
        <v>#NUM!</v>
      </c>
      <c r="DX17" s="23" t="e">
        <f>1-_xlfn.BINOM.DIST((K17-1),AY17,CN17/100000,TRUE)</f>
        <v>#NUM!</v>
      </c>
      <c r="DY17" s="23" t="e">
        <f>1-_xlfn.BINOM.DIST((L17-1),AZ17,CO17/100000,TRUE)</f>
        <v>#NUM!</v>
      </c>
      <c r="DZ17" s="23" t="e">
        <f>1-_xlfn.BINOM.DIST((M17-1),BA17,CP17/100000,TRUE)</f>
        <v>#NUM!</v>
      </c>
      <c r="EA17" s="23">
        <f>1-_xlfn.BINOM.DIST((N17-1),BB17,CQ17/100000,TRUE)</f>
        <v>0</v>
      </c>
      <c r="EB17" s="23" t="e">
        <f>1-_xlfn.BINOM.DIST((O17-1),BC17,CR17/100000,TRUE)</f>
        <v>#NUM!</v>
      </c>
      <c r="EC17" s="23" t="e">
        <f>1-_xlfn.BINOM.DIST((P17-1),BD17,CS17/100000,TRUE)</f>
        <v>#NUM!</v>
      </c>
      <c r="ED17" s="23" t="e">
        <f>1-_xlfn.BINOM.DIST((Q17-1),BE17,CT17/100000,TRUE)</f>
        <v>#NUM!</v>
      </c>
      <c r="EE17" s="14" t="e">
        <f t="shared" si="20"/>
        <v>#DIV/0!</v>
      </c>
      <c r="EG17" s="23" t="e">
        <f>_xlfn.BINOM.DIST(D17,AR17,CG17/100000,TRUE)</f>
        <v>#NUM!</v>
      </c>
      <c r="EH17" s="23" t="e">
        <f>_xlfn.BINOM.DIST(E17,AS17,CH17/100000,TRUE)</f>
        <v>#NUM!</v>
      </c>
      <c r="EI17" s="23" t="e">
        <f>_xlfn.BINOM.DIST(F17,AT17,CI17/100000,TRUE)</f>
        <v>#NUM!</v>
      </c>
      <c r="EJ17" s="23" t="e">
        <f>_xlfn.BINOM.DIST(G17,AU17,CJ17/100000,TRUE)</f>
        <v>#NUM!</v>
      </c>
      <c r="EK17" s="23" t="e">
        <f>_xlfn.BINOM.DIST(H17,AV17,CK17/100000,TRUE)</f>
        <v>#NUM!</v>
      </c>
      <c r="EL17" s="23" t="e">
        <f>_xlfn.BINOM.DIST(I17,AW17,CL17/100000,TRUE)</f>
        <v>#NUM!</v>
      </c>
      <c r="EM17" s="23" t="e">
        <f>_xlfn.BINOM.DIST(J17,AX17,CM17/100000,TRUE)</f>
        <v>#NUM!</v>
      </c>
      <c r="EN17" s="23" t="e">
        <f>_xlfn.BINOM.DIST(K17,AY17,CN17/100000,TRUE)</f>
        <v>#NUM!</v>
      </c>
      <c r="EO17" s="23" t="e">
        <f>_xlfn.BINOM.DIST(L17,AZ17,CO17/100000,TRUE)</f>
        <v>#NUM!</v>
      </c>
      <c r="EP17" s="23" t="e">
        <f>_xlfn.BINOM.DIST(M17,BA17,CP17/100000,TRUE)</f>
        <v>#NUM!</v>
      </c>
      <c r="EQ17" s="23" t="e">
        <f>_xlfn.BINOM.DIST(N17,BB17,CQ17/100000,TRUE)</f>
        <v>#NUM!</v>
      </c>
      <c r="ER17" s="23" t="e">
        <f>_xlfn.BINOM.DIST(O17,BC17,CR17/100000,TRUE)</f>
        <v>#NUM!</v>
      </c>
      <c r="ES17" s="23">
        <f>_xlfn.BINOM.DIST(P17,BD17,CS17/100000,TRUE)</f>
        <v>1</v>
      </c>
      <c r="ET17" s="23" t="e">
        <f>_xlfn.BINOM.DIST(Q17,BE17,CT17/100000,TRUE)</f>
        <v>#NUM!</v>
      </c>
      <c r="EU17" s="14" t="e">
        <f t="shared" si="34"/>
        <v>#DIV/0!</v>
      </c>
    </row>
    <row r="18" spans="2:151" s="14" customFormat="1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W18">
        <f t="shared" si="2"/>
        <v>0</v>
      </c>
      <c r="X18" s="25">
        <f>IF(AR18=0,0,D18/AR18*100000)</f>
        <v>0</v>
      </c>
      <c r="Y18" s="25">
        <f>IF(AS18=0,0,E18/AS18*100000)</f>
        <v>0</v>
      </c>
      <c r="Z18" s="25">
        <f>IF(AT18=0,0,F18/AT18*100000)</f>
        <v>0</v>
      </c>
      <c r="AA18" s="25">
        <f>IF(AU18=0,0,G18/AU18*100000)</f>
        <v>0</v>
      </c>
      <c r="AB18" s="25">
        <f>IF(AV18=0,0,H18/AV18*100000)</f>
        <v>0</v>
      </c>
      <c r="AC18" s="25">
        <f>IF(AW18=0,0,I18/AW18*100000)</f>
        <v>0</v>
      </c>
      <c r="AD18" s="25">
        <f>IF(AX18=0,0,J18/AX18*100000)</f>
        <v>0</v>
      </c>
      <c r="AE18" s="25">
        <f>IF(AY18=0,0,K18/AY18*100000)</f>
        <v>0</v>
      </c>
      <c r="AF18" s="25">
        <f>IF(AZ18=0,0,L18/AZ18*100000)</f>
        <v>0</v>
      </c>
      <c r="AG18" s="25">
        <f>IF(BA18=0,0,M18/BA18*100000)</f>
        <v>0</v>
      </c>
      <c r="AH18" s="25">
        <f>IF(BB18=0,0,N18/BB18*100000)</f>
        <v>0</v>
      </c>
      <c r="AI18" s="25">
        <f>IF(BC18=0,0,O18/BC18*100000)</f>
        <v>0</v>
      </c>
      <c r="AJ18" s="25">
        <f>IF(BD18=0,0,P18/BD18*100000)</f>
        <v>0</v>
      </c>
      <c r="AK18" s="25">
        <f>IF(BE18=0,0,Q18/BE18*100000)</f>
        <v>0</v>
      </c>
      <c r="AQ18">
        <f t="shared" si="4"/>
        <v>0</v>
      </c>
      <c r="AR18" s="21">
        <f>jinkou!AB28</f>
        <v>0</v>
      </c>
      <c r="AS18" s="21">
        <f>jinkou!AC28</f>
        <v>0</v>
      </c>
      <c r="AT18" s="21">
        <f>jinkou!AD28</f>
        <v>0</v>
      </c>
      <c r="AU18" s="21">
        <f>jinkou!AE28</f>
        <v>0</v>
      </c>
      <c r="AV18" s="21">
        <f>jinkou!AF28</f>
        <v>0</v>
      </c>
      <c r="AW18" s="21">
        <f>jinkou!AG28</f>
        <v>0</v>
      </c>
      <c r="AX18" s="21">
        <f>jinkou!AH28</f>
        <v>0</v>
      </c>
      <c r="AY18" s="21">
        <f>jinkou!AI28</f>
        <v>0</v>
      </c>
      <c r="AZ18" s="21">
        <f>jinkou!AJ28</f>
        <v>0</v>
      </c>
      <c r="BA18" s="21">
        <f>jinkou!AK28</f>
        <v>0</v>
      </c>
      <c r="BB18" s="21">
        <f>jinkou!AL28</f>
        <v>0</v>
      </c>
      <c r="BC18" s="21">
        <f>jinkou!AM28</f>
        <v>0</v>
      </c>
      <c r="BD18" s="21">
        <f>jinkou!AN28</f>
        <v>0</v>
      </c>
      <c r="BE18" s="21">
        <f>jinkou!AO28</f>
        <v>0</v>
      </c>
      <c r="BK18">
        <f>raw!V18</f>
        <v>0</v>
      </c>
      <c r="BL18">
        <f>raw!W18</f>
        <v>0</v>
      </c>
      <c r="BM18">
        <f>raw!X18</f>
        <v>0</v>
      </c>
      <c r="BN18">
        <f>raw!Y18</f>
        <v>0</v>
      </c>
      <c r="BO18">
        <f>raw!Z18</f>
        <v>0</v>
      </c>
      <c r="BP18">
        <f>raw!AA18</f>
        <v>0</v>
      </c>
      <c r="BQ18">
        <f>raw!AB18</f>
        <v>0</v>
      </c>
      <c r="BR18">
        <f>raw!AC18</f>
        <v>0</v>
      </c>
      <c r="BS18">
        <f>raw!AD18</f>
        <v>0</v>
      </c>
      <c r="BT18">
        <f>raw!AE18</f>
        <v>0</v>
      </c>
      <c r="BU18">
        <f>raw!AF18</f>
        <v>0</v>
      </c>
      <c r="BV18">
        <f>raw!AG18</f>
        <v>0</v>
      </c>
      <c r="BW18">
        <f>raw!AH18</f>
        <v>0</v>
      </c>
      <c r="BX18">
        <f>raw!AI18</f>
        <v>0</v>
      </c>
      <c r="BY18">
        <f>raw!AJ18</f>
        <v>0</v>
      </c>
      <c r="CE18">
        <f>raw!AP18</f>
        <v>0</v>
      </c>
      <c r="CF18">
        <f>raw!AQ18</f>
        <v>0</v>
      </c>
      <c r="CG18">
        <f>raw!AR18</f>
        <v>0</v>
      </c>
      <c r="CH18">
        <f>raw!AS18</f>
        <v>0</v>
      </c>
      <c r="CI18">
        <f>raw!AT18</f>
        <v>0</v>
      </c>
      <c r="CJ18">
        <f>raw!AU18</f>
        <v>0</v>
      </c>
      <c r="CK18">
        <f>raw!AV18</f>
        <v>0</v>
      </c>
      <c r="CL18">
        <f>raw!AW18</f>
        <v>0</v>
      </c>
      <c r="CM18">
        <f>raw!AX18</f>
        <v>0</v>
      </c>
      <c r="CN18">
        <f>raw!AY18</f>
        <v>0</v>
      </c>
      <c r="CO18">
        <f>raw!AZ18</f>
        <v>0</v>
      </c>
      <c r="CP18">
        <f>raw!BA18</f>
        <v>0</v>
      </c>
      <c r="CQ18">
        <f>raw!BB18</f>
        <v>0</v>
      </c>
      <c r="CR18">
        <f>raw!BC18</f>
        <v>0</v>
      </c>
      <c r="CS18">
        <f>raw!BD18</f>
        <v>0</v>
      </c>
      <c r="CT18">
        <f>raw!BE18</f>
        <v>0</v>
      </c>
      <c r="CZ18">
        <f t="shared" si="5"/>
        <v>0</v>
      </c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31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</row>
    <row r="19" spans="2:151" s="14" customFormat="1">
      <c r="W19">
        <f t="shared" si="2"/>
        <v>0</v>
      </c>
      <c r="X19" s="25">
        <f>IF(AR19=0,0,D19/AR19*100000)</f>
        <v>0</v>
      </c>
      <c r="Y19" s="25">
        <f>IF(AS19=0,0,E19/AS19*100000)</f>
        <v>0</v>
      </c>
      <c r="Z19" s="25">
        <f>IF(AT19=0,0,F19/AT19*100000)</f>
        <v>0</v>
      </c>
      <c r="AA19" s="25">
        <f>IF(AU19=0,0,G19/AU19*100000)</f>
        <v>0</v>
      </c>
      <c r="AB19" s="25">
        <f>IF(AV19=0,0,H19/AV19*100000)</f>
        <v>0</v>
      </c>
      <c r="AC19" s="25">
        <f>IF(AW19=0,0,I19/AW19*100000)</f>
        <v>0</v>
      </c>
      <c r="AD19" s="25">
        <f>IF(AX19=0,0,J19/AX19*100000)</f>
        <v>0</v>
      </c>
      <c r="AE19" s="25">
        <f>IF(AY19=0,0,K19/AY19*100000)</f>
        <v>0</v>
      </c>
      <c r="AF19" s="25">
        <f>IF(AZ19=0,0,L19/AZ19*100000)</f>
        <v>0</v>
      </c>
      <c r="AG19" s="25">
        <f>IF(BA19=0,0,M19/BA19*100000)</f>
        <v>0</v>
      </c>
      <c r="AH19" s="25">
        <f>IF(BB19=0,0,N19/BB19*100000)</f>
        <v>0</v>
      </c>
      <c r="AI19" s="25">
        <f>IF(BC19=0,0,O19/BC19*100000)</f>
        <v>0</v>
      </c>
      <c r="AJ19" s="25">
        <f>IF(BD19=0,0,P19/BD19*100000)</f>
        <v>0</v>
      </c>
      <c r="AK19" s="25">
        <f>IF(BE19=0,0,Q19/BE19*100000)</f>
        <v>0</v>
      </c>
      <c r="AQ19">
        <f t="shared" si="4"/>
        <v>0</v>
      </c>
      <c r="AR19" s="21">
        <f>jinkou!AB29</f>
        <v>0</v>
      </c>
      <c r="AS19" s="21">
        <f>jinkou!AC29</f>
        <v>0</v>
      </c>
      <c r="AT19" s="21">
        <f>jinkou!AD29</f>
        <v>0</v>
      </c>
      <c r="AU19" s="21">
        <f>jinkou!AE29</f>
        <v>0</v>
      </c>
      <c r="AV19" s="21">
        <f>jinkou!AF29</f>
        <v>0</v>
      </c>
      <c r="AW19" s="21">
        <f>jinkou!AG29</f>
        <v>0</v>
      </c>
      <c r="AX19" s="21">
        <f>jinkou!AH29</f>
        <v>0</v>
      </c>
      <c r="AY19" s="21">
        <f>jinkou!AI29</f>
        <v>0</v>
      </c>
      <c r="AZ19" s="21">
        <f>jinkou!AJ29</f>
        <v>0</v>
      </c>
      <c r="BA19" s="21">
        <f>jinkou!AK29</f>
        <v>0</v>
      </c>
      <c r="BB19" s="21">
        <f>jinkou!AL29</f>
        <v>0</v>
      </c>
      <c r="BC19" s="21">
        <f>jinkou!AM29</f>
        <v>0</v>
      </c>
      <c r="BD19" s="21">
        <f>jinkou!AN29</f>
        <v>0</v>
      </c>
      <c r="BE19" s="21">
        <f>jinkou!AO29</f>
        <v>0</v>
      </c>
      <c r="BK19">
        <f>raw!V19</f>
        <v>0</v>
      </c>
      <c r="BL19">
        <f>raw!W19</f>
        <v>0</v>
      </c>
      <c r="BM19">
        <f>raw!X19</f>
        <v>0</v>
      </c>
      <c r="BN19">
        <f>raw!Y19</f>
        <v>0</v>
      </c>
      <c r="BO19">
        <f>raw!Z19</f>
        <v>0</v>
      </c>
      <c r="BP19">
        <f>raw!AA19</f>
        <v>0</v>
      </c>
      <c r="BQ19">
        <f>raw!AB19</f>
        <v>0</v>
      </c>
      <c r="BR19">
        <f>raw!AC19</f>
        <v>0</v>
      </c>
      <c r="BS19">
        <f>raw!AD19</f>
        <v>0</v>
      </c>
      <c r="BT19">
        <f>raw!AE19</f>
        <v>0</v>
      </c>
      <c r="BU19">
        <f>raw!AF19</f>
        <v>0</v>
      </c>
      <c r="BV19">
        <f>raw!AG19</f>
        <v>0</v>
      </c>
      <c r="BW19">
        <f>raw!AH19</f>
        <v>0</v>
      </c>
      <c r="BX19">
        <f>raw!AI19</f>
        <v>0</v>
      </c>
      <c r="BY19">
        <f>raw!AJ19</f>
        <v>0</v>
      </c>
      <c r="CE19">
        <f>raw!AP19</f>
        <v>0</v>
      </c>
      <c r="CF19">
        <f>raw!AQ19</f>
        <v>0</v>
      </c>
      <c r="CG19">
        <f>raw!AR19</f>
        <v>0</v>
      </c>
      <c r="CH19">
        <f>raw!AS19</f>
        <v>0</v>
      </c>
      <c r="CI19">
        <f>raw!AT19</f>
        <v>0</v>
      </c>
      <c r="CJ19">
        <f>raw!AU19</f>
        <v>0</v>
      </c>
      <c r="CK19">
        <f>raw!AV19</f>
        <v>0</v>
      </c>
      <c r="CL19">
        <f>raw!AW19</f>
        <v>0</v>
      </c>
      <c r="CM19">
        <f>raw!AX19</f>
        <v>0</v>
      </c>
      <c r="CN19">
        <f>raw!AY19</f>
        <v>0</v>
      </c>
      <c r="CO19">
        <f>raw!AZ19</f>
        <v>0</v>
      </c>
      <c r="CP19">
        <f>raw!BA19</f>
        <v>0</v>
      </c>
      <c r="CQ19">
        <f>raw!BB19</f>
        <v>0</v>
      </c>
      <c r="CR19">
        <f>raw!BC19</f>
        <v>0</v>
      </c>
      <c r="CS19">
        <f>raw!BD19</f>
        <v>0</v>
      </c>
      <c r="CT19">
        <f>raw!BE19</f>
        <v>0</v>
      </c>
      <c r="CZ19">
        <f t="shared" si="5"/>
        <v>0</v>
      </c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31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</row>
    <row r="20" spans="2:151" s="14" customFormat="1">
      <c r="W20">
        <f t="shared" si="2"/>
        <v>0</v>
      </c>
      <c r="X20" s="25">
        <f>IF(AR20=0,0,D20/AR20*100000)</f>
        <v>0</v>
      </c>
      <c r="Y20" s="25">
        <f>IF(AS20=0,0,E20/AS20*100000)</f>
        <v>0</v>
      </c>
      <c r="Z20" s="25">
        <f>IF(AT20=0,0,F20/AT20*100000)</f>
        <v>0</v>
      </c>
      <c r="AA20" s="25">
        <f>IF(AU20=0,0,G20/AU20*100000)</f>
        <v>0</v>
      </c>
      <c r="AB20" s="25">
        <f>IF(AV20=0,0,H20/AV20*100000)</f>
        <v>0</v>
      </c>
      <c r="AC20" s="25">
        <f>IF(AW20=0,0,I20/AW20*100000)</f>
        <v>0</v>
      </c>
      <c r="AD20" s="25">
        <f>IF(AX20=0,0,J20/AX20*100000)</f>
        <v>0</v>
      </c>
      <c r="AE20" s="25">
        <f>IF(AY20=0,0,K20/AY20*100000)</f>
        <v>0</v>
      </c>
      <c r="AF20" s="25">
        <f>IF(AZ20=0,0,L20/AZ20*100000)</f>
        <v>0</v>
      </c>
      <c r="AG20" s="25">
        <f>IF(BA20=0,0,M20/BA20*100000)</f>
        <v>0</v>
      </c>
      <c r="AH20" s="25">
        <f>IF(BB20=0,0,N20/BB20*100000)</f>
        <v>0</v>
      </c>
      <c r="AI20" s="25">
        <f>IF(BC20=0,0,O20/BC20*100000)</f>
        <v>0</v>
      </c>
      <c r="AJ20" s="25">
        <f>IF(BD20=0,0,P20/BD20*100000)</f>
        <v>0</v>
      </c>
      <c r="AK20" s="25">
        <f>IF(BE20=0,0,Q20/BE20*100000)</f>
        <v>0</v>
      </c>
      <c r="AQ20">
        <f t="shared" si="4"/>
        <v>0</v>
      </c>
      <c r="AR20" s="21">
        <f>jinkou!AB30</f>
        <v>0</v>
      </c>
      <c r="AS20" s="21">
        <f>jinkou!AC30</f>
        <v>0</v>
      </c>
      <c r="AT20" s="21">
        <f>jinkou!AD30</f>
        <v>0</v>
      </c>
      <c r="AU20" s="21">
        <f>jinkou!AE30</f>
        <v>0</v>
      </c>
      <c r="AV20" s="21">
        <f>jinkou!AF30</f>
        <v>0</v>
      </c>
      <c r="AW20" s="21">
        <f>jinkou!AG30</f>
        <v>0</v>
      </c>
      <c r="AX20" s="21">
        <f>jinkou!AH30</f>
        <v>0</v>
      </c>
      <c r="AY20" s="21">
        <f>jinkou!AI30</f>
        <v>0</v>
      </c>
      <c r="AZ20" s="21">
        <f>jinkou!AJ30</f>
        <v>0</v>
      </c>
      <c r="BA20" s="21">
        <f>jinkou!AK30</f>
        <v>0</v>
      </c>
      <c r="BB20" s="21">
        <f>jinkou!AL30</f>
        <v>0</v>
      </c>
      <c r="BC20" s="21">
        <f>jinkou!AM30</f>
        <v>0</v>
      </c>
      <c r="BD20" s="21">
        <f>jinkou!AN30</f>
        <v>0</v>
      </c>
      <c r="BE20" s="21">
        <f>jinkou!AO30</f>
        <v>0</v>
      </c>
      <c r="BK20">
        <f>raw!V20</f>
        <v>0</v>
      </c>
      <c r="BL20">
        <f>raw!W20</f>
        <v>0</v>
      </c>
      <c r="BM20">
        <f>raw!X20</f>
        <v>0</v>
      </c>
      <c r="BN20">
        <f>raw!Y20</f>
        <v>0</v>
      </c>
      <c r="BO20">
        <f>raw!Z20</f>
        <v>0</v>
      </c>
      <c r="BP20">
        <f>raw!AA20</f>
        <v>0</v>
      </c>
      <c r="BQ20">
        <f>raw!AB20</f>
        <v>0</v>
      </c>
      <c r="BR20">
        <f>raw!AC20</f>
        <v>0</v>
      </c>
      <c r="BS20">
        <f>raw!AD20</f>
        <v>0</v>
      </c>
      <c r="BT20">
        <f>raw!AE20</f>
        <v>0</v>
      </c>
      <c r="BU20">
        <f>raw!AF20</f>
        <v>0</v>
      </c>
      <c r="BV20">
        <f>raw!AG20</f>
        <v>0</v>
      </c>
      <c r="BW20">
        <f>raw!AH20</f>
        <v>0</v>
      </c>
      <c r="BX20">
        <f>raw!AI20</f>
        <v>0</v>
      </c>
      <c r="BY20">
        <f>raw!AJ20</f>
        <v>0</v>
      </c>
      <c r="CE20">
        <f>raw!AP20</f>
        <v>0</v>
      </c>
      <c r="CF20">
        <f>raw!AQ20</f>
        <v>0</v>
      </c>
      <c r="CG20">
        <f>raw!AR20</f>
        <v>0</v>
      </c>
      <c r="CH20">
        <f>raw!AS20</f>
        <v>0</v>
      </c>
      <c r="CI20">
        <f>raw!AT20</f>
        <v>0</v>
      </c>
      <c r="CJ20">
        <f>raw!AU20</f>
        <v>0</v>
      </c>
      <c r="CK20">
        <f>raw!AV20</f>
        <v>0</v>
      </c>
      <c r="CL20">
        <f>raw!AW20</f>
        <v>0</v>
      </c>
      <c r="CM20">
        <f>raw!AX20</f>
        <v>0</v>
      </c>
      <c r="CN20">
        <f>raw!AY20</f>
        <v>0</v>
      </c>
      <c r="CO20">
        <f>raw!AZ20</f>
        <v>0</v>
      </c>
      <c r="CP20">
        <f>raw!BA20</f>
        <v>0</v>
      </c>
      <c r="CQ20">
        <f>raw!BB20</f>
        <v>0</v>
      </c>
      <c r="CR20">
        <f>raw!BC20</f>
        <v>0</v>
      </c>
      <c r="CS20">
        <f>raw!BD20</f>
        <v>0</v>
      </c>
      <c r="CT20">
        <f>raw!BE20</f>
        <v>0</v>
      </c>
      <c r="CZ20">
        <f t="shared" si="5"/>
        <v>0</v>
      </c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31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</row>
    <row r="21" spans="2:151" s="14" customFormat="1">
      <c r="W21">
        <f t="shared" si="2"/>
        <v>0</v>
      </c>
      <c r="X21" s="25">
        <f>IF(AR21=0,0,D21/AR21*100000)</f>
        <v>0</v>
      </c>
      <c r="Y21" s="25">
        <f>IF(AS21=0,0,E21/AS21*100000)</f>
        <v>0</v>
      </c>
      <c r="Z21" s="25">
        <f>IF(AT21=0,0,F21/AT21*100000)</f>
        <v>0</v>
      </c>
      <c r="AA21" s="25">
        <f>IF(AU21=0,0,G21/AU21*100000)</f>
        <v>0</v>
      </c>
      <c r="AB21" s="25">
        <f>IF(AV21=0,0,H21/AV21*100000)</f>
        <v>0</v>
      </c>
      <c r="AC21" s="25">
        <f>IF(AW21=0,0,I21/AW21*100000)</f>
        <v>0</v>
      </c>
      <c r="AD21" s="25">
        <f>IF(AX21=0,0,J21/AX21*100000)</f>
        <v>0</v>
      </c>
      <c r="AE21" s="25">
        <f>IF(AY21=0,0,K21/AY21*100000)</f>
        <v>0</v>
      </c>
      <c r="AF21" s="25">
        <f>IF(AZ21=0,0,L21/AZ21*100000)</f>
        <v>0</v>
      </c>
      <c r="AG21" s="25">
        <f>IF(BA21=0,0,M21/BA21*100000)</f>
        <v>0</v>
      </c>
      <c r="AH21" s="25">
        <f>IF(BB21=0,0,N21/BB21*100000)</f>
        <v>0</v>
      </c>
      <c r="AI21" s="25">
        <f>IF(BC21=0,0,O21/BC21*100000)</f>
        <v>0</v>
      </c>
      <c r="AJ21" s="25">
        <f>IF(BD21=0,0,P21/BD21*100000)</f>
        <v>0</v>
      </c>
      <c r="AK21" s="25">
        <f>IF(BE21=0,0,Q21/BE21*100000)</f>
        <v>0</v>
      </c>
      <c r="AQ21">
        <f t="shared" si="4"/>
        <v>0</v>
      </c>
      <c r="AR21" s="21">
        <f>jinkou!AB31</f>
        <v>1</v>
      </c>
      <c r="AS21" s="21">
        <f>jinkou!AC31</f>
        <v>2</v>
      </c>
      <c r="AT21" s="21">
        <f>jinkou!AD31</f>
        <v>3</v>
      </c>
      <c r="AU21" s="21">
        <f>jinkou!AE31</f>
        <v>4</v>
      </c>
      <c r="AV21" s="21">
        <f>jinkou!AF31</f>
        <v>5</v>
      </c>
      <c r="AW21" s="21">
        <f>jinkou!AG31</f>
        <v>6</v>
      </c>
      <c r="AX21" s="21">
        <f>jinkou!AH31</f>
        <v>7</v>
      </c>
      <c r="AY21" s="21">
        <f>jinkou!AI31</f>
        <v>8</v>
      </c>
      <c r="AZ21" s="21">
        <f>jinkou!AJ31</f>
        <v>9</v>
      </c>
      <c r="BA21" s="21">
        <f>jinkou!AK31</f>
        <v>10</v>
      </c>
      <c r="BB21" s="21">
        <f>jinkou!AL31</f>
        <v>11</v>
      </c>
      <c r="BC21" s="21">
        <f>jinkou!AM31</f>
        <v>12</v>
      </c>
      <c r="BD21" s="21">
        <f>jinkou!AN31</f>
        <v>13</v>
      </c>
      <c r="BE21" s="21">
        <f>jinkou!AO31</f>
        <v>14</v>
      </c>
      <c r="BK21">
        <f>raw!V21</f>
        <v>0</v>
      </c>
      <c r="BL21">
        <f>raw!W21</f>
        <v>0</v>
      </c>
      <c r="BM21">
        <f>raw!X21</f>
        <v>0</v>
      </c>
      <c r="BN21">
        <f>raw!Y21</f>
        <v>0</v>
      </c>
      <c r="BO21">
        <f>raw!Z21</f>
        <v>0</v>
      </c>
      <c r="BP21">
        <f>raw!AA21</f>
        <v>0</v>
      </c>
      <c r="BQ21">
        <f>raw!AB21</f>
        <v>0</v>
      </c>
      <c r="BR21">
        <f>raw!AC21</f>
        <v>0</v>
      </c>
      <c r="BS21">
        <f>raw!AD21</f>
        <v>0</v>
      </c>
      <c r="BT21">
        <f>raw!AE21</f>
        <v>0</v>
      </c>
      <c r="BU21">
        <f>raw!AF21</f>
        <v>0</v>
      </c>
      <c r="BV21">
        <f>raw!AG21</f>
        <v>0</v>
      </c>
      <c r="BW21">
        <f>raw!AH21</f>
        <v>0</v>
      </c>
      <c r="BX21">
        <f>raw!AI21</f>
        <v>0</v>
      </c>
      <c r="BY21">
        <f>raw!AJ21</f>
        <v>0</v>
      </c>
      <c r="CE21">
        <f>raw!AP21</f>
        <v>0</v>
      </c>
      <c r="CF21">
        <f>raw!AQ21</f>
        <v>0</v>
      </c>
      <c r="CG21">
        <f>raw!AR21</f>
        <v>0</v>
      </c>
      <c r="CH21">
        <f>raw!AS21</f>
        <v>0</v>
      </c>
      <c r="CI21">
        <f>raw!AT21</f>
        <v>0</v>
      </c>
      <c r="CJ21">
        <f>raw!AU21</f>
        <v>0</v>
      </c>
      <c r="CK21">
        <f>raw!AV21</f>
        <v>0</v>
      </c>
      <c r="CL21">
        <f>raw!AW21</f>
        <v>0</v>
      </c>
      <c r="CM21">
        <f>raw!AX21</f>
        <v>0</v>
      </c>
      <c r="CN21">
        <f>raw!AY21</f>
        <v>0</v>
      </c>
      <c r="CO21">
        <f>raw!AZ21</f>
        <v>0</v>
      </c>
      <c r="CP21">
        <f>raw!BA21</f>
        <v>0</v>
      </c>
      <c r="CQ21">
        <f>raw!BB21</f>
        <v>0</v>
      </c>
      <c r="CR21">
        <f>raw!BC21</f>
        <v>0</v>
      </c>
      <c r="CS21">
        <f>raw!BD21</f>
        <v>0</v>
      </c>
      <c r="CT21">
        <f>raw!BE21</f>
        <v>0</v>
      </c>
      <c r="CZ21">
        <f t="shared" si="5"/>
        <v>0</v>
      </c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31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</row>
    <row r="22" spans="2:151" s="27" customFormat="1">
      <c r="W22" s="18">
        <f t="shared" si="2"/>
        <v>0</v>
      </c>
      <c r="X22" s="28" t="e">
        <f ca="1">IF(AR22=0,0,D22/AR22*100000)</f>
        <v>#VALUE!</v>
      </c>
      <c r="Y22" s="28" t="e">
        <f ca="1">IF(AS22=0,0,E22/AS22*100000)</f>
        <v>#VALUE!</v>
      </c>
      <c r="Z22" s="28" t="e">
        <f ca="1">IF(AT22=0,0,F22/AT22*100000)</f>
        <v>#VALUE!</v>
      </c>
      <c r="AA22" s="28" t="e">
        <f ca="1">IF(AU22=0,0,G22/AU22*100000)</f>
        <v>#VALUE!</v>
      </c>
      <c r="AB22" s="28" t="e">
        <f ca="1">IF(AV22=0,0,H22/AV22*100000)</f>
        <v>#VALUE!</v>
      </c>
      <c r="AC22" s="28" t="e">
        <f ca="1">IF(AW22=0,0,I22/AW22*100000)</f>
        <v>#VALUE!</v>
      </c>
      <c r="AD22" s="28" t="e">
        <f ca="1">IF(AX22=0,0,J22/AX22*100000)</f>
        <v>#VALUE!</v>
      </c>
      <c r="AE22" s="28" t="e">
        <f ca="1">IF(AY22=0,0,K22/AY22*100000)</f>
        <v>#VALUE!</v>
      </c>
      <c r="AF22" s="28" t="e">
        <f ca="1">IF(AZ22=0,0,L22/AZ22*100000)</f>
        <v>#VALUE!</v>
      </c>
      <c r="AG22" s="28" t="e">
        <f ca="1">IF(BA22=0,0,M22/BA22*100000)</f>
        <v>#VALUE!</v>
      </c>
      <c r="AH22" s="28" t="e">
        <f ca="1">IF(BB22=0,0,N22/BB22*100000)</f>
        <v>#VALUE!</v>
      </c>
      <c r="AI22" s="28" t="e">
        <f ca="1">IF(BC22=0,0,O22/BC22*100000)</f>
        <v>#VALUE!</v>
      </c>
      <c r="AJ22" s="28" t="e">
        <f ca="1">IF(BD22=0,0,P22/BD22*100000)</f>
        <v>#VALUE!</v>
      </c>
      <c r="AK22" s="28" t="e">
        <f ca="1">IF(BE22=0,0,Q22/BE22*100000)</f>
        <v>#VALUE!</v>
      </c>
      <c r="AQ22" s="18">
        <f t="shared" si="4"/>
        <v>0</v>
      </c>
      <c r="AR22" s="29" t="str">
        <f ca="1">jinkou!AB32</f>
        <v>総数（15歳以上年齢）</v>
      </c>
      <c r="AS22" s="29" t="str">
        <f ca="1">jinkou!AC32</f>
        <v>　15～19歳</v>
      </c>
      <c r="AT22" s="29" t="str">
        <f ca="1">jinkou!AD32</f>
        <v>　20～24歳</v>
      </c>
      <c r="AU22" s="29" t="str">
        <f ca="1">jinkou!AE32</f>
        <v>　25～29歳</v>
      </c>
      <c r="AV22" s="29" t="str">
        <f ca="1">jinkou!AF32</f>
        <v>　30～34歳</v>
      </c>
      <c r="AW22" s="29" t="str">
        <f ca="1">jinkou!AG32</f>
        <v>　35～39歳</v>
      </c>
      <c r="AX22" s="29" t="str">
        <f ca="1">jinkou!AH32</f>
        <v>　40～44歳</v>
      </c>
      <c r="AY22" s="29" t="str">
        <f ca="1">jinkou!AI32</f>
        <v>　45～49歳</v>
      </c>
      <c r="AZ22" s="29" t="str">
        <f ca="1">jinkou!AJ32</f>
        <v>　50～54歳</v>
      </c>
      <c r="BA22" s="29" t="str">
        <f ca="1">jinkou!AK32</f>
        <v>　55～59歳</v>
      </c>
      <c r="BB22" s="29" t="str">
        <f ca="1">jinkou!AL32</f>
        <v>　60～64歳</v>
      </c>
      <c r="BC22" s="29" t="str">
        <f ca="1">jinkou!AM32</f>
        <v>　65～69歳</v>
      </c>
      <c r="BD22" s="29" t="str">
        <f ca="1">jinkou!AN32</f>
        <v>　70～74歳</v>
      </c>
      <c r="BE22" s="29" t="str">
        <f ca="1">jinkou!AO32</f>
        <v>　75～79歳</v>
      </c>
      <c r="BK22" s="18">
        <f>raw!V22</f>
        <v>0</v>
      </c>
      <c r="BL22" s="18">
        <f>raw!W22</f>
        <v>0</v>
      </c>
      <c r="BM22" s="18">
        <f>raw!X22</f>
        <v>0</v>
      </c>
      <c r="BN22" s="18">
        <f>raw!Y22</f>
        <v>0</v>
      </c>
      <c r="BO22" s="18">
        <f>raw!Z22</f>
        <v>0</v>
      </c>
      <c r="BP22" s="18">
        <f>raw!AA22</f>
        <v>0</v>
      </c>
      <c r="BQ22" s="18">
        <f>raw!AB22</f>
        <v>0</v>
      </c>
      <c r="BR22" s="18">
        <f>raw!AC22</f>
        <v>0</v>
      </c>
      <c r="BS22" s="18">
        <f>raw!AD22</f>
        <v>0</v>
      </c>
      <c r="BT22" s="18">
        <f>raw!AE22</f>
        <v>0</v>
      </c>
      <c r="BU22" s="18">
        <f>raw!AF22</f>
        <v>0</v>
      </c>
      <c r="BV22" s="18">
        <f>raw!AG22</f>
        <v>0</v>
      </c>
      <c r="BW22" s="18">
        <f>raw!AH22</f>
        <v>0</v>
      </c>
      <c r="BX22" s="18">
        <f>raw!AI22</f>
        <v>0</v>
      </c>
      <c r="BY22" s="18">
        <f>raw!AJ22</f>
        <v>0</v>
      </c>
      <c r="CE22" s="18">
        <f>raw!AP22</f>
        <v>0</v>
      </c>
      <c r="CF22" s="18">
        <f>raw!AQ22</f>
        <v>0</v>
      </c>
      <c r="CG22" s="18">
        <f>raw!AR22</f>
        <v>0</v>
      </c>
      <c r="CH22" s="18">
        <f>raw!AS22</f>
        <v>0</v>
      </c>
      <c r="CI22" s="18">
        <f>raw!AT22</f>
        <v>0</v>
      </c>
      <c r="CJ22" s="18">
        <f>raw!AU22</f>
        <v>0</v>
      </c>
      <c r="CK22" s="18">
        <f>raw!AV22</f>
        <v>0</v>
      </c>
      <c r="CL22" s="18">
        <f>raw!AW22</f>
        <v>0</v>
      </c>
      <c r="CM22" s="18">
        <f>raw!AX22</f>
        <v>0</v>
      </c>
      <c r="CN22" s="18">
        <f>raw!AY22</f>
        <v>0</v>
      </c>
      <c r="CO22" s="18">
        <f>raw!AZ22</f>
        <v>0</v>
      </c>
      <c r="CP22" s="18">
        <f>raw!BA22</f>
        <v>0</v>
      </c>
      <c r="CQ22" s="18">
        <f>raw!BB22</f>
        <v>0</v>
      </c>
      <c r="CR22" s="18">
        <f>raw!BC22</f>
        <v>0</v>
      </c>
      <c r="CS22" s="18">
        <f>raw!BD22</f>
        <v>0</v>
      </c>
      <c r="CT22" s="18">
        <f>raw!BE22</f>
        <v>0</v>
      </c>
      <c r="CU22" s="27" t="s">
        <v>71</v>
      </c>
      <c r="CZ22" s="18">
        <f t="shared" si="5"/>
        <v>0</v>
      </c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</row>
    <row r="23" spans="2:151">
      <c r="B23" t="s">
        <v>12</v>
      </c>
      <c r="C23" t="str">
        <f>raw!B23</f>
        <v>就業者総数Employed</v>
      </c>
      <c r="D23">
        <f>raw!D23</f>
        <v>150</v>
      </c>
      <c r="E23">
        <f>raw!E23</f>
        <v>1</v>
      </c>
      <c r="F23">
        <f>raw!F23</f>
        <v>6</v>
      </c>
      <c r="G23">
        <f>raw!G23</f>
        <v>8</v>
      </c>
      <c r="H23">
        <f>raw!H23</f>
        <v>16</v>
      </c>
      <c r="I23">
        <f>raw!I23</f>
        <v>16</v>
      </c>
      <c r="J23">
        <f>raw!J23</f>
        <v>14</v>
      </c>
      <c r="K23">
        <f>raw!K23</f>
        <v>12</v>
      </c>
      <c r="L23">
        <f>raw!L23</f>
        <v>17</v>
      </c>
      <c r="M23">
        <f>raw!M23</f>
        <v>24</v>
      </c>
      <c r="N23">
        <f>raw!N23</f>
        <v>15</v>
      </c>
      <c r="O23">
        <f>raw!O23</f>
        <v>9</v>
      </c>
      <c r="P23">
        <f>raw!P23</f>
        <v>7</v>
      </c>
      <c r="Q23">
        <f>raw!Q23</f>
        <v>5</v>
      </c>
      <c r="R23">
        <f>raw!R23</f>
        <v>0</v>
      </c>
      <c r="W23" t="str">
        <f t="shared" si="2"/>
        <v>就業者総数Employed</v>
      </c>
      <c r="X23" s="25">
        <f ca="1">IF(AR23=0,0,D23/AR23*100000)</f>
        <v>42.262568887987292</v>
      </c>
      <c r="Y23" s="25">
        <f ca="1">IF(AS23=0,0,E23/AS23*100000)</f>
        <v>21.39495079161318</v>
      </c>
      <c r="Z23" s="25">
        <f ca="1">IF(AT23=0,0,F23/AT23*100000)</f>
        <v>27.492668621700883</v>
      </c>
      <c r="AA23" s="25">
        <f ca="1">IF(AU23=0,0,G23/AU23*100000)</f>
        <v>25.358184354000255</v>
      </c>
      <c r="AB23" s="25">
        <f ca="1">IF(AV23=0,0,H23/AV23*100000)</f>
        <v>42.935730578290624</v>
      </c>
      <c r="AC23" s="25">
        <f ca="1">IF(AW23=0,0,I23/AW23*100000)</f>
        <v>37.329973635706125</v>
      </c>
      <c r="AD23" s="25">
        <f ca="1">IF(AX23=0,0,J23/AX23*100000)</f>
        <v>35.324989907145742</v>
      </c>
      <c r="AE23" s="25">
        <f ca="1">IF(AY23=0,0,K23/AY23*100000)</f>
        <v>30.309918920966886</v>
      </c>
      <c r="AF23" s="25">
        <f ca="1">IF(AZ23=0,0,L23/AZ23*100000)</f>
        <v>43.517214898246515</v>
      </c>
      <c r="AG23" s="25">
        <f ca="1">IF(BA23=0,0,M23/BA23*100000)</f>
        <v>61.857264362483569</v>
      </c>
      <c r="AH23" s="25">
        <f ca="1">IF(BB23=0,0,N23/BB23*100000)</f>
        <v>49.898539636073316</v>
      </c>
      <c r="AI23" s="25">
        <f ca="1">IF(BC23=0,0,O23/BC23*100000)</f>
        <v>62.163282221301287</v>
      </c>
      <c r="AJ23" s="25">
        <f ca="1">IF(BD23=0,0,P23/BD23*100000)</f>
        <v>90.544560858879834</v>
      </c>
      <c r="AK23" s="25">
        <f ca="1">IF(BE23=0,0,Q23/BE23*100000)</f>
        <v>115.58021266759131</v>
      </c>
      <c r="AL23" s="40">
        <f ca="1">D23/SUMPRODUCT(AS23:BE23,CH23:CT23)*10000000</f>
        <v>196.97932985583398</v>
      </c>
      <c r="AM23" s="34">
        <f t="shared" ref="AM23:AM34" ca="1" si="37">SUMPRODUCT(Y23:AK23,$CH$1:$CT$1)/$CG$1</f>
        <v>43.388247964953827</v>
      </c>
      <c r="AQ23" t="str">
        <f t="shared" si="4"/>
        <v>就業者総数Employed</v>
      </c>
      <c r="AR23" s="21">
        <f ca="1">jinkou!AB33</f>
        <v>354924</v>
      </c>
      <c r="AS23" s="21">
        <f ca="1">jinkou!AC33</f>
        <v>4674</v>
      </c>
      <c r="AT23" s="21">
        <f ca="1">jinkou!AD33</f>
        <v>21824</v>
      </c>
      <c r="AU23" s="21">
        <f ca="1">jinkou!AE33</f>
        <v>31548</v>
      </c>
      <c r="AV23" s="21">
        <f ca="1">jinkou!AF33</f>
        <v>37265</v>
      </c>
      <c r="AW23" s="21">
        <f ca="1">jinkou!AG33</f>
        <v>42861</v>
      </c>
      <c r="AX23" s="21">
        <f ca="1">jinkou!AH33</f>
        <v>39632</v>
      </c>
      <c r="AY23" s="21">
        <f ca="1">jinkou!AI33</f>
        <v>39591</v>
      </c>
      <c r="AZ23" s="21">
        <f ca="1">jinkou!AJ33</f>
        <v>39065</v>
      </c>
      <c r="BA23" s="21">
        <f ca="1">jinkou!AK33</f>
        <v>38799</v>
      </c>
      <c r="BB23" s="21">
        <f ca="1">jinkou!AL33</f>
        <v>30061</v>
      </c>
      <c r="BC23" s="21">
        <f ca="1">jinkou!AM33</f>
        <v>14478</v>
      </c>
      <c r="BD23" s="21">
        <f ca="1">jinkou!AN33</f>
        <v>7731</v>
      </c>
      <c r="BE23" s="21">
        <f ca="1">jinkou!AO33</f>
        <v>4326</v>
      </c>
      <c r="BJ23"/>
      <c r="BK23" t="str">
        <f>raw!V23</f>
        <v>就業者総数Employed</v>
      </c>
      <c r="BL23">
        <f>raw!W23</f>
        <v>9205</v>
      </c>
      <c r="BM23">
        <f>raw!X23</f>
        <v>60</v>
      </c>
      <c r="BN23">
        <f>raw!Y23</f>
        <v>302</v>
      </c>
      <c r="BO23">
        <f>raw!Z23</f>
        <v>634</v>
      </c>
      <c r="BP23">
        <f>raw!AA23</f>
        <v>767</v>
      </c>
      <c r="BQ23">
        <f>raw!AB23</f>
        <v>820</v>
      </c>
      <c r="BR23">
        <f>raw!AC23</f>
        <v>958</v>
      </c>
      <c r="BS23">
        <f>raw!AD23</f>
        <v>1171</v>
      </c>
      <c r="BT23">
        <f>raw!AE23</f>
        <v>1284</v>
      </c>
      <c r="BU23">
        <f>raw!AF23</f>
        <v>1575</v>
      </c>
      <c r="BV23">
        <f>raw!AG23</f>
        <v>763</v>
      </c>
      <c r="BW23">
        <f>raw!AH23</f>
        <v>397</v>
      </c>
      <c r="BX23">
        <f>raw!AI23</f>
        <v>243</v>
      </c>
      <c r="BY23">
        <f>raw!AJ23</f>
        <v>230</v>
      </c>
      <c r="CE23" t="str">
        <f>raw!AP23</f>
        <v>就業者総数Employed</v>
      </c>
      <c r="CF23">
        <f>raw!AQ23</f>
        <v>20.399999999999999</v>
      </c>
      <c r="CG23">
        <f>raw!AR23</f>
        <v>21.6</v>
      </c>
      <c r="CH23">
        <f>raw!AS23</f>
        <v>10.4</v>
      </c>
      <c r="CI23">
        <f>raw!AT23</f>
        <v>17.600000000000001</v>
      </c>
      <c r="CJ23">
        <f>raw!AU23</f>
        <v>17.600000000000001</v>
      </c>
      <c r="CK23">
        <f>raw!AV23</f>
        <v>16.899999999999999</v>
      </c>
      <c r="CL23">
        <f>raw!AW23</f>
        <v>18.100000000000001</v>
      </c>
      <c r="CM23">
        <f>raw!AX23</f>
        <v>20.7</v>
      </c>
      <c r="CN23">
        <f>raw!AY23</f>
        <v>25</v>
      </c>
      <c r="CO23">
        <f>raw!AZ23</f>
        <v>28.9</v>
      </c>
      <c r="CP23">
        <f>raw!BA23</f>
        <v>27.6</v>
      </c>
      <c r="CQ23">
        <f>raw!BB23</f>
        <v>22.3</v>
      </c>
      <c r="CR23">
        <f>raw!BC23</f>
        <v>17.600000000000001</v>
      </c>
      <c r="CS23">
        <f>raw!BD23</f>
        <v>22.6</v>
      </c>
      <c r="CT23">
        <f>raw!BE23</f>
        <v>25.8</v>
      </c>
      <c r="CU23" s="34">
        <f>SUMPRODUCT(CH23:CT23,CH$1:CT$1)/CG$1</f>
        <v>20.354073599798472</v>
      </c>
      <c r="CZ23" t="str">
        <f t="shared" si="5"/>
        <v>就業者総数Employed</v>
      </c>
      <c r="DA23" s="5" t="str">
        <f t="shared" ca="1" si="6"/>
        <v>H</v>
      </c>
      <c r="DB23" s="6" t="str">
        <f t="shared" ca="1" si="1"/>
        <v/>
      </c>
      <c r="DC23" s="6" t="str">
        <f t="shared" ca="1" si="1"/>
        <v/>
      </c>
      <c r="DD23" s="6" t="str">
        <f t="shared" ca="1" si="1"/>
        <v/>
      </c>
      <c r="DE23" s="6" t="str">
        <f t="shared" ca="1" si="1"/>
        <v>H</v>
      </c>
      <c r="DF23" s="6" t="str">
        <f t="shared" ca="1" si="1"/>
        <v>H</v>
      </c>
      <c r="DG23" s="6" t="str">
        <f t="shared" ca="1" si="1"/>
        <v/>
      </c>
      <c r="DH23" s="6" t="str">
        <f t="shared" ca="1" si="1"/>
        <v/>
      </c>
      <c r="DI23" s="6" t="str">
        <f t="shared" ca="1" si="1"/>
        <v/>
      </c>
      <c r="DJ23" s="6" t="str">
        <f t="shared" ca="1" si="1"/>
        <v>H</v>
      </c>
      <c r="DK23" s="6" t="str">
        <f t="shared" ca="1" si="1"/>
        <v>H</v>
      </c>
      <c r="DL23" s="6" t="str">
        <f t="shared" ca="1" si="1"/>
        <v>H</v>
      </c>
      <c r="DM23" s="6" t="str">
        <f t="shared" ca="1" si="1"/>
        <v>H</v>
      </c>
      <c r="DN23" s="7" t="str">
        <f t="shared" ca="1" si="1"/>
        <v>H</v>
      </c>
      <c r="DO23" s="41" t="str">
        <f t="shared" ca="1" si="1"/>
        <v>H</v>
      </c>
      <c r="DQ23" s="4">
        <f t="shared" ref="DQ23:DQ34" ca="1" si="38">1-_xlfn.BINOM.DIST((D23-1),AR23,CG23/100000,TRUE)</f>
        <v>8.6819440525687241E-14</v>
      </c>
      <c r="DR23" s="4">
        <f t="shared" ref="DR23:DR34" ca="1" si="39">1-_xlfn.BINOM.DIST((E23-1),AS23,CH23/100000,TRUE)</f>
        <v>0.38499278451264174</v>
      </c>
      <c r="DS23" s="4">
        <f t="shared" ref="DS23:DS34" ca="1" si="40">1-_xlfn.BINOM.DIST((F23-1),AT23,CI23/100000,TRUE)</f>
        <v>0.19052707930952573</v>
      </c>
      <c r="DT23" s="4">
        <f t="shared" ref="DT23:DT34" ca="1" si="41">1-_xlfn.BINOM.DIST((G23-1),AU23,CJ23/100000,TRUE)</f>
        <v>0.19701927458652713</v>
      </c>
      <c r="DU23" s="4">
        <f t="shared" ref="DU23:DU34" ca="1" si="42">1-_xlfn.BINOM.DIST((H23-1),AV23,CK23/100000,TRUE)</f>
        <v>8.4045144601274657E-4</v>
      </c>
      <c r="DV23" s="4">
        <f t="shared" ref="DV23:DV34" ca="1" si="43">1-_xlfn.BINOM.DIST((I23-1),AW23,CL23/100000,TRUE)</f>
        <v>6.2609087024483312E-3</v>
      </c>
      <c r="DW23" s="4">
        <f t="shared" ref="DW23:DW34" ca="1" si="44">1-_xlfn.BINOM.DIST((J23-1),AX23,CM23/100000,TRUE)</f>
        <v>4.0592768044291239E-2</v>
      </c>
      <c r="DX23" s="4">
        <f t="shared" ref="DX23:DX34" ca="1" si="45">1-_xlfn.BINOM.DIST((K23-1),AY23,CN23/100000,TRUE)</f>
        <v>0.29164027836811957</v>
      </c>
      <c r="DY23" s="4">
        <f t="shared" ref="DY23:DY34" ca="1" si="46">1-_xlfn.BINOM.DIST((L23-1),AZ23,CO23/100000,TRUE)</f>
        <v>6.723562432796204E-2</v>
      </c>
      <c r="DZ23" s="4">
        <f t="shared" ref="DZ23:DZ34" ca="1" si="47">1-_xlfn.BINOM.DIST((M23-1),BA23,CP23/100000,TRUE)</f>
        <v>3.1907201625158699E-4</v>
      </c>
      <c r="EA23" s="4">
        <f t="shared" ref="EA23:EA34" ca="1" si="48">1-_xlfn.BINOM.DIST((N23-1),BB23,CQ23/100000,TRUE)</f>
        <v>3.9004311326362728E-3</v>
      </c>
      <c r="EB23" s="4">
        <f t="shared" ref="EB23:EB34" ca="1" si="49">1-_xlfn.BINOM.DIST((O23-1),BC23,CR23/100000,TRUE)</f>
        <v>1.2962285768468584E-3</v>
      </c>
      <c r="EC23" s="4">
        <f t="shared" ref="EC23:EC34" ca="1" si="50">1-_xlfn.BINOM.DIST((P23-1),BD23,CS23/100000,TRUE)</f>
        <v>2.1786034806883237E-3</v>
      </c>
      <c r="ED23" s="4">
        <f t="shared" ref="ED23:ED34" ca="1" si="51">1-_xlfn.BINOM.DIST((Q23-1),BE23,CT23/100000,TRUE)</f>
        <v>5.7615102885716363E-3</v>
      </c>
      <c r="EE23" s="4">
        <f ca="1">1-_xlfn.BINOM.DIST((D23-1),AR23,X23/(AL23/100)/100000,TRUE)</f>
        <v>5.262457136723242E-14</v>
      </c>
      <c r="EG23" s="4">
        <f t="shared" ref="EG23:EG34" ca="1" si="52">_xlfn.BINOM.DIST(D23,AR23,CG23/100000,TRUE)</f>
        <v>0.99999999999995626</v>
      </c>
      <c r="EH23" s="4">
        <f t="shared" ref="EH23:EH34" ca="1" si="53">_xlfn.BINOM.DIST(E23,AS23,CH23/100000,TRUE)</f>
        <v>0.91399085720563988</v>
      </c>
      <c r="EI23" s="4">
        <f t="shared" ref="EI23:EI34" ca="1" si="54">_xlfn.BINOM.DIST(F23,AT23,CI23/100000,TRUE)</f>
        <v>0.90524246467711811</v>
      </c>
      <c r="EJ23" s="4">
        <f t="shared" ref="EJ23:EJ34" ca="1" si="55">_xlfn.BINOM.DIST(G23,AU23,CJ23/100000,TRUE)</f>
        <v>0.8898711218485249</v>
      </c>
      <c r="EK23" s="4">
        <f t="shared" ref="EK23:EK34" ca="1" si="56">_xlfn.BINOM.DIST(H23,AV23,CK23/100000,TRUE)</f>
        <v>0.99969761635673904</v>
      </c>
      <c r="EL23" s="4">
        <f t="shared" ref="EL23:EL34" ca="1" si="57">_xlfn.BINOM.DIST(I23,AW23,CL23/100000,TRUE)</f>
        <v>0.9972529450187313</v>
      </c>
      <c r="EM23" s="4">
        <f t="shared" ref="EM23:EM34" ca="1" si="58">_xlfn.BINOM.DIST(J23,AX23,CM23/100000,TRUE)</f>
        <v>0.97903348707159166</v>
      </c>
      <c r="EN23" s="4">
        <f t="shared" ref="EN23:EN34" ca="1" si="59">_xlfn.BINOM.DIST(K23,AY23,CN23/100000,TRUE)</f>
        <v>0.80117172976553364</v>
      </c>
      <c r="EO23" s="4">
        <f t="shared" ref="EO23:EO34" ca="1" si="60">_xlfn.BINOM.DIST(L23,AZ23,CO23/100000,TRUE)</f>
        <v>0.96039621401413156</v>
      </c>
      <c r="EP23" s="4">
        <f t="shared" ref="EP23:EP34" ca="1" si="61">_xlfn.BINOM.DIST(M23,BA23,CP23/100000,TRUE)</f>
        <v>0.99986683570715396</v>
      </c>
      <c r="EQ23" s="4">
        <f t="shared" ref="EQ23:EQ34" ca="1" si="62">_xlfn.BINOM.DIST(N23,BB23,CQ23/100000,TRUE)</f>
        <v>0.99842443484073429</v>
      </c>
      <c r="ER23" s="4">
        <f t="shared" ref="ER23:ER34" ca="1" si="63">_xlfn.BINOM.DIST(O23,BC23,CR23/100000,TRUE)</f>
        <v>0.99967898713067549</v>
      </c>
      <c r="ES23" s="4">
        <f t="shared" ref="ES23:ES34" ca="1" si="64">_xlfn.BINOM.DIST(P23,BD23,CS23/100000,TRUE)</f>
        <v>0.99953771421051252</v>
      </c>
      <c r="ET23" s="4">
        <f t="shared" ref="ET23:ET34" ca="1" si="65">_xlfn.BINOM.DIST(Q23,BE23,CT23/100000,TRUE)</f>
        <v>0.99896046620741852</v>
      </c>
      <c r="EU23" s="4">
        <f ca="1">_xlfn.BINOM.DIST(D23,AR23,X23/(AL23/100)/100000,TRUE)</f>
        <v>0.99999999999997369</v>
      </c>
    </row>
    <row r="24" spans="2:151">
      <c r="C24" t="str">
        <f>raw!B24</f>
        <v>Ａ管理的職業従事者</v>
      </c>
      <c r="D24">
        <f>raw!D24</f>
        <v>12</v>
      </c>
      <c r="E24">
        <f>raw!E24</f>
        <v>0</v>
      </c>
      <c r="F24">
        <f>raw!F24</f>
        <v>0</v>
      </c>
      <c r="G24">
        <f>raw!G24</f>
        <v>0</v>
      </c>
      <c r="H24">
        <f>raw!H24</f>
        <v>1</v>
      </c>
      <c r="I24">
        <f>raw!I24</f>
        <v>0</v>
      </c>
      <c r="J24">
        <f>raw!J24</f>
        <v>0</v>
      </c>
      <c r="K24">
        <f>raw!K24</f>
        <v>0</v>
      </c>
      <c r="L24">
        <f>raw!L24</f>
        <v>1</v>
      </c>
      <c r="M24">
        <f>raw!M24</f>
        <v>5</v>
      </c>
      <c r="N24">
        <f>raw!N24</f>
        <v>2</v>
      </c>
      <c r="O24">
        <f>raw!O24</f>
        <v>2</v>
      </c>
      <c r="P24">
        <f>raw!P24</f>
        <v>0</v>
      </c>
      <c r="Q24">
        <f>raw!Q24</f>
        <v>1</v>
      </c>
      <c r="R24">
        <f>raw!R24</f>
        <v>0</v>
      </c>
      <c r="W24" t="str">
        <f t="shared" si="2"/>
        <v>Ａ管理的職業従事者</v>
      </c>
      <c r="X24" s="25">
        <f ca="1">IF(AR24=0,0,D24/AR24*100000)</f>
        <v>118.43663639952626</v>
      </c>
      <c r="Y24" s="25">
        <f ca="1">IF(AS24=0,0,E24/AS24*100000)</f>
        <v>0</v>
      </c>
      <c r="Z24" s="25">
        <f ca="1">IF(AT24=0,0,F24/AT24*100000)</f>
        <v>0</v>
      </c>
      <c r="AA24" s="25">
        <f ca="1">IF(AU24=0,0,G24/AU24*100000)</f>
        <v>0</v>
      </c>
      <c r="AB24" s="25">
        <f ca="1">IF(AV24=0,0,H24/AV24*100000)</f>
        <v>469.48356807511738</v>
      </c>
      <c r="AC24" s="25">
        <f ca="1">IF(AW24=0,0,I24/AW24*100000)</f>
        <v>0</v>
      </c>
      <c r="AD24" s="25">
        <f ca="1">IF(AX24=0,0,J24/AX24*100000)</f>
        <v>0</v>
      </c>
      <c r="AE24" s="25">
        <f ca="1">IF(AY24=0,0,K24/AY24*100000)</f>
        <v>0</v>
      </c>
      <c r="AF24" s="25">
        <f ca="1">IF(AZ24=0,0,L24/AZ24*100000)</f>
        <v>74.074074074074076</v>
      </c>
      <c r="AG24" s="25">
        <f ca="1">IF(BA24=0,0,M24/BA24*100000)</f>
        <v>274.72527472527474</v>
      </c>
      <c r="AH24" s="25">
        <f ca="1">IF(BB24=0,0,N24/BB24*100000)</f>
        <v>106.49627263045794</v>
      </c>
      <c r="AI24" s="25">
        <f ca="1">IF(BC24=0,0,O24/BC24*100000)</f>
        <v>179.37219730941703</v>
      </c>
      <c r="AJ24" s="25">
        <f ca="1">IF(BD24=0,0,P24/BD24*100000)</f>
        <v>0</v>
      </c>
      <c r="AK24" s="25">
        <f ca="1">IF(BE24=0,0,Q24/BE24*100000)</f>
        <v>199.60079840319361</v>
      </c>
      <c r="AL24" s="40">
        <f t="shared" ref="AL24:AL34" ca="1" si="66">D24/SUMPRODUCT(AS24:BE24,CH24:CT24)*10000000</f>
        <v>309.28289410437219</v>
      </c>
      <c r="AM24" s="34">
        <f t="shared" ca="1" si="37"/>
        <v>94.284026420328061</v>
      </c>
      <c r="AQ24" t="str">
        <f t="shared" si="4"/>
        <v>Ａ管理的職業従事者</v>
      </c>
      <c r="AR24" s="21">
        <f ca="1">jinkou!AB34</f>
        <v>10132</v>
      </c>
      <c r="AS24" s="21">
        <f ca="1">jinkou!AC34</f>
        <v>0</v>
      </c>
      <c r="AT24" s="21">
        <f ca="1">jinkou!AD34</f>
        <v>4</v>
      </c>
      <c r="AU24" s="21">
        <f ca="1">jinkou!AE34</f>
        <v>57</v>
      </c>
      <c r="AV24" s="21">
        <f ca="1">jinkou!AF34</f>
        <v>213</v>
      </c>
      <c r="AW24" s="21">
        <f ca="1">jinkou!AG34</f>
        <v>459</v>
      </c>
      <c r="AX24" s="21">
        <f ca="1">jinkou!AH34</f>
        <v>675</v>
      </c>
      <c r="AY24" s="21">
        <f ca="1">jinkou!AI34</f>
        <v>929</v>
      </c>
      <c r="AZ24" s="21">
        <f ca="1">jinkou!AJ34</f>
        <v>1350</v>
      </c>
      <c r="BA24" s="21">
        <f ca="1">jinkou!AK34</f>
        <v>1820</v>
      </c>
      <c r="BB24" s="21">
        <f ca="1">jinkou!AL34</f>
        <v>1878</v>
      </c>
      <c r="BC24" s="21">
        <f ca="1">jinkou!AM34</f>
        <v>1115</v>
      </c>
      <c r="BD24" s="21">
        <f ca="1">jinkou!AN34</f>
        <v>720</v>
      </c>
      <c r="BE24" s="21">
        <f ca="1">jinkou!AO34</f>
        <v>501</v>
      </c>
      <c r="BJ24"/>
      <c r="BK24" t="str">
        <f>raw!V24</f>
        <v>Ａ管理的職業従事者</v>
      </c>
      <c r="BL24">
        <f>raw!W24</f>
        <v>1470</v>
      </c>
      <c r="BM24">
        <f>raw!X24</f>
        <v>12</v>
      </c>
      <c r="BN24">
        <f>raw!Y24</f>
        <v>47</v>
      </c>
      <c r="BO24">
        <f>raw!Z24</f>
        <v>112</v>
      </c>
      <c r="BP24">
        <f>raw!AA24</f>
        <v>127</v>
      </c>
      <c r="BQ24">
        <f>raw!AB24</f>
        <v>150</v>
      </c>
      <c r="BR24">
        <f>raw!AC24</f>
        <v>156</v>
      </c>
      <c r="BS24">
        <f>raw!AD24</f>
        <v>190</v>
      </c>
      <c r="BT24">
        <f>raw!AE24</f>
        <v>193</v>
      </c>
      <c r="BU24">
        <f>raw!AF24</f>
        <v>252</v>
      </c>
      <c r="BV24">
        <f>raw!AG24</f>
        <v>120</v>
      </c>
      <c r="BW24">
        <f>raw!AH24</f>
        <v>49</v>
      </c>
      <c r="BX24">
        <f>raw!AI24</f>
        <v>29</v>
      </c>
      <c r="BY24">
        <f>raw!AJ24</f>
        <v>33</v>
      </c>
      <c r="CE24" t="str">
        <f>raw!AP24</f>
        <v>Ａ管理的職業従事者</v>
      </c>
      <c r="CF24" t="str">
        <f>raw!AQ24</f>
        <v>…</v>
      </c>
      <c r="CG24">
        <f>raw!AR24</f>
        <v>39.4</v>
      </c>
      <c r="CH24">
        <f>raw!AS24</f>
        <v>0</v>
      </c>
      <c r="CI24">
        <f>raw!AT24</f>
        <v>187.1</v>
      </c>
      <c r="CJ24">
        <f>raw!AU24</f>
        <v>146.80000000000001</v>
      </c>
      <c r="CK24">
        <f>raw!AV24</f>
        <v>45.6</v>
      </c>
      <c r="CL24">
        <f>raw!AW24</f>
        <v>41.2</v>
      </c>
      <c r="CM24">
        <f>raw!AX24</f>
        <v>50.9</v>
      </c>
      <c r="CN24">
        <f>raw!AY24</f>
        <v>45</v>
      </c>
      <c r="CO24">
        <f>raw!AZ24</f>
        <v>51.4</v>
      </c>
      <c r="CP24">
        <f>raw!BA24</f>
        <v>47.7</v>
      </c>
      <c r="CQ24">
        <f>raw!BB24</f>
        <v>28.8</v>
      </c>
      <c r="CR24">
        <f>raw!BC24</f>
        <v>28</v>
      </c>
      <c r="CS24">
        <f>raw!BD24</f>
        <v>27.3</v>
      </c>
      <c r="CT24">
        <f>raw!BE24</f>
        <v>25.8</v>
      </c>
      <c r="CU24" s="34">
        <f t="shared" ref="CU24:CU36" si="67">SUMPRODUCT(CH24:CT24,CH$1:CT$1)/CG$1</f>
        <v>61.285186623562012</v>
      </c>
      <c r="CZ24" t="str">
        <f t="shared" si="5"/>
        <v>Ａ管理的職業従事者</v>
      </c>
      <c r="DA24" s="8" t="str">
        <f t="shared" ca="1" si="6"/>
        <v>H</v>
      </c>
      <c r="DB24" s="9" t="str">
        <f t="shared" ca="1" si="1"/>
        <v/>
      </c>
      <c r="DC24" s="9" t="str">
        <f t="shared" ca="1" si="1"/>
        <v/>
      </c>
      <c r="DD24" s="9" t="str">
        <f t="shared" ca="1" si="1"/>
        <v/>
      </c>
      <c r="DE24" s="9" t="str">
        <f t="shared" ca="1" si="1"/>
        <v/>
      </c>
      <c r="DF24" s="9" t="str">
        <f t="shared" ca="1" si="1"/>
        <v/>
      </c>
      <c r="DG24" s="9" t="str">
        <f t="shared" ca="1" si="1"/>
        <v/>
      </c>
      <c r="DH24" s="9" t="str">
        <f t="shared" ca="1" si="1"/>
        <v/>
      </c>
      <c r="DI24" s="9" t="str">
        <f t="shared" ca="1" si="1"/>
        <v/>
      </c>
      <c r="DJ24" s="9" t="str">
        <f t="shared" ca="1" si="1"/>
        <v>H</v>
      </c>
      <c r="DK24" s="9" t="str">
        <f t="shared" ca="1" si="1"/>
        <v/>
      </c>
      <c r="DL24" s="9" t="str">
        <f t="shared" ca="1" si="1"/>
        <v/>
      </c>
      <c r="DM24" s="9" t="str">
        <f t="shared" ca="1" si="1"/>
        <v/>
      </c>
      <c r="DN24" s="10" t="str">
        <f t="shared" ca="1" si="1"/>
        <v/>
      </c>
      <c r="DO24" s="42" t="str">
        <f t="shared" ca="1" si="1"/>
        <v>H</v>
      </c>
      <c r="DQ24" s="4">
        <f t="shared" ca="1" si="38"/>
        <v>8.9733759297982996E-4</v>
      </c>
      <c r="DR24" s="4" t="e">
        <f t="shared" ca="1" si="39"/>
        <v>#NUM!</v>
      </c>
      <c r="DS24" s="4" t="e">
        <f t="shared" ca="1" si="40"/>
        <v>#NUM!</v>
      </c>
      <c r="DT24" s="4" t="e">
        <f t="shared" ca="1" si="41"/>
        <v>#NUM!</v>
      </c>
      <c r="DU24" s="4">
        <f t="shared" ca="1" si="42"/>
        <v>9.258025491195454E-2</v>
      </c>
      <c r="DV24" s="4" t="e">
        <f t="shared" ca="1" si="43"/>
        <v>#NUM!</v>
      </c>
      <c r="DW24" s="4" t="e">
        <f t="shared" ca="1" si="44"/>
        <v>#NUM!</v>
      </c>
      <c r="DX24" s="4" t="e">
        <f t="shared" ca="1" si="45"/>
        <v>#NUM!</v>
      </c>
      <c r="DY24" s="4">
        <f t="shared" ca="1" si="46"/>
        <v>0.50046538971400156</v>
      </c>
      <c r="DZ24" s="4">
        <f t="shared" ca="1" si="47"/>
        <v>2.001612398170538E-3</v>
      </c>
      <c r="EA24" s="4">
        <f t="shared" ca="1" si="48"/>
        <v>0.10281884915548622</v>
      </c>
      <c r="EB24" s="4">
        <f t="shared" ca="1" si="49"/>
        <v>3.9663911787565564E-2</v>
      </c>
      <c r="EC24" s="4" t="e">
        <f t="shared" ca="1" si="50"/>
        <v>#NUM!</v>
      </c>
      <c r="ED24" s="4">
        <f t="shared" ca="1" si="51"/>
        <v>0.12126743536348961</v>
      </c>
      <c r="EE24" s="4">
        <f t="shared" ref="EE24:EE37" ca="1" si="68">1-_xlfn.BINOM.DIST((D24-1),AR24,X24/(AL24/100)/100000,TRUE)</f>
        <v>7.0504979024188508E-4</v>
      </c>
      <c r="EG24" s="4">
        <f t="shared" ca="1" si="52"/>
        <v>0.99973236411654454</v>
      </c>
      <c r="EH24" s="4">
        <f t="shared" ca="1" si="53"/>
        <v>1</v>
      </c>
      <c r="EI24" s="4">
        <f t="shared" ca="1" si="54"/>
        <v>0.99253697765945725</v>
      </c>
      <c r="EJ24" s="4">
        <f t="shared" ca="1" si="55"/>
        <v>0.91967265838328593</v>
      </c>
      <c r="EK24" s="4">
        <f t="shared" ca="1" si="56"/>
        <v>0.99559581837837752</v>
      </c>
      <c r="EL24" s="4">
        <f t="shared" ca="1" si="57"/>
        <v>0.8276648583748859</v>
      </c>
      <c r="EM24" s="4">
        <f t="shared" ca="1" si="58"/>
        <v>0.70916825355837698</v>
      </c>
      <c r="EN24" s="4">
        <f t="shared" ca="1" si="59"/>
        <v>0.65826737218911979</v>
      </c>
      <c r="EO24" s="4">
        <f t="shared" ca="1" si="60"/>
        <v>0.84633993429999577</v>
      </c>
      <c r="EP24" s="4">
        <f t="shared" ca="1" si="61"/>
        <v>0.99971747146881607</v>
      </c>
      <c r="EQ24" s="4">
        <f t="shared" ca="1" si="62"/>
        <v>0.98234140485008004</v>
      </c>
      <c r="ER24" s="4">
        <f t="shared" ca="1" si="63"/>
        <v>0.99598806714921118</v>
      </c>
      <c r="ES24" s="4">
        <f t="shared" ca="1" si="64"/>
        <v>0.82152999037483754</v>
      </c>
      <c r="ET24" s="4">
        <f t="shared" ca="1" si="65"/>
        <v>0.99234509050797126</v>
      </c>
      <c r="EU24" s="4">
        <f t="shared" ref="EU24:EU37" ca="1" si="69">_xlfn.BINOM.DIST(D24,AR24,X24/(AL24/100)/100000,TRUE)</f>
        <v>0.99979541397934846</v>
      </c>
    </row>
    <row r="25" spans="2:151">
      <c r="C25" t="str">
        <f>raw!B25</f>
        <v>Ｂ専門的・技術的職業従事者</v>
      </c>
      <c r="D25">
        <f>raw!D25</f>
        <v>21</v>
      </c>
      <c r="E25">
        <f>raw!E25</f>
        <v>0</v>
      </c>
      <c r="F25">
        <f>raw!F25</f>
        <v>3</v>
      </c>
      <c r="G25">
        <f>raw!G25</f>
        <v>1</v>
      </c>
      <c r="H25">
        <f>raw!H25</f>
        <v>2</v>
      </c>
      <c r="I25">
        <f>raw!I25</f>
        <v>3</v>
      </c>
      <c r="J25">
        <f>raw!J25</f>
        <v>2</v>
      </c>
      <c r="K25">
        <f>raw!K25</f>
        <v>3</v>
      </c>
      <c r="L25">
        <f>raw!L25</f>
        <v>1</v>
      </c>
      <c r="M25">
        <f>raw!M25</f>
        <v>3</v>
      </c>
      <c r="N25">
        <f>raw!N25</f>
        <v>1</v>
      </c>
      <c r="O25">
        <f>raw!O25</f>
        <v>1</v>
      </c>
      <c r="P25">
        <f>raw!P25</f>
        <v>1</v>
      </c>
      <c r="Q25">
        <f>raw!Q25</f>
        <v>0</v>
      </c>
      <c r="R25">
        <f>raw!R25</f>
        <v>0</v>
      </c>
      <c r="W25" t="str">
        <f t="shared" si="2"/>
        <v>Ｂ専門的・技術的職業従事者</v>
      </c>
      <c r="X25" s="25">
        <f ca="1">IF(AR25=0,0,D25/AR25*100000)</f>
        <v>37.941064879220939</v>
      </c>
      <c r="Y25" s="25">
        <f ca="1">IF(AS25=0,0,E25/AS25*100000)</f>
        <v>0</v>
      </c>
      <c r="Z25" s="25">
        <f ca="1">IF(AT25=0,0,F25/AT25*100000)</f>
        <v>91.407678244972573</v>
      </c>
      <c r="AA25" s="25">
        <f ca="1">IF(AU25=0,0,G25/AU25*100000)</f>
        <v>17.108639863130882</v>
      </c>
      <c r="AB25" s="25">
        <f ca="1">IF(AV25=0,0,H25/AV25*100000)</f>
        <v>30.243459851807046</v>
      </c>
      <c r="AC25" s="25">
        <f ca="1">IF(AW25=0,0,I25/AW25*100000)</f>
        <v>41.191816559110258</v>
      </c>
      <c r="AD25" s="25">
        <f ca="1">IF(AX25=0,0,J25/AX25*100000)</f>
        <v>27.929060187124705</v>
      </c>
      <c r="AE25" s="25">
        <f ca="1">IF(AY25=0,0,K25/AY25*100000)</f>
        <v>40.551500405515007</v>
      </c>
      <c r="AF25" s="25">
        <f ca="1">IF(AZ25=0,0,L25/AZ25*100000)</f>
        <v>15.035333032626674</v>
      </c>
      <c r="AG25" s="25">
        <f ca="1">IF(BA25=0,0,M25/BA25*100000)</f>
        <v>58.616647127784283</v>
      </c>
      <c r="AH25" s="25">
        <f ca="1">IF(BB25=0,0,N25/BB25*100000)</f>
        <v>32.552083333333329</v>
      </c>
      <c r="AI25" s="25">
        <f ca="1">IF(BC25=0,0,O25/BC25*100000)</f>
        <v>78.308535630383716</v>
      </c>
      <c r="AJ25" s="25">
        <f ca="1">IF(BD25=0,0,P25/BD25*100000)</f>
        <v>145.98540145985402</v>
      </c>
      <c r="AK25" s="25">
        <f ca="1">IF(BE25=0,0,Q25/BE25*100000)</f>
        <v>0</v>
      </c>
      <c r="AL25" s="40">
        <f t="shared" ca="1" si="66"/>
        <v>162.7950010151431</v>
      </c>
      <c r="AM25" s="34">
        <f t="shared" ca="1" si="37"/>
        <v>39.599860673955284</v>
      </c>
      <c r="AQ25" t="str">
        <f t="shared" si="4"/>
        <v>Ｂ専門的・技術的職業従事者</v>
      </c>
      <c r="AR25" s="21">
        <f ca="1">jinkou!AB35</f>
        <v>55349</v>
      </c>
      <c r="AS25" s="21">
        <f ca="1">jinkou!AC35</f>
        <v>102</v>
      </c>
      <c r="AT25" s="21">
        <f ca="1">jinkou!AD35</f>
        <v>3282</v>
      </c>
      <c r="AU25" s="21">
        <f ca="1">jinkou!AE35</f>
        <v>5845</v>
      </c>
      <c r="AV25" s="21">
        <f ca="1">jinkou!AF35</f>
        <v>6613</v>
      </c>
      <c r="AW25" s="21">
        <f ca="1">jinkou!AG35</f>
        <v>7283</v>
      </c>
      <c r="AX25" s="21">
        <f ca="1">jinkou!AH35</f>
        <v>7161</v>
      </c>
      <c r="AY25" s="21">
        <f ca="1">jinkou!AI35</f>
        <v>7398</v>
      </c>
      <c r="AZ25" s="21">
        <f ca="1">jinkou!AJ35</f>
        <v>6651</v>
      </c>
      <c r="BA25" s="21">
        <f ca="1">jinkou!AK35</f>
        <v>5118</v>
      </c>
      <c r="BB25" s="21">
        <f ca="1">jinkou!AL35</f>
        <v>3072</v>
      </c>
      <c r="BC25" s="21">
        <f ca="1">jinkou!AM35</f>
        <v>1277</v>
      </c>
      <c r="BD25" s="21">
        <f ca="1">jinkou!AN35</f>
        <v>685</v>
      </c>
      <c r="BE25" s="21">
        <f ca="1">jinkou!AO35</f>
        <v>458</v>
      </c>
      <c r="BJ25"/>
      <c r="BK25" t="str">
        <f>raw!V25</f>
        <v>Ｂ専門的・技術的職業従事者</v>
      </c>
      <c r="BL25">
        <f>raw!W25</f>
        <v>478</v>
      </c>
      <c r="BM25">
        <f>raw!X25</f>
        <v>1</v>
      </c>
      <c r="BN25">
        <f>raw!Y25</f>
        <v>1</v>
      </c>
      <c r="BO25">
        <f>raw!Z25</f>
        <v>6</v>
      </c>
      <c r="BP25">
        <f>raw!AA25</f>
        <v>17</v>
      </c>
      <c r="BQ25">
        <f>raw!AB25</f>
        <v>21</v>
      </c>
      <c r="BR25">
        <f>raw!AC25</f>
        <v>38</v>
      </c>
      <c r="BS25">
        <f>raw!AD25</f>
        <v>53</v>
      </c>
      <c r="BT25">
        <f>raw!AE25</f>
        <v>86</v>
      </c>
      <c r="BU25">
        <f>raw!AF25</f>
        <v>120</v>
      </c>
      <c r="BV25">
        <f>raw!AG25</f>
        <v>53</v>
      </c>
      <c r="BW25">
        <f>raw!AH25</f>
        <v>38</v>
      </c>
      <c r="BX25">
        <f>raw!AI25</f>
        <v>22</v>
      </c>
      <c r="BY25">
        <f>raw!AJ25</f>
        <v>21</v>
      </c>
      <c r="CE25" t="str">
        <f>raw!AP25</f>
        <v>Ｂ専門的・技術的職業従事者</v>
      </c>
      <c r="CF25">
        <f>raw!AQ25</f>
        <v>24.3</v>
      </c>
      <c r="CG25">
        <f>raw!AR25</f>
        <v>23.4</v>
      </c>
      <c r="CH25">
        <f>raw!AS25</f>
        <v>34.700000000000003</v>
      </c>
      <c r="CI25">
        <f>raw!AT25</f>
        <v>26.4</v>
      </c>
      <c r="CJ25">
        <f>raw!AU25</f>
        <v>19.899999999999999</v>
      </c>
      <c r="CK25">
        <f>raw!AV25</f>
        <v>16.899999999999999</v>
      </c>
      <c r="CL25">
        <f>raw!AW25</f>
        <v>20.9</v>
      </c>
      <c r="CM25">
        <f>raw!AX25</f>
        <v>20.8</v>
      </c>
      <c r="CN25">
        <f>raw!AY25</f>
        <v>24.5</v>
      </c>
      <c r="CO25">
        <f>raw!AZ25</f>
        <v>27.8</v>
      </c>
      <c r="CP25">
        <f>raw!BA25</f>
        <v>30.8</v>
      </c>
      <c r="CQ25">
        <f>raw!BB25</f>
        <v>30.4</v>
      </c>
      <c r="CR25">
        <f>raw!BC25</f>
        <v>21.7</v>
      </c>
      <c r="CS25">
        <f>raw!BD25</f>
        <v>28.3</v>
      </c>
      <c r="CT25">
        <f>raw!BE25</f>
        <v>13.7</v>
      </c>
      <c r="CU25" s="34">
        <f t="shared" si="67"/>
        <v>24.248359434041483</v>
      </c>
      <c r="CZ25" t="str">
        <f t="shared" si="5"/>
        <v>Ｂ専門的・技術的職業従事者</v>
      </c>
      <c r="DA25" s="8" t="str">
        <f t="shared" ca="1" si="6"/>
        <v>H</v>
      </c>
      <c r="DB25" s="9" t="str">
        <f t="shared" ca="1" si="1"/>
        <v/>
      </c>
      <c r="DC25" s="9" t="str">
        <f t="shared" ca="1" si="1"/>
        <v/>
      </c>
      <c r="DD25" s="9" t="str">
        <f t="shared" ca="1" si="1"/>
        <v/>
      </c>
      <c r="DE25" s="9" t="str">
        <f t="shared" ca="1" si="1"/>
        <v/>
      </c>
      <c r="DF25" s="9" t="str">
        <f t="shared" ca="1" si="1"/>
        <v/>
      </c>
      <c r="DG25" s="9" t="str">
        <f t="shared" ca="1" si="1"/>
        <v/>
      </c>
      <c r="DH25" s="9" t="str">
        <f t="shared" ca="1" si="1"/>
        <v/>
      </c>
      <c r="DI25" s="9" t="str">
        <f t="shared" ca="1" si="1"/>
        <v/>
      </c>
      <c r="DJ25" s="9" t="str">
        <f t="shared" ca="1" si="1"/>
        <v/>
      </c>
      <c r="DK25" s="9" t="str">
        <f t="shared" ca="1" si="1"/>
        <v/>
      </c>
      <c r="DL25" s="9" t="str">
        <f t="shared" ca="1" si="1"/>
        <v/>
      </c>
      <c r="DM25" s="9" t="str">
        <f t="shared" ca="1" si="1"/>
        <v/>
      </c>
      <c r="DN25" s="10" t="str">
        <f t="shared" ca="1" si="1"/>
        <v/>
      </c>
      <c r="DO25" s="42" t="str">
        <f t="shared" ca="1" si="1"/>
        <v>H</v>
      </c>
      <c r="DQ25" s="4">
        <f t="shared" ca="1" si="38"/>
        <v>2.4155246772158856E-2</v>
      </c>
      <c r="DR25" s="4" t="e">
        <f t="shared" ca="1" si="39"/>
        <v>#NUM!</v>
      </c>
      <c r="DS25" s="4">
        <f t="shared" ca="1" si="40"/>
        <v>5.742289231969E-2</v>
      </c>
      <c r="DT25" s="4">
        <f t="shared" ca="1" si="41"/>
        <v>0.68753747883771688</v>
      </c>
      <c r="DU25" s="4">
        <f t="shared" ca="1" si="42"/>
        <v>0.30741221852471856</v>
      </c>
      <c r="DV25" s="4">
        <f t="shared" ca="1" si="43"/>
        <v>0.19672008078901126</v>
      </c>
      <c r="DW25" s="4">
        <f t="shared" ca="1" si="44"/>
        <v>0.43866724018990655</v>
      </c>
      <c r="DX25" s="4">
        <f t="shared" ca="1" si="45"/>
        <v>0.27272500868136218</v>
      </c>
      <c r="DY25" s="4">
        <f t="shared" ca="1" si="46"/>
        <v>0.8426425099794177</v>
      </c>
      <c r="DZ25" s="4">
        <f t="shared" ca="1" si="47"/>
        <v>0.21052987271648715</v>
      </c>
      <c r="EA25" s="4">
        <f t="shared" ca="1" si="48"/>
        <v>0.6070331334700928</v>
      </c>
      <c r="EB25" s="4">
        <f t="shared" ca="1" si="49"/>
        <v>0.2420509187111638</v>
      </c>
      <c r="EC25" s="4">
        <f t="shared" ca="1" si="50"/>
        <v>0.17624525724028195</v>
      </c>
      <c r="ED25" s="4" t="e">
        <f t="shared" ca="1" si="51"/>
        <v>#NUM!</v>
      </c>
      <c r="EE25" s="4">
        <f t="shared" ca="1" si="68"/>
        <v>2.3273619755237673E-2</v>
      </c>
      <c r="EG25" s="4">
        <f t="shared" ca="1" si="52"/>
        <v>0.98644914038345533</v>
      </c>
      <c r="EH25" s="4">
        <f t="shared" ca="1" si="53"/>
        <v>0.96521911399785587</v>
      </c>
      <c r="EI25" s="4">
        <f t="shared" ca="1" si="54"/>
        <v>0.98814720152301938</v>
      </c>
      <c r="EJ25" s="4">
        <f t="shared" ca="1" si="55"/>
        <v>0.67597720438676046</v>
      </c>
      <c r="EK25" s="4">
        <f t="shared" ca="1" si="56"/>
        <v>0.89686237592057405</v>
      </c>
      <c r="EL25" s="4">
        <f t="shared" ca="1" si="57"/>
        <v>0.93156697009449896</v>
      </c>
      <c r="EM25" s="4">
        <f t="shared" ca="1" si="58"/>
        <v>0.8114941904148254</v>
      </c>
      <c r="EN25" s="4">
        <f t="shared" ca="1" si="59"/>
        <v>0.88929683201978138</v>
      </c>
      <c r="EO25" s="4">
        <f t="shared" ca="1" si="60"/>
        <v>0.44838893394526924</v>
      </c>
      <c r="EP25" s="4">
        <f t="shared" ca="1" si="61"/>
        <v>0.92444270212751856</v>
      </c>
      <c r="EQ25" s="4">
        <f t="shared" ca="1" si="62"/>
        <v>0.76006550556605634</v>
      </c>
      <c r="ER25" s="4">
        <f t="shared" ca="1" si="63"/>
        <v>0.96802918063726284</v>
      </c>
      <c r="ES25" s="4">
        <f t="shared" ca="1" si="64"/>
        <v>0.9834889231904651</v>
      </c>
      <c r="ET25" s="4">
        <f t="shared" ca="1" si="65"/>
        <v>0.93917795856333242</v>
      </c>
      <c r="EU25" s="4">
        <f t="shared" ca="1" si="69"/>
        <v>0.98699171463504953</v>
      </c>
    </row>
    <row r="26" spans="2:151">
      <c r="C26" t="str">
        <f>raw!B26</f>
        <v>Ｃ事務従事者</v>
      </c>
      <c r="D26">
        <f>raw!D26</f>
        <v>7</v>
      </c>
      <c r="E26">
        <f>raw!E26</f>
        <v>0</v>
      </c>
      <c r="F26">
        <f>raw!F26</f>
        <v>0</v>
      </c>
      <c r="G26">
        <f>raw!G26</f>
        <v>1</v>
      </c>
      <c r="H26">
        <f>raw!H26</f>
        <v>2</v>
      </c>
      <c r="I26">
        <f>raw!I26</f>
        <v>0</v>
      </c>
      <c r="J26">
        <f>raw!J26</f>
        <v>0</v>
      </c>
      <c r="K26">
        <f>raw!K26</f>
        <v>1</v>
      </c>
      <c r="L26">
        <f>raw!L26</f>
        <v>2</v>
      </c>
      <c r="M26">
        <f>raw!M26</f>
        <v>1</v>
      </c>
      <c r="N26">
        <f>raw!N26</f>
        <v>0</v>
      </c>
      <c r="O26">
        <f>raw!O26</f>
        <v>0</v>
      </c>
      <c r="P26">
        <f>raw!P26</f>
        <v>0</v>
      </c>
      <c r="Q26">
        <f>raw!Q26</f>
        <v>0</v>
      </c>
      <c r="R26">
        <f>raw!R26</f>
        <v>0</v>
      </c>
      <c r="W26" t="str">
        <f t="shared" si="2"/>
        <v>Ｃ事務従事者</v>
      </c>
      <c r="X26" s="25">
        <f ca="1">IF(AR26=0,0,D26/AR26*100000)</f>
        <v>10.741797870054937</v>
      </c>
      <c r="Y26" s="25">
        <f ca="1">IF(AS26=0,0,E26/AS26*100000)</f>
        <v>0</v>
      </c>
      <c r="Z26" s="25">
        <f ca="1">IF(AT26=0,0,F26/AT26*100000)</f>
        <v>0</v>
      </c>
      <c r="AA26" s="25">
        <f ca="1">IF(AU26=0,0,G26/AU26*100000)</f>
        <v>18.677624206200971</v>
      </c>
      <c r="AB26" s="25">
        <f ca="1">IF(AV26=0,0,H26/AV26*100000)</f>
        <v>27.464982147761603</v>
      </c>
      <c r="AC26" s="25">
        <f ca="1">IF(AW26=0,0,I26/AW26*100000)</f>
        <v>0</v>
      </c>
      <c r="AD26" s="25">
        <f ca="1">IF(AX26=0,0,J26/AX26*100000)</f>
        <v>0</v>
      </c>
      <c r="AE26" s="25">
        <f ca="1">IF(AY26=0,0,K26/AY26*100000)</f>
        <v>11.57273463719477</v>
      </c>
      <c r="AF26" s="25">
        <f ca="1">IF(AZ26=0,0,L26/AZ26*100000)</f>
        <v>25.176233635448138</v>
      </c>
      <c r="AG26" s="25">
        <f ca="1">IF(BA26=0,0,M26/BA26*100000)</f>
        <v>14.64986815118664</v>
      </c>
      <c r="AH26" s="25">
        <f ca="1">IF(BB26=0,0,N26/BB26*100000)</f>
        <v>0</v>
      </c>
      <c r="AI26" s="25">
        <f ca="1">IF(BC26=0,0,O26/BC26*100000)</f>
        <v>0</v>
      </c>
      <c r="AJ26" s="25">
        <f ca="1">IF(BD26=0,0,P26/BD26*100000)</f>
        <v>0</v>
      </c>
      <c r="AK26" s="25">
        <f ca="1">IF(BE26=0,0,Q26/BE26*100000)</f>
        <v>0</v>
      </c>
      <c r="AL26" s="40">
        <f t="shared" ca="1" si="66"/>
        <v>83.105683122779155</v>
      </c>
      <c r="AM26" s="34">
        <f t="shared" ca="1" si="37"/>
        <v>8.466282185783891</v>
      </c>
      <c r="AQ26" t="str">
        <f t="shared" si="4"/>
        <v>Ｃ事務従事者</v>
      </c>
      <c r="AR26" s="21">
        <f ca="1">jinkou!AB36</f>
        <v>65166</v>
      </c>
      <c r="AS26" s="21">
        <f ca="1">jinkou!AC36</f>
        <v>329</v>
      </c>
      <c r="AT26" s="21">
        <f ca="1">jinkou!AD36</f>
        <v>2960</v>
      </c>
      <c r="AU26" s="21">
        <f ca="1">jinkou!AE36</f>
        <v>5354</v>
      </c>
      <c r="AV26" s="21">
        <f ca="1">jinkou!AF36</f>
        <v>7282</v>
      </c>
      <c r="AW26" s="21">
        <f ca="1">jinkou!AG36</f>
        <v>9415</v>
      </c>
      <c r="AX26" s="21">
        <f ca="1">jinkou!AH36</f>
        <v>8801</v>
      </c>
      <c r="AY26" s="21">
        <f ca="1">jinkou!AI36</f>
        <v>8641</v>
      </c>
      <c r="AZ26" s="21">
        <f ca="1">jinkou!AJ36</f>
        <v>7944</v>
      </c>
      <c r="BA26" s="21">
        <f ca="1">jinkou!AK36</f>
        <v>6826</v>
      </c>
      <c r="BB26" s="21">
        <f ca="1">jinkou!AL36</f>
        <v>4409</v>
      </c>
      <c r="BC26" s="21">
        <f ca="1">jinkou!AM36</f>
        <v>1739</v>
      </c>
      <c r="BD26" s="21">
        <f ca="1">jinkou!AN36</f>
        <v>785</v>
      </c>
      <c r="BE26" s="21">
        <f ca="1">jinkou!AO36</f>
        <v>441</v>
      </c>
      <c r="BJ26"/>
      <c r="BK26" t="str">
        <f>raw!V26</f>
        <v>Ｃ事務従事者</v>
      </c>
      <c r="BL26">
        <f>raw!W26</f>
        <v>758</v>
      </c>
      <c r="BM26">
        <f>raw!X26</f>
        <v>2</v>
      </c>
      <c r="BN26">
        <f>raw!Y26</f>
        <v>29</v>
      </c>
      <c r="BO26">
        <f>raw!Z26</f>
        <v>75</v>
      </c>
      <c r="BP26">
        <f>raw!AA26</f>
        <v>88</v>
      </c>
      <c r="BQ26">
        <f>raw!AB26</f>
        <v>84</v>
      </c>
      <c r="BR26">
        <f>raw!AC26</f>
        <v>114</v>
      </c>
      <c r="BS26">
        <f>raw!AD26</f>
        <v>115</v>
      </c>
      <c r="BT26">
        <f>raw!AE26</f>
        <v>111</v>
      </c>
      <c r="BU26">
        <f>raw!AF26</f>
        <v>107</v>
      </c>
      <c r="BV26">
        <f>raw!AG26</f>
        <v>22</v>
      </c>
      <c r="BW26">
        <f>raw!AH26</f>
        <v>7</v>
      </c>
      <c r="BX26">
        <f>raw!AI26</f>
        <v>3</v>
      </c>
      <c r="BY26">
        <f>raw!AJ26</f>
        <v>1</v>
      </c>
      <c r="CE26" t="str">
        <f>raw!AP26</f>
        <v>Ｃ事務従事者</v>
      </c>
      <c r="CF26">
        <f>raw!AQ26</f>
        <v>15.1</v>
      </c>
      <c r="CG26">
        <f>raw!AR26</f>
        <v>12.5</v>
      </c>
      <c r="CH26">
        <f>raw!AS26</f>
        <v>44.7</v>
      </c>
      <c r="CI26">
        <f>raw!AT26</f>
        <v>18.399999999999999</v>
      </c>
      <c r="CJ26">
        <f>raw!AU26</f>
        <v>13</v>
      </c>
      <c r="CK26">
        <f>raw!AV26</f>
        <v>14</v>
      </c>
      <c r="CL26">
        <f>raw!AW26</f>
        <v>13.3</v>
      </c>
      <c r="CM26">
        <f>raw!AX26</f>
        <v>15</v>
      </c>
      <c r="CN26">
        <f>raw!AY26</f>
        <v>11.3</v>
      </c>
      <c r="CO26">
        <f>raw!AZ26</f>
        <v>17.7</v>
      </c>
      <c r="CP26">
        <f>raw!BA26</f>
        <v>9.3000000000000007</v>
      </c>
      <c r="CQ26">
        <f>raw!BB26</f>
        <v>7.5</v>
      </c>
      <c r="CR26">
        <f>raw!BC26</f>
        <v>2.2000000000000002</v>
      </c>
      <c r="CS26">
        <f>raw!BD26</f>
        <v>5.6</v>
      </c>
      <c r="CT26">
        <f>raw!BE26</f>
        <v>3</v>
      </c>
      <c r="CU26" s="34">
        <f t="shared" si="67"/>
        <v>15.079943740028551</v>
      </c>
      <c r="CZ26" t="str">
        <f t="shared" si="5"/>
        <v>Ｃ事務従事者</v>
      </c>
      <c r="DA26" s="8" t="str">
        <f t="shared" ca="1" si="6"/>
        <v/>
      </c>
      <c r="DB26" s="9" t="str">
        <f t="shared" ca="1" si="6"/>
        <v/>
      </c>
      <c r="DC26" s="9" t="str">
        <f t="shared" ca="1" si="6"/>
        <v/>
      </c>
      <c r="DD26" s="9" t="str">
        <f t="shared" ca="1" si="6"/>
        <v/>
      </c>
      <c r="DE26" s="9" t="str">
        <f t="shared" ca="1" si="6"/>
        <v/>
      </c>
      <c r="DF26" s="9" t="str">
        <f t="shared" ca="1" si="6"/>
        <v/>
      </c>
      <c r="DG26" s="9" t="str">
        <f t="shared" ca="1" si="6"/>
        <v/>
      </c>
      <c r="DH26" s="9" t="str">
        <f t="shared" ca="1" si="6"/>
        <v/>
      </c>
      <c r="DI26" s="9" t="str">
        <f t="shared" ca="1" si="6"/>
        <v/>
      </c>
      <c r="DJ26" s="9" t="str">
        <f t="shared" ca="1" si="6"/>
        <v/>
      </c>
      <c r="DK26" s="9" t="str">
        <f t="shared" ca="1" si="6"/>
        <v/>
      </c>
      <c r="DL26" s="9" t="str">
        <f t="shared" ca="1" si="6"/>
        <v/>
      </c>
      <c r="DM26" s="9" t="str">
        <f t="shared" ca="1" si="6"/>
        <v/>
      </c>
      <c r="DN26" s="10" t="str">
        <f t="shared" ca="1" si="6"/>
        <v/>
      </c>
      <c r="DO26" s="42" t="str">
        <f t="shared" ca="1" si="6"/>
        <v/>
      </c>
      <c r="DQ26" s="4">
        <f t="shared" ca="1" si="38"/>
        <v>0.7041170302677493</v>
      </c>
      <c r="DR26" s="4" t="e">
        <f t="shared" ca="1" si="39"/>
        <v>#NUM!</v>
      </c>
      <c r="DS26" s="4" t="e">
        <f t="shared" ca="1" si="40"/>
        <v>#NUM!</v>
      </c>
      <c r="DT26" s="4">
        <f t="shared" ca="1" si="41"/>
        <v>0.50145690562445777</v>
      </c>
      <c r="DU26" s="4">
        <f t="shared" ca="1" si="42"/>
        <v>0.27140746133699356</v>
      </c>
      <c r="DV26" s="4" t="e">
        <f t="shared" ca="1" si="43"/>
        <v>#NUM!</v>
      </c>
      <c r="DW26" s="4" t="e">
        <f t="shared" ca="1" si="44"/>
        <v>#NUM!</v>
      </c>
      <c r="DX26" s="4">
        <f t="shared" ca="1" si="45"/>
        <v>0.62336855630134957</v>
      </c>
      <c r="DY26" s="4">
        <f t="shared" ca="1" si="46"/>
        <v>0.41027963484216312</v>
      </c>
      <c r="DZ26" s="4">
        <f t="shared" ca="1" si="47"/>
        <v>0.46998370141800716</v>
      </c>
      <c r="EA26" s="4" t="e">
        <f t="shared" ca="1" si="48"/>
        <v>#NUM!</v>
      </c>
      <c r="EB26" s="4" t="e">
        <f t="shared" ca="1" si="49"/>
        <v>#NUM!</v>
      </c>
      <c r="EC26" s="4" t="e">
        <f t="shared" ca="1" si="50"/>
        <v>#NUM!</v>
      </c>
      <c r="ED26" s="4" t="e">
        <f t="shared" ca="1" si="51"/>
        <v>#NUM!</v>
      </c>
      <c r="EE26" s="4">
        <f t="shared" ca="1" si="68"/>
        <v>0.7355406489268137</v>
      </c>
      <c r="EG26" s="4">
        <f t="shared" ca="1" si="52"/>
        <v>0.43279817411297206</v>
      </c>
      <c r="EH26" s="4">
        <f t="shared" ca="1" si="53"/>
        <v>0.86321121015734936</v>
      </c>
      <c r="EI26" s="4">
        <f t="shared" ca="1" si="54"/>
        <v>0.58002149659869573</v>
      </c>
      <c r="EJ26" s="4">
        <f t="shared" ca="1" si="55"/>
        <v>0.84558417426319232</v>
      </c>
      <c r="EK26" s="4">
        <f t="shared" ca="1" si="56"/>
        <v>0.9160936551861566</v>
      </c>
      <c r="EL26" s="4">
        <f t="shared" ca="1" si="57"/>
        <v>0.28585280217857717</v>
      </c>
      <c r="EM26" s="4">
        <f t="shared" ca="1" si="58"/>
        <v>0.26706878790719857</v>
      </c>
      <c r="EN26" s="4">
        <f t="shared" ca="1" si="59"/>
        <v>0.74442837521691629</v>
      </c>
      <c r="EO26" s="4">
        <f t="shared" ca="1" si="60"/>
        <v>0.83203730737483661</v>
      </c>
      <c r="EP26" s="4">
        <f t="shared" ca="1" si="61"/>
        <v>0.86651147926702021</v>
      </c>
      <c r="EQ26" s="4">
        <f t="shared" ca="1" si="62"/>
        <v>0.71842971440115644</v>
      </c>
      <c r="ER26" s="4">
        <f t="shared" ca="1" si="63"/>
        <v>0.96246418794317645</v>
      </c>
      <c r="ES26" s="4">
        <f t="shared" ca="1" si="64"/>
        <v>0.95699105841106169</v>
      </c>
      <c r="ET26" s="4">
        <f t="shared" ca="1" si="65"/>
        <v>0.98685693592991142</v>
      </c>
      <c r="EU26" s="4">
        <f t="shared" ca="1" si="69"/>
        <v>0.39561605437793423</v>
      </c>
    </row>
    <row r="27" spans="2:151">
      <c r="C27" t="str">
        <f>raw!B27</f>
        <v>Ｄ販売従事者</v>
      </c>
      <c r="D27">
        <f>raw!D27</f>
        <v>15</v>
      </c>
      <c r="E27">
        <f>raw!E27</f>
        <v>0</v>
      </c>
      <c r="F27">
        <f>raw!F27</f>
        <v>0</v>
      </c>
      <c r="G27">
        <f>raw!G27</f>
        <v>1</v>
      </c>
      <c r="H27">
        <f>raw!H27</f>
        <v>2</v>
      </c>
      <c r="I27">
        <f>raw!I27</f>
        <v>1</v>
      </c>
      <c r="J27">
        <f>raw!J27</f>
        <v>5</v>
      </c>
      <c r="K27">
        <f>raw!K27</f>
        <v>0</v>
      </c>
      <c r="L27">
        <f>raw!L27</f>
        <v>2</v>
      </c>
      <c r="M27">
        <f>raw!M27</f>
        <v>2</v>
      </c>
      <c r="N27">
        <f>raw!N27</f>
        <v>2</v>
      </c>
      <c r="O27">
        <f>raw!O27</f>
        <v>0</v>
      </c>
      <c r="P27">
        <f>raw!P27</f>
        <v>0</v>
      </c>
      <c r="Q27">
        <f>raw!Q27</f>
        <v>0</v>
      </c>
      <c r="R27">
        <f>raw!R27</f>
        <v>0</v>
      </c>
      <c r="W27" t="str">
        <f t="shared" si="2"/>
        <v>Ｄ販売従事者</v>
      </c>
      <c r="X27" s="25">
        <f ca="1">IF(AR27=0,0,D27/AR27*100000)</f>
        <v>28.851702250432773</v>
      </c>
      <c r="Y27" s="25">
        <f ca="1">IF(AS27=0,0,E27/AS27*100000)</f>
        <v>0</v>
      </c>
      <c r="Z27" s="25">
        <f ca="1">IF(AT27=0,0,F27/AT27*100000)</f>
        <v>0</v>
      </c>
      <c r="AA27" s="25">
        <f ca="1">IF(AU27=0,0,G27/AU27*100000)</f>
        <v>21.344717182497334</v>
      </c>
      <c r="AB27" s="25">
        <f ca="1">IF(AV27=0,0,H27/AV27*100000)</f>
        <v>37.112636852848397</v>
      </c>
      <c r="AC27" s="25">
        <f ca="1">IF(AW27=0,0,I27/AW27*100000)</f>
        <v>16.398819285011477</v>
      </c>
      <c r="AD27" s="25">
        <f ca="1">IF(AX27=0,0,J27/AX27*100000)</f>
        <v>87.627059235892048</v>
      </c>
      <c r="AE27" s="25">
        <f ca="1">IF(AY27=0,0,K27/AY27*100000)</f>
        <v>0</v>
      </c>
      <c r="AF27" s="25">
        <f ca="1">IF(AZ27=0,0,L27/AZ27*100000)</f>
        <v>35.505059470974608</v>
      </c>
      <c r="AG27" s="25">
        <f ca="1">IF(BA27=0,0,M27/BA27*100000)</f>
        <v>37.20930232558139</v>
      </c>
      <c r="AH27" s="25">
        <f ca="1">IF(BB27=0,0,N27/BB27*100000)</f>
        <v>46.707146193367585</v>
      </c>
      <c r="AI27" s="25">
        <f ca="1">IF(BC27=0,0,O27/BC27*100000)</f>
        <v>0</v>
      </c>
      <c r="AJ27" s="25">
        <f ca="1">IF(BD27=0,0,P27/BD27*100000)</f>
        <v>0</v>
      </c>
      <c r="AK27" s="25">
        <f ca="1">IF(BE27=0,0,Q27/BE27*100000)</f>
        <v>0</v>
      </c>
      <c r="AL27" s="40">
        <f t="shared" ca="1" si="66"/>
        <v>193.26024230969182</v>
      </c>
      <c r="AM27" s="34">
        <f t="shared" ca="1" si="37"/>
        <v>23.938669813877521</v>
      </c>
      <c r="AQ27" t="str">
        <f t="shared" si="4"/>
        <v>Ｄ販売従事者</v>
      </c>
      <c r="AR27" s="21">
        <f ca="1">jinkou!AB37</f>
        <v>51990</v>
      </c>
      <c r="AS27" s="21">
        <f ca="1">jinkou!AC37</f>
        <v>965</v>
      </c>
      <c r="AT27" s="21">
        <f ca="1">jinkou!AD37</f>
        <v>3331</v>
      </c>
      <c r="AU27" s="21">
        <f ca="1">jinkou!AE37</f>
        <v>4685</v>
      </c>
      <c r="AV27" s="21">
        <f ca="1">jinkou!AF37</f>
        <v>5389</v>
      </c>
      <c r="AW27" s="21">
        <f ca="1">jinkou!AG37</f>
        <v>6098</v>
      </c>
      <c r="AX27" s="21">
        <f ca="1">jinkou!AH37</f>
        <v>5706</v>
      </c>
      <c r="AY27" s="21">
        <f ca="1">jinkou!AI37</f>
        <v>5595</v>
      </c>
      <c r="AZ27" s="21">
        <f ca="1">jinkou!AJ37</f>
        <v>5633</v>
      </c>
      <c r="BA27" s="21">
        <f ca="1">jinkou!AK37</f>
        <v>5375</v>
      </c>
      <c r="BB27" s="21">
        <f ca="1">jinkou!AL37</f>
        <v>4282</v>
      </c>
      <c r="BC27" s="21">
        <f ca="1">jinkou!AM37</f>
        <v>2082</v>
      </c>
      <c r="BD27" s="21">
        <f ca="1">jinkou!AN37</f>
        <v>1333</v>
      </c>
      <c r="BE27" s="21">
        <f ca="1">jinkou!AO37</f>
        <v>823</v>
      </c>
      <c r="BJ27"/>
      <c r="BK27" t="str">
        <f>raw!V27</f>
        <v>Ｄ販売従事者</v>
      </c>
      <c r="BL27">
        <f>raw!W27</f>
        <v>977</v>
      </c>
      <c r="BM27">
        <f>raw!X27</f>
        <v>3</v>
      </c>
      <c r="BN27">
        <f>raw!Y27</f>
        <v>20</v>
      </c>
      <c r="BO27">
        <f>raw!Z27</f>
        <v>56</v>
      </c>
      <c r="BP27">
        <f>raw!AA27</f>
        <v>82</v>
      </c>
      <c r="BQ27">
        <f>raw!AB27</f>
        <v>84</v>
      </c>
      <c r="BR27">
        <f>raw!AC27</f>
        <v>103</v>
      </c>
      <c r="BS27">
        <f>raw!AD27</f>
        <v>123</v>
      </c>
      <c r="BT27">
        <f>raw!AE27</f>
        <v>138</v>
      </c>
      <c r="BU27">
        <f>raw!AF27</f>
        <v>181</v>
      </c>
      <c r="BV27">
        <f>raw!AG27</f>
        <v>97</v>
      </c>
      <c r="BW27">
        <f>raw!AH27</f>
        <v>41</v>
      </c>
      <c r="BX27">
        <f>raw!AI27</f>
        <v>29</v>
      </c>
      <c r="BY27">
        <f>raw!AJ27</f>
        <v>20</v>
      </c>
      <c r="CE27" t="str">
        <f>raw!AP27</f>
        <v>Ｄ販売従事者</v>
      </c>
      <c r="CF27">
        <f>raw!AQ27</f>
        <v>13.9</v>
      </c>
      <c r="CG27">
        <f>raw!AR27</f>
        <v>14.9</v>
      </c>
      <c r="CH27">
        <f>raw!AS27</f>
        <v>3.2</v>
      </c>
      <c r="CI27">
        <f>raw!AT27</f>
        <v>8.5</v>
      </c>
      <c r="CJ27">
        <f>raw!AU27</f>
        <v>12.1</v>
      </c>
      <c r="CK27">
        <f>raw!AV27</f>
        <v>11.2</v>
      </c>
      <c r="CL27">
        <f>raw!AW27</f>
        <v>10.7</v>
      </c>
      <c r="CM27">
        <f>raw!AX27</f>
        <v>14.5</v>
      </c>
      <c r="CN27">
        <f>raw!AY27</f>
        <v>15.1</v>
      </c>
      <c r="CO27">
        <f>raw!AZ27</f>
        <v>22</v>
      </c>
      <c r="CP27">
        <f>raw!BA27</f>
        <v>20.9</v>
      </c>
      <c r="CQ27">
        <f>raw!BB27</f>
        <v>19.5</v>
      </c>
      <c r="CR27">
        <f>raw!BC27</f>
        <v>18</v>
      </c>
      <c r="CS27">
        <f>raw!BD27</f>
        <v>16.899999999999999</v>
      </c>
      <c r="CT27">
        <f>raw!BE27</f>
        <v>18.8</v>
      </c>
      <c r="CU27" s="34">
        <f t="shared" si="67"/>
        <v>13.855085439583508</v>
      </c>
      <c r="CZ27" t="str">
        <f t="shared" si="5"/>
        <v>Ｄ販売従事者</v>
      </c>
      <c r="DA27" s="8" t="str">
        <f t="shared" ca="1" si="6"/>
        <v>H</v>
      </c>
      <c r="DB27" s="9" t="str">
        <f t="shared" ca="1" si="6"/>
        <v/>
      </c>
      <c r="DC27" s="9" t="str">
        <f t="shared" ca="1" si="6"/>
        <v/>
      </c>
      <c r="DD27" s="9" t="str">
        <f t="shared" ca="1" si="6"/>
        <v/>
      </c>
      <c r="DE27" s="9" t="str">
        <f t="shared" ca="1" si="6"/>
        <v/>
      </c>
      <c r="DF27" s="9" t="str">
        <f t="shared" ca="1" si="6"/>
        <v/>
      </c>
      <c r="DG27" s="9" t="str">
        <f t="shared" ca="1" si="6"/>
        <v>H</v>
      </c>
      <c r="DH27" s="9" t="str">
        <f t="shared" ca="1" si="6"/>
        <v/>
      </c>
      <c r="DI27" s="9" t="str">
        <f t="shared" ca="1" si="6"/>
        <v/>
      </c>
      <c r="DJ27" s="9" t="str">
        <f t="shared" ca="1" si="6"/>
        <v/>
      </c>
      <c r="DK27" s="9" t="str">
        <f t="shared" ca="1" si="6"/>
        <v/>
      </c>
      <c r="DL27" s="9" t="str">
        <f t="shared" ca="1" si="6"/>
        <v/>
      </c>
      <c r="DM27" s="9" t="str">
        <f t="shared" ca="1" si="6"/>
        <v/>
      </c>
      <c r="DN27" s="10" t="str">
        <f t="shared" ca="1" si="6"/>
        <v/>
      </c>
      <c r="DO27" s="42" t="str">
        <f t="shared" ca="1" si="6"/>
        <v>H</v>
      </c>
      <c r="DQ27" s="4">
        <f t="shared" ca="1" si="38"/>
        <v>1.3352508705896771E-2</v>
      </c>
      <c r="DR27" s="4" t="e">
        <f t="shared" ca="1" si="39"/>
        <v>#NUM!</v>
      </c>
      <c r="DS27" s="4" t="e">
        <f t="shared" ca="1" si="40"/>
        <v>#NUM!</v>
      </c>
      <c r="DT27" s="4">
        <f t="shared" ca="1" si="41"/>
        <v>0.43272966031206461</v>
      </c>
      <c r="DU27" s="4">
        <f t="shared" ca="1" si="42"/>
        <v>0.12307034104197423</v>
      </c>
      <c r="DV27" s="4">
        <f t="shared" ca="1" si="43"/>
        <v>0.4792685965098088</v>
      </c>
      <c r="DW27" s="4">
        <f t="shared" ca="1" si="44"/>
        <v>1.6309808917768231E-3</v>
      </c>
      <c r="DX27" s="4" t="e">
        <f t="shared" ca="1" si="45"/>
        <v>#NUM!</v>
      </c>
      <c r="DY27" s="4">
        <f t="shared" ca="1" si="46"/>
        <v>0.35152323961356702</v>
      </c>
      <c r="DZ27" s="4">
        <f t="shared" ca="1" si="47"/>
        <v>0.30952465743024993</v>
      </c>
      <c r="EA27" s="4">
        <f t="shared" ca="1" si="48"/>
        <v>0.20383087288021295</v>
      </c>
      <c r="EB27" s="4" t="e">
        <f t="shared" ca="1" si="49"/>
        <v>#NUM!</v>
      </c>
      <c r="EC27" s="4" t="e">
        <f t="shared" ca="1" si="50"/>
        <v>#NUM!</v>
      </c>
      <c r="ED27" s="4" t="e">
        <f t="shared" ca="1" si="51"/>
        <v>#NUM!</v>
      </c>
      <c r="EE27" s="4">
        <f t="shared" ca="1" si="68"/>
        <v>1.3562732551999579E-2</v>
      </c>
      <c r="EG27" s="4">
        <f t="shared" ca="1" si="52"/>
        <v>0.99381994900450188</v>
      </c>
      <c r="EH27" s="4">
        <f t="shared" ca="1" si="53"/>
        <v>0.96959143805922221</v>
      </c>
      <c r="EI27" s="4">
        <f t="shared" ca="1" si="54"/>
        <v>0.75340900303670544</v>
      </c>
      <c r="EJ27" s="4">
        <f t="shared" ca="1" si="55"/>
        <v>0.88888630173333816</v>
      </c>
      <c r="EK27" s="4">
        <f t="shared" ca="1" si="56"/>
        <v>0.97653856620282609</v>
      </c>
      <c r="EL27" s="4">
        <f t="shared" ca="1" si="57"/>
        <v>0.86053771330304207</v>
      </c>
      <c r="EM27" s="4">
        <f t="shared" ca="1" si="58"/>
        <v>0.99978000571062631</v>
      </c>
      <c r="EN27" s="4">
        <f t="shared" ca="1" si="59"/>
        <v>0.42959653897081962</v>
      </c>
      <c r="EO27" s="4">
        <f t="shared" ca="1" si="60"/>
        <v>0.87088244486184041</v>
      </c>
      <c r="EP27" s="4">
        <f t="shared" ca="1" si="61"/>
        <v>0.89568306848252033</v>
      </c>
      <c r="EQ27" s="4">
        <f t="shared" ca="1" si="62"/>
        <v>0.94743243678646794</v>
      </c>
      <c r="ER27" s="4">
        <f t="shared" ca="1" si="63"/>
        <v>0.68743105888986977</v>
      </c>
      <c r="ES27" s="4">
        <f t="shared" ca="1" si="64"/>
        <v>0.79827986256083749</v>
      </c>
      <c r="ET27" s="4">
        <f t="shared" ca="1" si="65"/>
        <v>0.85663912003503329</v>
      </c>
      <c r="EU27" s="4">
        <f t="shared" ca="1" si="69"/>
        <v>0.99371129177067008</v>
      </c>
    </row>
    <row r="28" spans="2:151">
      <c r="C28" t="str">
        <f>raw!B28</f>
        <v>Ｅサービス職業従事者</v>
      </c>
      <c r="D28">
        <f>raw!D28</f>
        <v>23</v>
      </c>
      <c r="E28">
        <f>raw!E28</f>
        <v>0</v>
      </c>
      <c r="F28">
        <f>raw!F28</f>
        <v>1</v>
      </c>
      <c r="G28">
        <f>raw!G28</f>
        <v>2</v>
      </c>
      <c r="H28">
        <f>raw!H28</f>
        <v>3</v>
      </c>
      <c r="I28">
        <f>raw!I28</f>
        <v>6</v>
      </c>
      <c r="J28">
        <f>raw!J28</f>
        <v>0</v>
      </c>
      <c r="K28">
        <f>raw!K28</f>
        <v>2</v>
      </c>
      <c r="L28">
        <f>raw!L28</f>
        <v>0</v>
      </c>
      <c r="M28">
        <f>raw!M28</f>
        <v>4</v>
      </c>
      <c r="N28">
        <f>raw!N28</f>
        <v>2</v>
      </c>
      <c r="O28">
        <f>raw!O28</f>
        <v>2</v>
      </c>
      <c r="P28">
        <f>raw!P28</f>
        <v>1</v>
      </c>
      <c r="Q28">
        <f>raw!Q28</f>
        <v>0</v>
      </c>
      <c r="R28">
        <f>raw!R28</f>
        <v>0</v>
      </c>
      <c r="W28" t="str">
        <f t="shared" si="2"/>
        <v>Ｅサービス職業従事者</v>
      </c>
      <c r="X28" s="25">
        <f ca="1">IF(AR28=0,0,D28/AR28*100000)</f>
        <v>51.353040993123152</v>
      </c>
      <c r="Y28" s="25">
        <f ca="1">IF(AS28=0,0,E28/AS28*100000)</f>
        <v>0</v>
      </c>
      <c r="Z28" s="25">
        <f ca="1">IF(AT28=0,0,F28/AT28*100000)</f>
        <v>24.21893921046258</v>
      </c>
      <c r="AA28" s="25">
        <f ca="1">IF(AU28=0,0,G28/AU28*100000)</f>
        <v>45.861041045631737</v>
      </c>
      <c r="AB28" s="25">
        <f ca="1">IF(AV28=0,0,H28/AV28*100000)</f>
        <v>70.290534208059981</v>
      </c>
      <c r="AC28" s="25">
        <f ca="1">IF(AW28=0,0,I28/AW28*100000)</f>
        <v>144.61315979754158</v>
      </c>
      <c r="AD28" s="25">
        <f ca="1">IF(AX28=0,0,J28/AX28*100000)</f>
        <v>0</v>
      </c>
      <c r="AE28" s="25">
        <f ca="1">IF(AY28=0,0,K28/AY28*100000)</f>
        <v>49.987503124218946</v>
      </c>
      <c r="AF28" s="25">
        <f ca="1">IF(AZ28=0,0,L28/AZ28*100000)</f>
        <v>0</v>
      </c>
      <c r="AG28" s="25">
        <f ca="1">IF(BA28=0,0,M28/BA28*100000)</f>
        <v>78.786685050226509</v>
      </c>
      <c r="AH28" s="25">
        <f ca="1">IF(BB28=0,0,N28/BB28*100000)</f>
        <v>43.365134431916736</v>
      </c>
      <c r="AI28" s="25">
        <f ca="1">IF(BC28=0,0,O28/BC28*100000)</f>
        <v>82.850041425020706</v>
      </c>
      <c r="AJ28" s="25">
        <f ca="1">IF(BD28=0,0,P28/BD28*100000)</f>
        <v>81.103000811030014</v>
      </c>
      <c r="AK28" s="25">
        <f ca="1">IF(BE28=0,0,Q28/BE28*100000)</f>
        <v>0</v>
      </c>
      <c r="AL28" s="40">
        <f t="shared" ca="1" si="66"/>
        <v>106.24785916338126</v>
      </c>
      <c r="AM28" s="34">
        <f t="shared" ca="1" si="37"/>
        <v>46.782747042482093</v>
      </c>
      <c r="AQ28" t="str">
        <f t="shared" si="4"/>
        <v>Ｅサービス職業従事者</v>
      </c>
      <c r="AR28" s="21">
        <f ca="1">jinkou!AB38</f>
        <v>44788</v>
      </c>
      <c r="AS28" s="21">
        <f ca="1">jinkou!AC38</f>
        <v>1388</v>
      </c>
      <c r="AT28" s="21">
        <f ca="1">jinkou!AD38</f>
        <v>4129</v>
      </c>
      <c r="AU28" s="21">
        <f ca="1">jinkou!AE38</f>
        <v>4361</v>
      </c>
      <c r="AV28" s="21">
        <f ca="1">jinkou!AF38</f>
        <v>4268</v>
      </c>
      <c r="AW28" s="21">
        <f ca="1">jinkou!AG38</f>
        <v>4149</v>
      </c>
      <c r="AX28" s="21">
        <f ca="1">jinkou!AH38</f>
        <v>4008</v>
      </c>
      <c r="AY28" s="21">
        <f ca="1">jinkou!AI38</f>
        <v>4001</v>
      </c>
      <c r="AZ28" s="21">
        <f ca="1">jinkou!AJ38</f>
        <v>4338</v>
      </c>
      <c r="BA28" s="21">
        <f ca="1">jinkou!AK38</f>
        <v>5077</v>
      </c>
      <c r="BB28" s="21">
        <f ca="1">jinkou!AL38</f>
        <v>4612</v>
      </c>
      <c r="BC28" s="21">
        <f ca="1">jinkou!AM38</f>
        <v>2414</v>
      </c>
      <c r="BD28" s="21">
        <f ca="1">jinkou!AN38</f>
        <v>1233</v>
      </c>
      <c r="BE28" s="21">
        <f ca="1">jinkou!AO38</f>
        <v>527</v>
      </c>
      <c r="BJ28"/>
      <c r="BK28" t="str">
        <f>raw!V28</f>
        <v>Ｅサービス職業従事者</v>
      </c>
      <c r="BL28">
        <f>raw!W28</f>
        <v>994</v>
      </c>
      <c r="BM28">
        <f>raw!X28</f>
        <v>6</v>
      </c>
      <c r="BN28">
        <f>raw!Y28</f>
        <v>41</v>
      </c>
      <c r="BO28">
        <f>raw!Z28</f>
        <v>91</v>
      </c>
      <c r="BP28">
        <f>raw!AA28</f>
        <v>80</v>
      </c>
      <c r="BQ28">
        <f>raw!AB28</f>
        <v>83</v>
      </c>
      <c r="BR28">
        <f>raw!AC28</f>
        <v>101</v>
      </c>
      <c r="BS28">
        <f>raw!AD28</f>
        <v>137</v>
      </c>
      <c r="BT28">
        <f>raw!AE28</f>
        <v>127</v>
      </c>
      <c r="BU28">
        <f>raw!AF28</f>
        <v>165</v>
      </c>
      <c r="BV28">
        <f>raw!AG28</f>
        <v>93</v>
      </c>
      <c r="BW28">
        <f>raw!AH28</f>
        <v>40</v>
      </c>
      <c r="BX28">
        <f>raw!AI28</f>
        <v>16</v>
      </c>
      <c r="BY28">
        <f>raw!AJ28</f>
        <v>14</v>
      </c>
      <c r="CE28" t="str">
        <f>raw!AP28</f>
        <v>Ｅサービス職業従事者</v>
      </c>
      <c r="CF28">
        <f>raw!AQ28</f>
        <v>44.5</v>
      </c>
      <c r="CG28">
        <f>raw!AR28</f>
        <v>44.1</v>
      </c>
      <c r="CH28">
        <f>raw!AS28</f>
        <v>4.4000000000000004</v>
      </c>
      <c r="CI28">
        <f>raw!AT28</f>
        <v>24.3</v>
      </c>
      <c r="CJ28">
        <f>raw!AU28</f>
        <v>38.799999999999997</v>
      </c>
      <c r="CK28">
        <f>raw!AV28</f>
        <v>35.6</v>
      </c>
      <c r="CL28">
        <f>raw!AW28</f>
        <v>43.6</v>
      </c>
      <c r="CM28">
        <f>raw!AX28</f>
        <v>51</v>
      </c>
      <c r="CN28">
        <f>raw!AY28</f>
        <v>70.599999999999994</v>
      </c>
      <c r="CO28">
        <f>raw!AZ28</f>
        <v>77</v>
      </c>
      <c r="CP28">
        <f>raw!BA28</f>
        <v>71.5</v>
      </c>
      <c r="CQ28">
        <f>raw!BB28</f>
        <v>48.9</v>
      </c>
      <c r="CR28">
        <f>raw!BC28</f>
        <v>36.299999999999997</v>
      </c>
      <c r="CS28">
        <f>raw!BD28</f>
        <v>26</v>
      </c>
      <c r="CT28">
        <f>raw!BE28</f>
        <v>51.5</v>
      </c>
      <c r="CU28" s="34">
        <f t="shared" si="67"/>
        <v>44.518426190276259</v>
      </c>
      <c r="CZ28" t="str">
        <f t="shared" si="5"/>
        <v>Ｅサービス職業従事者</v>
      </c>
      <c r="DA28" s="8" t="str">
        <f t="shared" ca="1" si="6"/>
        <v/>
      </c>
      <c r="DB28" s="9" t="str">
        <f t="shared" ca="1" si="6"/>
        <v/>
      </c>
      <c r="DC28" s="9" t="str">
        <f t="shared" ca="1" si="6"/>
        <v/>
      </c>
      <c r="DD28" s="9" t="str">
        <f t="shared" ca="1" si="6"/>
        <v/>
      </c>
      <c r="DE28" s="9" t="str">
        <f t="shared" ca="1" si="6"/>
        <v/>
      </c>
      <c r="DF28" s="9" t="str">
        <f t="shared" ca="1" si="6"/>
        <v>H</v>
      </c>
      <c r="DG28" s="9" t="str">
        <f t="shared" ca="1" si="6"/>
        <v/>
      </c>
      <c r="DH28" s="9" t="str">
        <f t="shared" ca="1" si="6"/>
        <v/>
      </c>
      <c r="DI28" s="9" t="str">
        <f t="shared" ca="1" si="6"/>
        <v/>
      </c>
      <c r="DJ28" s="9" t="str">
        <f t="shared" ca="1" si="6"/>
        <v/>
      </c>
      <c r="DK28" s="9" t="str">
        <f t="shared" ca="1" si="6"/>
        <v/>
      </c>
      <c r="DL28" s="9" t="str">
        <f t="shared" ca="1" si="6"/>
        <v/>
      </c>
      <c r="DM28" s="9" t="str">
        <f t="shared" ca="1" si="6"/>
        <v/>
      </c>
      <c r="DN28" s="10" t="str">
        <f t="shared" ca="1" si="6"/>
        <v/>
      </c>
      <c r="DO28" s="42" t="str">
        <f t="shared" ca="1" si="6"/>
        <v/>
      </c>
      <c r="DQ28" s="4">
        <f t="shared" ca="1" si="38"/>
        <v>0.26048526164606234</v>
      </c>
      <c r="DR28" s="4" t="e">
        <f t="shared" ca="1" si="39"/>
        <v>#NUM!</v>
      </c>
      <c r="DS28" s="4">
        <f t="shared" ca="1" si="40"/>
        <v>0.63339449466650422</v>
      </c>
      <c r="DT28" s="4">
        <f t="shared" ca="1" si="41"/>
        <v>0.50432892964092446</v>
      </c>
      <c r="DU28" s="4">
        <f t="shared" ca="1" si="42"/>
        <v>0.19601889602413158</v>
      </c>
      <c r="DV28" s="4">
        <f t="shared" ca="1" si="43"/>
        <v>1.0594828109264265E-2</v>
      </c>
      <c r="DW28" s="4" t="e">
        <f t="shared" ca="1" si="44"/>
        <v>#NUM!</v>
      </c>
      <c r="DX28" s="4">
        <f t="shared" ca="1" si="45"/>
        <v>0.77320309333252402</v>
      </c>
      <c r="DY28" s="4" t="e">
        <f t="shared" ca="1" si="46"/>
        <v>#NUM!</v>
      </c>
      <c r="DZ28" s="4">
        <f t="shared" ca="1" si="47"/>
        <v>0.49120109569664905</v>
      </c>
      <c r="EA28" s="4">
        <f t="shared" ca="1" si="48"/>
        <v>0.65877257736317507</v>
      </c>
      <c r="EB28" s="4">
        <f t="shared" ca="1" si="49"/>
        <v>0.21884317192093461</v>
      </c>
      <c r="EC28" s="4">
        <f t="shared" ca="1" si="50"/>
        <v>0.2743022568705864</v>
      </c>
      <c r="ED28" s="4" t="e">
        <f t="shared" ca="1" si="51"/>
        <v>#NUM!</v>
      </c>
      <c r="EE28" s="4">
        <f t="shared" ca="1" si="68"/>
        <v>0.41377701715462056</v>
      </c>
      <c r="EG28" s="4">
        <f t="shared" ca="1" si="52"/>
        <v>0.8038428715103394</v>
      </c>
      <c r="EH28" s="4">
        <f t="shared" ca="1" si="53"/>
        <v>0.94075423892103061</v>
      </c>
      <c r="EI28" s="4">
        <f t="shared" ca="1" si="54"/>
        <v>0.73452744432451811</v>
      </c>
      <c r="EJ28" s="4">
        <f t="shared" ca="1" si="55"/>
        <v>0.75933135407115659</v>
      </c>
      <c r="EK28" s="4">
        <f t="shared" ca="1" si="56"/>
        <v>0.93193177338292155</v>
      </c>
      <c r="EL28" s="4">
        <f t="shared" ca="1" si="57"/>
        <v>0.99736709904493381</v>
      </c>
      <c r="EM28" s="4">
        <f t="shared" ca="1" si="58"/>
        <v>0.12943176891096098</v>
      </c>
      <c r="EN28" s="4">
        <f t="shared" ca="1" si="59"/>
        <v>0.46351634001723874</v>
      </c>
      <c r="EO28" s="4">
        <f t="shared" ca="1" si="60"/>
        <v>3.5382191137884815E-2</v>
      </c>
      <c r="EP28" s="4">
        <f t="shared" ca="1" si="61"/>
        <v>0.70070731579897638</v>
      </c>
      <c r="EQ28" s="4">
        <f t="shared" ca="1" si="62"/>
        <v>0.60791757897415166</v>
      </c>
      <c r="ER28" s="4">
        <f t="shared" ca="1" si="63"/>
        <v>0.9410241393196932</v>
      </c>
      <c r="ES28" s="4">
        <f t="shared" ca="1" si="64"/>
        <v>0.95840242884012572</v>
      </c>
      <c r="ET28" s="4">
        <f t="shared" ca="1" si="65"/>
        <v>0.76225440758809726</v>
      </c>
      <c r="EU28" s="4">
        <f t="shared" ca="1" si="69"/>
        <v>0.66576498469777134</v>
      </c>
    </row>
    <row r="29" spans="2:151">
      <c r="C29" t="str">
        <f>raw!B29</f>
        <v>Ｆ保安職業従事者</v>
      </c>
      <c r="D29">
        <f>raw!D29</f>
        <v>1</v>
      </c>
      <c r="E29">
        <f>raw!E29</f>
        <v>0</v>
      </c>
      <c r="F29">
        <f>raw!F29</f>
        <v>0</v>
      </c>
      <c r="G29">
        <f>raw!G29</f>
        <v>0</v>
      </c>
      <c r="H29">
        <f>raw!H29</f>
        <v>0</v>
      </c>
      <c r="I29">
        <f>raw!I29</f>
        <v>0</v>
      </c>
      <c r="J29">
        <f>raw!J29</f>
        <v>0</v>
      </c>
      <c r="K29">
        <f>raw!K29</f>
        <v>0</v>
      </c>
      <c r="L29">
        <f>raw!L29</f>
        <v>1</v>
      </c>
      <c r="M29">
        <f>raw!M29</f>
        <v>0</v>
      </c>
      <c r="N29">
        <f>raw!N29</f>
        <v>0</v>
      </c>
      <c r="O29">
        <f>raw!O29</f>
        <v>0</v>
      </c>
      <c r="P29">
        <f>raw!P29</f>
        <v>0</v>
      </c>
      <c r="Q29">
        <f>raw!Q29</f>
        <v>0</v>
      </c>
      <c r="R29">
        <f>raw!R29</f>
        <v>0</v>
      </c>
      <c r="W29" t="str">
        <f t="shared" si="2"/>
        <v>Ｆ保安職業従事者</v>
      </c>
      <c r="X29" s="25">
        <f ca="1">IF(AR29=0,0,D29/AR29*100000)</f>
        <v>15.549681231534754</v>
      </c>
      <c r="Y29" s="25">
        <f ca="1">IF(AS29=0,0,E29/AS29*100000)</f>
        <v>0</v>
      </c>
      <c r="Z29" s="25">
        <f ca="1">IF(AT29=0,0,F29/AT29*100000)</f>
        <v>0</v>
      </c>
      <c r="AA29" s="25">
        <f ca="1">IF(AU29=0,0,G29/AU29*100000)</f>
        <v>0</v>
      </c>
      <c r="AB29" s="25">
        <f ca="1">IF(AV29=0,0,H29/AV29*100000)</f>
        <v>0</v>
      </c>
      <c r="AC29" s="25">
        <f ca="1">IF(AW29=0,0,I29/AW29*100000)</f>
        <v>0</v>
      </c>
      <c r="AD29" s="25">
        <f ca="1">IF(AX29=0,0,J29/AX29*100000)</f>
        <v>0</v>
      </c>
      <c r="AE29" s="25">
        <f ca="1">IF(AY29=0,0,K29/AY29*100000)</f>
        <v>0</v>
      </c>
      <c r="AF29" s="25">
        <f ca="1">IF(AZ29=0,0,L29/AZ29*100000)</f>
        <v>131.23359580052494</v>
      </c>
      <c r="AG29" s="25">
        <f ca="1">IF(BA29=0,0,M29/BA29*100000)</f>
        <v>0</v>
      </c>
      <c r="AH29" s="25">
        <f ca="1">IF(BB29=0,0,N29/BB29*100000)</f>
        <v>0</v>
      </c>
      <c r="AI29" s="25">
        <f ca="1">IF(BC29=0,0,O29/BC29*100000)</f>
        <v>0</v>
      </c>
      <c r="AJ29" s="25">
        <f ca="1">IF(BD29=0,0,P29/BD29*100000)</f>
        <v>0</v>
      </c>
      <c r="AK29" s="25">
        <f ca="1">IF(BE29=0,0,Q29/BE29*100000)</f>
        <v>0</v>
      </c>
      <c r="AL29" s="40">
        <f t="shared" ca="1" si="66"/>
        <v>91.130870308924543</v>
      </c>
      <c r="AM29" s="34">
        <f t="shared" ca="1" si="37"/>
        <v>10.490753480737236</v>
      </c>
      <c r="AQ29" t="str">
        <f t="shared" si="4"/>
        <v>Ｆ保安職業従事者</v>
      </c>
      <c r="AR29" s="21">
        <f ca="1">jinkou!AB39</f>
        <v>6431</v>
      </c>
      <c r="AS29" s="21">
        <f ca="1">jinkou!AC39</f>
        <v>132</v>
      </c>
      <c r="AT29" s="21">
        <f ca="1">jinkou!AD39</f>
        <v>567</v>
      </c>
      <c r="AU29" s="21">
        <f ca="1">jinkou!AE39</f>
        <v>684</v>
      </c>
      <c r="AV29" s="21">
        <f ca="1">jinkou!AF39</f>
        <v>706</v>
      </c>
      <c r="AW29" s="21">
        <f ca="1">jinkou!AG39</f>
        <v>651</v>
      </c>
      <c r="AX29" s="21">
        <f ca="1">jinkou!AH39</f>
        <v>522</v>
      </c>
      <c r="AY29" s="21">
        <f ca="1">jinkou!AI39</f>
        <v>632</v>
      </c>
      <c r="AZ29" s="21">
        <f ca="1">jinkou!AJ39</f>
        <v>762</v>
      </c>
      <c r="BA29" s="21">
        <f ca="1">jinkou!AK39</f>
        <v>799</v>
      </c>
      <c r="BB29" s="21">
        <f ca="1">jinkou!AL39</f>
        <v>607</v>
      </c>
      <c r="BC29" s="21">
        <f ca="1">jinkou!AM39</f>
        <v>288</v>
      </c>
      <c r="BD29" s="21">
        <f ca="1">jinkou!AN39</f>
        <v>66</v>
      </c>
      <c r="BE29" s="21">
        <f ca="1">jinkou!AO39</f>
        <v>13</v>
      </c>
      <c r="BJ29"/>
      <c r="BK29" t="str">
        <f>raw!V29</f>
        <v>Ｆ保安職業従事者</v>
      </c>
      <c r="BL29">
        <f>raw!W29</f>
        <v>323</v>
      </c>
      <c r="BM29">
        <f>raw!X29</f>
        <v>5</v>
      </c>
      <c r="BN29">
        <f>raw!Y29</f>
        <v>18</v>
      </c>
      <c r="BO29">
        <f>raw!Z29</f>
        <v>31</v>
      </c>
      <c r="BP29">
        <f>raw!AA29</f>
        <v>29</v>
      </c>
      <c r="BQ29">
        <f>raw!AB29</f>
        <v>39</v>
      </c>
      <c r="BR29">
        <f>raw!AC29</f>
        <v>21</v>
      </c>
      <c r="BS29">
        <f>raw!AD29</f>
        <v>58</v>
      </c>
      <c r="BT29">
        <f>raw!AE29</f>
        <v>51</v>
      </c>
      <c r="BU29">
        <f>raw!AF29</f>
        <v>44</v>
      </c>
      <c r="BV29">
        <f>raw!AG29</f>
        <v>20</v>
      </c>
      <c r="BW29">
        <f>raw!AH29</f>
        <v>5</v>
      </c>
      <c r="BX29">
        <f>raw!AI29</f>
        <v>2</v>
      </c>
      <c r="BY29">
        <f>raw!AJ29</f>
        <v>0</v>
      </c>
      <c r="CE29" t="str">
        <f>raw!AP29</f>
        <v>Ｆ保安職業従事者</v>
      </c>
      <c r="CF29">
        <f>raw!AQ29</f>
        <v>16.5</v>
      </c>
      <c r="CG29">
        <f>raw!AR29</f>
        <v>16.8</v>
      </c>
      <c r="CH29">
        <f>raw!AS29</f>
        <v>8.3000000000000007</v>
      </c>
      <c r="CI29">
        <f>raw!AT29</f>
        <v>12.8</v>
      </c>
      <c r="CJ29">
        <f>raw!AU29</f>
        <v>17.899999999999999</v>
      </c>
      <c r="CK29">
        <f>raw!AV29</f>
        <v>16</v>
      </c>
      <c r="CL29">
        <f>raw!AW29</f>
        <v>21.1</v>
      </c>
      <c r="CM29">
        <f>raw!AX29</f>
        <v>23.5</v>
      </c>
      <c r="CN29">
        <f>raw!AY29</f>
        <v>24.1</v>
      </c>
      <c r="CO29">
        <f>raw!AZ29</f>
        <v>22.4</v>
      </c>
      <c r="CP29">
        <f>raw!BA29</f>
        <v>12.5</v>
      </c>
      <c r="CQ29">
        <f>raw!BB29</f>
        <v>13.5</v>
      </c>
      <c r="CR29">
        <f>raw!BC29</f>
        <v>1.7</v>
      </c>
      <c r="CS29">
        <f>raw!BD29</f>
        <v>9.4</v>
      </c>
      <c r="CT29">
        <f>raw!BE29</f>
        <v>18.8</v>
      </c>
      <c r="CU29" s="34">
        <f t="shared" si="67"/>
        <v>16.498649130909396</v>
      </c>
      <c r="CZ29" t="str">
        <f t="shared" si="5"/>
        <v>Ｆ保安職業従事者</v>
      </c>
      <c r="DA29" s="8" t="str">
        <f t="shared" ca="1" si="6"/>
        <v/>
      </c>
      <c r="DB29" s="9" t="str">
        <f t="shared" ca="1" si="6"/>
        <v/>
      </c>
      <c r="DC29" s="9" t="str">
        <f t="shared" ca="1" si="6"/>
        <v/>
      </c>
      <c r="DD29" s="9" t="str">
        <f t="shared" ca="1" si="6"/>
        <v/>
      </c>
      <c r="DE29" s="9" t="str">
        <f t="shared" ca="1" si="6"/>
        <v/>
      </c>
      <c r="DF29" s="9" t="str">
        <f t="shared" ca="1" si="6"/>
        <v/>
      </c>
      <c r="DG29" s="9" t="str">
        <f t="shared" ca="1" si="6"/>
        <v/>
      </c>
      <c r="DH29" s="9" t="str">
        <f t="shared" ca="1" si="6"/>
        <v/>
      </c>
      <c r="DI29" s="9" t="str">
        <f t="shared" ca="1" si="6"/>
        <v/>
      </c>
      <c r="DJ29" s="9" t="str">
        <f t="shared" ca="1" si="6"/>
        <v/>
      </c>
      <c r="DK29" s="9" t="str">
        <f t="shared" ca="1" si="6"/>
        <v/>
      </c>
      <c r="DL29" s="9" t="str">
        <f t="shared" ca="1" si="6"/>
        <v/>
      </c>
      <c r="DM29" s="9" t="str">
        <f t="shared" ca="1" si="6"/>
        <v/>
      </c>
      <c r="DN29" s="10" t="str">
        <f t="shared" ca="1" si="6"/>
        <v/>
      </c>
      <c r="DO29" s="42" t="str">
        <f t="shared" ca="1" si="6"/>
        <v/>
      </c>
      <c r="DQ29" s="4">
        <f t="shared" ca="1" si="38"/>
        <v>0.6605738102935923</v>
      </c>
      <c r="DR29" s="4" t="e">
        <f t="shared" ca="1" si="39"/>
        <v>#NUM!</v>
      </c>
      <c r="DS29" s="4" t="e">
        <f t="shared" ca="1" si="40"/>
        <v>#NUM!</v>
      </c>
      <c r="DT29" s="4" t="e">
        <f t="shared" ca="1" si="41"/>
        <v>#NUM!</v>
      </c>
      <c r="DU29" s="4" t="e">
        <f t="shared" ca="1" si="42"/>
        <v>#NUM!</v>
      </c>
      <c r="DV29" s="4" t="e">
        <f t="shared" ca="1" si="43"/>
        <v>#NUM!</v>
      </c>
      <c r="DW29" s="4" t="e">
        <f t="shared" ca="1" si="44"/>
        <v>#NUM!</v>
      </c>
      <c r="DX29" s="4" t="e">
        <f t="shared" ca="1" si="45"/>
        <v>#NUM!</v>
      </c>
      <c r="DY29" s="4">
        <f t="shared" ca="1" si="46"/>
        <v>0.15693154471955961</v>
      </c>
      <c r="DZ29" s="4" t="e">
        <f t="shared" ca="1" si="47"/>
        <v>#NUM!</v>
      </c>
      <c r="EA29" s="4" t="e">
        <f t="shared" ca="1" si="48"/>
        <v>#NUM!</v>
      </c>
      <c r="EB29" s="4" t="e">
        <f t="shared" ca="1" si="49"/>
        <v>#NUM!</v>
      </c>
      <c r="EC29" s="4" t="e">
        <f t="shared" ca="1" si="50"/>
        <v>#NUM!</v>
      </c>
      <c r="ED29" s="4" t="e">
        <f t="shared" ca="1" si="51"/>
        <v>#NUM!</v>
      </c>
      <c r="EE29" s="4">
        <f t="shared" ca="1" si="68"/>
        <v>0.66626787504456186</v>
      </c>
      <c r="EG29" s="4">
        <f t="shared" ca="1" si="52"/>
        <v>0.70620657958022726</v>
      </c>
      <c r="EH29" s="4">
        <f t="shared" ca="1" si="53"/>
        <v>0.98910334864049498</v>
      </c>
      <c r="EI29" s="4">
        <f t="shared" ca="1" si="54"/>
        <v>0.92999074429028361</v>
      </c>
      <c r="EJ29" s="4">
        <f t="shared" ca="1" si="55"/>
        <v>0.88475283158208173</v>
      </c>
      <c r="EK29" s="4">
        <f t="shared" ca="1" si="56"/>
        <v>0.89317831448561935</v>
      </c>
      <c r="EL29" s="4">
        <f t="shared" ca="1" si="57"/>
        <v>0.87164286833584148</v>
      </c>
      <c r="EM29" s="4">
        <f t="shared" ca="1" si="58"/>
        <v>0.88454276607704208</v>
      </c>
      <c r="EN29" s="4">
        <f t="shared" ca="1" si="59"/>
        <v>0.85870455520808053</v>
      </c>
      <c r="EO29" s="4">
        <f t="shared" ca="1" si="60"/>
        <v>0.98700236497111893</v>
      </c>
      <c r="EP29" s="4">
        <f t="shared" ca="1" si="61"/>
        <v>0.90494488045851595</v>
      </c>
      <c r="EQ29" s="4">
        <f t="shared" ca="1" si="62"/>
        <v>0.92131753350258028</v>
      </c>
      <c r="ER29" s="4">
        <f t="shared" ca="1" si="63"/>
        <v>0.99511592445851782</v>
      </c>
      <c r="ES29" s="4">
        <f t="shared" ca="1" si="64"/>
        <v>0.99381491526868082</v>
      </c>
      <c r="ET29" s="4">
        <f t="shared" ca="1" si="65"/>
        <v>0.99755875493251667</v>
      </c>
      <c r="EU29" s="4">
        <f t="shared" ca="1" si="69"/>
        <v>0.70000655899831821</v>
      </c>
    </row>
    <row r="30" spans="2:151">
      <c r="C30" t="str">
        <f>raw!B30</f>
        <v>Ｇ農林漁業従事者</v>
      </c>
      <c r="D30">
        <f>raw!D30</f>
        <v>16</v>
      </c>
      <c r="E30">
        <f>raw!E30</f>
        <v>0</v>
      </c>
      <c r="F30">
        <f>raw!F30</f>
        <v>0</v>
      </c>
      <c r="G30">
        <f>raw!G30</f>
        <v>0</v>
      </c>
      <c r="H30">
        <f>raw!H30</f>
        <v>0</v>
      </c>
      <c r="I30">
        <f>raw!I30</f>
        <v>0</v>
      </c>
      <c r="J30">
        <f>raw!J30</f>
        <v>0</v>
      </c>
      <c r="K30">
        <f>raw!K30</f>
        <v>3</v>
      </c>
      <c r="L30">
        <f>raw!L30</f>
        <v>2</v>
      </c>
      <c r="M30">
        <f>raw!M30</f>
        <v>1</v>
      </c>
      <c r="N30">
        <f>raw!N30</f>
        <v>2</v>
      </c>
      <c r="O30">
        <f>raw!O30</f>
        <v>2</v>
      </c>
      <c r="P30">
        <f>raw!P30</f>
        <v>3</v>
      </c>
      <c r="Q30">
        <f>raw!Q30</f>
        <v>3</v>
      </c>
      <c r="R30">
        <f>raw!R30</f>
        <v>0</v>
      </c>
      <c r="W30" t="str">
        <f t="shared" si="2"/>
        <v>Ｇ農林漁業従事者</v>
      </c>
      <c r="X30" s="25">
        <f ca="1">IF(AR30=0,0,D30/AR30*100000)</f>
        <v>422.83298097251588</v>
      </c>
      <c r="Y30" s="25">
        <f ca="1">IF(AS30=0,0,E30/AS30*100000)</f>
        <v>0</v>
      </c>
      <c r="Z30" s="25">
        <f ca="1">IF(AT30=0,0,F30/AT30*100000)</f>
        <v>0</v>
      </c>
      <c r="AA30" s="25">
        <f ca="1">IF(AU30=0,0,G30/AU30*100000)</f>
        <v>0</v>
      </c>
      <c r="AB30" s="25">
        <f ca="1">IF(AV30=0,0,H30/AV30*100000)</f>
        <v>0</v>
      </c>
      <c r="AC30" s="25">
        <f ca="1">IF(AW30=0,0,I30/AW30*100000)</f>
        <v>0</v>
      </c>
      <c r="AD30" s="25">
        <f ca="1">IF(AX30=0,0,J30/AX30*100000)</f>
        <v>0</v>
      </c>
      <c r="AE30" s="25">
        <f ca="1">IF(AY30=0,0,K30/AY30*100000)</f>
        <v>1522.8426395939086</v>
      </c>
      <c r="AF30" s="25">
        <f ca="1">IF(AZ30=0,0,L30/AZ30*100000)</f>
        <v>778.21011673151747</v>
      </c>
      <c r="AG30" s="25">
        <f ca="1">IF(BA30=0,0,M30/BA30*100000)</f>
        <v>257.0694087403599</v>
      </c>
      <c r="AH30" s="25">
        <f ca="1">IF(BB30=0,0,N30/BB30*100000)</f>
        <v>415.80041580041581</v>
      </c>
      <c r="AI30" s="25">
        <f ca="1">IF(BC30=0,0,O30/BC30*100000)</f>
        <v>439.56043956043953</v>
      </c>
      <c r="AJ30" s="25">
        <f ca="1">IF(BD30=0,0,P30/BD30*100000)</f>
        <v>631.57894736842104</v>
      </c>
      <c r="AK30" s="25">
        <f ca="1">IF(BE30=0,0,Q30/BE30*100000)</f>
        <v>744.41687344913146</v>
      </c>
      <c r="AL30" s="40">
        <f t="shared" ca="1" si="66"/>
        <v>968.75815497587496</v>
      </c>
      <c r="AM30" s="34">
        <f t="shared" ca="1" si="37"/>
        <v>322.49121372445478</v>
      </c>
      <c r="AQ30" t="str">
        <f t="shared" si="4"/>
        <v>Ｇ農林漁業従事者</v>
      </c>
      <c r="AR30" s="21">
        <f ca="1">jinkou!AB40</f>
        <v>3784</v>
      </c>
      <c r="AS30" s="21">
        <f ca="1">jinkou!AC40</f>
        <v>28</v>
      </c>
      <c r="AT30" s="21">
        <f ca="1">jinkou!AD40</f>
        <v>93</v>
      </c>
      <c r="AU30" s="21">
        <f ca="1">jinkou!AE40</f>
        <v>154</v>
      </c>
      <c r="AV30" s="21">
        <f ca="1">jinkou!AF40</f>
        <v>185</v>
      </c>
      <c r="AW30" s="21">
        <f ca="1">jinkou!AG40</f>
        <v>185</v>
      </c>
      <c r="AX30" s="21">
        <f ca="1">jinkou!AH40</f>
        <v>213</v>
      </c>
      <c r="AY30" s="21">
        <f ca="1">jinkou!AI40</f>
        <v>197</v>
      </c>
      <c r="AZ30" s="21">
        <f ca="1">jinkou!AJ40</f>
        <v>257</v>
      </c>
      <c r="BA30" s="21">
        <f ca="1">jinkou!AK40</f>
        <v>389</v>
      </c>
      <c r="BB30" s="21">
        <f ca="1">jinkou!AL40</f>
        <v>481</v>
      </c>
      <c r="BC30" s="21">
        <f ca="1">jinkou!AM40</f>
        <v>455</v>
      </c>
      <c r="BD30" s="21">
        <f ca="1">jinkou!AN40</f>
        <v>475</v>
      </c>
      <c r="BE30" s="21">
        <f ca="1">jinkou!AO40</f>
        <v>403</v>
      </c>
      <c r="BJ30"/>
      <c r="BK30" t="str">
        <f>raw!V30</f>
        <v>Ｇ農林漁業従事者</v>
      </c>
      <c r="BL30">
        <f>raw!W30</f>
        <v>849</v>
      </c>
      <c r="BM30">
        <f>raw!X30</f>
        <v>2</v>
      </c>
      <c r="BN30">
        <f>raw!Y30</f>
        <v>13</v>
      </c>
      <c r="BO30">
        <f>raw!Z30</f>
        <v>10</v>
      </c>
      <c r="BP30">
        <f>raw!AA30</f>
        <v>33</v>
      </c>
      <c r="BQ30">
        <f>raw!AB30</f>
        <v>32</v>
      </c>
      <c r="BR30">
        <f>raw!AC30</f>
        <v>49</v>
      </c>
      <c r="BS30">
        <f>raw!AD30</f>
        <v>59</v>
      </c>
      <c r="BT30">
        <f>raw!AE30</f>
        <v>111</v>
      </c>
      <c r="BU30">
        <f>raw!AF30</f>
        <v>126</v>
      </c>
      <c r="BV30">
        <f>raw!AG30</f>
        <v>102</v>
      </c>
      <c r="BW30">
        <f>raw!AH30</f>
        <v>112</v>
      </c>
      <c r="BX30">
        <f>raw!AI30</f>
        <v>80</v>
      </c>
      <c r="BY30">
        <f>raw!AJ30</f>
        <v>120</v>
      </c>
      <c r="CE30" t="str">
        <f>raw!AP30</f>
        <v>Ｇ農林漁業従事者</v>
      </c>
      <c r="CF30">
        <f>raw!AQ30</f>
        <v>46.2</v>
      </c>
      <c r="CG30">
        <f>raw!AR30</f>
        <v>46.5</v>
      </c>
      <c r="CH30">
        <f>raw!AS30</f>
        <v>18.899999999999999</v>
      </c>
      <c r="CI30">
        <f>raw!AT30</f>
        <v>25.8</v>
      </c>
      <c r="CJ30">
        <f>raw!AU30</f>
        <v>55.8</v>
      </c>
      <c r="CK30">
        <f>raw!AV30</f>
        <v>33.9</v>
      </c>
      <c r="CL30">
        <f>raw!AW30</f>
        <v>32.6</v>
      </c>
      <c r="CM30">
        <f>raw!AX30</f>
        <v>58.3</v>
      </c>
      <c r="CN30">
        <f>raw!AY30</f>
        <v>81</v>
      </c>
      <c r="CO30">
        <f>raw!AZ30</f>
        <v>72.2</v>
      </c>
      <c r="CP30">
        <f>raw!BA30</f>
        <v>53</v>
      </c>
      <c r="CQ30">
        <f>raw!BB30</f>
        <v>49.5</v>
      </c>
      <c r="CR30">
        <f>raw!BC30</f>
        <v>28.5</v>
      </c>
      <c r="CS30">
        <f>raw!BD30</f>
        <v>42.2</v>
      </c>
      <c r="CT30">
        <f>raw!BE30</f>
        <v>42.1</v>
      </c>
      <c r="CU30" s="34">
        <f t="shared" si="67"/>
        <v>46.142714543622468</v>
      </c>
      <c r="CZ30" t="str">
        <f t="shared" si="5"/>
        <v>Ｇ農林漁業従事者</v>
      </c>
      <c r="DA30" s="8" t="str">
        <f t="shared" ca="1" si="6"/>
        <v>H</v>
      </c>
      <c r="DB30" s="9" t="str">
        <f t="shared" ca="1" si="6"/>
        <v/>
      </c>
      <c r="DC30" s="9" t="str">
        <f t="shared" ca="1" si="6"/>
        <v/>
      </c>
      <c r="DD30" s="9" t="str">
        <f t="shared" ca="1" si="6"/>
        <v/>
      </c>
      <c r="DE30" s="9" t="str">
        <f t="shared" ca="1" si="6"/>
        <v/>
      </c>
      <c r="DF30" s="9" t="str">
        <f t="shared" ca="1" si="6"/>
        <v/>
      </c>
      <c r="DG30" s="9" t="str">
        <f t="shared" ca="1" si="6"/>
        <v/>
      </c>
      <c r="DH30" s="9" t="str">
        <f t="shared" ca="1" si="6"/>
        <v>H</v>
      </c>
      <c r="DI30" s="9" t="str">
        <f t="shared" ca="1" si="6"/>
        <v>H</v>
      </c>
      <c r="DJ30" s="9" t="str">
        <f t="shared" ca="1" si="6"/>
        <v/>
      </c>
      <c r="DK30" s="9" t="str">
        <f t="shared" ca="1" si="6"/>
        <v>H</v>
      </c>
      <c r="DL30" s="9" t="str">
        <f t="shared" ca="1" si="6"/>
        <v>H</v>
      </c>
      <c r="DM30" s="9" t="str">
        <f t="shared" ca="1" si="6"/>
        <v>H</v>
      </c>
      <c r="DN30" s="10" t="str">
        <f t="shared" ca="1" si="6"/>
        <v>H</v>
      </c>
      <c r="DO30" s="42" t="str">
        <f t="shared" ca="1" si="6"/>
        <v>H</v>
      </c>
      <c r="DQ30" s="4">
        <f t="shared" ca="1" si="38"/>
        <v>7.5490391715504757E-11</v>
      </c>
      <c r="DR30" s="4" t="e">
        <f t="shared" ca="1" si="39"/>
        <v>#NUM!</v>
      </c>
      <c r="DS30" s="4" t="e">
        <f t="shared" ca="1" si="40"/>
        <v>#NUM!</v>
      </c>
      <c r="DT30" s="4" t="e">
        <f t="shared" ca="1" si="41"/>
        <v>#NUM!</v>
      </c>
      <c r="DU30" s="4" t="e">
        <f t="shared" ca="1" si="42"/>
        <v>#NUM!</v>
      </c>
      <c r="DV30" s="4" t="e">
        <f t="shared" ca="1" si="43"/>
        <v>#NUM!</v>
      </c>
      <c r="DW30" s="4" t="e">
        <f t="shared" ca="1" si="44"/>
        <v>#NUM!</v>
      </c>
      <c r="DX30" s="4">
        <f t="shared" ca="1" si="45"/>
        <v>5.9301188788274395E-4</v>
      </c>
      <c r="DY30" s="4">
        <f t="shared" ca="1" si="46"/>
        <v>1.5181347701109793E-2</v>
      </c>
      <c r="DZ30" s="4">
        <f t="shared" ca="1" si="47"/>
        <v>0.18634973433228585</v>
      </c>
      <c r="EA30" s="4">
        <f t="shared" ca="1" si="48"/>
        <v>2.4187483856226155E-2</v>
      </c>
      <c r="EB30" s="4">
        <f t="shared" ca="1" si="49"/>
        <v>7.700972015463603E-3</v>
      </c>
      <c r="EC30" s="4">
        <f t="shared" ca="1" si="50"/>
        <v>1.1496262906397492E-3</v>
      </c>
      <c r="ED30" s="4">
        <f t="shared" ca="1" si="51"/>
        <v>7.1243146851429628E-4</v>
      </c>
      <c r="EE30" s="4">
        <f t="shared" ca="1" si="68"/>
        <v>3.0310642884501249E-11</v>
      </c>
      <c r="EG30" s="4">
        <f t="shared" ca="1" si="52"/>
        <v>0.99999999999226463</v>
      </c>
      <c r="EH30" s="4">
        <f t="shared" ca="1" si="53"/>
        <v>0.99472148044694497</v>
      </c>
      <c r="EI30" s="4">
        <f t="shared" ca="1" si="54"/>
        <v>0.97628854513151841</v>
      </c>
      <c r="EJ30" s="4">
        <f t="shared" ca="1" si="55"/>
        <v>0.9176346209821965</v>
      </c>
      <c r="EK30" s="4">
        <f t="shared" ca="1" si="56"/>
        <v>0.93920112451682725</v>
      </c>
      <c r="EL30" s="4">
        <f t="shared" ca="1" si="57"/>
        <v>0.94146337468455776</v>
      </c>
      <c r="EM30" s="4">
        <f t="shared" ca="1" si="58"/>
        <v>0.88318974717232068</v>
      </c>
      <c r="EN30" s="4">
        <f t="shared" ca="1" si="59"/>
        <v>0.99997687416196046</v>
      </c>
      <c r="EO30" s="4">
        <f t="shared" ca="1" si="60"/>
        <v>0.99908230159957823</v>
      </c>
      <c r="EP30" s="4">
        <f t="shared" ca="1" si="61"/>
        <v>0.98148949573236099</v>
      </c>
      <c r="EQ30" s="4">
        <f t="shared" ca="1" si="62"/>
        <v>0.99812602288949726</v>
      </c>
      <c r="ER30" s="4">
        <f t="shared" ca="1" si="63"/>
        <v>0.99967211557671676</v>
      </c>
      <c r="ES30" s="4">
        <f t="shared" ca="1" si="64"/>
        <v>0.99994331397126879</v>
      </c>
      <c r="ET30" s="4">
        <f t="shared" ca="1" si="65"/>
        <v>0.99997025283720298</v>
      </c>
      <c r="EU30" s="4">
        <f t="shared" ca="1" si="69"/>
        <v>0.99999999999708356</v>
      </c>
    </row>
    <row r="31" spans="2:151">
      <c r="C31" t="str">
        <f>raw!B31</f>
        <v>Ｈ生産工程従事者</v>
      </c>
      <c r="D31">
        <f>raw!D31</f>
        <v>25</v>
      </c>
      <c r="E31">
        <f>raw!E31</f>
        <v>0</v>
      </c>
      <c r="F31">
        <f>raw!F31</f>
        <v>0</v>
      </c>
      <c r="G31">
        <f>raw!G31</f>
        <v>1</v>
      </c>
      <c r="H31">
        <f>raw!H31</f>
        <v>4</v>
      </c>
      <c r="I31">
        <f>raw!I31</f>
        <v>3</v>
      </c>
      <c r="J31">
        <f>raw!J31</f>
        <v>3</v>
      </c>
      <c r="K31">
        <f>raw!K31</f>
        <v>2</v>
      </c>
      <c r="L31">
        <f>raw!L31</f>
        <v>6</v>
      </c>
      <c r="M31">
        <f>raw!M31</f>
        <v>3</v>
      </c>
      <c r="N31">
        <f>raw!N31</f>
        <v>2</v>
      </c>
      <c r="O31">
        <f>raw!O31</f>
        <v>0</v>
      </c>
      <c r="P31">
        <f>raw!P31</f>
        <v>1</v>
      </c>
      <c r="Q31">
        <f>raw!Q31</f>
        <v>0</v>
      </c>
      <c r="R31">
        <f>raw!R31</f>
        <v>0</v>
      </c>
      <c r="W31" t="str">
        <f t="shared" si="2"/>
        <v>Ｈ生産工程従事者</v>
      </c>
      <c r="X31" s="25">
        <f ca="1">IF(AR31=0,0,D31/AR31*100000)</f>
        <v>43.800480053261388</v>
      </c>
      <c r="Y31" s="25">
        <f ca="1">IF(AS31=0,0,E31/AS31*100000)</f>
        <v>0</v>
      </c>
      <c r="Z31" s="25">
        <f ca="1">IF(AT31=0,0,F31/AT31*100000)</f>
        <v>0</v>
      </c>
      <c r="AA31" s="25">
        <f ca="1">IF(AU31=0,0,G31/AU31*100000)</f>
        <v>16.393442622950818</v>
      </c>
      <c r="AB31" s="25">
        <f ca="1">IF(AV31=0,0,H31/AV31*100000)</f>
        <v>57.50431282346176</v>
      </c>
      <c r="AC31" s="25">
        <f ca="1">IF(AW31=0,0,I31/AW31*100000)</f>
        <v>38.739669421487605</v>
      </c>
      <c r="AD31" s="25">
        <f ca="1">IF(AX31=0,0,J31/AX31*100000)</f>
        <v>45.620437956204377</v>
      </c>
      <c r="AE31" s="25">
        <f ca="1">IF(AY31=0,0,K31/AY31*100000)</f>
        <v>32.43067942273391</v>
      </c>
      <c r="AF31" s="25">
        <f ca="1">IF(AZ31=0,0,L31/AZ31*100000)</f>
        <v>107.29613733905579</v>
      </c>
      <c r="AG31" s="25">
        <f ca="1">IF(BA31=0,0,M31/BA31*100000)</f>
        <v>52.101424105592216</v>
      </c>
      <c r="AH31" s="25">
        <f ca="1">IF(BB31=0,0,N31/BB31*100000)</f>
        <v>53.966540744738261</v>
      </c>
      <c r="AI31" s="25">
        <f ca="1">IF(BC31=0,0,O31/BC31*100000)</f>
        <v>0</v>
      </c>
      <c r="AJ31" s="25">
        <f ca="1">IF(BD31=0,0,P31/BD31*100000)</f>
        <v>117.37089201877934</v>
      </c>
      <c r="AK31" s="25">
        <f ca="1">IF(BE31=0,0,Q31/BE31*100000)</f>
        <v>0</v>
      </c>
      <c r="AL31" s="40">
        <f t="shared" ca="1" si="66"/>
        <v>337.29756917737046</v>
      </c>
      <c r="AM31" s="34">
        <f t="shared" ca="1" si="37"/>
        <v>37.877504058513075</v>
      </c>
      <c r="AQ31" t="str">
        <f t="shared" si="4"/>
        <v>Ｈ生産工程従事者</v>
      </c>
      <c r="AR31" s="21">
        <f ca="1">jinkou!AB41</f>
        <v>57077</v>
      </c>
      <c r="AS31" s="21">
        <f ca="1">jinkou!AC41</f>
        <v>823</v>
      </c>
      <c r="AT31" s="21">
        <f ca="1">jinkou!AD41</f>
        <v>4509</v>
      </c>
      <c r="AU31" s="21">
        <f ca="1">jinkou!AE41</f>
        <v>6100</v>
      </c>
      <c r="AV31" s="21">
        <f ca="1">jinkou!AF41</f>
        <v>6956</v>
      </c>
      <c r="AW31" s="21">
        <f ca="1">jinkou!AG41</f>
        <v>7744</v>
      </c>
      <c r="AX31" s="21">
        <f ca="1">jinkou!AH41</f>
        <v>6576</v>
      </c>
      <c r="AY31" s="21">
        <f ca="1">jinkou!AI41</f>
        <v>6167</v>
      </c>
      <c r="AZ31" s="21">
        <f ca="1">jinkou!AJ41</f>
        <v>5592</v>
      </c>
      <c r="BA31" s="21">
        <f ca="1">jinkou!AK41</f>
        <v>5758</v>
      </c>
      <c r="BB31" s="21">
        <f ca="1">jinkou!AL41</f>
        <v>3706</v>
      </c>
      <c r="BC31" s="21">
        <f ca="1">jinkou!AM41</f>
        <v>1638</v>
      </c>
      <c r="BD31" s="21">
        <f ca="1">jinkou!AN41</f>
        <v>852</v>
      </c>
      <c r="BE31" s="21">
        <f ca="1">jinkou!AO41</f>
        <v>437</v>
      </c>
      <c r="BJ31"/>
      <c r="BK31" t="str">
        <f>raw!V31</f>
        <v>Ｈ生産工程従事者</v>
      </c>
      <c r="BL31">
        <f>raw!W31</f>
        <v>688</v>
      </c>
      <c r="BM31">
        <f>raw!X31</f>
        <v>4</v>
      </c>
      <c r="BN31">
        <f>raw!Y31</f>
        <v>13</v>
      </c>
      <c r="BO31">
        <f>raw!Z31</f>
        <v>37</v>
      </c>
      <c r="BP31">
        <f>raw!AA31</f>
        <v>58</v>
      </c>
      <c r="BQ31">
        <f>raw!AB31</f>
        <v>71</v>
      </c>
      <c r="BR31">
        <f>raw!AC31</f>
        <v>95</v>
      </c>
      <c r="BS31">
        <f>raw!AD31</f>
        <v>95</v>
      </c>
      <c r="BT31">
        <f>raw!AE31</f>
        <v>90</v>
      </c>
      <c r="BU31">
        <f>raw!AF31</f>
        <v>157</v>
      </c>
      <c r="BV31">
        <f>raw!AG31</f>
        <v>45</v>
      </c>
      <c r="BW31">
        <f>raw!AH31</f>
        <v>15</v>
      </c>
      <c r="BX31">
        <f>raw!AI31</f>
        <v>6</v>
      </c>
      <c r="BY31">
        <f>raw!AJ31</f>
        <v>2</v>
      </c>
      <c r="CE31" t="str">
        <f>raw!AP31</f>
        <v>Ｈ生産工程従事者</v>
      </c>
      <c r="CF31">
        <f>raw!AQ31</f>
        <v>12.1</v>
      </c>
      <c r="CG31">
        <f>raw!AR31</f>
        <v>12.8</v>
      </c>
      <c r="CH31">
        <f>raw!AS31</f>
        <v>6.9</v>
      </c>
      <c r="CI31">
        <f>raw!AT31</f>
        <v>12.2</v>
      </c>
      <c r="CJ31">
        <f>raw!AU31</f>
        <v>8.4</v>
      </c>
      <c r="CK31">
        <f>raw!AV31</f>
        <v>10.5</v>
      </c>
      <c r="CL31">
        <f>raw!AW31</f>
        <v>11.7</v>
      </c>
      <c r="CM31">
        <f>raw!AX31</f>
        <v>11.7</v>
      </c>
      <c r="CN31">
        <f>raw!AY31</f>
        <v>19.399999999999999</v>
      </c>
      <c r="CO31">
        <f>raw!AZ31</f>
        <v>18.899999999999999</v>
      </c>
      <c r="CP31">
        <f>raw!BA31</f>
        <v>16.399999999999999</v>
      </c>
      <c r="CQ31">
        <f>raw!BB31</f>
        <v>11.7</v>
      </c>
      <c r="CR31">
        <f>raw!BC31</f>
        <v>7.7</v>
      </c>
      <c r="CS31">
        <f>raw!BD31</f>
        <v>11.6</v>
      </c>
      <c r="CT31">
        <f>raw!BE31</f>
        <v>7</v>
      </c>
      <c r="CU31" s="34">
        <f t="shared" si="67"/>
        <v>12.062338357544714</v>
      </c>
      <c r="CZ31" t="str">
        <f t="shared" si="5"/>
        <v>Ｈ生産工程従事者</v>
      </c>
      <c r="DA31" s="8" t="str">
        <f t="shared" ca="1" si="6"/>
        <v>H</v>
      </c>
      <c r="DB31" s="9" t="str">
        <f t="shared" ca="1" si="6"/>
        <v/>
      </c>
      <c r="DC31" s="9" t="str">
        <f t="shared" ca="1" si="6"/>
        <v/>
      </c>
      <c r="DD31" s="9" t="str">
        <f t="shared" ca="1" si="6"/>
        <v/>
      </c>
      <c r="DE31" s="9" t="str">
        <f t="shared" ca="1" si="6"/>
        <v>H</v>
      </c>
      <c r="DF31" s="9" t="str">
        <f t="shared" ca="1" si="6"/>
        <v/>
      </c>
      <c r="DG31" s="9" t="str">
        <f t="shared" ca="1" si="6"/>
        <v/>
      </c>
      <c r="DH31" s="9" t="str">
        <f t="shared" ca="1" si="6"/>
        <v/>
      </c>
      <c r="DI31" s="9" t="str">
        <f t="shared" ca="1" si="6"/>
        <v>H</v>
      </c>
      <c r="DJ31" s="9" t="str">
        <f t="shared" ca="1" si="6"/>
        <v/>
      </c>
      <c r="DK31" s="9" t="str">
        <f t="shared" ca="1" si="6"/>
        <v/>
      </c>
      <c r="DL31" s="9" t="str">
        <f t="shared" ca="1" si="6"/>
        <v/>
      </c>
      <c r="DM31" s="9" t="str">
        <f t="shared" ca="1" si="6"/>
        <v/>
      </c>
      <c r="DN31" s="10" t="str">
        <f t="shared" ca="1" si="6"/>
        <v/>
      </c>
      <c r="DO31" s="42" t="str">
        <f t="shared" ca="1" si="6"/>
        <v>H</v>
      </c>
      <c r="DQ31" s="4">
        <f t="shared" ca="1" si="38"/>
        <v>2.3337559384994933E-7</v>
      </c>
      <c r="DR31" s="4" t="e">
        <f t="shared" ca="1" si="39"/>
        <v>#NUM!</v>
      </c>
      <c r="DS31" s="4" t="e">
        <f t="shared" ca="1" si="40"/>
        <v>#NUM!</v>
      </c>
      <c r="DT31" s="4">
        <f t="shared" ca="1" si="41"/>
        <v>0.40095677528248885</v>
      </c>
      <c r="DU31" s="4">
        <f t="shared" ca="1" si="42"/>
        <v>6.6558180624581853E-3</v>
      </c>
      <c r="DV31" s="4">
        <f t="shared" ca="1" si="43"/>
        <v>6.3845860647759434E-2</v>
      </c>
      <c r="DW31" s="4">
        <f t="shared" ca="1" si="44"/>
        <v>4.3113358601001295E-2</v>
      </c>
      <c r="DX31" s="4">
        <f t="shared" ca="1" si="45"/>
        <v>0.33607735267842287</v>
      </c>
      <c r="DY31" s="4">
        <f t="shared" ca="1" si="46"/>
        <v>7.8805738090770294E-4</v>
      </c>
      <c r="DZ31" s="4">
        <f t="shared" ca="1" si="47"/>
        <v>7.033357670513718E-2</v>
      </c>
      <c r="EA31" s="4">
        <f t="shared" ca="1" si="48"/>
        <v>7.077262571582521E-2</v>
      </c>
      <c r="EB31" s="4" t="e">
        <f t="shared" ca="1" si="49"/>
        <v>#NUM!</v>
      </c>
      <c r="EC31" s="4">
        <f t="shared" ca="1" si="50"/>
        <v>9.4110307627067402E-2</v>
      </c>
      <c r="ED31" s="4" t="e">
        <f t="shared" ca="1" si="51"/>
        <v>#NUM!</v>
      </c>
      <c r="EE31" s="4">
        <f t="shared" ca="1" si="68"/>
        <v>3.0255603011841714E-7</v>
      </c>
      <c r="EG31" s="4">
        <f t="shared" ca="1" si="52"/>
        <v>0.99999993533518028</v>
      </c>
      <c r="EH31" s="4">
        <f t="shared" ca="1" si="53"/>
        <v>0.94479343825201878</v>
      </c>
      <c r="EI31" s="4">
        <f t="shared" ca="1" si="54"/>
        <v>0.57687391260177467</v>
      </c>
      <c r="EJ31" s="4">
        <f t="shared" ca="1" si="55"/>
        <v>0.90601875900764428</v>
      </c>
      <c r="EK31" s="4">
        <f t="shared" ca="1" si="56"/>
        <v>0.99905338293978874</v>
      </c>
      <c r="EL31" s="4">
        <f t="shared" ca="1" si="57"/>
        <v>0.98624654442914372</v>
      </c>
      <c r="EM31" s="4">
        <f t="shared" ca="1" si="58"/>
        <v>0.99204946918664405</v>
      </c>
      <c r="EN31" s="4">
        <f t="shared" ca="1" si="59"/>
        <v>0.88028415515657676</v>
      </c>
      <c r="EO31" s="4">
        <f t="shared" ca="1" si="60"/>
        <v>0.99988356397778433</v>
      </c>
      <c r="EP31" s="4">
        <f t="shared" ca="1" si="61"/>
        <v>0.9842471779344113</v>
      </c>
      <c r="EQ31" s="4">
        <f t="shared" ca="1" si="62"/>
        <v>0.99015510641420934</v>
      </c>
      <c r="ER31" s="4">
        <f t="shared" ca="1" si="63"/>
        <v>0.88149948965037261</v>
      </c>
      <c r="ES31" s="4">
        <f t="shared" ca="1" si="64"/>
        <v>0.99543096923765051</v>
      </c>
      <c r="ET31" s="4">
        <f t="shared" ca="1" si="65"/>
        <v>0.96987210111396449</v>
      </c>
      <c r="EU31" s="4">
        <f t="shared" ca="1" si="69"/>
        <v>0.99999991497207208</v>
      </c>
    </row>
    <row r="32" spans="2:151">
      <c r="C32" t="str">
        <f>raw!B32</f>
        <v>Ｉ輸送・機械運転従事者</v>
      </c>
      <c r="D32">
        <f>raw!D32</f>
        <v>6</v>
      </c>
      <c r="E32">
        <f>raw!E32</f>
        <v>0</v>
      </c>
      <c r="F32">
        <f>raw!F32</f>
        <v>0</v>
      </c>
      <c r="G32">
        <f>raw!G32</f>
        <v>0</v>
      </c>
      <c r="H32">
        <f>raw!H32</f>
        <v>2</v>
      </c>
      <c r="I32">
        <f>raw!I32</f>
        <v>0</v>
      </c>
      <c r="J32">
        <f>raw!J32</f>
        <v>1</v>
      </c>
      <c r="K32">
        <f>raw!K32</f>
        <v>0</v>
      </c>
      <c r="L32">
        <f>raw!L32</f>
        <v>0</v>
      </c>
      <c r="M32">
        <f>raw!M32</f>
        <v>1</v>
      </c>
      <c r="N32">
        <f>raw!N32</f>
        <v>1</v>
      </c>
      <c r="O32">
        <f>raw!O32</f>
        <v>1</v>
      </c>
      <c r="P32">
        <f>raw!P32</f>
        <v>0</v>
      </c>
      <c r="Q32">
        <f>raw!Q32</f>
        <v>0</v>
      </c>
      <c r="R32">
        <f>raw!R32</f>
        <v>0</v>
      </c>
      <c r="W32" t="str">
        <f t="shared" si="2"/>
        <v>Ｉ輸送・機械運転従事者</v>
      </c>
      <c r="X32" s="25">
        <f ca="1">IF(AR32=0,0,D32/AR32*100000)</f>
        <v>48.796356538711777</v>
      </c>
      <c r="Y32" s="25">
        <f ca="1">IF(AS32=0,0,E32/AS32*100000)</f>
        <v>0</v>
      </c>
      <c r="Z32" s="25">
        <f ca="1">IF(AT32=0,0,F32/AT32*100000)</f>
        <v>0</v>
      </c>
      <c r="AA32" s="25">
        <f ca="1">IF(AU32=0,0,G32/AU32*100000)</f>
        <v>0</v>
      </c>
      <c r="AB32" s="25">
        <f ca="1">IF(AV32=0,0,H32/AV32*100000)</f>
        <v>188.67924528301887</v>
      </c>
      <c r="AC32" s="25">
        <f ca="1">IF(AW32=0,0,I32/AW32*100000)</f>
        <v>0</v>
      </c>
      <c r="AD32" s="25">
        <f ca="1">IF(AX32=0,0,J32/AX32*100000)</f>
        <v>66.666666666666671</v>
      </c>
      <c r="AE32" s="25">
        <f ca="1">IF(AY32=0,0,K32/AY32*100000)</f>
        <v>0</v>
      </c>
      <c r="AF32" s="25">
        <f ca="1">IF(AZ32=0,0,L32/AZ32*100000)</f>
        <v>0</v>
      </c>
      <c r="AG32" s="25">
        <f ca="1">IF(BA32=0,0,M32/BA32*100000)</f>
        <v>58.139534883720927</v>
      </c>
      <c r="AH32" s="25">
        <f ca="1">IF(BB32=0,0,N32/BB32*100000)</f>
        <v>61.881188118811885</v>
      </c>
      <c r="AI32" s="25">
        <f ca="1">IF(BC32=0,0,O32/BC32*100000)</f>
        <v>156.98587127158558</v>
      </c>
      <c r="AJ32" s="25">
        <f ca="1">IF(BD32=0,0,P32/BD32*100000)</f>
        <v>0</v>
      </c>
      <c r="AK32" s="25">
        <f ca="1">IF(BE32=0,0,Q32/BE32*100000)</f>
        <v>0</v>
      </c>
      <c r="AL32" s="40">
        <f t="shared" ca="1" si="66"/>
        <v>232.76365721361728</v>
      </c>
      <c r="AM32" s="34">
        <f t="shared" ca="1" si="37"/>
        <v>39.710311421860034</v>
      </c>
      <c r="AQ32" t="str">
        <f t="shared" si="4"/>
        <v>Ｉ輸送・機械運転従事者</v>
      </c>
      <c r="AR32" s="21">
        <f ca="1">jinkou!AB42</f>
        <v>12296</v>
      </c>
      <c r="AS32" s="21">
        <f ca="1">jinkou!AC42</f>
        <v>28</v>
      </c>
      <c r="AT32" s="21">
        <f ca="1">jinkou!AD42</f>
        <v>333</v>
      </c>
      <c r="AU32" s="21">
        <f ca="1">jinkou!AE42</f>
        <v>665</v>
      </c>
      <c r="AV32" s="21">
        <f ca="1">jinkou!AF42</f>
        <v>1060</v>
      </c>
      <c r="AW32" s="21">
        <f ca="1">jinkou!AG42</f>
        <v>1489</v>
      </c>
      <c r="AX32" s="21">
        <f ca="1">jinkou!AH42</f>
        <v>1500</v>
      </c>
      <c r="AY32" s="21">
        <f ca="1">jinkou!AI42</f>
        <v>1482</v>
      </c>
      <c r="AZ32" s="21">
        <f ca="1">jinkou!AJ42</f>
        <v>1590</v>
      </c>
      <c r="BA32" s="21">
        <f ca="1">jinkou!AK42</f>
        <v>1720</v>
      </c>
      <c r="BB32" s="21">
        <f ca="1">jinkou!AL42</f>
        <v>1616</v>
      </c>
      <c r="BC32" s="21">
        <f ca="1">jinkou!AM42</f>
        <v>637</v>
      </c>
      <c r="BD32" s="21">
        <f ca="1">jinkou!AN42</f>
        <v>152</v>
      </c>
      <c r="BE32" s="21">
        <f ca="1">jinkou!AO42</f>
        <v>19</v>
      </c>
      <c r="BJ32"/>
      <c r="BK32" t="str">
        <f>raw!V32</f>
        <v>Ｉ輸送・機械運転従事者</v>
      </c>
      <c r="BL32">
        <f>raw!W32</f>
        <v>2042</v>
      </c>
      <c r="BM32">
        <f>raw!X32</f>
        <v>18</v>
      </c>
      <c r="BN32">
        <f>raw!Y32</f>
        <v>101</v>
      </c>
      <c r="BO32">
        <f>raw!Z32</f>
        <v>149</v>
      </c>
      <c r="BP32">
        <f>raw!AA32</f>
        <v>190</v>
      </c>
      <c r="BQ32">
        <f>raw!AB32</f>
        <v>198</v>
      </c>
      <c r="BR32">
        <f>raw!AC32</f>
        <v>216</v>
      </c>
      <c r="BS32">
        <f>raw!AD32</f>
        <v>246</v>
      </c>
      <c r="BT32">
        <f>raw!AE32</f>
        <v>300</v>
      </c>
      <c r="BU32">
        <f>raw!AF32</f>
        <v>338</v>
      </c>
      <c r="BV32">
        <f>raw!AG32</f>
        <v>167</v>
      </c>
      <c r="BW32">
        <f>raw!AH32</f>
        <v>71</v>
      </c>
      <c r="BX32">
        <f>raw!AI32</f>
        <v>38</v>
      </c>
      <c r="BY32">
        <f>raw!AJ32</f>
        <v>10</v>
      </c>
      <c r="CE32" t="str">
        <f>raw!AP32</f>
        <v>Ｉ輸送・機械運転従事者</v>
      </c>
      <c r="CF32">
        <f>raw!AQ32</f>
        <v>18.7</v>
      </c>
      <c r="CG32">
        <f>raw!AR32</f>
        <v>20.3</v>
      </c>
      <c r="CH32">
        <f>raw!AS32</f>
        <v>0</v>
      </c>
      <c r="CI32">
        <f>raw!AT32</f>
        <v>24.1</v>
      </c>
      <c r="CJ32">
        <f>raw!AU32</f>
        <v>17.7</v>
      </c>
      <c r="CK32">
        <f>raw!AV32</f>
        <v>23.3</v>
      </c>
      <c r="CL32">
        <f>raw!AW32</f>
        <v>22.1</v>
      </c>
      <c r="CM32">
        <f>raw!AX32</f>
        <v>23.6</v>
      </c>
      <c r="CN32">
        <f>raw!AY32</f>
        <v>22.1</v>
      </c>
      <c r="CO32">
        <f>raw!AZ32</f>
        <v>28.7</v>
      </c>
      <c r="CP32">
        <f>raw!BA32</f>
        <v>20.8</v>
      </c>
      <c r="CQ32">
        <f>raw!BB32</f>
        <v>12.8</v>
      </c>
      <c r="CR32">
        <f>raw!BC32</f>
        <v>12.2</v>
      </c>
      <c r="CS32">
        <f>raw!BD32</f>
        <v>14.1</v>
      </c>
      <c r="CT32">
        <f>raw!BE32</f>
        <v>11.1</v>
      </c>
      <c r="CU32" s="34">
        <f t="shared" si="67"/>
        <v>18.727091905281721</v>
      </c>
      <c r="CZ32" t="str">
        <f t="shared" si="5"/>
        <v>Ｉ輸送・機械運転従事者</v>
      </c>
      <c r="DA32" s="8" t="str">
        <f t="shared" ca="1" si="6"/>
        <v/>
      </c>
      <c r="DB32" s="9" t="str">
        <f t="shared" ca="1" si="6"/>
        <v/>
      </c>
      <c r="DC32" s="9" t="str">
        <f t="shared" ca="1" si="6"/>
        <v/>
      </c>
      <c r="DD32" s="9" t="str">
        <f t="shared" ca="1" si="6"/>
        <v/>
      </c>
      <c r="DE32" s="9" t="str">
        <f t="shared" ca="1" si="6"/>
        <v/>
      </c>
      <c r="DF32" s="9" t="str">
        <f t="shared" ca="1" si="6"/>
        <v/>
      </c>
      <c r="DG32" s="9" t="str">
        <f t="shared" ca="1" si="6"/>
        <v/>
      </c>
      <c r="DH32" s="9" t="str">
        <f t="shared" ca="1" si="6"/>
        <v/>
      </c>
      <c r="DI32" s="9" t="str">
        <f t="shared" ca="1" si="6"/>
        <v/>
      </c>
      <c r="DJ32" s="9" t="str">
        <f t="shared" ca="1" si="6"/>
        <v/>
      </c>
      <c r="DK32" s="9" t="str">
        <f t="shared" ca="1" si="6"/>
        <v/>
      </c>
      <c r="DL32" s="9" t="str">
        <f t="shared" ca="1" si="6"/>
        <v/>
      </c>
      <c r="DM32" s="9" t="str">
        <f t="shared" ca="1" si="6"/>
        <v/>
      </c>
      <c r="DN32" s="10" t="str">
        <f t="shared" ca="1" si="6"/>
        <v/>
      </c>
      <c r="DO32" s="42" t="str">
        <f t="shared" ca="1" si="6"/>
        <v/>
      </c>
      <c r="DQ32" s="4">
        <f t="shared" ca="1" si="38"/>
        <v>4.1743311886722867E-2</v>
      </c>
      <c r="DR32" s="4" t="e">
        <f t="shared" ca="1" si="39"/>
        <v>#NUM!</v>
      </c>
      <c r="DS32" s="4" t="e">
        <f t="shared" ca="1" si="40"/>
        <v>#NUM!</v>
      </c>
      <c r="DT32" s="4" t="e">
        <f t="shared" ca="1" si="41"/>
        <v>#NUM!</v>
      </c>
      <c r="DU32" s="4">
        <f t="shared" ca="1" si="42"/>
        <v>2.5896766081342948E-2</v>
      </c>
      <c r="DV32" s="4" t="e">
        <f t="shared" ca="1" si="43"/>
        <v>#NUM!</v>
      </c>
      <c r="DW32" s="4">
        <f t="shared" ca="1" si="44"/>
        <v>0.2981543553668361</v>
      </c>
      <c r="DX32" s="4" t="e">
        <f t="shared" ca="1" si="45"/>
        <v>#NUM!</v>
      </c>
      <c r="DY32" s="4" t="e">
        <f t="shared" ca="1" si="46"/>
        <v>#NUM!</v>
      </c>
      <c r="DZ32" s="4">
        <f t="shared" ca="1" si="47"/>
        <v>0.30078514712775639</v>
      </c>
      <c r="EA32" s="4">
        <f t="shared" ca="1" si="48"/>
        <v>0.18686752709192056</v>
      </c>
      <c r="EB32" s="4">
        <f t="shared" ca="1" si="49"/>
        <v>7.4775382242095012E-2</v>
      </c>
      <c r="EC32" s="4" t="e">
        <f t="shared" ca="1" si="50"/>
        <v>#NUM!</v>
      </c>
      <c r="ED32" s="4" t="e">
        <f t="shared" ca="1" si="51"/>
        <v>#NUM!</v>
      </c>
      <c r="EE32" s="4">
        <f t="shared" ca="1" si="68"/>
        <v>4.7397381867122057E-2</v>
      </c>
      <c r="EG32" s="4">
        <f t="shared" ca="1" si="52"/>
        <v>0.98593111999924177</v>
      </c>
      <c r="EH32" s="4">
        <f t="shared" ca="1" si="53"/>
        <v>1</v>
      </c>
      <c r="EI32" s="4">
        <f t="shared" ca="1" si="54"/>
        <v>0.9228739013754631</v>
      </c>
      <c r="EJ32" s="4">
        <f t="shared" ca="1" si="55"/>
        <v>0.88894899539612793</v>
      </c>
      <c r="EK32" s="4">
        <f t="shared" ca="1" si="56"/>
        <v>0.99791609220667687</v>
      </c>
      <c r="EL32" s="4">
        <f t="shared" ca="1" si="57"/>
        <v>0.71956719376863687</v>
      </c>
      <c r="EM32" s="4">
        <f t="shared" ca="1" si="58"/>
        <v>0.95035765166696395</v>
      </c>
      <c r="EN32" s="4">
        <f t="shared" ca="1" si="59"/>
        <v>0.72068134891285451</v>
      </c>
      <c r="EO32" s="4">
        <f t="shared" ca="1" si="60"/>
        <v>0.63356321589604458</v>
      </c>
      <c r="EP32" s="4">
        <f t="shared" ca="1" si="61"/>
        <v>0.94941800089060535</v>
      </c>
      <c r="EQ32" s="4">
        <f t="shared" ca="1" si="62"/>
        <v>0.98134883035792342</v>
      </c>
      <c r="ER32" s="4">
        <f t="shared" ca="1" si="63"/>
        <v>0.99713629692720152</v>
      </c>
      <c r="ES32" s="4">
        <f t="shared" ca="1" si="64"/>
        <v>0.97879455428083451</v>
      </c>
      <c r="ET32" s="4">
        <f t="shared" ca="1" si="65"/>
        <v>0.9978931055663538</v>
      </c>
      <c r="EU32" s="4">
        <f t="shared" ca="1" si="69"/>
        <v>0.9835406455511766</v>
      </c>
    </row>
    <row r="33" spans="2:151">
      <c r="C33" t="str">
        <f>raw!B33</f>
        <v>Ｊ建設・採掘従事者</v>
      </c>
      <c r="D33">
        <f>raw!D33</f>
        <v>18</v>
      </c>
      <c r="E33">
        <f>raw!E33</f>
        <v>0</v>
      </c>
      <c r="F33">
        <f>raw!F33</f>
        <v>2</v>
      </c>
      <c r="G33">
        <f>raw!G33</f>
        <v>2</v>
      </c>
      <c r="H33">
        <f>raw!H33</f>
        <v>0</v>
      </c>
      <c r="I33">
        <f>raw!I33</f>
        <v>1</v>
      </c>
      <c r="J33">
        <f>raw!J33</f>
        <v>1</v>
      </c>
      <c r="K33">
        <f>raw!K33</f>
        <v>0</v>
      </c>
      <c r="L33">
        <f>raw!L33</f>
        <v>2</v>
      </c>
      <c r="M33">
        <f>raw!M33</f>
        <v>4</v>
      </c>
      <c r="N33">
        <f>raw!N33</f>
        <v>3</v>
      </c>
      <c r="O33">
        <f>raw!O33</f>
        <v>1</v>
      </c>
      <c r="P33">
        <f>raw!P33</f>
        <v>1</v>
      </c>
      <c r="Q33">
        <f>raw!Q33</f>
        <v>1</v>
      </c>
      <c r="R33">
        <f>raw!R33</f>
        <v>0</v>
      </c>
      <c r="W33" t="str">
        <f t="shared" si="2"/>
        <v>Ｊ建設・採掘従事者</v>
      </c>
      <c r="X33" s="25">
        <f ca="1">IF(AR33=0,0,D33/AR33*100000)</f>
        <v>112.35253729480058</v>
      </c>
      <c r="Y33" s="25">
        <f ca="1">IF(AS33=0,0,E33/AS33*100000)</f>
        <v>0</v>
      </c>
      <c r="Z33" s="25">
        <f ca="1">IF(AT33=0,0,F33/AT33*100000)</f>
        <v>235.29411764705881</v>
      </c>
      <c r="AA33" s="25">
        <f ca="1">IF(AU33=0,0,G33/AU33*100000)</f>
        <v>145.45454545454544</v>
      </c>
      <c r="AB33" s="25">
        <f ca="1">IF(AV33=0,0,H33/AV33*100000)</f>
        <v>0</v>
      </c>
      <c r="AC33" s="25">
        <f ca="1">IF(AW33=0,0,I33/AW33*100000)</f>
        <v>46.061722708429294</v>
      </c>
      <c r="AD33" s="25">
        <f ca="1">IF(AX33=0,0,J33/AX33*100000)</f>
        <v>65.703022339027598</v>
      </c>
      <c r="AE33" s="25">
        <f ca="1">IF(AY33=0,0,K33/AY33*100000)</f>
        <v>0</v>
      </c>
      <c r="AF33" s="25">
        <f ca="1">IF(AZ33=0,0,L33/AZ33*100000)</f>
        <v>115.87485515643105</v>
      </c>
      <c r="AG33" s="25">
        <f ca="1">IF(BA33=0,0,M33/BA33*100000)</f>
        <v>192.03072491598655</v>
      </c>
      <c r="AH33" s="25">
        <f ca="1">IF(BB33=0,0,N33/BB33*100000)</f>
        <v>181.81818181818181</v>
      </c>
      <c r="AI33" s="25">
        <f ca="1">IF(BC33=0,0,O33/BC33*100000)</f>
        <v>146.19883040935673</v>
      </c>
      <c r="AJ33" s="25">
        <f ca="1">IF(BD33=0,0,P33/BD33*100000)</f>
        <v>380.22813688212926</v>
      </c>
      <c r="AK33" s="25">
        <f ca="1">IF(BE33=0,0,Q33/BE33*100000)</f>
        <v>1219.5121951219512</v>
      </c>
      <c r="AL33" s="40">
        <f t="shared" ca="1" si="66"/>
        <v>384.456755129454</v>
      </c>
      <c r="AM33" s="34">
        <f t="shared" ca="1" si="37"/>
        <v>159.62437992569261</v>
      </c>
      <c r="AQ33" t="str">
        <f t="shared" si="4"/>
        <v>Ｊ建設・採掘従事者</v>
      </c>
      <c r="AR33" s="21">
        <f ca="1">jinkou!AB43</f>
        <v>16021</v>
      </c>
      <c r="AS33" s="21">
        <f ca="1">jinkou!AC43</f>
        <v>211</v>
      </c>
      <c r="AT33" s="21">
        <f ca="1">jinkou!AD43</f>
        <v>850</v>
      </c>
      <c r="AU33" s="21">
        <f ca="1">jinkou!AE43</f>
        <v>1375</v>
      </c>
      <c r="AV33" s="21">
        <f ca="1">jinkou!AF43</f>
        <v>1925</v>
      </c>
      <c r="AW33" s="21">
        <f ca="1">jinkou!AG43</f>
        <v>2171</v>
      </c>
      <c r="AX33" s="21">
        <f ca="1">jinkou!AH43</f>
        <v>1522</v>
      </c>
      <c r="AY33" s="21">
        <f ca="1">jinkou!AI43</f>
        <v>1442</v>
      </c>
      <c r="AZ33" s="21">
        <f ca="1">jinkou!AJ43</f>
        <v>1726</v>
      </c>
      <c r="BA33" s="21">
        <f ca="1">jinkou!AK43</f>
        <v>2083</v>
      </c>
      <c r="BB33" s="21">
        <f ca="1">jinkou!AL43</f>
        <v>1650</v>
      </c>
      <c r="BC33" s="21">
        <f ca="1">jinkou!AM43</f>
        <v>684</v>
      </c>
      <c r="BD33" s="21">
        <f ca="1">jinkou!AN43</f>
        <v>263</v>
      </c>
      <c r="BE33" s="21">
        <f ca="1">jinkou!AO43</f>
        <v>82</v>
      </c>
      <c r="BJ33"/>
      <c r="BK33" t="str">
        <f>raw!V33</f>
        <v>Ｊ建設・採掘従事者</v>
      </c>
      <c r="BL33">
        <f>raw!W33</f>
        <v>626</v>
      </c>
      <c r="BM33">
        <f>raw!X33</f>
        <v>7</v>
      </c>
      <c r="BN33">
        <f>raw!Y33</f>
        <v>19</v>
      </c>
      <c r="BO33">
        <f>raw!Z33</f>
        <v>67</v>
      </c>
      <c r="BP33">
        <f>raw!AA33</f>
        <v>63</v>
      </c>
      <c r="BQ33">
        <f>raw!AB33</f>
        <v>58</v>
      </c>
      <c r="BR33">
        <f>raw!AC33</f>
        <v>65</v>
      </c>
      <c r="BS33">
        <f>raw!AD33</f>
        <v>95</v>
      </c>
      <c r="BT33">
        <f>raw!AE33</f>
        <v>77</v>
      </c>
      <c r="BU33">
        <f>raw!AF33</f>
        <v>85</v>
      </c>
      <c r="BV33">
        <f>raw!AG33</f>
        <v>44</v>
      </c>
      <c r="BW33">
        <f>raw!AH33</f>
        <v>19</v>
      </c>
      <c r="BX33">
        <f>raw!AI33</f>
        <v>18</v>
      </c>
      <c r="BY33">
        <f>raw!AJ33</f>
        <v>9</v>
      </c>
      <c r="CE33" t="str">
        <f>raw!AP33</f>
        <v>Ｊ建設・採掘従事者</v>
      </c>
      <c r="CF33">
        <f>raw!AQ33</f>
        <v>28.8</v>
      </c>
      <c r="CG33">
        <f>raw!AR33</f>
        <v>29.5</v>
      </c>
      <c r="CH33">
        <f>raw!AS33</f>
        <v>37.700000000000003</v>
      </c>
      <c r="CI33">
        <f>raw!AT33</f>
        <v>28</v>
      </c>
      <c r="CJ33">
        <f>raw!AU33</f>
        <v>19.7</v>
      </c>
      <c r="CK33">
        <f>raw!AV33</f>
        <v>23.4</v>
      </c>
      <c r="CL33">
        <f>raw!AW33</f>
        <v>20.7</v>
      </c>
      <c r="CM33">
        <f>raw!AX33</f>
        <v>29</v>
      </c>
      <c r="CN33">
        <f>raw!AY33</f>
        <v>31.6</v>
      </c>
      <c r="CO33">
        <f>raw!AZ33</f>
        <v>33.299999999999997</v>
      </c>
      <c r="CP33">
        <f>raw!BA33</f>
        <v>42.9</v>
      </c>
      <c r="CQ33">
        <f>raw!BB33</f>
        <v>34.799999999999997</v>
      </c>
      <c r="CR33">
        <f>raw!BC33</f>
        <v>24.5</v>
      </c>
      <c r="CS33">
        <f>raw!BD33</f>
        <v>25.3</v>
      </c>
      <c r="CT33">
        <f>raw!BE33</f>
        <v>24.3</v>
      </c>
      <c r="CU33" s="34">
        <f t="shared" si="67"/>
        <v>28.777226257452348</v>
      </c>
      <c r="CZ33" t="str">
        <f t="shared" si="5"/>
        <v>Ｊ建設・採掘従事者</v>
      </c>
      <c r="DA33" s="8" t="str">
        <f t="shared" ca="1" si="6"/>
        <v>H</v>
      </c>
      <c r="DB33" s="9" t="str">
        <f t="shared" ca="1" si="6"/>
        <v/>
      </c>
      <c r="DC33" s="9" t="str">
        <f t="shared" ca="1" si="6"/>
        <v>H</v>
      </c>
      <c r="DD33" s="9" t="str">
        <f t="shared" ca="1" si="6"/>
        <v/>
      </c>
      <c r="DE33" s="9" t="str">
        <f t="shared" ca="1" si="6"/>
        <v/>
      </c>
      <c r="DF33" s="9" t="str">
        <f t="shared" ca="1" si="6"/>
        <v/>
      </c>
      <c r="DG33" s="9" t="str">
        <f t="shared" ca="1" si="6"/>
        <v/>
      </c>
      <c r="DH33" s="9" t="str">
        <f t="shared" ca="1" si="6"/>
        <v/>
      </c>
      <c r="DI33" s="9" t="str">
        <f t="shared" ca="1" si="6"/>
        <v/>
      </c>
      <c r="DJ33" s="9" t="str">
        <f t="shared" ca="1" si="6"/>
        <v>H</v>
      </c>
      <c r="DK33" s="9" t="str">
        <f t="shared" ca="1" si="6"/>
        <v>H</v>
      </c>
      <c r="DL33" s="9" t="str">
        <f t="shared" ca="1" si="6"/>
        <v/>
      </c>
      <c r="DM33" s="9" t="str">
        <f t="shared" ca="1" si="6"/>
        <v/>
      </c>
      <c r="DN33" s="10" t="str">
        <f t="shared" ca="1" si="6"/>
        <v>H</v>
      </c>
      <c r="DO33" s="42" t="str">
        <f t="shared" ca="1" si="6"/>
        <v>H</v>
      </c>
      <c r="DQ33" s="4">
        <f t="shared" ca="1" si="38"/>
        <v>2.5237148495449446E-6</v>
      </c>
      <c r="DR33" s="4" t="e">
        <f t="shared" ca="1" si="39"/>
        <v>#NUM!</v>
      </c>
      <c r="DS33" s="4">
        <f t="shared" ca="1" si="40"/>
        <v>2.418504865388349E-2</v>
      </c>
      <c r="DT33" s="4">
        <f t="shared" ca="1" si="41"/>
        <v>3.0673762162318763E-2</v>
      </c>
      <c r="DU33" s="4" t="e">
        <f t="shared" ca="1" si="42"/>
        <v>#NUM!</v>
      </c>
      <c r="DV33" s="4">
        <f t="shared" ca="1" si="43"/>
        <v>0.36201692168685273</v>
      </c>
      <c r="DW33" s="4">
        <f t="shared" ca="1" si="44"/>
        <v>0.35689290440364752</v>
      </c>
      <c r="DX33" s="4" t="e">
        <f t="shared" ca="1" si="45"/>
        <v>#NUM!</v>
      </c>
      <c r="DY33" s="4">
        <f t="shared" ca="1" si="46"/>
        <v>0.11363862293613713</v>
      </c>
      <c r="DZ33" s="4">
        <f t="shared" ca="1" si="47"/>
        <v>1.3123282762980026E-2</v>
      </c>
      <c r="EA33" s="4">
        <f t="shared" ca="1" si="48"/>
        <v>2.0620303179947674E-2</v>
      </c>
      <c r="EB33" s="4">
        <f t="shared" ca="1" si="49"/>
        <v>0.1543084059706763</v>
      </c>
      <c r="EC33" s="4">
        <f t="shared" ca="1" si="50"/>
        <v>6.4381450920542038E-2</v>
      </c>
      <c r="ED33" s="4">
        <f t="shared" ca="1" si="51"/>
        <v>1.9731162934655488E-2</v>
      </c>
      <c r="EE33" s="4">
        <f t="shared" ca="1" si="68"/>
        <v>2.220228954463721E-6</v>
      </c>
      <c r="EG33" s="4">
        <f t="shared" ca="1" si="52"/>
        <v>0.99999938245962383</v>
      </c>
      <c r="EH33" s="4">
        <f t="shared" ca="1" si="53"/>
        <v>0.92352076140328077</v>
      </c>
      <c r="EI33" s="4">
        <f t="shared" ca="1" si="54"/>
        <v>0.99812391324975991</v>
      </c>
      <c r="EJ33" s="4">
        <f t="shared" ca="1" si="55"/>
        <v>0.99729749007591806</v>
      </c>
      <c r="EK33" s="4">
        <f t="shared" ca="1" si="56"/>
        <v>0.63730768957361295</v>
      </c>
      <c r="EL33" s="4">
        <f t="shared" ca="1" si="57"/>
        <v>0.92475012053558081</v>
      </c>
      <c r="EM33" s="4">
        <f t="shared" ca="1" si="58"/>
        <v>0.92704404716662592</v>
      </c>
      <c r="EN33" s="4">
        <f t="shared" ca="1" si="59"/>
        <v>0.63397610701783669</v>
      </c>
      <c r="EO33" s="4">
        <f t="shared" ca="1" si="60"/>
        <v>0.9793268863078074</v>
      </c>
      <c r="EP33" s="4">
        <f t="shared" ca="1" si="61"/>
        <v>0.99773339352315427</v>
      </c>
      <c r="EQ33" s="4">
        <f t="shared" ca="1" si="62"/>
        <v>0.99713329878294132</v>
      </c>
      <c r="ER33" s="4">
        <f t="shared" ca="1" si="63"/>
        <v>0.98744732150999037</v>
      </c>
      <c r="ES33" s="4">
        <f t="shared" ca="1" si="64"/>
        <v>0.99788942624857979</v>
      </c>
      <c r="ET33" s="4">
        <f t="shared" ca="1" si="65"/>
        <v>0.9998064215457374</v>
      </c>
      <c r="EU33" s="4">
        <f t="shared" ca="1" si="69"/>
        <v>0.99999946171301812</v>
      </c>
    </row>
    <row r="34" spans="2:151">
      <c r="C34" t="str">
        <f>raw!B34</f>
        <v>Ｋ運搬・清掃・包装等従事者</v>
      </c>
      <c r="D34">
        <f>raw!D34</f>
        <v>3</v>
      </c>
      <c r="E34">
        <f>raw!E34</f>
        <v>0</v>
      </c>
      <c r="F34">
        <f>raw!F34</f>
        <v>0</v>
      </c>
      <c r="G34">
        <f>raw!G34</f>
        <v>0</v>
      </c>
      <c r="H34">
        <f>raw!H34</f>
        <v>0</v>
      </c>
      <c r="I34">
        <f>raw!I34</f>
        <v>1</v>
      </c>
      <c r="J34">
        <f>raw!J34</f>
        <v>2</v>
      </c>
      <c r="K34">
        <f>raw!K34</f>
        <v>0</v>
      </c>
      <c r="L34">
        <f>raw!L34</f>
        <v>0</v>
      </c>
      <c r="M34">
        <f>raw!M34</f>
        <v>0</v>
      </c>
      <c r="N34">
        <f>raw!N34</f>
        <v>0</v>
      </c>
      <c r="O34">
        <f>raw!O34</f>
        <v>0</v>
      </c>
      <c r="P34">
        <f>raw!P34</f>
        <v>0</v>
      </c>
      <c r="Q34">
        <f>raw!Q34</f>
        <v>0</v>
      </c>
      <c r="R34">
        <f>raw!R34</f>
        <v>0</v>
      </c>
      <c r="W34" t="str">
        <f t="shared" si="2"/>
        <v>Ｋ運搬・清掃・包装等従事者</v>
      </c>
      <c r="X34" s="25">
        <f ca="1">IF(AR34=0,0,D34/AR34*100000)</f>
        <v>14.135607595533147</v>
      </c>
      <c r="Y34" s="25">
        <f ca="1">IF(AS34=0,0,E34/AS34*100000)</f>
        <v>0</v>
      </c>
      <c r="Z34" s="25">
        <f ca="1">IF(AT34=0,0,F34/AT34*100000)</f>
        <v>0</v>
      </c>
      <c r="AA34" s="25">
        <f ca="1">IF(AU34=0,0,G34/AU34*100000)</f>
        <v>0</v>
      </c>
      <c r="AB34" s="25">
        <f ca="1">IF(AV34=0,0,H34/AV34*100000)</f>
        <v>0</v>
      </c>
      <c r="AC34" s="25">
        <f ca="1">IF(AW34=0,0,I34/AW34*100000)</f>
        <v>45.998160073597056</v>
      </c>
      <c r="AD34" s="25">
        <f ca="1">IF(AX34=0,0,J34/AX34*100000)</f>
        <v>98.570724494825043</v>
      </c>
      <c r="AE34" s="25">
        <f ca="1">IF(AY34=0,0,K34/AY34*100000)</f>
        <v>0</v>
      </c>
      <c r="AF34" s="25">
        <f ca="1">IF(AZ34=0,0,L34/AZ34*100000)</f>
        <v>0</v>
      </c>
      <c r="AG34" s="25">
        <f ca="1">IF(BA34=0,0,M34/BA34*100000)</f>
        <v>0</v>
      </c>
      <c r="AH34" s="25">
        <f ca="1">IF(BB34=0,0,N34/BB34*100000)</f>
        <v>0</v>
      </c>
      <c r="AI34" s="25">
        <f ca="1">IF(BC34=0,0,O34/BC34*100000)</f>
        <v>0</v>
      </c>
      <c r="AJ34" s="25">
        <f ca="1">IF(BD34=0,0,P34/BD34*100000)</f>
        <v>0</v>
      </c>
      <c r="AK34" s="25">
        <f ca="1">IF(BE34=0,0,Q34/BE34*100000)</f>
        <v>0</v>
      </c>
      <c r="AL34" s="40">
        <f t="shared" ca="1" si="66"/>
        <v>147.06632102813086</v>
      </c>
      <c r="AM34" s="34">
        <f t="shared" ca="1" si="37"/>
        <v>14.210279191945151</v>
      </c>
      <c r="AQ34" t="str">
        <f t="shared" si="4"/>
        <v>Ｋ運搬・清掃・包装等従事者</v>
      </c>
      <c r="AR34" s="21">
        <f ca="1">jinkou!AB44</f>
        <v>21223</v>
      </c>
      <c r="AS34" s="21">
        <f ca="1">jinkou!AC44</f>
        <v>292</v>
      </c>
      <c r="AT34" s="21">
        <f ca="1">jinkou!AD44</f>
        <v>990</v>
      </c>
      <c r="AU34" s="21">
        <f ca="1">jinkou!AE44</f>
        <v>1401</v>
      </c>
      <c r="AV34" s="21">
        <f ca="1">jinkou!AF44</f>
        <v>1793</v>
      </c>
      <c r="AW34" s="21">
        <f ca="1">jinkou!AG44</f>
        <v>2174</v>
      </c>
      <c r="AX34" s="21">
        <f ca="1">jinkou!AH44</f>
        <v>2029</v>
      </c>
      <c r="AY34" s="21">
        <f ca="1">jinkou!AI44</f>
        <v>2265</v>
      </c>
      <c r="AZ34" s="21">
        <f ca="1">jinkou!AJ44</f>
        <v>2464</v>
      </c>
      <c r="BA34" s="21">
        <f ca="1">jinkou!AK44</f>
        <v>2932</v>
      </c>
      <c r="BB34" s="21">
        <f ca="1">jinkou!AL44</f>
        <v>2752</v>
      </c>
      <c r="BC34" s="21">
        <f ca="1">jinkou!AM44</f>
        <v>1338</v>
      </c>
      <c r="BD34" s="21">
        <f ca="1">jinkou!AN44</f>
        <v>558</v>
      </c>
      <c r="BE34" s="112">
        <f ca="1">jinkou!AO44</f>
        <v>169</v>
      </c>
      <c r="BJ34"/>
      <c r="BK34" t="str">
        <f>raw!V34</f>
        <v>Ｋ運搬・清掃・包装等従事者</v>
      </c>
      <c r="BL34">
        <f>raw!W34</f>
        <v>9803</v>
      </c>
      <c r="BM34">
        <f>raw!X34</f>
        <v>221</v>
      </c>
      <c r="BN34">
        <f>raw!Y34</f>
        <v>471</v>
      </c>
      <c r="BO34">
        <f>raw!Z34</f>
        <v>444</v>
      </c>
      <c r="BP34">
        <f>raw!AA34</f>
        <v>556</v>
      </c>
      <c r="BQ34">
        <f>raw!AB34</f>
        <v>522</v>
      </c>
      <c r="BR34">
        <f>raw!AC34</f>
        <v>552</v>
      </c>
      <c r="BS34">
        <f>raw!AD34</f>
        <v>653</v>
      </c>
      <c r="BT34">
        <f>raw!AE34</f>
        <v>804</v>
      </c>
      <c r="BU34">
        <f>raw!AF34</f>
        <v>1200</v>
      </c>
      <c r="BV34">
        <f>raw!AG34</f>
        <v>1061</v>
      </c>
      <c r="BW34">
        <f>raw!AH34</f>
        <v>885</v>
      </c>
      <c r="BX34">
        <f>raw!AI34</f>
        <v>889</v>
      </c>
      <c r="BY34">
        <f>raw!AJ34</f>
        <v>1540</v>
      </c>
      <c r="CE34" t="str">
        <f>raw!AP34</f>
        <v>Ｋ運搬・清掃・包装等従事者</v>
      </c>
      <c r="CF34">
        <f>raw!AQ34</f>
        <v>8.6</v>
      </c>
      <c r="CG34">
        <f>raw!AR34</f>
        <v>8.9</v>
      </c>
      <c r="CH34">
        <f>raw!AS34</f>
        <v>0</v>
      </c>
      <c r="CI34">
        <f>raw!AT34</f>
        <v>7.8</v>
      </c>
      <c r="CJ34">
        <f>raw!AU34</f>
        <v>6.9</v>
      </c>
      <c r="CK34">
        <f>raw!AV34</f>
        <v>7.1</v>
      </c>
      <c r="CL34">
        <f>raw!AW34</f>
        <v>11.3</v>
      </c>
      <c r="CM34">
        <f>raw!AX34</f>
        <v>14.1</v>
      </c>
      <c r="CN34">
        <f>raw!AY34</f>
        <v>17.399999999999999</v>
      </c>
      <c r="CO34">
        <f>raw!AZ34</f>
        <v>14.8</v>
      </c>
      <c r="CP34">
        <f>raw!BA34</f>
        <v>7.2</v>
      </c>
      <c r="CQ34">
        <f>raw!BB34</f>
        <v>6</v>
      </c>
      <c r="CR34">
        <f>raw!BC34</f>
        <v>2.4</v>
      </c>
      <c r="CS34">
        <f>raw!BD34</f>
        <v>6.2</v>
      </c>
      <c r="CT34">
        <f>raw!BE34</f>
        <v>3.1</v>
      </c>
      <c r="CU34" s="34">
        <f t="shared" si="67"/>
        <v>8.6449512973381477</v>
      </c>
      <c r="CZ34" t="str">
        <f t="shared" si="5"/>
        <v>Ｋ運搬・清掃・包装等従事者</v>
      </c>
      <c r="DA34" s="8" t="str">
        <f t="shared" ca="1" si="6"/>
        <v/>
      </c>
      <c r="DB34" s="9" t="str">
        <f t="shared" ca="1" si="6"/>
        <v/>
      </c>
      <c r="DC34" s="9" t="str">
        <f t="shared" ca="1" si="6"/>
        <v/>
      </c>
      <c r="DD34" s="9" t="str">
        <f t="shared" ca="1" si="6"/>
        <v/>
      </c>
      <c r="DE34" s="9" t="str">
        <f t="shared" ca="1" si="6"/>
        <v/>
      </c>
      <c r="DF34" s="9" t="str">
        <f t="shared" ca="1" si="6"/>
        <v/>
      </c>
      <c r="DG34" s="9" t="str">
        <f t="shared" ca="1" si="6"/>
        <v/>
      </c>
      <c r="DH34" s="9" t="str">
        <f t="shared" ca="1" si="6"/>
        <v/>
      </c>
      <c r="DI34" s="9" t="str">
        <f t="shared" ca="1" si="6"/>
        <v/>
      </c>
      <c r="DJ34" s="9" t="str">
        <f t="shared" ca="1" si="6"/>
        <v/>
      </c>
      <c r="DK34" s="9" t="str">
        <f t="shared" ca="1" si="6"/>
        <v/>
      </c>
      <c r="DL34" s="9" t="str">
        <f t="shared" ca="1" si="6"/>
        <v/>
      </c>
      <c r="DM34" s="9" t="str">
        <f t="shared" ca="1" si="6"/>
        <v/>
      </c>
      <c r="DN34" s="10" t="str">
        <f t="shared" ca="1" si="6"/>
        <v/>
      </c>
      <c r="DO34" s="42" t="str">
        <f t="shared" ca="1" si="6"/>
        <v/>
      </c>
      <c r="DQ34" s="4">
        <f t="shared" ca="1" si="38"/>
        <v>0.29326823941741675</v>
      </c>
      <c r="DR34" s="4" t="e">
        <f t="shared" ca="1" si="39"/>
        <v>#NUM!</v>
      </c>
      <c r="DS34" s="4" t="e">
        <f t="shared" ca="1" si="40"/>
        <v>#NUM!</v>
      </c>
      <c r="DT34" s="4" t="e">
        <f t="shared" ca="1" si="41"/>
        <v>#NUM!</v>
      </c>
      <c r="DU34" s="4" t="e">
        <f t="shared" ca="1" si="42"/>
        <v>#NUM!</v>
      </c>
      <c r="DV34" s="4">
        <f t="shared" ca="1" si="43"/>
        <v>0.217824298108658</v>
      </c>
      <c r="DW34" s="4">
        <f t="shared" ca="1" si="44"/>
        <v>3.3884582110629724E-2</v>
      </c>
      <c r="DX34" s="4" t="e">
        <f t="shared" ca="1" si="45"/>
        <v>#NUM!</v>
      </c>
      <c r="DY34" s="4" t="e">
        <f t="shared" ca="1" si="46"/>
        <v>#NUM!</v>
      </c>
      <c r="DZ34" s="4" t="e">
        <f t="shared" ca="1" si="47"/>
        <v>#NUM!</v>
      </c>
      <c r="EA34" s="4" t="e">
        <f t="shared" ca="1" si="48"/>
        <v>#NUM!</v>
      </c>
      <c r="EB34" s="4" t="e">
        <f t="shared" ca="1" si="49"/>
        <v>#NUM!</v>
      </c>
      <c r="EC34" s="4" t="e">
        <f t="shared" ca="1" si="50"/>
        <v>#NUM!</v>
      </c>
      <c r="ED34" s="4" t="e">
        <f t="shared" ca="1" si="51"/>
        <v>#NUM!</v>
      </c>
      <c r="EE34" s="4">
        <f t="shared" ca="1" si="68"/>
        <v>0.33412135727453407</v>
      </c>
      <c r="EG34" s="4">
        <f t="shared" ca="1" si="52"/>
        <v>0.87661139804138632</v>
      </c>
      <c r="EH34" s="4">
        <f t="shared" ca="1" si="53"/>
        <v>1</v>
      </c>
      <c r="EI34" s="4">
        <f t="shared" ca="1" si="54"/>
        <v>0.92568339232483199</v>
      </c>
      <c r="EJ34" s="4">
        <f t="shared" ca="1" si="55"/>
        <v>0.90785342898455879</v>
      </c>
      <c r="EK34" s="4">
        <f t="shared" ca="1" si="56"/>
        <v>0.88046287148501767</v>
      </c>
      <c r="EL34" s="4">
        <f t="shared" ca="1" si="57"/>
        <v>0.97434826466896673</v>
      </c>
      <c r="EM34" s="4">
        <f t="shared" ca="1" si="58"/>
        <v>0.99684984149489264</v>
      </c>
      <c r="EN34" s="4">
        <f t="shared" ca="1" si="59"/>
        <v>0.67425675966955723</v>
      </c>
      <c r="EO34" s="4">
        <f t="shared" ca="1" si="60"/>
        <v>0.69440564358193724</v>
      </c>
      <c r="EP34" s="4">
        <f t="shared" ca="1" si="61"/>
        <v>0.80968370104981502</v>
      </c>
      <c r="EQ34" s="4">
        <f t="shared" ca="1" si="62"/>
        <v>0.84778776316815807</v>
      </c>
      <c r="ER34" s="4">
        <f t="shared" ca="1" si="63"/>
        <v>0.96839774224394892</v>
      </c>
      <c r="ES34" s="4">
        <f t="shared" ca="1" si="64"/>
        <v>0.96599456360810954</v>
      </c>
      <c r="ET34" s="4">
        <f t="shared" ca="1" si="65"/>
        <v>0.99477461884409701</v>
      </c>
      <c r="EU34" s="4">
        <f t="shared" ca="1" si="69"/>
        <v>0.84986199032060461</v>
      </c>
    </row>
    <row r="35" spans="2:151" s="14" customFormat="1">
      <c r="C35" t="str">
        <f>raw!B35</f>
        <v>Ｌ職業不詳</v>
      </c>
      <c r="D35">
        <f>raw!D35</f>
        <v>3</v>
      </c>
      <c r="E35">
        <f>raw!E35</f>
        <v>1</v>
      </c>
      <c r="F35">
        <f>raw!F35</f>
        <v>0</v>
      </c>
      <c r="G35">
        <f>raw!G35</f>
        <v>0</v>
      </c>
      <c r="H35">
        <f>raw!H35</f>
        <v>0</v>
      </c>
      <c r="I35">
        <f>raw!I35</f>
        <v>1</v>
      </c>
      <c r="J35">
        <f>raw!J35</f>
        <v>0</v>
      </c>
      <c r="K35">
        <f>raw!K35</f>
        <v>1</v>
      </c>
      <c r="L35">
        <f>raw!L35</f>
        <v>0</v>
      </c>
      <c r="M35">
        <f>raw!M35</f>
        <v>0</v>
      </c>
      <c r="N35">
        <f>raw!N35</f>
        <v>0</v>
      </c>
      <c r="O35">
        <f>raw!O35</f>
        <v>0</v>
      </c>
      <c r="P35">
        <f>raw!P35</f>
        <v>0</v>
      </c>
      <c r="Q35">
        <f>raw!Q35</f>
        <v>0</v>
      </c>
      <c r="R35">
        <f>raw!R35</f>
        <v>0</v>
      </c>
      <c r="S35"/>
      <c r="T35"/>
      <c r="U35"/>
      <c r="W35" t="str">
        <f t="shared" si="2"/>
        <v>Ｌ職業不詳</v>
      </c>
      <c r="X35" s="25">
        <f ca="1">IF(AR35=0,0,D35/AR35*100000)</f>
        <v>28.124121121214959</v>
      </c>
      <c r="Y35" s="25">
        <f ca="1">IF(AS35=0,0,E35/AS35*100000)</f>
        <v>265.95744680851061</v>
      </c>
      <c r="Z35" s="25">
        <f ca="1">IF(AT35=0,0,F35/AT35*100000)</f>
        <v>0</v>
      </c>
      <c r="AA35" s="25">
        <f ca="1">IF(AU35=0,0,G35/AU35*100000)</f>
        <v>0</v>
      </c>
      <c r="AB35" s="25">
        <f ca="1">IF(AV35=0,0,H35/AV35*100000)</f>
        <v>0</v>
      </c>
      <c r="AC35" s="25">
        <f ca="1">IF(AW35=0,0,I35/AW35*100000)</f>
        <v>95.877277085330775</v>
      </c>
      <c r="AD35" s="25">
        <f ca="1">IF(AX35=0,0,J35/AX35*100000)</f>
        <v>0</v>
      </c>
      <c r="AE35" s="25">
        <f ca="1">IF(AY35=0,0,K35/AY35*100000)</f>
        <v>118.76484560570071</v>
      </c>
      <c r="AF35" s="25">
        <f ca="1">IF(AZ35=0,0,L35/AZ35*100000)</f>
        <v>0</v>
      </c>
      <c r="AG35" s="25">
        <f ca="1">IF(BA35=0,0,M35/BA35*100000)</f>
        <v>0</v>
      </c>
      <c r="AH35" s="25">
        <f ca="1">IF(BB35=0,0,N35/BB35*100000)</f>
        <v>0</v>
      </c>
      <c r="AI35" s="25">
        <f ca="1">IF(BC35=0,0,O35/BC35*100000)</f>
        <v>0</v>
      </c>
      <c r="AJ35" s="25">
        <f ca="1">IF(BD35=0,0,P35/BD35*100000)</f>
        <v>0</v>
      </c>
      <c r="AK35" s="25">
        <f ca="1">IF(BE35=0,0,Q35/BE35*100000)</f>
        <v>0</v>
      </c>
      <c r="AL35" s="40" t="e">
        <f t="shared" ref="AL35:AL36" ca="1" si="70">D35/SUMPRODUCT(AS35:BE35,CH35:CT35)*10000000</f>
        <v>#DIV/0!</v>
      </c>
      <c r="AM35" s="34">
        <f t="shared" ref="AM35:AM36" ca="1" si="71">SUMPRODUCT(Y35:AK35,$CH$1:$CT$1)/$CG$1</f>
        <v>44.293185913051204</v>
      </c>
      <c r="AQ35" t="str">
        <f t="shared" si="4"/>
        <v>Ｌ職業不詳</v>
      </c>
      <c r="AR35" s="21">
        <f ca="1">jinkou!AB45</f>
        <v>10667</v>
      </c>
      <c r="AS35" s="21">
        <f ca="1">jinkou!AC45</f>
        <v>376</v>
      </c>
      <c r="AT35" s="21">
        <f ca="1">jinkou!AD45</f>
        <v>776</v>
      </c>
      <c r="AU35" s="21">
        <f ca="1">jinkou!AE45</f>
        <v>867</v>
      </c>
      <c r="AV35" s="21">
        <f ca="1">jinkou!AF45</f>
        <v>875</v>
      </c>
      <c r="AW35" s="21">
        <f ca="1">jinkou!AG45</f>
        <v>1043</v>
      </c>
      <c r="AX35" s="21">
        <f ca="1">jinkou!AH45</f>
        <v>919</v>
      </c>
      <c r="AY35" s="21">
        <f ca="1">jinkou!AI45</f>
        <v>842</v>
      </c>
      <c r="AZ35" s="21">
        <f ca="1">jinkou!AJ45</f>
        <v>758</v>
      </c>
      <c r="BA35" s="21">
        <f ca="1">jinkou!AK45</f>
        <v>902</v>
      </c>
      <c r="BB35" s="21">
        <f ca="1">jinkou!AL45</f>
        <v>996</v>
      </c>
      <c r="BC35" s="21">
        <f ca="1">jinkou!AM45</f>
        <v>811</v>
      </c>
      <c r="BD35" s="21">
        <f ca="1">jinkou!AN45</f>
        <v>609</v>
      </c>
      <c r="BE35" s="21">
        <f ca="1">jinkou!AO45</f>
        <v>453</v>
      </c>
      <c r="BK35">
        <f>raw!V35</f>
        <v>0</v>
      </c>
      <c r="BL35">
        <f>raw!W35</f>
        <v>0</v>
      </c>
      <c r="BM35">
        <f>raw!X35</f>
        <v>0</v>
      </c>
      <c r="BN35">
        <f>raw!Y35</f>
        <v>0</v>
      </c>
      <c r="BO35">
        <f>raw!Z35</f>
        <v>0</v>
      </c>
      <c r="BP35">
        <f>raw!AA35</f>
        <v>0</v>
      </c>
      <c r="BQ35">
        <f>raw!AB35</f>
        <v>0</v>
      </c>
      <c r="BR35">
        <f>raw!AC35</f>
        <v>0</v>
      </c>
      <c r="BS35">
        <f>raw!AD35</f>
        <v>0</v>
      </c>
      <c r="BT35">
        <f>raw!AE35</f>
        <v>0</v>
      </c>
      <c r="BU35">
        <f>raw!AF35</f>
        <v>0</v>
      </c>
      <c r="BV35">
        <f>raw!AG35</f>
        <v>0</v>
      </c>
      <c r="BW35">
        <f>raw!AH35</f>
        <v>0</v>
      </c>
      <c r="BX35">
        <f>raw!AI35</f>
        <v>0</v>
      </c>
      <c r="BY35">
        <f>raw!AJ35</f>
        <v>0</v>
      </c>
      <c r="CE35">
        <f>raw!AP35</f>
        <v>0</v>
      </c>
      <c r="CF35">
        <f>raw!AQ35</f>
        <v>0</v>
      </c>
      <c r="CG35">
        <f>raw!AR35</f>
        <v>0</v>
      </c>
      <c r="CH35">
        <f>raw!AS35</f>
        <v>0</v>
      </c>
      <c r="CI35">
        <f>raw!AT35</f>
        <v>0</v>
      </c>
      <c r="CJ35">
        <f>raw!AU35</f>
        <v>0</v>
      </c>
      <c r="CK35">
        <f>raw!AV35</f>
        <v>0</v>
      </c>
      <c r="CL35">
        <f>raw!AW35</f>
        <v>0</v>
      </c>
      <c r="CM35">
        <f>raw!AX35</f>
        <v>0</v>
      </c>
      <c r="CN35">
        <f>raw!AY35</f>
        <v>0</v>
      </c>
      <c r="CO35">
        <f>raw!AZ35</f>
        <v>0</v>
      </c>
      <c r="CP35">
        <f>raw!BA35</f>
        <v>0</v>
      </c>
      <c r="CQ35">
        <f>raw!BB35</f>
        <v>0</v>
      </c>
      <c r="CR35">
        <f>raw!BC35</f>
        <v>0</v>
      </c>
      <c r="CS35">
        <f>raw!BD35</f>
        <v>0</v>
      </c>
      <c r="CT35">
        <f>raw!BE35</f>
        <v>0</v>
      </c>
      <c r="CU35" s="34">
        <f t="shared" si="67"/>
        <v>0</v>
      </c>
      <c r="CZ35">
        <f t="shared" si="5"/>
        <v>0</v>
      </c>
      <c r="DA35" s="48" t="str">
        <f t="shared" ca="1" si="6"/>
        <v>H</v>
      </c>
      <c r="DB35" s="22" t="str">
        <f t="shared" ca="1" si="6"/>
        <v>H</v>
      </c>
      <c r="DC35" s="22" t="str">
        <f t="shared" ca="1" si="6"/>
        <v/>
      </c>
      <c r="DD35" s="22" t="str">
        <f t="shared" ca="1" si="6"/>
        <v/>
      </c>
      <c r="DE35" s="22" t="str">
        <f t="shared" ca="1" si="6"/>
        <v/>
      </c>
      <c r="DF35" s="22" t="str">
        <f t="shared" ca="1" si="6"/>
        <v>H</v>
      </c>
      <c r="DG35" s="22" t="str">
        <f t="shared" ca="1" si="6"/>
        <v/>
      </c>
      <c r="DH35" s="22" t="str">
        <f t="shared" ca="1" si="6"/>
        <v>H</v>
      </c>
      <c r="DI35" s="22" t="str">
        <f t="shared" ca="1" si="6"/>
        <v/>
      </c>
      <c r="DJ35" s="22" t="str">
        <f t="shared" ca="1" si="6"/>
        <v/>
      </c>
      <c r="DK35" s="22" t="str">
        <f t="shared" ca="1" si="6"/>
        <v/>
      </c>
      <c r="DL35" s="22" t="str">
        <f t="shared" ca="1" si="6"/>
        <v/>
      </c>
      <c r="DM35" s="22" t="str">
        <f t="shared" ca="1" si="6"/>
        <v/>
      </c>
      <c r="DN35" s="49" t="str">
        <f t="shared" ca="1" si="6"/>
        <v/>
      </c>
      <c r="DO35" s="52" t="str">
        <f t="shared" ca="1" si="6"/>
        <v/>
      </c>
      <c r="DQ35" s="23">
        <f ca="1">1-_xlfn.BINOM.DIST((D35-1),AR35,CG35/100000,TRUE)</f>
        <v>0</v>
      </c>
      <c r="DR35" s="23">
        <f ca="1">1-_xlfn.BINOM.DIST((E35-1),AS35,CH35/100000,TRUE)</f>
        <v>0</v>
      </c>
      <c r="DS35" s="23" t="e">
        <f ca="1">1-_xlfn.BINOM.DIST((F35-1),AT35,CI35/100000,TRUE)</f>
        <v>#NUM!</v>
      </c>
      <c r="DT35" s="23" t="e">
        <f ca="1">1-_xlfn.BINOM.DIST((G35-1),AU35,CJ35/100000,TRUE)</f>
        <v>#NUM!</v>
      </c>
      <c r="DU35" s="23" t="e">
        <f ca="1">1-_xlfn.BINOM.DIST((H35-1),AV35,CK35/100000,TRUE)</f>
        <v>#NUM!</v>
      </c>
      <c r="DV35" s="23">
        <f ca="1">1-_xlfn.BINOM.DIST((I35-1),AW35,CL35/100000,TRUE)</f>
        <v>0</v>
      </c>
      <c r="DW35" s="23" t="e">
        <f ca="1">1-_xlfn.BINOM.DIST((J35-1),AX35,CM35/100000,TRUE)</f>
        <v>#NUM!</v>
      </c>
      <c r="DX35" s="23">
        <f ca="1">1-_xlfn.BINOM.DIST((K35-1),AY35,CN35/100000,TRUE)</f>
        <v>0</v>
      </c>
      <c r="DY35" s="23" t="e">
        <f ca="1">1-_xlfn.BINOM.DIST((L35-1),AZ35,CO35/100000,TRUE)</f>
        <v>#NUM!</v>
      </c>
      <c r="DZ35" s="23" t="e">
        <f ca="1">1-_xlfn.BINOM.DIST((M35-1),BA35,CP35/100000,TRUE)</f>
        <v>#NUM!</v>
      </c>
      <c r="EA35" s="23" t="e">
        <f ca="1">1-_xlfn.BINOM.DIST((N35-1),BB35,CQ35/100000,TRUE)</f>
        <v>#NUM!</v>
      </c>
      <c r="EB35" s="23" t="e">
        <f ca="1">1-_xlfn.BINOM.DIST((O35-1),BC35,CR35/100000,TRUE)</f>
        <v>#NUM!</v>
      </c>
      <c r="EC35" s="23" t="e">
        <f ca="1">1-_xlfn.BINOM.DIST((P35-1),BD35,CS35/100000,TRUE)</f>
        <v>#NUM!</v>
      </c>
      <c r="ED35" s="23" t="e">
        <f ca="1">1-_xlfn.BINOM.DIST((Q35-1),BE35,CT35/100000,TRUE)</f>
        <v>#NUM!</v>
      </c>
      <c r="EE35" s="14" t="e">
        <f t="shared" ca="1" si="68"/>
        <v>#DIV/0!</v>
      </c>
      <c r="EG35" s="23">
        <f ca="1">_xlfn.BINOM.DIST(D35,AR35,CG35/100000,TRUE)</f>
        <v>1</v>
      </c>
      <c r="EH35" s="23">
        <f ca="1">_xlfn.BINOM.DIST(E35,AS35,CH35/100000,TRUE)</f>
        <v>1</v>
      </c>
      <c r="EI35" s="23">
        <f ca="1">_xlfn.BINOM.DIST(F35,AT35,CI35/100000,TRUE)</f>
        <v>1</v>
      </c>
      <c r="EJ35" s="23">
        <f ca="1">_xlfn.BINOM.DIST(G35,AU35,CJ35/100000,TRUE)</f>
        <v>1</v>
      </c>
      <c r="EK35" s="23">
        <f ca="1">_xlfn.BINOM.DIST(H35,AV35,CK35/100000,TRUE)</f>
        <v>1</v>
      </c>
      <c r="EL35" s="23">
        <f ca="1">_xlfn.BINOM.DIST(I35,AW35,CL35/100000,TRUE)</f>
        <v>1</v>
      </c>
      <c r="EM35" s="23">
        <f ca="1">_xlfn.BINOM.DIST(J35,AX35,CM35/100000,TRUE)</f>
        <v>1</v>
      </c>
      <c r="EN35" s="23">
        <f ca="1">_xlfn.BINOM.DIST(K35,AY35,CN35/100000,TRUE)</f>
        <v>1</v>
      </c>
      <c r="EO35" s="23">
        <f ca="1">_xlfn.BINOM.DIST(L35,AZ35,CO35/100000,TRUE)</f>
        <v>1</v>
      </c>
      <c r="EP35" s="23">
        <f ca="1">_xlfn.BINOM.DIST(M35,BA35,CP35/100000,TRUE)</f>
        <v>1</v>
      </c>
      <c r="EQ35" s="23">
        <f ca="1">_xlfn.BINOM.DIST(N35,BB35,CQ35/100000,TRUE)</f>
        <v>1</v>
      </c>
      <c r="ER35" s="23">
        <f ca="1">_xlfn.BINOM.DIST(O35,BC35,CR35/100000,TRUE)</f>
        <v>1</v>
      </c>
      <c r="ES35" s="23">
        <f ca="1">_xlfn.BINOM.DIST(P35,BD35,CS35/100000,TRUE)</f>
        <v>1</v>
      </c>
      <c r="ET35" s="23">
        <f ca="1">_xlfn.BINOM.DIST(Q35,BE35,CT35/100000,TRUE)</f>
        <v>1</v>
      </c>
      <c r="EU35" s="14" t="e">
        <f t="shared" ca="1" si="69"/>
        <v>#DIV/0!</v>
      </c>
    </row>
    <row r="36" spans="2:151" s="14" customFormat="1">
      <c r="C36" t="str">
        <f>raw!B36</f>
        <v>無職Nonemployed</v>
      </c>
      <c r="D36">
        <f>raw!D36</f>
        <v>192</v>
      </c>
      <c r="E36">
        <f>raw!E36</f>
        <v>3</v>
      </c>
      <c r="F36">
        <f>raw!F36</f>
        <v>8</v>
      </c>
      <c r="G36">
        <f>raw!G36</f>
        <v>11</v>
      </c>
      <c r="H36">
        <f>raw!H36</f>
        <v>8</v>
      </c>
      <c r="I36">
        <f>raw!I36</f>
        <v>10</v>
      </c>
      <c r="J36">
        <f>raw!J36</f>
        <v>11</v>
      </c>
      <c r="K36">
        <f>raw!K36</f>
        <v>10</v>
      </c>
      <c r="L36">
        <f>raw!L36</f>
        <v>10</v>
      </c>
      <c r="M36">
        <f>raw!M36</f>
        <v>23</v>
      </c>
      <c r="N36">
        <f>raw!N36</f>
        <v>27</v>
      </c>
      <c r="O36">
        <f>raw!O36</f>
        <v>19</v>
      </c>
      <c r="P36">
        <f>raw!P36</f>
        <v>20</v>
      </c>
      <c r="Q36">
        <f>raw!Q36</f>
        <v>32</v>
      </c>
      <c r="R36">
        <f>raw!R36</f>
        <v>0</v>
      </c>
      <c r="S36"/>
      <c r="T36"/>
      <c r="U36"/>
      <c r="W36" t="str">
        <f t="shared" si="2"/>
        <v>無職Nonemployed</v>
      </c>
      <c r="X36" s="25">
        <f>IF(AR36=0,0,D36/AR36*100000)</f>
        <v>72.393549433105719</v>
      </c>
      <c r="Y36" s="25">
        <f>IF(AS36=0,0,E36/AS36*100000)</f>
        <v>6.8226785836119257</v>
      </c>
      <c r="Z36" s="25">
        <f>IF(AT36=0,0,F36/AT36*100000)</f>
        <v>61.857264362483569</v>
      </c>
      <c r="AA36" s="25">
        <f>IF(AU36=0,0,G36/AU36*100000)</f>
        <v>166.97024893746206</v>
      </c>
      <c r="AB36" s="25">
        <f>IF(AV36=0,0,H36/AV36*100000)</f>
        <v>140.4001404001404</v>
      </c>
      <c r="AC36" s="25">
        <f>IF(AW36=0,0,I36/AW36*100000)</f>
        <v>173.70158068438423</v>
      </c>
      <c r="AD36" s="25">
        <f>IF(AX36=0,0,J36/AX36*100000)</f>
        <v>207.19532868713506</v>
      </c>
      <c r="AE36" s="25">
        <f>IF(AY36=0,0,K36/AY36*100000)</f>
        <v>179.43656917279742</v>
      </c>
      <c r="AF36" s="25">
        <f>IF(AZ36=0,0,L36/AZ36*100000)</f>
        <v>147.68867227883621</v>
      </c>
      <c r="AG36" s="25">
        <f>IF(BA36=0,0,M36/BA36*100000)</f>
        <v>221.17511299163382</v>
      </c>
      <c r="AH36" s="25">
        <f>IF(BB36=0,0,N36/BB36*100000)</f>
        <v>120.36913200481477</v>
      </c>
      <c r="AI36" s="25">
        <f>IF(BC36=0,0,O36/BC36*100000)</f>
        <v>64.999486846156486</v>
      </c>
      <c r="AJ36" s="25">
        <f>IF(BD36=0,0,P36/BD36*100000)</f>
        <v>63.01991429291656</v>
      </c>
      <c r="AK36" s="25">
        <f>IF(BE36=0,0,Q36/BE36*100000)</f>
        <v>96.952069320729564</v>
      </c>
      <c r="AL36" s="40">
        <f t="shared" si="70"/>
        <v>126.24042311055811</v>
      </c>
      <c r="AM36" s="34">
        <f t="shared" si="71"/>
        <v>133.37390725653097</v>
      </c>
      <c r="AQ36" t="str">
        <f t="shared" si="4"/>
        <v>無職Nonemployed</v>
      </c>
      <c r="AR36" s="21">
        <f>jinkou!AB46</f>
        <v>265217</v>
      </c>
      <c r="AS36" s="21">
        <f>jinkou!AC46</f>
        <v>43971</v>
      </c>
      <c r="AT36" s="21">
        <f>jinkou!AD46</f>
        <v>12933</v>
      </c>
      <c r="AU36" s="21">
        <f>jinkou!AE46</f>
        <v>6588</v>
      </c>
      <c r="AV36" s="21">
        <f>jinkou!AF46</f>
        <v>5698</v>
      </c>
      <c r="AW36" s="21">
        <f>jinkou!AG46</f>
        <v>5757</v>
      </c>
      <c r="AX36" s="21">
        <f>jinkou!AH46</f>
        <v>5309</v>
      </c>
      <c r="AY36" s="21">
        <f>jinkou!AI46</f>
        <v>5573</v>
      </c>
      <c r="AZ36" s="21">
        <f>jinkou!AJ46</f>
        <v>6771</v>
      </c>
      <c r="BA36" s="21">
        <f>jinkou!AK46</f>
        <v>10399</v>
      </c>
      <c r="BB36" s="21">
        <f>jinkou!AL46</f>
        <v>22431</v>
      </c>
      <c r="BC36" s="21">
        <f>jinkou!AM46</f>
        <v>29231</v>
      </c>
      <c r="BD36" s="21">
        <f>jinkou!AN46</f>
        <v>31736</v>
      </c>
      <c r="BE36" s="21">
        <f>jinkou!AO46</f>
        <v>33006</v>
      </c>
      <c r="BK36" t="str">
        <f>raw!V36</f>
        <v>無職Nonemployed</v>
      </c>
      <c r="BL36">
        <f>raw!W36</f>
        <v>2861</v>
      </c>
      <c r="BM36">
        <f>raw!X36</f>
        <v>45</v>
      </c>
      <c r="BN36">
        <f>raw!Y36</f>
        <v>141</v>
      </c>
      <c r="BO36">
        <f>raw!Z36</f>
        <v>182</v>
      </c>
      <c r="BP36">
        <f>raw!AA36</f>
        <v>256</v>
      </c>
      <c r="BQ36">
        <f>raw!AB36</f>
        <v>232</v>
      </c>
      <c r="BR36">
        <f>raw!AC36</f>
        <v>252</v>
      </c>
      <c r="BS36">
        <f>raw!AD36</f>
        <v>267</v>
      </c>
      <c r="BT36">
        <f>raw!AE36</f>
        <v>313</v>
      </c>
      <c r="BU36">
        <f>raw!AF36</f>
        <v>380</v>
      </c>
      <c r="BV36">
        <f>raw!AG36</f>
        <v>272</v>
      </c>
      <c r="BW36">
        <f>raw!AH36</f>
        <v>158</v>
      </c>
      <c r="BX36">
        <f>raw!AI36</f>
        <v>108</v>
      </c>
      <c r="BY36">
        <f>raw!AJ36</f>
        <v>119</v>
      </c>
      <c r="CE36" t="str">
        <f>raw!AP36</f>
        <v>無職Nonemployed</v>
      </c>
      <c r="CF36">
        <f>raw!AQ36</f>
        <v>122.9</v>
      </c>
      <c r="CG36">
        <f>raw!AR36</f>
        <v>63.6</v>
      </c>
      <c r="CH36">
        <f>raw!AS36</f>
        <v>7.7</v>
      </c>
      <c r="CI36">
        <f>raw!AT36</f>
        <v>44.8</v>
      </c>
      <c r="CJ36">
        <f>raw!AU36</f>
        <v>111.5</v>
      </c>
      <c r="CK36">
        <f>raw!AV36</f>
        <v>139.6</v>
      </c>
      <c r="CL36">
        <f>raw!AW36</f>
        <v>168</v>
      </c>
      <c r="CM36">
        <f>raw!AX36</f>
        <v>189</v>
      </c>
      <c r="CN36">
        <f>raw!AY36</f>
        <v>204.4</v>
      </c>
      <c r="CO36">
        <f>raw!AZ36</f>
        <v>211.9</v>
      </c>
      <c r="CP36">
        <f>raw!BA36</f>
        <v>175.3</v>
      </c>
      <c r="CQ36">
        <f>raw!BB36</f>
        <v>90.9</v>
      </c>
      <c r="CR36">
        <f>raw!BC36</f>
        <v>55.9</v>
      </c>
      <c r="CS36">
        <f>raw!BD36</f>
        <v>40.799999999999997</v>
      </c>
      <c r="CT36">
        <f>raw!BE36</f>
        <v>43.2</v>
      </c>
      <c r="CU36" s="34">
        <f t="shared" si="67"/>
        <v>122.88509845495004</v>
      </c>
      <c r="CZ36" t="str">
        <f t="shared" si="5"/>
        <v>無職Nonemployed</v>
      </c>
      <c r="DA36" s="48" t="str">
        <f t="shared" si="6"/>
        <v/>
      </c>
      <c r="DB36" s="22" t="str">
        <f t="shared" si="6"/>
        <v/>
      </c>
      <c r="DC36" s="22" t="str">
        <f t="shared" si="6"/>
        <v/>
      </c>
      <c r="DD36" s="22" t="str">
        <f t="shared" si="6"/>
        <v/>
      </c>
      <c r="DE36" s="22" t="str">
        <f t="shared" si="6"/>
        <v/>
      </c>
      <c r="DF36" s="22" t="str">
        <f t="shared" si="6"/>
        <v/>
      </c>
      <c r="DG36" s="22" t="str">
        <f t="shared" si="6"/>
        <v/>
      </c>
      <c r="DH36" s="22" t="str">
        <f t="shared" si="6"/>
        <v/>
      </c>
      <c r="DI36" s="22" t="str">
        <f t="shared" si="6"/>
        <v/>
      </c>
      <c r="DJ36" s="22" t="str">
        <f t="shared" si="6"/>
        <v/>
      </c>
      <c r="DK36" s="22" t="str">
        <f t="shared" si="6"/>
        <v/>
      </c>
      <c r="DL36" s="22" t="str">
        <f t="shared" si="6"/>
        <v/>
      </c>
      <c r="DM36" s="22" t="str">
        <f t="shared" si="6"/>
        <v/>
      </c>
      <c r="DN36" s="49" t="str">
        <f t="shared" si="6"/>
        <v>H</v>
      </c>
      <c r="DO36" s="52" t="str">
        <f t="shared" si="6"/>
        <v>H</v>
      </c>
      <c r="DQ36" s="23">
        <f>1-_xlfn.BINOM.DIST((D36-1),AR36,CG36/100000,TRUE)</f>
        <v>4.1566220351189398E-2</v>
      </c>
      <c r="DR36" s="23">
        <f>1-_xlfn.BINOM.DIST((E36-1),AS36,CH36/100000,TRUE)</f>
        <v>0.65751690903426141</v>
      </c>
      <c r="DS36" s="23">
        <f>1-_xlfn.BINOM.DIST((F36-1),AT36,CI36/100000,TRUE)</f>
        <v>0.22814083911666316</v>
      </c>
      <c r="DT36" s="23">
        <f>1-_xlfn.BINOM.DIST((G36-1),AU36,CJ36/100000,TRUE)</f>
        <v>0.12473530883741235</v>
      </c>
      <c r="DU36" s="23">
        <f>1-_xlfn.BINOM.DIST((H36-1),AV36,CK36/100000,TRUE)</f>
        <v>0.54075081838442363</v>
      </c>
      <c r="DV36" s="23">
        <f>1-_xlfn.BINOM.DIST((I36-1),AW36,CL36/100000,TRUE)</f>
        <v>0.50046446959542035</v>
      </c>
      <c r="DW36" s="23">
        <f>1-_xlfn.BINOM.DIST((J36-1),AX36,CM36/100000,TRUE)</f>
        <v>0.42121914949259187</v>
      </c>
      <c r="DX36" s="23">
        <f>1-_xlfn.BINOM.DIST((K36-1),AY36,CN36/100000,TRUE)</f>
        <v>0.70064204936956509</v>
      </c>
      <c r="DY36" s="23">
        <f>1-_xlfn.BINOM.DIST((L36-1),AZ36,CO36/100000,TRUE)</f>
        <v>0.90630585517887807</v>
      </c>
      <c r="DZ36" s="23">
        <f>1-_xlfn.BINOM.DIST((M36-1),BA36,CP36/100000,TRUE)</f>
        <v>0.15788187991310254</v>
      </c>
      <c r="EA36" s="23">
        <f>1-_xlfn.BINOM.DIST((N36-1),BB36,CQ36/100000,TRUE)</f>
        <v>9.1946878950311062E-2</v>
      </c>
      <c r="EB36" s="23">
        <f>1-_xlfn.BINOM.DIST((O36-1),BC36,CR36/100000,TRUE)</f>
        <v>0.28641311097885414</v>
      </c>
      <c r="EC36" s="23">
        <f>1-_xlfn.BINOM.DIST((P36-1),BD36,CS36/100000,TRUE)</f>
        <v>4.1247929476339706E-2</v>
      </c>
      <c r="ED36" s="23">
        <f>1-_xlfn.BINOM.DIST((Q36-1),BE36,CT36/100000,TRUE)</f>
        <v>3.5885806820012967E-5</v>
      </c>
      <c r="EE36" s="14">
        <f t="shared" si="68"/>
        <v>1.0192782585094484E-3</v>
      </c>
      <c r="EG36" s="23">
        <f>_xlfn.BINOM.DIST(D36,AR36,CG36/100000,TRUE)</f>
        <v>0.96458249450881151</v>
      </c>
      <c r="EH36" s="23">
        <f>_xlfn.BINOM.DIST(E36,AS36,CH36/100000,TRUE)</f>
        <v>0.56146796029354284</v>
      </c>
      <c r="EI36" s="23">
        <f>_xlfn.BINOM.DIST(F36,AT36,CI36/100000,TRUE)</f>
        <v>0.86781140582466398</v>
      </c>
      <c r="EJ36" s="23">
        <f>_xlfn.BINOM.DIST(G36,AU36,CJ36/100000,TRUE)</f>
        <v>0.92957936812415376</v>
      </c>
      <c r="EK36" s="23">
        <f>_xlfn.BINOM.DIST(H36,AV36,CK36/100000,TRUE)</f>
        <v>0.59891556323137074</v>
      </c>
      <c r="EL36" s="23">
        <f>_xlfn.BINOM.DIST(I36,AW36,CL36/100000,TRUE)</f>
        <v>0.62406539476646627</v>
      </c>
      <c r="EM36" s="23">
        <f>_xlfn.BINOM.DIST(J36,AX36,CM36/100000,TRUE)</f>
        <v>0.69300582304284997</v>
      </c>
      <c r="EN36" s="23">
        <f>_xlfn.BINOM.DIST(K36,AY36,CN36/100000,TRUE)</f>
        <v>0.41393831955627969</v>
      </c>
      <c r="EO36" s="23">
        <f>_xlfn.BINOM.DIST(L36,AZ36,CO36/100000,TRUE)</f>
        <v>0.15348572174523695</v>
      </c>
      <c r="EP36" s="23">
        <f>_xlfn.BINOM.DIST(M36,BA36,CP36/100000,TRUE)</f>
        <v>0.8887145202836253</v>
      </c>
      <c r="EQ36" s="23">
        <f>_xlfn.BINOM.DIST(N36,BB36,CQ36/100000,TRUE)</f>
        <v>0.9370148719530822</v>
      </c>
      <c r="ER36" s="23">
        <f>_xlfn.BINOM.DIST(O36,BC36,CR36/100000,TRUE)</f>
        <v>0.78778968291182139</v>
      </c>
      <c r="ES36" s="23">
        <f>_xlfn.BINOM.DIST(P36,BD36,CS36/100000,TRUE)</f>
        <v>0.97591331765581701</v>
      </c>
      <c r="ET36" s="23">
        <f>_xlfn.BINOM.DIST(Q36,BE36,CT36/100000,TRUE)</f>
        <v>0.99998481520352756</v>
      </c>
      <c r="EU36" s="14">
        <f t="shared" si="69"/>
        <v>0.99920990969918888</v>
      </c>
    </row>
    <row r="37" spans="2:151" s="14" customFormat="1">
      <c r="C37" t="str">
        <f>raw!B37</f>
        <v>不詳Notstated</v>
      </c>
      <c r="D37">
        <f>raw!D37</f>
        <v>22</v>
      </c>
      <c r="E37">
        <f>raw!E37</f>
        <v>1</v>
      </c>
      <c r="F37">
        <f>raw!F37</f>
        <v>2</v>
      </c>
      <c r="G37">
        <f>raw!G37</f>
        <v>2</v>
      </c>
      <c r="H37">
        <f>raw!H37</f>
        <v>1</v>
      </c>
      <c r="I37">
        <f>raw!I37</f>
        <v>1</v>
      </c>
      <c r="J37">
        <f>raw!J37</f>
        <v>3</v>
      </c>
      <c r="K37">
        <f>raw!K37</f>
        <v>3</v>
      </c>
      <c r="L37">
        <f>raw!L37</f>
        <v>2</v>
      </c>
      <c r="M37">
        <f>raw!M37</f>
        <v>4</v>
      </c>
      <c r="N37">
        <f>raw!N37</f>
        <v>1</v>
      </c>
      <c r="O37">
        <f>raw!O37</f>
        <v>1</v>
      </c>
      <c r="P37">
        <f>raw!P37</f>
        <v>0</v>
      </c>
      <c r="Q37">
        <f>raw!Q37</f>
        <v>1</v>
      </c>
      <c r="R37">
        <f>raw!R37</f>
        <v>0</v>
      </c>
      <c r="S37"/>
      <c r="T37"/>
      <c r="U37"/>
      <c r="W37" t="str">
        <f t="shared" si="2"/>
        <v>不詳Notstated</v>
      </c>
      <c r="X37" s="25">
        <f>IF(AR37=0,0,D37/AR37*100000)</f>
        <v>0</v>
      </c>
      <c r="Y37" s="25">
        <f>IF(AS37=0,0,E37/AS37*100000)</f>
        <v>0</v>
      </c>
      <c r="Z37" s="25">
        <f>IF(AT37=0,0,F37/AT37*100000)</f>
        <v>0</v>
      </c>
      <c r="AA37" s="25">
        <f>IF(AU37=0,0,G37/AU37*100000)</f>
        <v>0</v>
      </c>
      <c r="AB37" s="25">
        <f>IF(AV37=0,0,H37/AV37*100000)</f>
        <v>0</v>
      </c>
      <c r="AC37" s="25">
        <f>IF(AW37=0,0,I37/AW37*100000)</f>
        <v>0</v>
      </c>
      <c r="AD37" s="25">
        <f>IF(AX37=0,0,J37/AX37*100000)</f>
        <v>0</v>
      </c>
      <c r="AE37" s="25">
        <f>IF(AY37=0,0,K37/AY37*100000)</f>
        <v>0</v>
      </c>
      <c r="AF37" s="25">
        <f>IF(AZ37=0,0,L37/AZ37*100000)</f>
        <v>0</v>
      </c>
      <c r="AG37" s="25">
        <f>IF(BA37=0,0,M37/BA37*100000)</f>
        <v>0</v>
      </c>
      <c r="AH37" s="25">
        <f>IF(BB37=0,0,N37/BB37*100000)</f>
        <v>0</v>
      </c>
      <c r="AI37" s="25">
        <f>IF(BC37=0,0,O37/BC37*100000)</f>
        <v>0</v>
      </c>
      <c r="AJ37" s="25">
        <f>IF(BD37=0,0,P37/BD37*100000)</f>
        <v>0</v>
      </c>
      <c r="AK37" s="25">
        <f>IF(BE37=0,0,Q37/BE37*100000)</f>
        <v>0</v>
      </c>
      <c r="AQ37" t="str">
        <f t="shared" si="4"/>
        <v>不詳Notstated</v>
      </c>
      <c r="AR37" s="21">
        <f>jinkou!AB47</f>
        <v>0</v>
      </c>
      <c r="AS37" s="21">
        <f>jinkou!AC47</f>
        <v>0</v>
      </c>
      <c r="AT37" s="21">
        <f>jinkou!AD47</f>
        <v>0</v>
      </c>
      <c r="AU37" s="21">
        <f>jinkou!AE47</f>
        <v>0</v>
      </c>
      <c r="AV37" s="21">
        <f>jinkou!AF47</f>
        <v>0</v>
      </c>
      <c r="AW37" s="21">
        <f>jinkou!AG47</f>
        <v>0</v>
      </c>
      <c r="AX37" s="21">
        <f>jinkou!AH47</f>
        <v>0</v>
      </c>
      <c r="AY37" s="21">
        <f>jinkou!AI47</f>
        <v>0</v>
      </c>
      <c r="AZ37" s="21">
        <f>jinkou!AJ47</f>
        <v>0</v>
      </c>
      <c r="BA37" s="21">
        <f>jinkou!AK47</f>
        <v>0</v>
      </c>
      <c r="BB37" s="21">
        <f>jinkou!AL47</f>
        <v>0</v>
      </c>
      <c r="BC37" s="21">
        <f>jinkou!AM47</f>
        <v>0</v>
      </c>
      <c r="BD37" s="21">
        <f>jinkou!AN47</f>
        <v>0</v>
      </c>
      <c r="BE37" s="21">
        <f>jinkou!AO47</f>
        <v>0</v>
      </c>
      <c r="BK37">
        <f>raw!V37</f>
        <v>0</v>
      </c>
      <c r="BL37">
        <f>raw!W37</f>
        <v>0</v>
      </c>
      <c r="BM37">
        <f>raw!X37</f>
        <v>0</v>
      </c>
      <c r="BN37">
        <f>raw!Y37</f>
        <v>0</v>
      </c>
      <c r="BO37">
        <f>raw!Z37</f>
        <v>0</v>
      </c>
      <c r="BP37">
        <f>raw!AA37</f>
        <v>0</v>
      </c>
      <c r="BQ37">
        <f>raw!AB37</f>
        <v>0</v>
      </c>
      <c r="BR37">
        <f>raw!AC37</f>
        <v>0</v>
      </c>
      <c r="BS37">
        <f>raw!AD37</f>
        <v>0</v>
      </c>
      <c r="BT37">
        <f>raw!AE37</f>
        <v>0</v>
      </c>
      <c r="BU37">
        <f>raw!AF37</f>
        <v>0</v>
      </c>
      <c r="BV37">
        <f>raw!AG37</f>
        <v>0</v>
      </c>
      <c r="BW37">
        <f>raw!AH37</f>
        <v>0</v>
      </c>
      <c r="BX37">
        <f>raw!AI37</f>
        <v>0</v>
      </c>
      <c r="BY37">
        <f>raw!AJ37</f>
        <v>0</v>
      </c>
      <c r="CE37">
        <f>raw!AP37</f>
        <v>0</v>
      </c>
      <c r="CF37">
        <f>raw!AQ37</f>
        <v>0</v>
      </c>
      <c r="CG37">
        <f>raw!AR37</f>
        <v>0</v>
      </c>
      <c r="CH37">
        <f>raw!AS37</f>
        <v>0</v>
      </c>
      <c r="CI37">
        <f>raw!AT37</f>
        <v>0</v>
      </c>
      <c r="CJ37">
        <f>raw!AU37</f>
        <v>0</v>
      </c>
      <c r="CK37">
        <f>raw!AV37</f>
        <v>0</v>
      </c>
      <c r="CL37">
        <f>raw!AW37</f>
        <v>0</v>
      </c>
      <c r="CM37">
        <f>raw!AX37</f>
        <v>0</v>
      </c>
      <c r="CN37">
        <f>raw!AY37</f>
        <v>0</v>
      </c>
      <c r="CO37">
        <f>raw!AZ37</f>
        <v>0</v>
      </c>
      <c r="CP37">
        <f>raw!BA37</f>
        <v>0</v>
      </c>
      <c r="CQ37">
        <f>raw!BB37</f>
        <v>0</v>
      </c>
      <c r="CR37">
        <f>raw!BC37</f>
        <v>0</v>
      </c>
      <c r="CS37">
        <f>raw!BD37</f>
        <v>0</v>
      </c>
      <c r="CT37">
        <f>raw!BE37</f>
        <v>0</v>
      </c>
      <c r="CZ37">
        <f t="shared" si="5"/>
        <v>0</v>
      </c>
      <c r="DA37" s="50" t="str">
        <f t="shared" si="6"/>
        <v/>
      </c>
      <c r="DB37" s="24" t="str">
        <f t="shared" si="6"/>
        <v/>
      </c>
      <c r="DC37" s="24" t="str">
        <f t="shared" si="6"/>
        <v/>
      </c>
      <c r="DD37" s="24" t="str">
        <f t="shared" si="6"/>
        <v/>
      </c>
      <c r="DE37" s="24" t="str">
        <f t="shared" si="6"/>
        <v/>
      </c>
      <c r="DF37" s="24" t="str">
        <f t="shared" si="6"/>
        <v/>
      </c>
      <c r="DG37" s="24" t="str">
        <f t="shared" si="6"/>
        <v/>
      </c>
      <c r="DH37" s="24" t="str">
        <f t="shared" si="6"/>
        <v/>
      </c>
      <c r="DI37" s="24" t="str">
        <f t="shared" si="6"/>
        <v/>
      </c>
      <c r="DJ37" s="24" t="str">
        <f t="shared" si="6"/>
        <v/>
      </c>
      <c r="DK37" s="24" t="str">
        <f t="shared" si="6"/>
        <v/>
      </c>
      <c r="DL37" s="24" t="str">
        <f t="shared" si="6"/>
        <v/>
      </c>
      <c r="DM37" s="24" t="str">
        <f t="shared" si="6"/>
        <v/>
      </c>
      <c r="DN37" s="51" t="str">
        <f t="shared" si="6"/>
        <v/>
      </c>
      <c r="DO37" s="53" t="str">
        <f t="shared" si="6"/>
        <v/>
      </c>
      <c r="DQ37" s="23" t="e">
        <f>1-_xlfn.BINOM.DIST((D37-1),AR37,CG37/100000,TRUE)</f>
        <v>#NUM!</v>
      </c>
      <c r="DR37" s="23">
        <f>1-_xlfn.BINOM.DIST((E37-1),AS37,CH37/100000,TRUE)</f>
        <v>0</v>
      </c>
      <c r="DS37" s="23" t="e">
        <f>1-_xlfn.BINOM.DIST((F37-1),AT37,CI37/100000,TRUE)</f>
        <v>#NUM!</v>
      </c>
      <c r="DT37" s="23" t="e">
        <f>1-_xlfn.BINOM.DIST((G37-1),AU37,CJ37/100000,TRUE)</f>
        <v>#NUM!</v>
      </c>
      <c r="DU37" s="23">
        <f>1-_xlfn.BINOM.DIST((H37-1),AV37,CK37/100000,TRUE)</f>
        <v>0</v>
      </c>
      <c r="DV37" s="23">
        <f>1-_xlfn.BINOM.DIST((I37-1),AW37,CL37/100000,TRUE)</f>
        <v>0</v>
      </c>
      <c r="DW37" s="23" t="e">
        <f>1-_xlfn.BINOM.DIST((J37-1),AX37,CM37/100000,TRUE)</f>
        <v>#NUM!</v>
      </c>
      <c r="DX37" s="23" t="e">
        <f>1-_xlfn.BINOM.DIST((K37-1),AY37,CN37/100000,TRUE)</f>
        <v>#NUM!</v>
      </c>
      <c r="DY37" s="23" t="e">
        <f>1-_xlfn.BINOM.DIST((L37-1),AZ37,CO37/100000,TRUE)</f>
        <v>#NUM!</v>
      </c>
      <c r="DZ37" s="23" t="e">
        <f>1-_xlfn.BINOM.DIST((M37-1),BA37,CP37/100000,TRUE)</f>
        <v>#NUM!</v>
      </c>
      <c r="EA37" s="23">
        <f>1-_xlfn.BINOM.DIST((N37-1),BB37,CQ37/100000,TRUE)</f>
        <v>0</v>
      </c>
      <c r="EB37" s="23">
        <f>1-_xlfn.BINOM.DIST((O37-1),BC37,CR37/100000,TRUE)</f>
        <v>0</v>
      </c>
      <c r="EC37" s="23" t="e">
        <f>1-_xlfn.BINOM.DIST((P37-1),BD37,CS37/100000,TRUE)</f>
        <v>#NUM!</v>
      </c>
      <c r="ED37" s="23">
        <f>1-_xlfn.BINOM.DIST((Q37-1),BE37,CT37/100000,TRUE)</f>
        <v>0</v>
      </c>
      <c r="EE37" s="14" t="e">
        <f t="shared" si="68"/>
        <v>#DIV/0!</v>
      </c>
      <c r="EG37" s="23" t="e">
        <f>_xlfn.BINOM.DIST(D37,AR37,CG37/100000,TRUE)</f>
        <v>#NUM!</v>
      </c>
      <c r="EH37" s="23" t="e">
        <f>_xlfn.BINOM.DIST(E37,AS37,CH37/100000,TRUE)</f>
        <v>#NUM!</v>
      </c>
      <c r="EI37" s="23" t="e">
        <f>_xlfn.BINOM.DIST(F37,AT37,CI37/100000,TRUE)</f>
        <v>#NUM!</v>
      </c>
      <c r="EJ37" s="23" t="e">
        <f>_xlfn.BINOM.DIST(G37,AU37,CJ37/100000,TRUE)</f>
        <v>#NUM!</v>
      </c>
      <c r="EK37" s="23" t="e">
        <f>_xlfn.BINOM.DIST(H37,AV37,CK37/100000,TRUE)</f>
        <v>#NUM!</v>
      </c>
      <c r="EL37" s="23" t="e">
        <f>_xlfn.BINOM.DIST(I37,AW37,CL37/100000,TRUE)</f>
        <v>#NUM!</v>
      </c>
      <c r="EM37" s="23" t="e">
        <f>_xlfn.BINOM.DIST(J37,AX37,CM37/100000,TRUE)</f>
        <v>#NUM!</v>
      </c>
      <c r="EN37" s="23" t="e">
        <f>_xlfn.BINOM.DIST(K37,AY37,CN37/100000,TRUE)</f>
        <v>#NUM!</v>
      </c>
      <c r="EO37" s="23" t="e">
        <f>_xlfn.BINOM.DIST(L37,AZ37,CO37/100000,TRUE)</f>
        <v>#NUM!</v>
      </c>
      <c r="EP37" s="23" t="e">
        <f>_xlfn.BINOM.DIST(M37,BA37,CP37/100000,TRUE)</f>
        <v>#NUM!</v>
      </c>
      <c r="EQ37" s="23" t="e">
        <f>_xlfn.BINOM.DIST(N37,BB37,CQ37/100000,TRUE)</f>
        <v>#NUM!</v>
      </c>
      <c r="ER37" s="23" t="e">
        <f>_xlfn.BINOM.DIST(O37,BC37,CR37/100000,TRUE)</f>
        <v>#NUM!</v>
      </c>
      <c r="ES37" s="23">
        <f>_xlfn.BINOM.DIST(P37,BD37,CS37/100000,TRUE)</f>
        <v>1</v>
      </c>
      <c r="ET37" s="23" t="e">
        <f>_xlfn.BINOM.DIST(Q37,BE37,CT37/100000,TRUE)</f>
        <v>#NUM!</v>
      </c>
      <c r="EU37" s="14" t="e">
        <f t="shared" si="69"/>
        <v>#DIV/0!</v>
      </c>
    </row>
    <row r="38" spans="2:151" s="14" customFormat="1">
      <c r="C38" s="14">
        <f>raw!B38</f>
        <v>0</v>
      </c>
      <c r="W38">
        <f t="shared" si="2"/>
        <v>0</v>
      </c>
      <c r="X38" s="25">
        <f>IF(AR38=0,0,D38/AR38*100000)</f>
        <v>0</v>
      </c>
      <c r="Y38" s="25">
        <f>IF(AS38=0,0,E38/AS38*100000)</f>
        <v>0</v>
      </c>
      <c r="Z38" s="25">
        <f>IF(AT38=0,0,F38/AT38*100000)</f>
        <v>0</v>
      </c>
      <c r="AA38" s="25">
        <f>IF(AU38=0,0,G38/AU38*100000)</f>
        <v>0</v>
      </c>
      <c r="AB38" s="25">
        <f>IF(AV38=0,0,H38/AV38*100000)</f>
        <v>0</v>
      </c>
      <c r="AC38" s="25">
        <f>IF(AW38=0,0,I38/AW38*100000)</f>
        <v>0</v>
      </c>
      <c r="AD38" s="25">
        <f>IF(AX38=0,0,J38/AX38*100000)</f>
        <v>0</v>
      </c>
      <c r="AE38" s="25">
        <f>IF(AY38=0,0,K38/AY38*100000)</f>
        <v>0</v>
      </c>
      <c r="AF38" s="25">
        <f>IF(AZ38=0,0,L38/AZ38*100000)</f>
        <v>0</v>
      </c>
      <c r="AG38" s="25">
        <f>IF(BA38=0,0,M38/BA38*100000)</f>
        <v>0</v>
      </c>
      <c r="AH38" s="25">
        <f>IF(BB38=0,0,N38/BB38*100000)</f>
        <v>0</v>
      </c>
      <c r="AI38" s="25">
        <f>IF(BC38=0,0,O38/BC38*100000)</f>
        <v>0</v>
      </c>
      <c r="AJ38" s="25">
        <f>IF(BD38=0,0,P38/BD38*100000)</f>
        <v>0</v>
      </c>
      <c r="AK38" s="25">
        <f>IF(BE38=0,0,Q38/BE38*100000)</f>
        <v>0</v>
      </c>
      <c r="AQ38">
        <f t="shared" si="4"/>
        <v>0</v>
      </c>
      <c r="AR38" s="21">
        <f>jinkou!AB48</f>
        <v>0</v>
      </c>
      <c r="AS38" s="21">
        <f>jinkou!AC48</f>
        <v>0</v>
      </c>
      <c r="AT38" s="21">
        <f>jinkou!AD48</f>
        <v>0</v>
      </c>
      <c r="AU38" s="21">
        <f>jinkou!AE48</f>
        <v>0</v>
      </c>
      <c r="AV38" s="21">
        <f>jinkou!AF48</f>
        <v>0</v>
      </c>
      <c r="AW38" s="21">
        <f>jinkou!AG48</f>
        <v>0</v>
      </c>
      <c r="AX38" s="21">
        <f>jinkou!AH48</f>
        <v>0</v>
      </c>
      <c r="AY38" s="21">
        <f>jinkou!AI48</f>
        <v>0</v>
      </c>
      <c r="AZ38" s="21">
        <f>jinkou!AJ48</f>
        <v>0</v>
      </c>
      <c r="BA38" s="21">
        <f>jinkou!AK48</f>
        <v>0</v>
      </c>
      <c r="BB38" s="21">
        <f>jinkou!AL48</f>
        <v>0</v>
      </c>
      <c r="BC38" s="21">
        <f>jinkou!AM48</f>
        <v>0</v>
      </c>
      <c r="BD38" s="21">
        <f>jinkou!AN48</f>
        <v>0</v>
      </c>
      <c r="BE38" s="21">
        <f>jinkou!AO48</f>
        <v>0</v>
      </c>
      <c r="BK38">
        <f>raw!V38</f>
        <v>0</v>
      </c>
      <c r="BL38">
        <f>raw!W38</f>
        <v>0</v>
      </c>
      <c r="BM38">
        <f>raw!X38</f>
        <v>0</v>
      </c>
      <c r="BN38">
        <f>raw!Y38</f>
        <v>0</v>
      </c>
      <c r="BO38">
        <f>raw!Z38</f>
        <v>0</v>
      </c>
      <c r="BP38">
        <f>raw!AA38</f>
        <v>0</v>
      </c>
      <c r="BQ38">
        <f>raw!AB38</f>
        <v>0</v>
      </c>
      <c r="BR38">
        <f>raw!AC38</f>
        <v>0</v>
      </c>
      <c r="BS38">
        <f>raw!AD38</f>
        <v>0</v>
      </c>
      <c r="BT38">
        <f>raw!AE38</f>
        <v>0</v>
      </c>
      <c r="BU38">
        <f>raw!AF38</f>
        <v>0</v>
      </c>
      <c r="BV38">
        <f>raw!AG38</f>
        <v>0</v>
      </c>
      <c r="BW38">
        <f>raw!AH38</f>
        <v>0</v>
      </c>
      <c r="BX38">
        <f>raw!AI38</f>
        <v>0</v>
      </c>
      <c r="BY38">
        <f>raw!AJ38</f>
        <v>0</v>
      </c>
      <c r="CE38">
        <f>raw!AP38</f>
        <v>0</v>
      </c>
      <c r="CF38">
        <f>raw!AQ38</f>
        <v>0</v>
      </c>
      <c r="CG38">
        <f>raw!AR38</f>
        <v>0</v>
      </c>
      <c r="CH38">
        <f>raw!AS38</f>
        <v>0</v>
      </c>
      <c r="CI38">
        <f>raw!AT38</f>
        <v>0</v>
      </c>
      <c r="CJ38">
        <f>raw!AU38</f>
        <v>0</v>
      </c>
      <c r="CK38">
        <f>raw!AV38</f>
        <v>0</v>
      </c>
      <c r="CL38">
        <f>raw!AW38</f>
        <v>0</v>
      </c>
      <c r="CM38">
        <f>raw!AX38</f>
        <v>0</v>
      </c>
      <c r="CN38">
        <f>raw!AY38</f>
        <v>0</v>
      </c>
      <c r="CO38">
        <f>raw!AZ38</f>
        <v>0</v>
      </c>
      <c r="CP38">
        <f>raw!BA38</f>
        <v>0</v>
      </c>
      <c r="CQ38">
        <f>raw!BB38</f>
        <v>0</v>
      </c>
      <c r="CR38">
        <f>raw!BC38</f>
        <v>0</v>
      </c>
      <c r="CS38">
        <f>raw!BD38</f>
        <v>0</v>
      </c>
      <c r="CT38">
        <f>raw!BE38</f>
        <v>0</v>
      </c>
      <c r="CZ38">
        <f t="shared" si="5"/>
        <v>0</v>
      </c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31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</row>
    <row r="39" spans="2:151" s="14" customFormat="1">
      <c r="C39" s="14">
        <f>raw!B39</f>
        <v>0</v>
      </c>
      <c r="W39">
        <f t="shared" si="2"/>
        <v>0</v>
      </c>
      <c r="X39" s="25">
        <f>IF(AR39=0,0,D39/AR39*100000)</f>
        <v>0</v>
      </c>
      <c r="Y39" s="25">
        <f>IF(AS39=0,0,E39/AS39*100000)</f>
        <v>0</v>
      </c>
      <c r="Z39" s="25">
        <f>IF(AT39=0,0,F39/AT39*100000)</f>
        <v>0</v>
      </c>
      <c r="AA39" s="25">
        <f>IF(AU39=0,0,G39/AU39*100000)</f>
        <v>0</v>
      </c>
      <c r="AB39" s="25">
        <f>IF(AV39=0,0,H39/AV39*100000)</f>
        <v>0</v>
      </c>
      <c r="AC39" s="25">
        <f>IF(AW39=0,0,I39/AW39*100000)</f>
        <v>0</v>
      </c>
      <c r="AD39" s="25">
        <f>IF(AX39=0,0,J39/AX39*100000)</f>
        <v>0</v>
      </c>
      <c r="AE39" s="25">
        <f>IF(AY39=0,0,K39/AY39*100000)</f>
        <v>0</v>
      </c>
      <c r="AF39" s="25">
        <f>IF(AZ39=0,0,L39/AZ39*100000)</f>
        <v>0</v>
      </c>
      <c r="AG39" s="25">
        <f>IF(BA39=0,0,M39/BA39*100000)</f>
        <v>0</v>
      </c>
      <c r="AH39" s="25">
        <f>IF(BB39=0,0,N39/BB39*100000)</f>
        <v>0</v>
      </c>
      <c r="AI39" s="25">
        <f>IF(BC39=0,0,O39/BC39*100000)</f>
        <v>0</v>
      </c>
      <c r="AJ39" s="25">
        <f>IF(BD39=0,0,P39/BD39*100000)</f>
        <v>0</v>
      </c>
      <c r="AK39" s="25">
        <f>IF(BE39=0,0,Q39/BE39*100000)</f>
        <v>0</v>
      </c>
      <c r="AQ39">
        <f t="shared" si="4"/>
        <v>0</v>
      </c>
      <c r="AR39" s="21">
        <f>jinkou!AB49</f>
        <v>0</v>
      </c>
      <c r="AS39" s="21">
        <f>jinkou!AC49</f>
        <v>0</v>
      </c>
      <c r="AT39" s="21">
        <f>jinkou!AD49</f>
        <v>0</v>
      </c>
      <c r="AU39" s="21">
        <f>jinkou!AE49</f>
        <v>0</v>
      </c>
      <c r="AV39" s="21">
        <f>jinkou!AF49</f>
        <v>0</v>
      </c>
      <c r="AW39" s="21">
        <f>jinkou!AG49</f>
        <v>0</v>
      </c>
      <c r="AX39" s="21">
        <f>jinkou!AH49</f>
        <v>0</v>
      </c>
      <c r="AY39" s="21">
        <f>jinkou!AI49</f>
        <v>0</v>
      </c>
      <c r="AZ39" s="21">
        <f>jinkou!AJ49</f>
        <v>0</v>
      </c>
      <c r="BA39" s="21">
        <f>jinkou!AK49</f>
        <v>0</v>
      </c>
      <c r="BB39" s="21">
        <f>jinkou!AL49</f>
        <v>0</v>
      </c>
      <c r="BC39" s="21">
        <f>jinkou!AM49</f>
        <v>0</v>
      </c>
      <c r="BD39" s="21">
        <f>jinkou!AN49</f>
        <v>0</v>
      </c>
      <c r="BE39" s="21">
        <f>jinkou!AO49</f>
        <v>0</v>
      </c>
      <c r="BK39">
        <f>raw!V39</f>
        <v>0</v>
      </c>
      <c r="BL39">
        <f>raw!W39</f>
        <v>0</v>
      </c>
      <c r="BM39">
        <f>raw!X39</f>
        <v>0</v>
      </c>
      <c r="BN39">
        <f>raw!Y39</f>
        <v>0</v>
      </c>
      <c r="BO39">
        <f>raw!Z39</f>
        <v>0</v>
      </c>
      <c r="BP39">
        <f>raw!AA39</f>
        <v>0</v>
      </c>
      <c r="BQ39">
        <f>raw!AB39</f>
        <v>0</v>
      </c>
      <c r="BR39">
        <f>raw!AC39</f>
        <v>0</v>
      </c>
      <c r="BS39">
        <f>raw!AD39</f>
        <v>0</v>
      </c>
      <c r="BT39">
        <f>raw!AE39</f>
        <v>0</v>
      </c>
      <c r="BU39">
        <f>raw!AF39</f>
        <v>0</v>
      </c>
      <c r="BV39">
        <f>raw!AG39</f>
        <v>0</v>
      </c>
      <c r="BW39">
        <f>raw!AH39</f>
        <v>0</v>
      </c>
      <c r="BX39">
        <f>raw!AI39</f>
        <v>0</v>
      </c>
      <c r="BY39">
        <f>raw!AJ39</f>
        <v>0</v>
      </c>
      <c r="CE39">
        <f>raw!AP39</f>
        <v>0</v>
      </c>
      <c r="CF39">
        <f>raw!AQ39</f>
        <v>0</v>
      </c>
      <c r="CG39">
        <f>raw!AR39</f>
        <v>0</v>
      </c>
      <c r="CH39">
        <f>raw!AS39</f>
        <v>0</v>
      </c>
      <c r="CI39">
        <f>raw!AT39</f>
        <v>0</v>
      </c>
      <c r="CJ39">
        <f>raw!AU39</f>
        <v>0</v>
      </c>
      <c r="CK39">
        <f>raw!AV39</f>
        <v>0</v>
      </c>
      <c r="CL39">
        <f>raw!AW39</f>
        <v>0</v>
      </c>
      <c r="CM39">
        <f>raw!AX39</f>
        <v>0</v>
      </c>
      <c r="CN39">
        <f>raw!AY39</f>
        <v>0</v>
      </c>
      <c r="CO39">
        <f>raw!AZ39</f>
        <v>0</v>
      </c>
      <c r="CP39">
        <f>raw!BA39</f>
        <v>0</v>
      </c>
      <c r="CQ39">
        <f>raw!BB39</f>
        <v>0</v>
      </c>
      <c r="CR39">
        <f>raw!BC39</f>
        <v>0</v>
      </c>
      <c r="CS39">
        <f>raw!BD39</f>
        <v>0</v>
      </c>
      <c r="CT39">
        <f>raw!BE39</f>
        <v>0</v>
      </c>
      <c r="CZ39">
        <f t="shared" si="5"/>
        <v>0</v>
      </c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31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</row>
    <row r="40" spans="2:151" s="14" customFormat="1">
      <c r="C40" s="14">
        <f>raw!B40</f>
        <v>0</v>
      </c>
      <c r="W40">
        <f t="shared" si="2"/>
        <v>0</v>
      </c>
      <c r="X40" s="25">
        <f>IF(AR40=0,0,D40/AR40*100000)</f>
        <v>0</v>
      </c>
      <c r="Y40" s="25">
        <f>IF(AS40=0,0,E40/AS40*100000)</f>
        <v>0</v>
      </c>
      <c r="Z40" s="25">
        <f>IF(AT40=0,0,F40/AT40*100000)</f>
        <v>0</v>
      </c>
      <c r="AA40" s="25">
        <f>IF(AU40=0,0,G40/AU40*100000)</f>
        <v>0</v>
      </c>
      <c r="AB40" s="25">
        <f>IF(AV40=0,0,H40/AV40*100000)</f>
        <v>0</v>
      </c>
      <c r="AC40" s="25">
        <f>IF(AW40=0,0,I40/AW40*100000)</f>
        <v>0</v>
      </c>
      <c r="AD40" s="25">
        <f>IF(AX40=0,0,J40/AX40*100000)</f>
        <v>0</v>
      </c>
      <c r="AE40" s="25">
        <f>IF(AY40=0,0,K40/AY40*100000)</f>
        <v>0</v>
      </c>
      <c r="AF40" s="25">
        <f>IF(AZ40=0,0,L40/AZ40*100000)</f>
        <v>0</v>
      </c>
      <c r="AG40" s="25">
        <f>IF(BA40=0,0,M40/BA40*100000)</f>
        <v>0</v>
      </c>
      <c r="AH40" s="25">
        <f>IF(BB40=0,0,N40/BB40*100000)</f>
        <v>0</v>
      </c>
      <c r="AI40" s="25">
        <f>IF(BC40=0,0,O40/BC40*100000)</f>
        <v>0</v>
      </c>
      <c r="AJ40" s="25">
        <f>IF(BD40=0,0,P40/BD40*100000)</f>
        <v>0</v>
      </c>
      <c r="AK40" s="25">
        <f>IF(BE40=0,0,Q40/BE40*100000)</f>
        <v>0</v>
      </c>
      <c r="AQ40">
        <f t="shared" si="4"/>
        <v>0</v>
      </c>
      <c r="AR40" s="21">
        <f>jinkou!AB50</f>
        <v>0</v>
      </c>
      <c r="AS40" s="21">
        <f>jinkou!AC50</f>
        <v>0</v>
      </c>
      <c r="AT40" s="21">
        <f>jinkou!AD50</f>
        <v>0</v>
      </c>
      <c r="AU40" s="21">
        <f>jinkou!AE50</f>
        <v>0</v>
      </c>
      <c r="AV40" s="21">
        <f>jinkou!AF50</f>
        <v>0</v>
      </c>
      <c r="AW40" s="21">
        <f>jinkou!AG50</f>
        <v>0</v>
      </c>
      <c r="AX40" s="21">
        <f>jinkou!AH50</f>
        <v>0</v>
      </c>
      <c r="AY40" s="21">
        <f>jinkou!AI50</f>
        <v>0</v>
      </c>
      <c r="AZ40" s="21">
        <f>jinkou!AJ50</f>
        <v>0</v>
      </c>
      <c r="BA40" s="21">
        <f>jinkou!AK50</f>
        <v>0</v>
      </c>
      <c r="BB40" s="21">
        <f>jinkou!AL50</f>
        <v>0</v>
      </c>
      <c r="BC40" s="21">
        <f>jinkou!AM50</f>
        <v>0</v>
      </c>
      <c r="BD40" s="21">
        <f>jinkou!AN50</f>
        <v>0</v>
      </c>
      <c r="BE40" s="21">
        <f>jinkou!AO50</f>
        <v>0</v>
      </c>
      <c r="BK40">
        <f>raw!V40</f>
        <v>0</v>
      </c>
      <c r="BL40">
        <f>raw!W40</f>
        <v>0</v>
      </c>
      <c r="BM40">
        <f>raw!X40</f>
        <v>0</v>
      </c>
      <c r="BN40">
        <f>raw!Y40</f>
        <v>0</v>
      </c>
      <c r="BO40">
        <f>raw!Z40</f>
        <v>0</v>
      </c>
      <c r="BP40">
        <f>raw!AA40</f>
        <v>0</v>
      </c>
      <c r="BQ40">
        <f>raw!AB40</f>
        <v>0</v>
      </c>
      <c r="BR40">
        <f>raw!AC40</f>
        <v>0</v>
      </c>
      <c r="BS40">
        <f>raw!AD40</f>
        <v>0</v>
      </c>
      <c r="BT40">
        <f>raw!AE40</f>
        <v>0</v>
      </c>
      <c r="BU40">
        <f>raw!AF40</f>
        <v>0</v>
      </c>
      <c r="BV40">
        <f>raw!AG40</f>
        <v>0</v>
      </c>
      <c r="BW40">
        <f>raw!AH40</f>
        <v>0</v>
      </c>
      <c r="BX40">
        <f>raw!AI40</f>
        <v>0</v>
      </c>
      <c r="BY40">
        <f>raw!AJ40</f>
        <v>0</v>
      </c>
      <c r="CE40">
        <f>raw!AP40</f>
        <v>0</v>
      </c>
      <c r="CF40">
        <f>raw!AQ40</f>
        <v>0</v>
      </c>
      <c r="CG40">
        <f>raw!AR40</f>
        <v>0</v>
      </c>
      <c r="CH40">
        <f>raw!AS40</f>
        <v>0</v>
      </c>
      <c r="CI40">
        <f>raw!AT40</f>
        <v>0</v>
      </c>
      <c r="CJ40">
        <f>raw!AU40</f>
        <v>0</v>
      </c>
      <c r="CK40">
        <f>raw!AV40</f>
        <v>0</v>
      </c>
      <c r="CL40">
        <f>raw!AW40</f>
        <v>0</v>
      </c>
      <c r="CM40">
        <f>raw!AX40</f>
        <v>0</v>
      </c>
      <c r="CN40">
        <f>raw!AY40</f>
        <v>0</v>
      </c>
      <c r="CO40">
        <f>raw!AZ40</f>
        <v>0</v>
      </c>
      <c r="CP40">
        <f>raw!BA40</f>
        <v>0</v>
      </c>
      <c r="CQ40">
        <f>raw!BB40</f>
        <v>0</v>
      </c>
      <c r="CR40">
        <f>raw!BC40</f>
        <v>0</v>
      </c>
      <c r="CS40">
        <f>raw!BD40</f>
        <v>0</v>
      </c>
      <c r="CT40">
        <f>raw!BE40</f>
        <v>0</v>
      </c>
      <c r="CZ40">
        <f t="shared" si="5"/>
        <v>0</v>
      </c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31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</row>
    <row r="41" spans="2:151" s="14" customFormat="1">
      <c r="C41" s="14">
        <f>raw!B41</f>
        <v>0</v>
      </c>
      <c r="W41">
        <f t="shared" si="2"/>
        <v>0</v>
      </c>
      <c r="X41" s="25">
        <f>IF(AR41=0,0,D41/AR41*100000)</f>
        <v>0</v>
      </c>
      <c r="Y41" s="25">
        <f>IF(AS41=0,0,E41/AS41*100000)</f>
        <v>0</v>
      </c>
      <c r="Z41" s="25">
        <f>IF(AT41=0,0,F41/AT41*100000)</f>
        <v>0</v>
      </c>
      <c r="AA41" s="25">
        <f>IF(AU41=0,0,G41/AU41*100000)</f>
        <v>0</v>
      </c>
      <c r="AB41" s="25">
        <f>IF(AV41=0,0,H41/AV41*100000)</f>
        <v>0</v>
      </c>
      <c r="AC41" s="25">
        <f>IF(AW41=0,0,I41/AW41*100000)</f>
        <v>0</v>
      </c>
      <c r="AD41" s="25">
        <f>IF(AX41=0,0,J41/AX41*100000)</f>
        <v>0</v>
      </c>
      <c r="AE41" s="25">
        <f>IF(AY41=0,0,K41/AY41*100000)</f>
        <v>0</v>
      </c>
      <c r="AF41" s="25">
        <f>IF(AZ41=0,0,L41/AZ41*100000)</f>
        <v>0</v>
      </c>
      <c r="AG41" s="25">
        <f>IF(BA41=0,0,M41/BA41*100000)</f>
        <v>0</v>
      </c>
      <c r="AH41" s="25">
        <f>IF(BB41=0,0,N41/BB41*100000)</f>
        <v>0</v>
      </c>
      <c r="AI41" s="25">
        <f>IF(BC41=0,0,O41/BC41*100000)</f>
        <v>0</v>
      </c>
      <c r="AJ41" s="25">
        <f>IF(BD41=0,0,P41/BD41*100000)</f>
        <v>0</v>
      </c>
      <c r="AK41" s="25">
        <f>IF(BE41=0,0,Q41/BE41*100000)</f>
        <v>0</v>
      </c>
      <c r="AQ41">
        <f t="shared" si="4"/>
        <v>0</v>
      </c>
      <c r="AR41" s="21">
        <f>jinkou!AB51</f>
        <v>1</v>
      </c>
      <c r="AS41" s="21">
        <f>jinkou!AC51</f>
        <v>2</v>
      </c>
      <c r="AT41" s="21">
        <f>jinkou!AD51</f>
        <v>3</v>
      </c>
      <c r="AU41" s="21">
        <f>jinkou!AE51</f>
        <v>4</v>
      </c>
      <c r="AV41" s="21">
        <f>jinkou!AF51</f>
        <v>5</v>
      </c>
      <c r="AW41" s="21">
        <f>jinkou!AG51</f>
        <v>6</v>
      </c>
      <c r="AX41" s="21">
        <f>jinkou!AH51</f>
        <v>7</v>
      </c>
      <c r="AY41" s="21">
        <f>jinkou!AI51</f>
        <v>8</v>
      </c>
      <c r="AZ41" s="21">
        <f>jinkou!AJ51</f>
        <v>9</v>
      </c>
      <c r="BA41" s="21">
        <f>jinkou!AK51</f>
        <v>10</v>
      </c>
      <c r="BB41" s="21">
        <f>jinkou!AL51</f>
        <v>11</v>
      </c>
      <c r="BC41" s="21">
        <f>jinkou!AM51</f>
        <v>12</v>
      </c>
      <c r="BD41" s="21">
        <f>jinkou!AN51</f>
        <v>13</v>
      </c>
      <c r="BE41" s="21">
        <f>jinkou!AO51</f>
        <v>14</v>
      </c>
      <c r="BK41">
        <f>raw!V41</f>
        <v>0</v>
      </c>
      <c r="BL41">
        <f>raw!W41</f>
        <v>0</v>
      </c>
      <c r="BM41">
        <f>raw!X41</f>
        <v>0</v>
      </c>
      <c r="BN41">
        <f>raw!Y41</f>
        <v>0</v>
      </c>
      <c r="BO41">
        <f>raw!Z41</f>
        <v>0</v>
      </c>
      <c r="BP41">
        <f>raw!AA41</f>
        <v>0</v>
      </c>
      <c r="BQ41">
        <f>raw!AB41</f>
        <v>0</v>
      </c>
      <c r="BR41">
        <f>raw!AC41</f>
        <v>0</v>
      </c>
      <c r="BS41">
        <f>raw!AD41</f>
        <v>0</v>
      </c>
      <c r="BT41">
        <f>raw!AE41</f>
        <v>0</v>
      </c>
      <c r="BU41">
        <f>raw!AF41</f>
        <v>0</v>
      </c>
      <c r="BV41">
        <f>raw!AG41</f>
        <v>0</v>
      </c>
      <c r="BW41">
        <f>raw!AH41</f>
        <v>0</v>
      </c>
      <c r="BX41">
        <f>raw!AI41</f>
        <v>0</v>
      </c>
      <c r="BY41">
        <f>raw!AJ41</f>
        <v>0</v>
      </c>
      <c r="CE41">
        <f>raw!AP41</f>
        <v>0</v>
      </c>
      <c r="CF41">
        <f>raw!AQ41</f>
        <v>0</v>
      </c>
      <c r="CG41">
        <f>raw!AR41</f>
        <v>0</v>
      </c>
      <c r="CH41">
        <f>raw!AS41</f>
        <v>0</v>
      </c>
      <c r="CI41">
        <f>raw!AT41</f>
        <v>0</v>
      </c>
      <c r="CJ41">
        <f>raw!AU41</f>
        <v>0</v>
      </c>
      <c r="CK41">
        <f>raw!AV41</f>
        <v>0</v>
      </c>
      <c r="CL41">
        <f>raw!AW41</f>
        <v>0</v>
      </c>
      <c r="CM41">
        <f>raw!AX41</f>
        <v>0</v>
      </c>
      <c r="CN41">
        <f>raw!AY41</f>
        <v>0</v>
      </c>
      <c r="CO41">
        <f>raw!AZ41</f>
        <v>0</v>
      </c>
      <c r="CP41">
        <f>raw!BA41</f>
        <v>0</v>
      </c>
      <c r="CQ41">
        <f>raw!BB41</f>
        <v>0</v>
      </c>
      <c r="CR41">
        <f>raw!BC41</f>
        <v>0</v>
      </c>
      <c r="CS41">
        <f>raw!BD41</f>
        <v>0</v>
      </c>
      <c r="CT41">
        <f>raw!BE41</f>
        <v>0</v>
      </c>
      <c r="CZ41">
        <f t="shared" si="5"/>
        <v>0</v>
      </c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31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</row>
    <row r="42" spans="2:151" s="27" customFormat="1">
      <c r="C42" s="27">
        <f>raw!B42</f>
        <v>0</v>
      </c>
      <c r="W42" s="18">
        <f t="shared" si="2"/>
        <v>0</v>
      </c>
      <c r="X42" s="28" t="e">
        <f ca="1">IF(AR42=0,0,D42/AR42*100000)</f>
        <v>#VALUE!</v>
      </c>
      <c r="Y42" s="28" t="e">
        <f ca="1">IF(AS42=0,0,E42/AS42*100000)</f>
        <v>#VALUE!</v>
      </c>
      <c r="Z42" s="28" t="e">
        <f ca="1">IF(AT42=0,0,F42/AT42*100000)</f>
        <v>#VALUE!</v>
      </c>
      <c r="AA42" s="28" t="e">
        <f ca="1">IF(AU42=0,0,G42/AU42*100000)</f>
        <v>#VALUE!</v>
      </c>
      <c r="AB42" s="28" t="e">
        <f ca="1">IF(AV42=0,0,H42/AV42*100000)</f>
        <v>#VALUE!</v>
      </c>
      <c r="AC42" s="28" t="e">
        <f ca="1">IF(AW42=0,0,I42/AW42*100000)</f>
        <v>#VALUE!</v>
      </c>
      <c r="AD42" s="28" t="e">
        <f ca="1">IF(AX42=0,0,J42/AX42*100000)</f>
        <v>#VALUE!</v>
      </c>
      <c r="AE42" s="28" t="e">
        <f ca="1">IF(AY42=0,0,K42/AY42*100000)</f>
        <v>#VALUE!</v>
      </c>
      <c r="AF42" s="28" t="e">
        <f ca="1">IF(AZ42=0,0,L42/AZ42*100000)</f>
        <v>#VALUE!</v>
      </c>
      <c r="AG42" s="28" t="e">
        <f ca="1">IF(BA42=0,0,M42/BA42*100000)</f>
        <v>#VALUE!</v>
      </c>
      <c r="AH42" s="28" t="e">
        <f ca="1">IF(BB42=0,0,N42/BB42*100000)</f>
        <v>#VALUE!</v>
      </c>
      <c r="AI42" s="28" t="e">
        <f ca="1">IF(BC42=0,0,O42/BC42*100000)</f>
        <v>#VALUE!</v>
      </c>
      <c r="AJ42" s="28" t="e">
        <f ca="1">IF(BD42=0,0,P42/BD42*100000)</f>
        <v>#VALUE!</v>
      </c>
      <c r="AK42" s="28" t="e">
        <f ca="1">IF(BE42=0,0,Q42/BE42*100000)</f>
        <v>#VALUE!</v>
      </c>
      <c r="AQ42" s="18">
        <f t="shared" si="4"/>
        <v>0</v>
      </c>
      <c r="AR42" s="29" t="str">
        <f ca="1">jinkou!AB52</f>
        <v>総数（15歳以上年齢）</v>
      </c>
      <c r="AS42" s="29" t="str">
        <f ca="1">jinkou!AC52</f>
        <v>　15～19歳</v>
      </c>
      <c r="AT42" s="29" t="str">
        <f ca="1">jinkou!AD52</f>
        <v>　20～24歳</v>
      </c>
      <c r="AU42" s="29" t="str">
        <f ca="1">jinkou!AE52</f>
        <v>　25～29歳</v>
      </c>
      <c r="AV42" s="29" t="str">
        <f ca="1">jinkou!AF52</f>
        <v>　30～34歳</v>
      </c>
      <c r="AW42" s="29" t="str">
        <f ca="1">jinkou!AG52</f>
        <v>　35～39歳</v>
      </c>
      <c r="AX42" s="29" t="str">
        <f ca="1">jinkou!AH52</f>
        <v>　40～44歳</v>
      </c>
      <c r="AY42" s="29" t="str">
        <f ca="1">jinkou!AI52</f>
        <v>　45～49歳</v>
      </c>
      <c r="AZ42" s="29" t="str">
        <f ca="1">jinkou!AJ52</f>
        <v>　50～54歳</v>
      </c>
      <c r="BA42" s="29" t="str">
        <f ca="1">jinkou!AK52</f>
        <v>　55～59歳</v>
      </c>
      <c r="BB42" s="29" t="str">
        <f ca="1">jinkou!AL52</f>
        <v>　60～64歳</v>
      </c>
      <c r="BC42" s="29" t="str">
        <f ca="1">jinkou!AM52</f>
        <v>　65～69歳</v>
      </c>
      <c r="BD42" s="29" t="str">
        <f ca="1">jinkou!AN52</f>
        <v>　70～74歳</v>
      </c>
      <c r="BE42" s="29" t="str">
        <f ca="1">jinkou!AO52</f>
        <v>　75～79歳</v>
      </c>
      <c r="BK42" s="18">
        <f>raw!V42</f>
        <v>0</v>
      </c>
      <c r="BL42" s="18">
        <f>raw!W42</f>
        <v>0</v>
      </c>
      <c r="BM42" s="18">
        <f>raw!X42</f>
        <v>0</v>
      </c>
      <c r="BN42" s="18">
        <f>raw!Y42</f>
        <v>0</v>
      </c>
      <c r="BO42" s="18">
        <f>raw!Z42</f>
        <v>0</v>
      </c>
      <c r="BP42" s="18">
        <f>raw!AA42</f>
        <v>0</v>
      </c>
      <c r="BQ42" s="18">
        <f>raw!AB42</f>
        <v>0</v>
      </c>
      <c r="BR42" s="18">
        <f>raw!AC42</f>
        <v>0</v>
      </c>
      <c r="BS42" s="18">
        <f>raw!AD42</f>
        <v>0</v>
      </c>
      <c r="BT42" s="18">
        <f>raw!AE42</f>
        <v>0</v>
      </c>
      <c r="BU42" s="18">
        <f>raw!AF42</f>
        <v>0</v>
      </c>
      <c r="BV42" s="18">
        <f>raw!AG42</f>
        <v>0</v>
      </c>
      <c r="BW42" s="18">
        <f>raw!AH42</f>
        <v>0</v>
      </c>
      <c r="BX42" s="18">
        <f>raw!AI42</f>
        <v>0</v>
      </c>
      <c r="BY42" s="18">
        <f>raw!AJ42</f>
        <v>0</v>
      </c>
      <c r="CE42" s="18">
        <f>raw!AP42</f>
        <v>0</v>
      </c>
      <c r="CF42" s="18">
        <f>raw!AQ42</f>
        <v>0</v>
      </c>
      <c r="CG42" s="18">
        <f>raw!AR42</f>
        <v>0</v>
      </c>
      <c r="CH42" s="18">
        <f>raw!AS42</f>
        <v>0</v>
      </c>
      <c r="CI42" s="18">
        <f>raw!AT42</f>
        <v>0</v>
      </c>
      <c r="CJ42" s="18">
        <f>raw!AU42</f>
        <v>0</v>
      </c>
      <c r="CK42" s="18">
        <f>raw!AV42</f>
        <v>0</v>
      </c>
      <c r="CL42" s="18">
        <f>raw!AW42</f>
        <v>0</v>
      </c>
      <c r="CM42" s="18">
        <f>raw!AX42</f>
        <v>0</v>
      </c>
      <c r="CN42" s="18">
        <f>raw!AY42</f>
        <v>0</v>
      </c>
      <c r="CO42" s="18">
        <f>raw!AZ42</f>
        <v>0</v>
      </c>
      <c r="CP42" s="18">
        <f>raw!BA42</f>
        <v>0</v>
      </c>
      <c r="CQ42" s="18">
        <f>raw!BB42</f>
        <v>0</v>
      </c>
      <c r="CR42" s="18">
        <f>raw!BC42</f>
        <v>0</v>
      </c>
      <c r="CS42" s="18">
        <f>raw!BD42</f>
        <v>0</v>
      </c>
      <c r="CT42" s="18">
        <f>raw!BE42</f>
        <v>0</v>
      </c>
      <c r="CZ42" s="18">
        <f t="shared" si="5"/>
        <v>0</v>
      </c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31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</row>
    <row r="43" spans="2:151">
      <c r="B43" t="s">
        <v>11</v>
      </c>
      <c r="C43" t="str">
        <f>raw!B43</f>
        <v>就業者総数Employed</v>
      </c>
      <c r="D43">
        <f>raw!D43</f>
        <v>24</v>
      </c>
      <c r="E43">
        <f>raw!E43</f>
        <v>0</v>
      </c>
      <c r="F43">
        <f>raw!F43</f>
        <v>1</v>
      </c>
      <c r="G43">
        <f>raw!G43</f>
        <v>0</v>
      </c>
      <c r="H43">
        <f>raw!H43</f>
        <v>2</v>
      </c>
      <c r="I43">
        <f>raw!I43</f>
        <v>2</v>
      </c>
      <c r="J43">
        <f>raw!J43</f>
        <v>3</v>
      </c>
      <c r="K43">
        <f>raw!K43</f>
        <v>1</v>
      </c>
      <c r="L43">
        <f>raw!L43</f>
        <v>4</v>
      </c>
      <c r="M43">
        <f>raw!M43</f>
        <v>2</v>
      </c>
      <c r="N43">
        <f>raw!N43</f>
        <v>2</v>
      </c>
      <c r="O43">
        <f>raw!O43</f>
        <v>3</v>
      </c>
      <c r="P43">
        <f>raw!P43</f>
        <v>2</v>
      </c>
      <c r="Q43">
        <f>raw!Q43</f>
        <v>2</v>
      </c>
      <c r="R43">
        <f>raw!R43</f>
        <v>0</v>
      </c>
      <c r="W43" t="str">
        <f t="shared" si="2"/>
        <v>就業者総数Employed</v>
      </c>
      <c r="X43" s="25">
        <f ca="1">IF(AR43=0,0,D43/AR43*100000)</f>
        <v>2.5686828329574851</v>
      </c>
      <c r="Y43" s="25">
        <f ca="1">IF(AS43=0,0,E43/AS43*100000)</f>
        <v>0</v>
      </c>
      <c r="Z43" s="25">
        <f ca="1">IF(AT43=0,0,F43/AT43*100000)</f>
        <v>1.7641040115725224</v>
      </c>
      <c r="AA43" s="25">
        <f ca="1">IF(AU43=0,0,G43/AU43*100000)</f>
        <v>0</v>
      </c>
      <c r="AB43" s="25">
        <f ca="1">IF(AV43=0,0,H43/AV43*100000)</f>
        <v>2.2474687882772026</v>
      </c>
      <c r="AC43" s="25">
        <f ca="1">IF(AW43=0,0,I43/AW43*100000)</f>
        <v>2.0273694880892039</v>
      </c>
      <c r="AD43" s="25">
        <f ca="1">IF(AX43=0,0,J43/AX43*100000)</f>
        <v>3.2539019707799604</v>
      </c>
      <c r="AE43" s="25">
        <f ca="1">IF(AY43=0,0,K43/AY43*100000)</f>
        <v>0.99067772263005116</v>
      </c>
      <c r="AF43" s="25">
        <f ca="1">IF(AZ43=0,0,L43/AZ43*100000)</f>
        <v>3.6595184073775893</v>
      </c>
      <c r="AG43" s="25">
        <f ca="1">IF(BA43=0,0,M43/BA43*100000)</f>
        <v>1.7490008832454458</v>
      </c>
      <c r="AH43" s="25">
        <f ca="1">IF(BB43=0,0,N43/BB43*100000)</f>
        <v>2.3081095428789054</v>
      </c>
      <c r="AI43" s="25">
        <f ca="1">IF(BC43=0,0,O43/BC43*100000)</f>
        <v>7.0651405962978657</v>
      </c>
      <c r="AJ43" s="25">
        <f ca="1">IF(BD43=0,0,P43/BD43*100000)</f>
        <v>7.313149041977475</v>
      </c>
      <c r="AK43" s="25">
        <f ca="1">IF(BE43=0,0,Q43/BE43*100000)</f>
        <v>11.669973159061733</v>
      </c>
      <c r="AL43" s="40">
        <f ca="1">D43/SUMPRODUCT(AS43:BE43,CH43:CT43)*10000000</f>
        <v>43.789030508492637</v>
      </c>
      <c r="AM43" s="34">
        <f t="shared" ref="AM43:AM57" ca="1" si="72">SUMPRODUCT(Y43:AK43,$CH$1:$CT$1)/$CG$1</f>
        <v>2.7035678163688868</v>
      </c>
      <c r="AQ43" t="str">
        <f t="shared" si="4"/>
        <v>就業者総数Employed</v>
      </c>
      <c r="AR43" s="21">
        <f ca="1">jinkou!AB53</f>
        <v>934331</v>
      </c>
      <c r="AS43" s="21">
        <f ca="1">jinkou!AC53</f>
        <v>11641</v>
      </c>
      <c r="AT43" s="21">
        <f ca="1">jinkou!AD53</f>
        <v>56686</v>
      </c>
      <c r="AU43" s="21">
        <f ca="1">jinkou!AE53</f>
        <v>76976</v>
      </c>
      <c r="AV43" s="21">
        <f ca="1">jinkou!AF53</f>
        <v>88989</v>
      </c>
      <c r="AW43" s="21">
        <f ca="1">jinkou!AG53</f>
        <v>98650</v>
      </c>
      <c r="AX43" s="21">
        <f ca="1">jinkou!AH53</f>
        <v>92197</v>
      </c>
      <c r="AY43" s="21">
        <f ca="1">jinkou!AI53</f>
        <v>100941</v>
      </c>
      <c r="AZ43" s="21">
        <f ca="1">jinkou!AJ53</f>
        <v>109304</v>
      </c>
      <c r="BA43" s="21">
        <f ca="1">jinkou!AK53</f>
        <v>114351</v>
      </c>
      <c r="BB43" s="21">
        <f ca="1">jinkou!AL53</f>
        <v>86651</v>
      </c>
      <c r="BC43" s="21">
        <f ca="1">jinkou!AM53</f>
        <v>42462</v>
      </c>
      <c r="BD43" s="21">
        <f ca="1">jinkou!AN53</f>
        <v>27348</v>
      </c>
      <c r="BE43" s="21">
        <f ca="1">jinkou!AO53</f>
        <v>17138</v>
      </c>
      <c r="BJ43"/>
      <c r="BK43" t="str">
        <f>raw!V43</f>
        <v>就業者総数Employed</v>
      </c>
      <c r="BL43">
        <f>raw!W43</f>
        <v>1443</v>
      </c>
      <c r="BM43">
        <f>raw!X43</f>
        <v>21</v>
      </c>
      <c r="BN43">
        <f>raw!Y43</f>
        <v>108</v>
      </c>
      <c r="BO43">
        <f>raw!Z43</f>
        <v>124</v>
      </c>
      <c r="BP43">
        <f>raw!AA43</f>
        <v>155</v>
      </c>
      <c r="BQ43">
        <f>raw!AB43</f>
        <v>125</v>
      </c>
      <c r="BR43">
        <f>raw!AC43</f>
        <v>132</v>
      </c>
      <c r="BS43">
        <f>raw!AD43</f>
        <v>127</v>
      </c>
      <c r="BT43">
        <f>raw!AE43</f>
        <v>142</v>
      </c>
      <c r="BU43">
        <f>raw!AF43</f>
        <v>185</v>
      </c>
      <c r="BV43">
        <f>raw!AG43</f>
        <v>96</v>
      </c>
      <c r="BW43">
        <f>raw!AH43</f>
        <v>81</v>
      </c>
      <c r="BX43">
        <f>raw!AI43</f>
        <v>58</v>
      </c>
      <c r="BY43">
        <f>raw!AJ43</f>
        <v>89</v>
      </c>
      <c r="CE43" t="str">
        <f>raw!AP43</f>
        <v>就業者総数Employed</v>
      </c>
      <c r="CF43">
        <f>raw!AQ43</f>
        <v>6.2</v>
      </c>
      <c r="CG43">
        <f>raw!AR43</f>
        <v>5.9</v>
      </c>
      <c r="CH43">
        <f>raw!AS43</f>
        <v>5.5</v>
      </c>
      <c r="CI43">
        <f>raw!AT43</f>
        <v>4.0999999999999996</v>
      </c>
      <c r="CJ43">
        <f>raw!AU43</f>
        <v>5.4</v>
      </c>
      <c r="CK43">
        <f>raw!AV43</f>
        <v>6.4</v>
      </c>
      <c r="CL43">
        <f>raw!AW43</f>
        <v>5.8</v>
      </c>
      <c r="CM43">
        <f>raw!AX43</f>
        <v>5.5</v>
      </c>
      <c r="CN43">
        <f>raw!AY43</f>
        <v>5.5</v>
      </c>
      <c r="CO43">
        <f>raw!AZ43</f>
        <v>5.9</v>
      </c>
      <c r="CP43">
        <f>raw!BA43</f>
        <v>5</v>
      </c>
      <c r="CQ43">
        <f>raw!BB43</f>
        <v>6</v>
      </c>
      <c r="CR43">
        <f>raw!BC43</f>
        <v>8</v>
      </c>
      <c r="CS43">
        <f>raw!BD43</f>
        <v>8.4</v>
      </c>
      <c r="CT43">
        <f>raw!BE43</f>
        <v>15.1</v>
      </c>
      <c r="CU43" s="34">
        <f>SUMPRODUCT(CH43:CT43,CH$1:CT$1)/CG$1</f>
        <v>6.1939216139054496</v>
      </c>
      <c r="CZ43" t="str">
        <f t="shared" si="5"/>
        <v>就業者総数Employed</v>
      </c>
      <c r="DA43" s="5" t="str">
        <f t="shared" ca="1" si="6"/>
        <v>L</v>
      </c>
      <c r="DB43" s="6" t="str">
        <f t="shared" ca="1" si="6"/>
        <v/>
      </c>
      <c r="DC43" s="6" t="str">
        <f t="shared" ca="1" si="6"/>
        <v/>
      </c>
      <c r="DD43" s="6" t="str">
        <f t="shared" ca="1" si="6"/>
        <v/>
      </c>
      <c r="DE43" s="6" t="str">
        <f t="shared" ca="1" si="6"/>
        <v/>
      </c>
      <c r="DF43" s="6" t="str">
        <f t="shared" ca="1" si="6"/>
        <v/>
      </c>
      <c r="DG43" s="6" t="str">
        <f t="shared" ca="1" si="6"/>
        <v/>
      </c>
      <c r="DH43" s="6" t="str">
        <f t="shared" ca="1" si="6"/>
        <v/>
      </c>
      <c r="DI43" s="6" t="str">
        <f t="shared" ca="1" si="6"/>
        <v/>
      </c>
      <c r="DJ43" s="6" t="str">
        <f t="shared" ca="1" si="6"/>
        <v/>
      </c>
      <c r="DK43" s="6" t="str">
        <f t="shared" ca="1" si="6"/>
        <v/>
      </c>
      <c r="DL43" s="6" t="str">
        <f t="shared" ca="1" si="6"/>
        <v/>
      </c>
      <c r="DM43" s="6" t="str">
        <f t="shared" ca="1" si="6"/>
        <v/>
      </c>
      <c r="DN43" s="6" t="str">
        <f t="shared" ca="1" si="6"/>
        <v/>
      </c>
      <c r="DO43" s="41"/>
      <c r="DQ43" s="4">
        <f t="shared" ref="DQ43:DQ54" ca="1" si="73">1-_xlfn.BINOM.DIST((D43-1),AR43,CG43/100000,TRUE)</f>
        <v>0.99999916161768621</v>
      </c>
      <c r="DR43" s="4" t="e">
        <f t="shared" ref="DR43:DR54" ca="1" si="74">1-_xlfn.BINOM.DIST((E43-1),AS43,CH43/100000,TRUE)</f>
        <v>#NUM!</v>
      </c>
      <c r="DS43" s="4">
        <f t="shared" ref="DS43:DS54" ca="1" si="75">1-_xlfn.BINOM.DIST((F43-1),AT43,CI43/100000,TRUE)</f>
        <v>0.90213571880185661</v>
      </c>
      <c r="DT43" s="4" t="e">
        <f t="shared" ref="DT43:DT54" ca="1" si="76">1-_xlfn.BINOM.DIST((G43-1),AU43,CJ43/100000,TRUE)</f>
        <v>#NUM!</v>
      </c>
      <c r="DU43" s="4">
        <f t="shared" ref="DU43:DU54" ca="1" si="77">1-_xlfn.BINOM.DIST((H43-1),AV43,CK43/100000,TRUE)</f>
        <v>0.97749501916737347</v>
      </c>
      <c r="DV43" s="4">
        <f t="shared" ref="DV43:DV54" ca="1" si="78">1-_xlfn.BINOM.DIST((I43-1),AW43,CL43/100000,TRUE)</f>
        <v>0.97799477742686691</v>
      </c>
      <c r="DW43" s="4">
        <f t="shared" ref="DW43:DW54" ca="1" si="79">1-_xlfn.BINOM.DIST((J43-1),AX43,CM43/100000,TRUE)</f>
        <v>0.88119543895486552</v>
      </c>
      <c r="DX43" s="4">
        <f t="shared" ref="DX43:DX54" ca="1" si="80">1-_xlfn.BINOM.DIST((K43-1),AY43,CN43/100000,TRUE)</f>
        <v>0.99611995170733303</v>
      </c>
      <c r="DY43" s="4">
        <f t="shared" ref="DY43:DY54" ca="1" si="81">1-_xlfn.BINOM.DIST((L43-1),AZ43,CO43/100000,TRUE)</f>
        <v>0.88459503954058172</v>
      </c>
      <c r="DZ43" s="4">
        <f t="shared" ref="DZ43:DZ54" ca="1" si="82">1-_xlfn.BINOM.DIST((M43-1),BA43,CP43/100000,TRUE)</f>
        <v>0.97791655134661015</v>
      </c>
      <c r="EA43" s="4">
        <f t="shared" ref="EA43:EA54" ca="1" si="83">1-_xlfn.BINOM.DIST((N43-1),BB43,CQ43/100000,TRUE)</f>
        <v>0.96577394173677122</v>
      </c>
      <c r="EB43" s="4">
        <f t="shared" ref="EB43:EB54" ca="1" si="84">1-_xlfn.BINOM.DIST((O43-1),BC43,CR43/100000,TRUE)</f>
        <v>0.65968412911272911</v>
      </c>
      <c r="EC43" s="4">
        <f t="shared" ref="EC43:EC54" ca="1" si="85">1-_xlfn.BINOM.DIST((P43-1),BD43,CS43/100000,TRUE)</f>
        <v>0.66851961224857059</v>
      </c>
      <c r="ED43" s="4">
        <f t="shared" ref="ED43:ED54" ca="1" si="86">1-_xlfn.BINOM.DIST((Q43-1),BE43,CT43/100000,TRUE)</f>
        <v>0.73028102217198432</v>
      </c>
      <c r="EE43" s="4">
        <f ca="1">1-_xlfn.BINOM.DIST((D43-1),AR43,X43/(AL43/100)/100000,TRUE)</f>
        <v>0.99999898789916375</v>
      </c>
      <c r="EG43" s="4">
        <f t="shared" ref="EG43:EG54" ca="1" si="87">_xlfn.BINOM.DIST(D43,AR43,CG43/100000,TRUE)</f>
        <v>1.983442105824222E-6</v>
      </c>
      <c r="EH43" s="4">
        <f t="shared" ref="EH43:EH54" ca="1" si="88">_xlfn.BINOM.DIST(E43,AS43,CH43/100000,TRUE)</f>
        <v>0.52714869968125821</v>
      </c>
      <c r="EI43" s="4">
        <f t="shared" ref="EI43:EI54" ca="1" si="89">_xlfn.BINOM.DIST(F43,AT43,CI43/100000,TRUE)</f>
        <v>0.32532252739015344</v>
      </c>
      <c r="EJ43" s="4">
        <f t="shared" ref="EJ43:EJ54" ca="1" si="90">_xlfn.BINOM.DIST(G43,AU43,CJ43/100000,TRUE)</f>
        <v>1.5657327901788615E-2</v>
      </c>
      <c r="EK43" s="4">
        <f t="shared" ref="EK43:EK54" ca="1" si="91">_xlfn.BINOM.DIST(H43,AV43,CK43/100000,TRUE)</f>
        <v>7.7022807870415669E-2</v>
      </c>
      <c r="EL43" s="4">
        <f t="shared" ref="EL43:EL54" ca="1" si="92">_xlfn.BINOM.DIST(I43,AW43,CL43/100000,TRUE)</f>
        <v>7.5596158998523608E-2</v>
      </c>
      <c r="EM43" s="4">
        <f t="shared" ref="EM43:EM54" ca="1" si="93">_xlfn.BINOM.DIST(J43,AX43,CM43/100000,TRUE)</f>
        <v>0.25521527861337934</v>
      </c>
      <c r="EN43" s="4">
        <f t="shared" ref="EN43:EN54" ca="1" si="94">_xlfn.BINOM.DIST(K43,AY43,CN43/100000,TRUE)</f>
        <v>2.5422310626150885E-2</v>
      </c>
      <c r="EO43" s="4">
        <f t="shared" ref="EO43:EO54" ca="1" si="95">_xlfn.BINOM.DIST(L43,AZ43,CO43/100000,TRUE)</f>
        <v>0.2294298706511409</v>
      </c>
      <c r="EP43" s="4">
        <f t="shared" ref="EP43:EP54" ca="1" si="96">_xlfn.BINOM.DIST(M43,BA43,CP43/100000,TRUE)</f>
        <v>7.5819665119369356E-2</v>
      </c>
      <c r="EQ43" s="4">
        <f t="shared" ref="EQ43:EQ54" ca="1" si="97">_xlfn.BINOM.DIST(N43,BB43,CQ43/100000,TRUE)</f>
        <v>0.10884961739434738</v>
      </c>
      <c r="ER43" s="4">
        <f t="shared" ref="ER43:ER54" ca="1" si="98">_xlfn.BINOM.DIST(O43,BC43,CR43/100000,TRUE)</f>
        <v>0.55901829743679921</v>
      </c>
      <c r="ES43" s="4">
        <f t="shared" ref="ES43:ES54" ca="1" si="99">_xlfn.BINOM.DIST(P43,BD43,CS43/100000,TRUE)</f>
        <v>0.5967696774349831</v>
      </c>
      <c r="ET43" s="4">
        <f t="shared" ref="ET43:ET54" ca="1" si="100">_xlfn.BINOM.DIST(Q43,BE43,CT43/100000,TRUE)</f>
        <v>0.52147587405442342</v>
      </c>
      <c r="EU43" s="4">
        <f ca="1">_xlfn.BINOM.DIST(D43,AR43,X43/(AL43/100)/100000,TRUE)</f>
        <v>2.381285268849006E-6</v>
      </c>
    </row>
    <row r="44" spans="2:151">
      <c r="C44" t="str">
        <f>raw!B44</f>
        <v>Ａ管理的職業従事者</v>
      </c>
      <c r="D44">
        <f>raw!D44</f>
        <v>2</v>
      </c>
      <c r="E44">
        <f>raw!E44</f>
        <v>0</v>
      </c>
      <c r="F44">
        <f>raw!F44</f>
        <v>0</v>
      </c>
      <c r="G44">
        <f>raw!G44</f>
        <v>0</v>
      </c>
      <c r="H44">
        <f>raw!H44</f>
        <v>0</v>
      </c>
      <c r="I44">
        <f>raw!I44</f>
        <v>0</v>
      </c>
      <c r="J44">
        <f>raw!J44</f>
        <v>0</v>
      </c>
      <c r="K44">
        <f>raw!K44</f>
        <v>0</v>
      </c>
      <c r="L44">
        <f>raw!L44</f>
        <v>0</v>
      </c>
      <c r="M44">
        <f>raw!M44</f>
        <v>0</v>
      </c>
      <c r="N44">
        <f>raw!N44</f>
        <v>1</v>
      </c>
      <c r="O44">
        <f>raw!O44</f>
        <v>0</v>
      </c>
      <c r="P44">
        <f>raw!P44</f>
        <v>0</v>
      </c>
      <c r="Q44">
        <f>raw!Q44</f>
        <v>1</v>
      </c>
      <c r="R44">
        <f>raw!R44</f>
        <v>0</v>
      </c>
      <c r="W44" t="str">
        <f t="shared" si="2"/>
        <v>Ａ管理的職業従事者</v>
      </c>
      <c r="X44" s="25">
        <f ca="1">IF(AR44=0,0,D44/AR44*100000)</f>
        <v>9.2017483321831151</v>
      </c>
      <c r="Y44" s="25">
        <f ca="1">IF(AS44=0,0,E44/AS44*100000)</f>
        <v>0</v>
      </c>
      <c r="Z44" s="25">
        <f ca="1">IF(AT44=0,0,F44/AT44*100000)</f>
        <v>0</v>
      </c>
      <c r="AA44" s="25">
        <f ca="1">IF(AU44=0,0,G44/AU44*100000)</f>
        <v>0</v>
      </c>
      <c r="AB44" s="25">
        <f ca="1">IF(AV44=0,0,H44/AV44*100000)</f>
        <v>0</v>
      </c>
      <c r="AC44" s="25">
        <f ca="1">IF(AW44=0,0,I44/AW44*100000)</f>
        <v>0</v>
      </c>
      <c r="AD44" s="25">
        <f ca="1">IF(AX44=0,0,J44/AX44*100000)</f>
        <v>0</v>
      </c>
      <c r="AE44" s="25">
        <f ca="1">IF(AY44=0,0,K44/AY44*100000)</f>
        <v>0</v>
      </c>
      <c r="AF44" s="25">
        <f ca="1">IF(AZ44=0,0,L44/AZ44*100000)</f>
        <v>0</v>
      </c>
      <c r="AG44" s="25">
        <f ca="1">IF(BA44=0,0,M44/BA44*100000)</f>
        <v>0</v>
      </c>
      <c r="AH44" s="25">
        <f ca="1">IF(BB44=0,0,N44/BB44*100000)</f>
        <v>24.336821611097591</v>
      </c>
      <c r="AI44" s="25">
        <f ca="1">IF(BC44=0,0,O44/BC44*100000)</f>
        <v>0</v>
      </c>
      <c r="AJ44" s="25">
        <f ca="1">IF(BD44=0,0,P44/BD44*100000)</f>
        <v>0</v>
      </c>
      <c r="AK44" s="25">
        <f ca="1">IF(BE44=0,0,Q44/BE44*100000)</f>
        <v>103.62694300518135</v>
      </c>
      <c r="AL44" s="40">
        <f t="shared" ref="AL44:AL57" ca="1" si="101">D44/SUMPRODUCT(AS44:BE44,CH44:CT44)*10000000</f>
        <v>27.669394453918905</v>
      </c>
      <c r="AM44" s="34">
        <f t="shared" ca="1" si="72"/>
        <v>6.4538204898830926</v>
      </c>
      <c r="AQ44" t="str">
        <f t="shared" si="4"/>
        <v>Ａ管理的職業従事者</v>
      </c>
      <c r="AR44" s="21">
        <f ca="1">jinkou!AB54</f>
        <v>21735</v>
      </c>
      <c r="AS44" s="21">
        <f ca="1">jinkou!AC54</f>
        <v>0</v>
      </c>
      <c r="AT44" s="21">
        <f ca="1">jinkou!AD54</f>
        <v>12</v>
      </c>
      <c r="AU44" s="21">
        <f ca="1">jinkou!AE54</f>
        <v>120</v>
      </c>
      <c r="AV44" s="21">
        <f ca="1">jinkou!AF54</f>
        <v>448</v>
      </c>
      <c r="AW44" s="21">
        <f ca="1">jinkou!AG54</f>
        <v>911</v>
      </c>
      <c r="AX44" s="21">
        <f ca="1">jinkou!AH54</f>
        <v>1314</v>
      </c>
      <c r="AY44" s="21">
        <f ca="1">jinkou!AI54</f>
        <v>1987</v>
      </c>
      <c r="AZ44" s="21">
        <f ca="1">jinkou!AJ54</f>
        <v>3058</v>
      </c>
      <c r="BA44" s="21">
        <f ca="1">jinkou!AK54</f>
        <v>4303</v>
      </c>
      <c r="BB44" s="21">
        <f ca="1">jinkou!AL54</f>
        <v>4109</v>
      </c>
      <c r="BC44" s="21">
        <f ca="1">jinkou!AM54</f>
        <v>2372</v>
      </c>
      <c r="BD44" s="21">
        <f ca="1">jinkou!AN54</f>
        <v>1429</v>
      </c>
      <c r="BE44" s="21">
        <f ca="1">jinkou!AO54</f>
        <v>965</v>
      </c>
      <c r="BJ44"/>
      <c r="BK44" t="str">
        <f>raw!V44</f>
        <v>Ａ管理的職業従事者</v>
      </c>
      <c r="BL44">
        <f>raw!W44</f>
        <v>243</v>
      </c>
      <c r="BM44">
        <f>raw!X44</f>
        <v>4</v>
      </c>
      <c r="BN44">
        <f>raw!Y44</f>
        <v>18</v>
      </c>
      <c r="BO44">
        <f>raw!Z44</f>
        <v>32</v>
      </c>
      <c r="BP44">
        <f>raw!AA44</f>
        <v>33</v>
      </c>
      <c r="BQ44">
        <f>raw!AB44</f>
        <v>32</v>
      </c>
      <c r="BR44">
        <f>raw!AC44</f>
        <v>31</v>
      </c>
      <c r="BS44">
        <f>raw!AD44</f>
        <v>20</v>
      </c>
      <c r="BT44">
        <f>raw!AE44</f>
        <v>18</v>
      </c>
      <c r="BU44">
        <f>raw!AF44</f>
        <v>25</v>
      </c>
      <c r="BV44">
        <f>raw!AG44</f>
        <v>8</v>
      </c>
      <c r="BW44">
        <f>raw!AH44</f>
        <v>10</v>
      </c>
      <c r="BX44">
        <f>raw!AI44</f>
        <v>4</v>
      </c>
      <c r="BY44">
        <f>raw!AJ44</f>
        <v>8</v>
      </c>
      <c r="CE44" t="str">
        <f>raw!AP44</f>
        <v>Ａ管理的職業従事者</v>
      </c>
      <c r="CF44" t="str">
        <f>raw!AQ44</f>
        <v>…</v>
      </c>
      <c r="CG44">
        <f>raw!AR44</f>
        <v>37</v>
      </c>
      <c r="CH44">
        <f>raw!AS44</f>
        <v>7692.3</v>
      </c>
      <c r="CI44">
        <f>raw!AT44</f>
        <v>765.3</v>
      </c>
      <c r="CJ44">
        <f>raw!AU44</f>
        <v>133.6</v>
      </c>
      <c r="CK44">
        <f>raw!AV44</f>
        <v>105.3</v>
      </c>
      <c r="CL44">
        <f>raw!AW44</f>
        <v>37.5</v>
      </c>
      <c r="CM44">
        <f>raw!AX44</f>
        <v>73.8</v>
      </c>
      <c r="CN44">
        <f>raw!AY44</f>
        <v>59.1</v>
      </c>
      <c r="CO44">
        <f>raw!AZ44</f>
        <v>41.6</v>
      </c>
      <c r="CP44">
        <f>raw!BA44</f>
        <v>10.7</v>
      </c>
      <c r="CQ44">
        <f>raw!BB44</f>
        <v>23.2</v>
      </c>
      <c r="CR44">
        <f>raw!BC44</f>
        <v>24.7</v>
      </c>
      <c r="CS44">
        <f>raw!BD44</f>
        <v>28.7</v>
      </c>
      <c r="CT44">
        <f>raw!BE44</f>
        <v>34.9</v>
      </c>
      <c r="CU44" s="34">
        <f t="shared" ref="CU44:CU57" si="102">SUMPRODUCT(CH44:CT44,CH$1:CT$1)/CG$1</f>
        <v>817.91402300780919</v>
      </c>
      <c r="CZ44" t="str">
        <f t="shared" si="5"/>
        <v>Ａ管理的職業従事者</v>
      </c>
      <c r="DA44" s="8" t="str">
        <f t="shared" ca="1" si="6"/>
        <v>L</v>
      </c>
      <c r="DB44" s="9" t="str">
        <f t="shared" ca="1" si="6"/>
        <v/>
      </c>
      <c r="DC44" s="9" t="str">
        <f t="shared" ca="1" si="6"/>
        <v/>
      </c>
      <c r="DD44" s="9" t="str">
        <f t="shared" ca="1" si="6"/>
        <v/>
      </c>
      <c r="DE44" s="9" t="str">
        <f t="shared" ca="1" si="6"/>
        <v/>
      </c>
      <c r="DF44" s="9" t="str">
        <f t="shared" ca="1" si="6"/>
        <v/>
      </c>
      <c r="DG44" s="9" t="str">
        <f t="shared" ca="1" si="6"/>
        <v/>
      </c>
      <c r="DH44" s="9" t="str">
        <f t="shared" ca="1" si="6"/>
        <v/>
      </c>
      <c r="DI44" s="9" t="str">
        <f t="shared" ca="1" si="6"/>
        <v/>
      </c>
      <c r="DJ44" s="9" t="str">
        <f t="shared" ca="1" si="6"/>
        <v/>
      </c>
      <c r="DK44" s="9" t="str">
        <f t="shared" ca="1" si="6"/>
        <v/>
      </c>
      <c r="DL44" s="9" t="str">
        <f t="shared" ca="1" si="6"/>
        <v/>
      </c>
      <c r="DM44" s="9" t="str">
        <f t="shared" ca="1" si="6"/>
        <v/>
      </c>
      <c r="DN44" s="9" t="str">
        <f t="shared" ca="1" si="6"/>
        <v/>
      </c>
      <c r="DO44" s="42"/>
      <c r="DQ44" s="4">
        <f t="shared" ca="1" si="73"/>
        <v>0.99709474502507922</v>
      </c>
      <c r="DR44" s="4" t="e">
        <f t="shared" ca="1" si="74"/>
        <v>#NUM!</v>
      </c>
      <c r="DS44" s="4" t="e">
        <f t="shared" ca="1" si="75"/>
        <v>#NUM!</v>
      </c>
      <c r="DT44" s="4" t="e">
        <f t="shared" ca="1" si="76"/>
        <v>#NUM!</v>
      </c>
      <c r="DU44" s="4" t="e">
        <f t="shared" ca="1" si="77"/>
        <v>#NUM!</v>
      </c>
      <c r="DV44" s="4" t="e">
        <f t="shared" ca="1" si="78"/>
        <v>#NUM!</v>
      </c>
      <c r="DW44" s="4" t="e">
        <f t="shared" ca="1" si="79"/>
        <v>#NUM!</v>
      </c>
      <c r="DX44" s="4" t="e">
        <f t="shared" ca="1" si="80"/>
        <v>#NUM!</v>
      </c>
      <c r="DY44" s="4" t="e">
        <f t="shared" ca="1" si="81"/>
        <v>#NUM!</v>
      </c>
      <c r="DZ44" s="4" t="e">
        <f t="shared" ca="1" si="82"/>
        <v>#NUM!</v>
      </c>
      <c r="EA44" s="4">
        <f t="shared" ca="1" si="83"/>
        <v>0.61457112302068184</v>
      </c>
      <c r="EB44" s="4" t="e">
        <f t="shared" ca="1" si="84"/>
        <v>#NUM!</v>
      </c>
      <c r="EC44" s="4" t="e">
        <f t="shared" ca="1" si="85"/>
        <v>#NUM!</v>
      </c>
      <c r="ED44" s="4">
        <f t="shared" ca="1" si="86"/>
        <v>0.28597962644554908</v>
      </c>
      <c r="EE44" s="4">
        <f t="shared" ref="EE44:EE57" ca="1" si="103">1-_xlfn.BINOM.DIST((D44-1),AR44,X44/(AL44/100)/100000,TRUE)</f>
        <v>0.99403320491746527</v>
      </c>
      <c r="EG44" s="4">
        <f t="shared" ca="1" si="87"/>
        <v>1.3299032164566687E-2</v>
      </c>
      <c r="EH44" s="4">
        <f t="shared" ca="1" si="88"/>
        <v>1</v>
      </c>
      <c r="EI44" s="4">
        <f t="shared" ca="1" si="89"/>
        <v>0.91193258307750025</v>
      </c>
      <c r="EJ44" s="4">
        <f t="shared" ca="1" si="90"/>
        <v>0.85177984005125396</v>
      </c>
      <c r="EK44" s="4">
        <f t="shared" ca="1" si="91"/>
        <v>0.6237581613260087</v>
      </c>
      <c r="EL44" s="4">
        <f t="shared" ca="1" si="92"/>
        <v>0.71056910711592614</v>
      </c>
      <c r="EM44" s="4">
        <f t="shared" ca="1" si="93"/>
        <v>0.37904891941391811</v>
      </c>
      <c r="EN44" s="4">
        <f t="shared" ca="1" si="94"/>
        <v>0.30892271474674626</v>
      </c>
      <c r="EO44" s="4">
        <f t="shared" ca="1" si="95"/>
        <v>0.28016048591400572</v>
      </c>
      <c r="EP44" s="4">
        <f t="shared" ca="1" si="96"/>
        <v>0.6310023865475759</v>
      </c>
      <c r="EQ44" s="4">
        <f t="shared" ca="1" si="97"/>
        <v>0.75293886257383591</v>
      </c>
      <c r="ER44" s="4">
        <f t="shared" ca="1" si="98"/>
        <v>0.55657331795880605</v>
      </c>
      <c r="ES44" s="4">
        <f t="shared" ca="1" si="99"/>
        <v>0.66352956707898114</v>
      </c>
      <c r="ET44" s="4">
        <f t="shared" ca="1" si="100"/>
        <v>0.95457567886353956</v>
      </c>
      <c r="EU44" s="4">
        <f t="shared" ref="EU44:EU57" ca="1" si="104">_xlfn.BINOM.DIST(D44,AR44,X44/(AL44/100)/100000,TRUE)</f>
        <v>2.4916778593292336E-2</v>
      </c>
    </row>
    <row r="45" spans="2:151">
      <c r="C45" t="str">
        <f>raw!B45</f>
        <v>Ｂ専門的・技術的職業従事者</v>
      </c>
      <c r="D45">
        <f>raw!D45</f>
        <v>4</v>
      </c>
      <c r="E45">
        <f>raw!E45</f>
        <v>0</v>
      </c>
      <c r="F45">
        <f>raw!F45</f>
        <v>0</v>
      </c>
      <c r="G45">
        <f>raw!G45</f>
        <v>0</v>
      </c>
      <c r="H45">
        <f>raw!H45</f>
        <v>1</v>
      </c>
      <c r="I45">
        <f>raw!I45</f>
        <v>1</v>
      </c>
      <c r="J45">
        <f>raw!J45</f>
        <v>1</v>
      </c>
      <c r="K45">
        <f>raw!K45</f>
        <v>0</v>
      </c>
      <c r="L45">
        <f>raw!L45</f>
        <v>1</v>
      </c>
      <c r="M45">
        <f>raw!M45</f>
        <v>0</v>
      </c>
      <c r="N45">
        <f>raw!N45</f>
        <v>0</v>
      </c>
      <c r="O45">
        <f>raw!O45</f>
        <v>0</v>
      </c>
      <c r="P45">
        <f>raw!P45</f>
        <v>0</v>
      </c>
      <c r="Q45">
        <f>raw!Q45</f>
        <v>0</v>
      </c>
      <c r="R45">
        <f>raw!R45</f>
        <v>0</v>
      </c>
      <c r="W45" t="str">
        <f t="shared" si="2"/>
        <v>Ｂ専門的・技術的職業従事者</v>
      </c>
      <c r="X45" s="25">
        <f ca="1">IF(AR45=0,0,D45/AR45*100000)</f>
        <v>3.5609365263064183</v>
      </c>
      <c r="Y45" s="25">
        <f ca="1">IF(AS45=0,0,E45/AS45*100000)</f>
        <v>0</v>
      </c>
      <c r="Z45" s="25">
        <f ca="1">IF(AT45=0,0,F45/AT45*100000)</f>
        <v>0</v>
      </c>
      <c r="AA45" s="25">
        <f ca="1">IF(AU45=0,0,G45/AU45*100000)</f>
        <v>0</v>
      </c>
      <c r="AB45" s="25">
        <f ca="1">IF(AV45=0,0,H45/AV45*100000)</f>
        <v>7.6225322051985671</v>
      </c>
      <c r="AC45" s="25">
        <f ca="1">IF(AW45=0,0,I45/AW45*100000)</f>
        <v>7.0686364600268607</v>
      </c>
      <c r="AD45" s="25">
        <f ca="1">IF(AX45=0,0,J45/AX45*100000)</f>
        <v>7.1802972643067422</v>
      </c>
      <c r="AE45" s="25">
        <f ca="1">IF(AY45=0,0,K45/AY45*100000)</f>
        <v>0</v>
      </c>
      <c r="AF45" s="25">
        <f ca="1">IF(AZ45=0,0,L45/AZ45*100000)</f>
        <v>6.7240451855836465</v>
      </c>
      <c r="AG45" s="25">
        <f ca="1">IF(BA45=0,0,M45/BA45*100000)</f>
        <v>0</v>
      </c>
      <c r="AH45" s="25">
        <f ca="1">IF(BB45=0,0,N45/BB45*100000)</f>
        <v>0</v>
      </c>
      <c r="AI45" s="25">
        <f ca="1">IF(BC45=0,0,O45/BC45*100000)</f>
        <v>0</v>
      </c>
      <c r="AJ45" s="25">
        <f ca="1">IF(BD45=0,0,P45/BD45*100000)</f>
        <v>0</v>
      </c>
      <c r="AK45" s="25">
        <f ca="1">IF(BE45=0,0,Q45/BE45*100000)</f>
        <v>0</v>
      </c>
      <c r="AL45" s="40">
        <f t="shared" ca="1" si="101"/>
        <v>50.224068403172204</v>
      </c>
      <c r="AM45" s="34">
        <f t="shared" ca="1" si="72"/>
        <v>2.6656247956224375</v>
      </c>
      <c r="AQ45" t="str">
        <f t="shared" si="4"/>
        <v>Ｂ専門的・技術的職業従事者</v>
      </c>
      <c r="AR45" s="21">
        <f ca="1">jinkou!AB55</f>
        <v>112330</v>
      </c>
      <c r="AS45" s="21">
        <f ca="1">jinkou!AC55</f>
        <v>217</v>
      </c>
      <c r="AT45" s="21">
        <f ca="1">jinkou!AD55</f>
        <v>6987</v>
      </c>
      <c r="AU45" s="21">
        <f ca="1">jinkou!AE55</f>
        <v>11610</v>
      </c>
      <c r="AV45" s="21">
        <f ca="1">jinkou!AF55</f>
        <v>13119</v>
      </c>
      <c r="AW45" s="21">
        <f ca="1">jinkou!AG55</f>
        <v>14147</v>
      </c>
      <c r="AX45" s="21">
        <f ca="1">jinkou!AH55</f>
        <v>13927</v>
      </c>
      <c r="AY45" s="21">
        <f ca="1">jinkou!AI55</f>
        <v>15468</v>
      </c>
      <c r="AZ45" s="21">
        <f ca="1">jinkou!AJ55</f>
        <v>14872</v>
      </c>
      <c r="BA45" s="21">
        <f ca="1">jinkou!AK55</f>
        <v>11214</v>
      </c>
      <c r="BB45" s="21">
        <f ca="1">jinkou!AL55</f>
        <v>5984</v>
      </c>
      <c r="BC45" s="21">
        <f ca="1">jinkou!AM55</f>
        <v>2211</v>
      </c>
      <c r="BD45" s="21">
        <f ca="1">jinkou!AN55</f>
        <v>1180</v>
      </c>
      <c r="BE45" s="21">
        <f ca="1">jinkou!AO55</f>
        <v>748</v>
      </c>
      <c r="BJ45"/>
      <c r="BK45" t="str">
        <f>raw!V45</f>
        <v>Ｂ専門的・技術的職業従事者</v>
      </c>
      <c r="BL45">
        <f>raw!W45</f>
        <v>42</v>
      </c>
      <c r="BM45">
        <f>raw!X45</f>
        <v>1</v>
      </c>
      <c r="BN45">
        <f>raw!Y45</f>
        <v>3</v>
      </c>
      <c r="BO45">
        <f>raw!Z45</f>
        <v>0</v>
      </c>
      <c r="BP45">
        <f>raw!AA45</f>
        <v>1</v>
      </c>
      <c r="BQ45">
        <f>raw!AB45</f>
        <v>1</v>
      </c>
      <c r="BR45">
        <f>raw!AC45</f>
        <v>2</v>
      </c>
      <c r="BS45">
        <f>raw!AD45</f>
        <v>2</v>
      </c>
      <c r="BT45">
        <f>raw!AE45</f>
        <v>7</v>
      </c>
      <c r="BU45">
        <f>raw!AF45</f>
        <v>11</v>
      </c>
      <c r="BV45">
        <f>raw!AG45</f>
        <v>6</v>
      </c>
      <c r="BW45">
        <f>raw!AH45</f>
        <v>0</v>
      </c>
      <c r="BX45">
        <f>raw!AI45</f>
        <v>3</v>
      </c>
      <c r="BY45">
        <f>raw!AJ45</f>
        <v>5</v>
      </c>
      <c r="CE45" t="str">
        <f>raw!AP45</f>
        <v>Ｂ専門的・技術的職業従事者</v>
      </c>
      <c r="CF45">
        <f>raw!AQ45</f>
        <v>11.3</v>
      </c>
      <c r="CG45">
        <f>raw!AR45</f>
        <v>6.9</v>
      </c>
      <c r="CH45">
        <f>raw!AS45</f>
        <v>38.700000000000003</v>
      </c>
      <c r="CI45">
        <f>raw!AT45</f>
        <v>2.8</v>
      </c>
      <c r="CJ45">
        <f>raw!AU45</f>
        <v>5.0999999999999996</v>
      </c>
      <c r="CK45">
        <f>raw!AV45</f>
        <v>6.3</v>
      </c>
      <c r="CL45">
        <f>raw!AW45</f>
        <v>9.1999999999999993</v>
      </c>
      <c r="CM45">
        <f>raw!AX45</f>
        <v>5.7</v>
      </c>
      <c r="CN45">
        <f>raw!AY45</f>
        <v>7</v>
      </c>
      <c r="CO45">
        <f>raw!AZ45</f>
        <v>7.6</v>
      </c>
      <c r="CP45">
        <f>raw!BA45</f>
        <v>4.8</v>
      </c>
      <c r="CQ45">
        <f>raw!BB45</f>
        <v>12.1</v>
      </c>
      <c r="CR45">
        <f>raw!BC45</f>
        <v>14</v>
      </c>
      <c r="CS45">
        <f>raw!BD45</f>
        <v>10.7</v>
      </c>
      <c r="CT45">
        <f>raw!BE45</f>
        <v>34.700000000000003</v>
      </c>
      <c r="CU45" s="34">
        <f t="shared" si="102"/>
        <v>11.337219749769082</v>
      </c>
      <c r="CZ45" t="str">
        <f t="shared" si="5"/>
        <v>Ｂ専門的・技術的職業従事者</v>
      </c>
      <c r="DA45" s="8" t="str">
        <f t="shared" ca="1" si="6"/>
        <v/>
      </c>
      <c r="DB45" s="9" t="str">
        <f t="shared" ca="1" si="6"/>
        <v/>
      </c>
      <c r="DC45" s="9" t="str">
        <f t="shared" ca="1" si="6"/>
        <v/>
      </c>
      <c r="DD45" s="9" t="str">
        <f t="shared" ca="1" si="6"/>
        <v/>
      </c>
      <c r="DE45" s="9" t="str">
        <f t="shared" ca="1" si="6"/>
        <v/>
      </c>
      <c r="DF45" s="9" t="str">
        <f t="shared" ca="1" si="6"/>
        <v/>
      </c>
      <c r="DG45" s="9" t="str">
        <f t="shared" ca="1" si="6"/>
        <v/>
      </c>
      <c r="DH45" s="9" t="str">
        <f t="shared" ca="1" si="6"/>
        <v/>
      </c>
      <c r="DI45" s="9" t="str">
        <f t="shared" ca="1" si="6"/>
        <v/>
      </c>
      <c r="DJ45" s="9" t="str">
        <f t="shared" ca="1" si="6"/>
        <v/>
      </c>
      <c r="DK45" s="9" t="str">
        <f t="shared" ca="1" si="6"/>
        <v/>
      </c>
      <c r="DL45" s="9" t="str">
        <f t="shared" ca="1" si="6"/>
        <v/>
      </c>
      <c r="DM45" s="9" t="str">
        <f t="shared" ca="1" si="6"/>
        <v/>
      </c>
      <c r="DN45" s="9" t="str">
        <f t="shared" ca="1" si="6"/>
        <v/>
      </c>
      <c r="DO45" s="42"/>
      <c r="DQ45" s="4">
        <f t="shared" ca="1" si="73"/>
        <v>0.9499091452837537</v>
      </c>
      <c r="DR45" s="4" t="e">
        <f t="shared" ca="1" si="74"/>
        <v>#NUM!</v>
      </c>
      <c r="DS45" s="4" t="e">
        <f t="shared" ca="1" si="75"/>
        <v>#NUM!</v>
      </c>
      <c r="DT45" s="4" t="e">
        <f t="shared" ca="1" si="76"/>
        <v>#NUM!</v>
      </c>
      <c r="DU45" s="4">
        <f t="shared" ca="1" si="77"/>
        <v>0.56243194707973476</v>
      </c>
      <c r="DV45" s="4">
        <f t="shared" ca="1" si="78"/>
        <v>0.72789952126230839</v>
      </c>
      <c r="DW45" s="4">
        <f t="shared" ca="1" si="79"/>
        <v>0.54790440369915006</v>
      </c>
      <c r="DX45" s="4" t="e">
        <f t="shared" ca="1" si="80"/>
        <v>#NUM!</v>
      </c>
      <c r="DY45" s="4">
        <f t="shared" ca="1" si="81"/>
        <v>0.67706846769343154</v>
      </c>
      <c r="DZ45" s="4" t="e">
        <f t="shared" ca="1" si="82"/>
        <v>#NUM!</v>
      </c>
      <c r="EA45" s="4" t="e">
        <f t="shared" ca="1" si="83"/>
        <v>#NUM!</v>
      </c>
      <c r="EB45" s="4" t="e">
        <f t="shared" ca="1" si="84"/>
        <v>#NUM!</v>
      </c>
      <c r="EC45" s="4" t="e">
        <f t="shared" ca="1" si="85"/>
        <v>#NUM!</v>
      </c>
      <c r="ED45" s="4" t="e">
        <f t="shared" ca="1" si="86"/>
        <v>#NUM!</v>
      </c>
      <c r="EE45" s="4">
        <f t="shared" ca="1" si="103"/>
        <v>0.95659187332099704</v>
      </c>
      <c r="EG45" s="4">
        <f t="shared" ca="1" si="87"/>
        <v>0.11480989233777947</v>
      </c>
      <c r="EH45" s="4">
        <f t="shared" ca="1" si="88"/>
        <v>0.91943561960650966</v>
      </c>
      <c r="EI45" s="4">
        <f t="shared" ca="1" si="89"/>
        <v>0.82230924932366489</v>
      </c>
      <c r="EJ45" s="4">
        <f t="shared" ca="1" si="90"/>
        <v>0.55315053499744571</v>
      </c>
      <c r="EK45" s="4">
        <f t="shared" ca="1" si="91"/>
        <v>0.79923952125721076</v>
      </c>
      <c r="EL45" s="4">
        <f t="shared" ca="1" si="92"/>
        <v>0.62627836659196934</v>
      </c>
      <c r="EM45" s="4">
        <f t="shared" ca="1" si="93"/>
        <v>0.81100717033244019</v>
      </c>
      <c r="EN45" s="4">
        <f t="shared" ca="1" si="94"/>
        <v>0.3386466998557861</v>
      </c>
      <c r="EO45" s="4">
        <f t="shared" ca="1" si="95"/>
        <v>0.68795974333381604</v>
      </c>
      <c r="EP45" s="4">
        <f t="shared" ca="1" si="96"/>
        <v>0.58374857043163741</v>
      </c>
      <c r="EQ45" s="4">
        <f t="shared" ca="1" si="97"/>
        <v>0.48475687159973058</v>
      </c>
      <c r="ER45" s="4">
        <f t="shared" ca="1" si="98"/>
        <v>0.7337685186288726</v>
      </c>
      <c r="ES45" s="4">
        <f t="shared" ca="1" si="99"/>
        <v>0.88137970263384646</v>
      </c>
      <c r="ET45" s="4">
        <f t="shared" ca="1" si="100"/>
        <v>0.77135926330410298</v>
      </c>
      <c r="EU45" s="4">
        <f t="shared" ca="1" si="104"/>
        <v>0.10168591527857085</v>
      </c>
    </row>
    <row r="46" spans="2:151">
      <c r="C46" t="str">
        <f>raw!B46</f>
        <v>Ｃ事務従事者</v>
      </c>
      <c r="D46">
        <f>raw!D46</f>
        <v>2</v>
      </c>
      <c r="E46">
        <f>raw!E46</f>
        <v>0</v>
      </c>
      <c r="F46">
        <f>raw!F46</f>
        <v>0</v>
      </c>
      <c r="G46">
        <f>raw!G46</f>
        <v>0</v>
      </c>
      <c r="H46">
        <f>raw!H46</f>
        <v>0</v>
      </c>
      <c r="I46">
        <f>raw!I46</f>
        <v>0</v>
      </c>
      <c r="J46">
        <f>raw!J46</f>
        <v>0</v>
      </c>
      <c r="K46">
        <f>raw!K46</f>
        <v>0</v>
      </c>
      <c r="L46">
        <f>raw!L46</f>
        <v>0</v>
      </c>
      <c r="M46">
        <f>raw!M46</f>
        <v>1</v>
      </c>
      <c r="N46">
        <f>raw!N46</f>
        <v>0</v>
      </c>
      <c r="O46">
        <f>raw!O46</f>
        <v>0</v>
      </c>
      <c r="P46">
        <f>raw!P46</f>
        <v>1</v>
      </c>
      <c r="Q46">
        <f>raw!Q46</f>
        <v>0</v>
      </c>
      <c r="R46">
        <f>raw!R46</f>
        <v>0</v>
      </c>
      <c r="W46" t="str">
        <f t="shared" si="2"/>
        <v>Ｃ事務従事者</v>
      </c>
      <c r="X46" s="25">
        <f ca="1">IF(AR46=0,0,D46/AR46*100000)</f>
        <v>1.3809007615667701</v>
      </c>
      <c r="Y46" s="25">
        <f ca="1">IF(AS46=0,0,E46/AS46*100000)</f>
        <v>0</v>
      </c>
      <c r="Z46" s="25">
        <f ca="1">IF(AT46=0,0,F46/AT46*100000)</f>
        <v>0</v>
      </c>
      <c r="AA46" s="25">
        <f ca="1">IF(AU46=0,0,G46/AU46*100000)</f>
        <v>0</v>
      </c>
      <c r="AB46" s="25">
        <f ca="1">IF(AV46=0,0,H46/AV46*100000)</f>
        <v>0</v>
      </c>
      <c r="AC46" s="25">
        <f ca="1">IF(AW46=0,0,I46/AW46*100000)</f>
        <v>0</v>
      </c>
      <c r="AD46" s="25">
        <f ca="1">IF(AX46=0,0,J46/AX46*100000)</f>
        <v>0</v>
      </c>
      <c r="AE46" s="25">
        <f ca="1">IF(AY46=0,0,K46/AY46*100000)</f>
        <v>0</v>
      </c>
      <c r="AF46" s="25">
        <f ca="1">IF(AZ46=0,0,L46/AZ46*100000)</f>
        <v>0</v>
      </c>
      <c r="AG46" s="25">
        <f ca="1">IF(BA46=0,0,M46/BA46*100000)</f>
        <v>6.0408360517095572</v>
      </c>
      <c r="AH46" s="25">
        <f ca="1">IF(BB46=0,0,N46/BB46*100000)</f>
        <v>0</v>
      </c>
      <c r="AI46" s="25">
        <f ca="1">IF(BC46=0,0,O46/BC46*100000)</f>
        <v>0</v>
      </c>
      <c r="AJ46" s="25">
        <f ca="1">IF(BD46=0,0,P46/BD46*100000)</f>
        <v>65.919578114700059</v>
      </c>
      <c r="AK46" s="25">
        <f ca="1">IF(BE46=0,0,Q46/BE46*100000)</f>
        <v>0</v>
      </c>
      <c r="AL46" s="40">
        <f t="shared" ca="1" si="101"/>
        <v>44.732431840634447</v>
      </c>
      <c r="AM46" s="34">
        <f t="shared" ca="1" si="72"/>
        <v>2.8223527960260935</v>
      </c>
      <c r="AQ46" t="str">
        <f t="shared" si="4"/>
        <v>Ｃ事務従事者</v>
      </c>
      <c r="AR46" s="21">
        <f ca="1">jinkou!AB56</f>
        <v>144833</v>
      </c>
      <c r="AS46" s="21">
        <f ca="1">jinkou!AC56</f>
        <v>885</v>
      </c>
      <c r="AT46" s="21">
        <f ca="1">jinkou!AD56</f>
        <v>7213</v>
      </c>
      <c r="AU46" s="21">
        <f ca="1">jinkou!AE56</f>
        <v>11949</v>
      </c>
      <c r="AV46" s="21">
        <f ca="1">jinkou!AF56</f>
        <v>15731</v>
      </c>
      <c r="AW46" s="21">
        <f ca="1">jinkou!AG56</f>
        <v>20126</v>
      </c>
      <c r="AX46" s="21">
        <f ca="1">jinkou!AH56</f>
        <v>18391</v>
      </c>
      <c r="AY46" s="21">
        <f ca="1">jinkou!AI56</f>
        <v>19264</v>
      </c>
      <c r="AZ46" s="21">
        <f ca="1">jinkou!AJ56</f>
        <v>18836</v>
      </c>
      <c r="BA46" s="21">
        <f ca="1">jinkou!AK56</f>
        <v>16554</v>
      </c>
      <c r="BB46" s="21">
        <f ca="1">jinkou!AL56</f>
        <v>9729</v>
      </c>
      <c r="BC46" s="21">
        <f ca="1">jinkou!AM56</f>
        <v>3432</v>
      </c>
      <c r="BD46" s="21">
        <f ca="1">jinkou!AN56</f>
        <v>1517</v>
      </c>
      <c r="BE46" s="21">
        <f ca="1">jinkou!AO56</f>
        <v>767</v>
      </c>
      <c r="BJ46"/>
      <c r="BK46" t="str">
        <f>raw!V46</f>
        <v>Ｃ事務従事者</v>
      </c>
      <c r="BL46">
        <f>raw!W46</f>
        <v>222</v>
      </c>
      <c r="BM46">
        <f>raw!X46</f>
        <v>2</v>
      </c>
      <c r="BN46">
        <f>raw!Y46</f>
        <v>21</v>
      </c>
      <c r="BO46">
        <f>raw!Z46</f>
        <v>29</v>
      </c>
      <c r="BP46">
        <f>raw!AA46</f>
        <v>34</v>
      </c>
      <c r="BQ46">
        <f>raw!AB46</f>
        <v>32</v>
      </c>
      <c r="BR46">
        <f>raw!AC46</f>
        <v>29</v>
      </c>
      <c r="BS46">
        <f>raw!AD46</f>
        <v>25</v>
      </c>
      <c r="BT46">
        <f>raw!AE46</f>
        <v>18</v>
      </c>
      <c r="BU46">
        <f>raw!AF46</f>
        <v>19</v>
      </c>
      <c r="BV46">
        <f>raw!AG46</f>
        <v>5</v>
      </c>
      <c r="BW46">
        <f>raw!AH46</f>
        <v>2</v>
      </c>
      <c r="BX46">
        <f>raw!AI46</f>
        <v>3</v>
      </c>
      <c r="BY46">
        <f>raw!AJ46</f>
        <v>3</v>
      </c>
      <c r="CE46" t="str">
        <f>raw!AP46</f>
        <v>Ｃ事務従事者</v>
      </c>
      <c r="CF46">
        <f>raw!AQ46</f>
        <v>3.4</v>
      </c>
      <c r="CG46">
        <f>raw!AR46</f>
        <v>3.1</v>
      </c>
      <c r="CH46">
        <f>raw!AS46</f>
        <v>3.2</v>
      </c>
      <c r="CI46">
        <f>raw!AT46</f>
        <v>4.8</v>
      </c>
      <c r="CJ46">
        <f>raw!AU46</f>
        <v>2.5</v>
      </c>
      <c r="CK46">
        <f>raw!AV46</f>
        <v>3.1</v>
      </c>
      <c r="CL46">
        <f>raw!AW46</f>
        <v>2.9</v>
      </c>
      <c r="CM46">
        <f>raw!AX46</f>
        <v>3.4</v>
      </c>
      <c r="CN46">
        <f>raw!AY46</f>
        <v>3.2</v>
      </c>
      <c r="CO46">
        <f>raw!AZ46</f>
        <v>3</v>
      </c>
      <c r="CP46">
        <f>raw!BA46</f>
        <v>3.2</v>
      </c>
      <c r="CQ46">
        <f>raw!BB46</f>
        <v>1.2</v>
      </c>
      <c r="CR46">
        <f>raw!BC46</f>
        <v>5.2</v>
      </c>
      <c r="CS46">
        <f>raw!BD46</f>
        <v>2.5</v>
      </c>
      <c r="CT46">
        <f>raw!BE46</f>
        <v>7.4</v>
      </c>
      <c r="CU46" s="34">
        <f t="shared" si="102"/>
        <v>3.4039014610798555</v>
      </c>
      <c r="CZ46" t="str">
        <f t="shared" si="5"/>
        <v>Ｃ事務従事者</v>
      </c>
      <c r="DA46" s="8" t="str">
        <f t="shared" ca="1" si="6"/>
        <v/>
      </c>
      <c r="DB46" s="9" t="str">
        <f t="shared" ca="1" si="6"/>
        <v/>
      </c>
      <c r="DC46" s="9" t="str">
        <f t="shared" ca="1" si="6"/>
        <v/>
      </c>
      <c r="DD46" s="9" t="str">
        <f t="shared" ca="1" si="6"/>
        <v/>
      </c>
      <c r="DE46" s="9" t="str">
        <f t="shared" ca="1" si="6"/>
        <v/>
      </c>
      <c r="DF46" s="9" t="str">
        <f t="shared" ca="1" si="6"/>
        <v/>
      </c>
      <c r="DG46" s="9" t="str">
        <f t="shared" ca="1" si="6"/>
        <v/>
      </c>
      <c r="DH46" s="9" t="str">
        <f t="shared" ca="1" si="6"/>
        <v/>
      </c>
      <c r="DI46" s="9" t="str">
        <f t="shared" ca="1" si="6"/>
        <v/>
      </c>
      <c r="DJ46" s="9" t="str">
        <f t="shared" ca="1" si="6"/>
        <v/>
      </c>
      <c r="DK46" s="9" t="str">
        <f t="shared" ca="1" si="6"/>
        <v/>
      </c>
      <c r="DL46" s="9" t="str">
        <f t="shared" ca="1" si="6"/>
        <v/>
      </c>
      <c r="DM46" s="9" t="str">
        <f t="shared" ca="1" si="6"/>
        <v/>
      </c>
      <c r="DN46" s="9" t="str">
        <f t="shared" ca="1" si="6"/>
        <v/>
      </c>
      <c r="DO46" s="42"/>
      <c r="DQ46" s="4">
        <f t="shared" ca="1" si="73"/>
        <v>0.93839247306955187</v>
      </c>
      <c r="DR46" s="4" t="e">
        <f t="shared" ca="1" si="74"/>
        <v>#NUM!</v>
      </c>
      <c r="DS46" s="4" t="e">
        <f t="shared" ca="1" si="75"/>
        <v>#NUM!</v>
      </c>
      <c r="DT46" s="4" t="e">
        <f t="shared" ca="1" si="76"/>
        <v>#NUM!</v>
      </c>
      <c r="DU46" s="4" t="e">
        <f t="shared" ca="1" si="77"/>
        <v>#NUM!</v>
      </c>
      <c r="DV46" s="4" t="e">
        <f t="shared" ca="1" si="78"/>
        <v>#NUM!</v>
      </c>
      <c r="DW46" s="4" t="e">
        <f t="shared" ca="1" si="79"/>
        <v>#NUM!</v>
      </c>
      <c r="DX46" s="4" t="e">
        <f t="shared" ca="1" si="80"/>
        <v>#NUM!</v>
      </c>
      <c r="DY46" s="4" t="e">
        <f t="shared" ca="1" si="81"/>
        <v>#NUM!</v>
      </c>
      <c r="DZ46" s="4">
        <f t="shared" ca="1" si="82"/>
        <v>0.41123989824522866</v>
      </c>
      <c r="EA46" s="4" t="e">
        <f t="shared" ca="1" si="83"/>
        <v>#NUM!</v>
      </c>
      <c r="EB46" s="4" t="e">
        <f t="shared" ca="1" si="84"/>
        <v>#NUM!</v>
      </c>
      <c r="EC46" s="4">
        <f t="shared" ca="1" si="85"/>
        <v>3.7215309358368587E-2</v>
      </c>
      <c r="ED46" s="4" t="e">
        <f t="shared" ca="1" si="86"/>
        <v>#NUM!</v>
      </c>
      <c r="EE46" s="4">
        <f t="shared" ca="1" si="103"/>
        <v>0.93743855394565523</v>
      </c>
      <c r="EG46" s="4">
        <f t="shared" ca="1" si="87"/>
        <v>0.17472164021656184</v>
      </c>
      <c r="EH46" s="4">
        <f t="shared" ca="1" si="88"/>
        <v>0.97207681182790318</v>
      </c>
      <c r="EI46" s="4">
        <f t="shared" ca="1" si="89"/>
        <v>0.70734814422393266</v>
      </c>
      <c r="EJ46" s="4">
        <f t="shared" ca="1" si="90"/>
        <v>0.74176059648362824</v>
      </c>
      <c r="EK46" s="4">
        <f t="shared" ca="1" si="91"/>
        <v>0.61405636283381915</v>
      </c>
      <c r="EL46" s="4">
        <f t="shared" ca="1" si="92"/>
        <v>0.55785150998837463</v>
      </c>
      <c r="EM46" s="4">
        <f t="shared" ca="1" si="93"/>
        <v>0.53509839653561508</v>
      </c>
      <c r="EN46" s="4">
        <f t="shared" ca="1" si="94"/>
        <v>0.53985328899786422</v>
      </c>
      <c r="EO46" s="4">
        <f t="shared" ca="1" si="95"/>
        <v>0.56830986253968641</v>
      </c>
      <c r="EP46" s="4">
        <f t="shared" ca="1" si="96"/>
        <v>0.90065279350325878</v>
      </c>
      <c r="EQ46" s="4">
        <f t="shared" ca="1" si="97"/>
        <v>0.88980877357499744</v>
      </c>
      <c r="ER46" s="4">
        <f t="shared" ca="1" si="98"/>
        <v>0.83655029049505192</v>
      </c>
      <c r="ES46" s="4">
        <f t="shared" ca="1" si="99"/>
        <v>0.99929921289727175</v>
      </c>
      <c r="ET46" s="4">
        <f t="shared" ca="1" si="100"/>
        <v>0.94482070452622902</v>
      </c>
      <c r="EU46" s="4">
        <f t="shared" ca="1" si="104"/>
        <v>0.17685864793190945</v>
      </c>
    </row>
    <row r="47" spans="2:151">
      <c r="C47" t="str">
        <f>raw!B47</f>
        <v>Ｄ販売従事者</v>
      </c>
      <c r="D47">
        <f>raw!D47</f>
        <v>2</v>
      </c>
      <c r="E47">
        <f>raw!E47</f>
        <v>0</v>
      </c>
      <c r="F47">
        <f>raw!F47</f>
        <v>1</v>
      </c>
      <c r="G47">
        <f>raw!G47</f>
        <v>0</v>
      </c>
      <c r="H47">
        <f>raw!H47</f>
        <v>0</v>
      </c>
      <c r="I47">
        <f>raw!I47</f>
        <v>0</v>
      </c>
      <c r="J47">
        <f>raw!J47</f>
        <v>0</v>
      </c>
      <c r="K47">
        <f>raw!K47</f>
        <v>0</v>
      </c>
      <c r="L47">
        <f>raw!L47</f>
        <v>0</v>
      </c>
      <c r="M47">
        <f>raw!M47</f>
        <v>0</v>
      </c>
      <c r="N47">
        <f>raw!N47</f>
        <v>0</v>
      </c>
      <c r="O47">
        <f>raw!O47</f>
        <v>1</v>
      </c>
      <c r="P47">
        <f>raw!P47</f>
        <v>0</v>
      </c>
      <c r="Q47">
        <f>raw!Q47</f>
        <v>0</v>
      </c>
      <c r="R47">
        <f>raw!R47</f>
        <v>0</v>
      </c>
      <c r="W47" t="str">
        <f t="shared" si="2"/>
        <v>Ｄ販売従事者</v>
      </c>
      <c r="X47" s="25">
        <f ca="1">IF(AR47=0,0,D47/AR47*100000)</f>
        <v>1.822356671647775</v>
      </c>
      <c r="Y47" s="25">
        <f ca="1">IF(AS47=0,0,E47/AS47*100000)</f>
        <v>0</v>
      </c>
      <c r="Z47" s="25">
        <f ca="1">IF(AT47=0,0,F47/AT47*100000)</f>
        <v>13.579576317218901</v>
      </c>
      <c r="AA47" s="25">
        <f ca="1">IF(AU47=0,0,G47/AU47*100000)</f>
        <v>0</v>
      </c>
      <c r="AB47" s="25">
        <f ca="1">IF(AV47=0,0,H47/AV47*100000)</f>
        <v>0</v>
      </c>
      <c r="AC47" s="25">
        <f ca="1">IF(AW47=0,0,I47/AW47*100000)</f>
        <v>0</v>
      </c>
      <c r="AD47" s="25">
        <f ca="1">IF(AX47=0,0,J47/AX47*100000)</f>
        <v>0</v>
      </c>
      <c r="AE47" s="25">
        <f ca="1">IF(AY47=0,0,K47/AY47*100000)</f>
        <v>0</v>
      </c>
      <c r="AF47" s="25">
        <f ca="1">IF(AZ47=0,0,L47/AZ47*100000)</f>
        <v>0</v>
      </c>
      <c r="AG47" s="25">
        <f ca="1">IF(BA47=0,0,M47/BA47*100000)</f>
        <v>0</v>
      </c>
      <c r="AH47" s="25">
        <f ca="1">IF(BB47=0,0,N47/BB47*100000)</f>
        <v>0</v>
      </c>
      <c r="AI47" s="25">
        <f ca="1">IF(BC47=0,0,O47/BC47*100000)</f>
        <v>24.142926122646063</v>
      </c>
      <c r="AJ47" s="25">
        <f ca="1">IF(BD47=0,0,P47/BD47*100000)</f>
        <v>0</v>
      </c>
      <c r="AK47" s="25">
        <f ca="1">IF(BE47=0,0,Q47/BE47*100000)</f>
        <v>0</v>
      </c>
      <c r="AL47" s="40">
        <f t="shared" ca="1" si="101"/>
        <v>48.362166857213602</v>
      </c>
      <c r="AM47" s="34">
        <f t="shared" ca="1" si="72"/>
        <v>2.3994366172561068</v>
      </c>
      <c r="AQ47" t="str">
        <f t="shared" si="4"/>
        <v>Ｄ販売従事者</v>
      </c>
      <c r="AR47" s="21">
        <f ca="1">jinkou!AB57</f>
        <v>109748</v>
      </c>
      <c r="AS47" s="21">
        <f ca="1">jinkou!AC57</f>
        <v>2127</v>
      </c>
      <c r="AT47" s="21">
        <f ca="1">jinkou!AD57</f>
        <v>7364</v>
      </c>
      <c r="AU47" s="21">
        <f ca="1">jinkou!AE57</f>
        <v>9819</v>
      </c>
      <c r="AV47" s="21">
        <f ca="1">jinkou!AF57</f>
        <v>10853</v>
      </c>
      <c r="AW47" s="21">
        <f ca="1">jinkou!AG57</f>
        <v>11969</v>
      </c>
      <c r="AX47" s="21">
        <f ca="1">jinkou!AH57</f>
        <v>11274</v>
      </c>
      <c r="AY47" s="21">
        <f ca="1">jinkou!AI57</f>
        <v>12096</v>
      </c>
      <c r="AZ47" s="21">
        <f ca="1">jinkou!AJ57</f>
        <v>12706</v>
      </c>
      <c r="BA47" s="21">
        <f ca="1">jinkou!AK57</f>
        <v>12201</v>
      </c>
      <c r="BB47" s="21">
        <f ca="1">jinkou!AL57</f>
        <v>9090</v>
      </c>
      <c r="BC47" s="21">
        <f ca="1">jinkou!AM57</f>
        <v>4142</v>
      </c>
      <c r="BD47" s="21">
        <f ca="1">jinkou!AN57</f>
        <v>2779</v>
      </c>
      <c r="BE47" s="21">
        <f ca="1">jinkou!AO57</f>
        <v>1815</v>
      </c>
      <c r="BJ47"/>
      <c r="BK47" t="str">
        <f>raw!V47</f>
        <v>Ｄ販売従事者</v>
      </c>
      <c r="BL47">
        <f>raw!W47</f>
        <v>162</v>
      </c>
      <c r="BM47">
        <f>raw!X47</f>
        <v>2</v>
      </c>
      <c r="BN47">
        <f>raw!Y47</f>
        <v>10</v>
      </c>
      <c r="BO47">
        <f>raw!Z47</f>
        <v>10</v>
      </c>
      <c r="BP47">
        <f>raw!AA47</f>
        <v>22</v>
      </c>
      <c r="BQ47">
        <f>raw!AB47</f>
        <v>8</v>
      </c>
      <c r="BR47">
        <f>raw!AC47</f>
        <v>15</v>
      </c>
      <c r="BS47">
        <f>raw!AD47</f>
        <v>20</v>
      </c>
      <c r="BT47">
        <f>raw!AE47</f>
        <v>21</v>
      </c>
      <c r="BU47">
        <f>raw!AF47</f>
        <v>20</v>
      </c>
      <c r="BV47">
        <f>raw!AG47</f>
        <v>11</v>
      </c>
      <c r="BW47">
        <f>raw!AH47</f>
        <v>7</v>
      </c>
      <c r="BX47">
        <f>raw!AI47</f>
        <v>6</v>
      </c>
      <c r="BY47">
        <f>raw!AJ47</f>
        <v>10</v>
      </c>
      <c r="CE47" t="str">
        <f>raw!AP47</f>
        <v>Ｄ販売従事者</v>
      </c>
      <c r="CF47">
        <f>raw!AQ47</f>
        <v>4</v>
      </c>
      <c r="CG47">
        <f>raw!AR47</f>
        <v>3.9</v>
      </c>
      <c r="CH47">
        <f>raw!AS47</f>
        <v>2.7</v>
      </c>
      <c r="CI47">
        <f>raw!AT47</f>
        <v>3.3</v>
      </c>
      <c r="CJ47">
        <f>raw!AU47</f>
        <v>5.9</v>
      </c>
      <c r="CK47">
        <f>raw!AV47</f>
        <v>3.3</v>
      </c>
      <c r="CL47">
        <f>raw!AW47</f>
        <v>1.8</v>
      </c>
      <c r="CM47">
        <f>raw!AX47</f>
        <v>2.7</v>
      </c>
      <c r="CN47">
        <f>raw!AY47</f>
        <v>3.9</v>
      </c>
      <c r="CO47">
        <f>raw!AZ47</f>
        <v>2.8</v>
      </c>
      <c r="CP47">
        <f>raw!BA47</f>
        <v>3.4</v>
      </c>
      <c r="CQ47">
        <f>raw!BB47</f>
        <v>6.5</v>
      </c>
      <c r="CR47">
        <f>raw!BC47</f>
        <v>5.4</v>
      </c>
      <c r="CS47">
        <f>raw!BD47</f>
        <v>4.0999999999999996</v>
      </c>
      <c r="CT47">
        <f>raw!BE47</f>
        <v>11.4</v>
      </c>
      <c r="CU47" s="34">
        <f t="shared" si="102"/>
        <v>4.0149382819716184</v>
      </c>
      <c r="CZ47" t="str">
        <f t="shared" si="5"/>
        <v>Ｄ販売従事者</v>
      </c>
      <c r="DA47" s="8" t="str">
        <f t="shared" ca="1" si="6"/>
        <v/>
      </c>
      <c r="DB47" s="9" t="str">
        <f t="shared" ca="1" si="6"/>
        <v/>
      </c>
      <c r="DC47" s="9" t="str">
        <f t="shared" ref="DA47:DN57" ca="1" si="105">IF(ISERR(OR(DS47,EI47)),"",IF(DS47&lt;0.025,"H",IF(EI47&lt;0.025,"L","")))</f>
        <v/>
      </c>
      <c r="DD47" s="9" t="str">
        <f t="shared" ca="1" si="105"/>
        <v/>
      </c>
      <c r="DE47" s="9" t="str">
        <f t="shared" ca="1" si="105"/>
        <v/>
      </c>
      <c r="DF47" s="9" t="str">
        <f t="shared" ca="1" si="105"/>
        <v/>
      </c>
      <c r="DG47" s="9" t="str">
        <f t="shared" ca="1" si="105"/>
        <v/>
      </c>
      <c r="DH47" s="9" t="str">
        <f t="shared" ca="1" si="105"/>
        <v/>
      </c>
      <c r="DI47" s="9" t="str">
        <f t="shared" ca="1" si="105"/>
        <v/>
      </c>
      <c r="DJ47" s="9" t="str">
        <f t="shared" ca="1" si="105"/>
        <v/>
      </c>
      <c r="DK47" s="9" t="str">
        <f t="shared" ca="1" si="105"/>
        <v/>
      </c>
      <c r="DL47" s="9" t="str">
        <f t="shared" ca="1" si="105"/>
        <v/>
      </c>
      <c r="DM47" s="9" t="str">
        <f t="shared" ca="1" si="105"/>
        <v/>
      </c>
      <c r="DN47" s="9" t="str">
        <f t="shared" ca="1" si="105"/>
        <v/>
      </c>
      <c r="DO47" s="42"/>
      <c r="DQ47" s="4">
        <f t="shared" ca="1" si="73"/>
        <v>0.92692472304404872</v>
      </c>
      <c r="DR47" s="4" t="e">
        <f t="shared" ca="1" si="74"/>
        <v>#NUM!</v>
      </c>
      <c r="DS47" s="4">
        <f t="shared" ca="1" si="75"/>
        <v>0.21574104214720491</v>
      </c>
      <c r="DT47" s="4" t="e">
        <f t="shared" ca="1" si="76"/>
        <v>#NUM!</v>
      </c>
      <c r="DU47" s="4" t="e">
        <f t="shared" ca="1" si="77"/>
        <v>#NUM!</v>
      </c>
      <c r="DV47" s="4" t="e">
        <f t="shared" ca="1" si="78"/>
        <v>#NUM!</v>
      </c>
      <c r="DW47" s="4" t="e">
        <f t="shared" ca="1" si="79"/>
        <v>#NUM!</v>
      </c>
      <c r="DX47" s="4" t="e">
        <f t="shared" ca="1" si="80"/>
        <v>#NUM!</v>
      </c>
      <c r="DY47" s="4" t="e">
        <f t="shared" ca="1" si="81"/>
        <v>#NUM!</v>
      </c>
      <c r="DZ47" s="4" t="e">
        <f t="shared" ca="1" si="82"/>
        <v>#NUM!</v>
      </c>
      <c r="EA47" s="4" t="e">
        <f t="shared" ca="1" si="83"/>
        <v>#NUM!</v>
      </c>
      <c r="EB47" s="4">
        <f t="shared" ca="1" si="84"/>
        <v>0.20042427780428451</v>
      </c>
      <c r="EC47" s="4" t="e">
        <f t="shared" ca="1" si="85"/>
        <v>#NUM!</v>
      </c>
      <c r="ED47" s="4" t="e">
        <f t="shared" ca="1" si="86"/>
        <v>#NUM!</v>
      </c>
      <c r="EE47" s="4">
        <f t="shared" ca="1" si="103"/>
        <v>0.91786092016317788</v>
      </c>
      <c r="EG47" s="4">
        <f t="shared" ca="1" si="87"/>
        <v>0.19984952294073272</v>
      </c>
      <c r="EH47" s="4">
        <f t="shared" ca="1" si="88"/>
        <v>0.94418819338581395</v>
      </c>
      <c r="EI47" s="4">
        <f t="shared" ca="1" si="89"/>
        <v>0.97484958520922138</v>
      </c>
      <c r="EJ47" s="4">
        <f t="shared" ca="1" si="90"/>
        <v>0.56026909121343049</v>
      </c>
      <c r="EK47" s="4">
        <f t="shared" ca="1" si="91"/>
        <v>0.69896479027152547</v>
      </c>
      <c r="EL47" s="4">
        <f t="shared" ca="1" si="92"/>
        <v>0.80618346444146782</v>
      </c>
      <c r="EM47" s="4">
        <f t="shared" ca="1" si="93"/>
        <v>0.73756422527074916</v>
      </c>
      <c r="EN47" s="4">
        <f t="shared" ca="1" si="94"/>
        <v>0.62390747475248043</v>
      </c>
      <c r="EO47" s="4">
        <f t="shared" ca="1" si="95"/>
        <v>0.70063165898935442</v>
      </c>
      <c r="EP47" s="4">
        <f t="shared" ca="1" si="96"/>
        <v>0.66044524859080112</v>
      </c>
      <c r="EQ47" s="4">
        <f t="shared" ca="1" si="97"/>
        <v>0.55384567088275549</v>
      </c>
      <c r="ER47" s="4">
        <f t="shared" ca="1" si="98"/>
        <v>0.97842488268245309</v>
      </c>
      <c r="ES47" s="4">
        <f t="shared" ca="1" si="99"/>
        <v>0.89231030100505293</v>
      </c>
      <c r="ET47" s="4">
        <f t="shared" ca="1" si="100"/>
        <v>0.81308323486551359</v>
      </c>
      <c r="EU47" s="4">
        <f t="shared" ca="1" si="104"/>
        <v>0.21891329527924161</v>
      </c>
    </row>
    <row r="48" spans="2:151">
      <c r="C48" t="str">
        <f>raw!B48</f>
        <v>Ｅサービス職業従事者</v>
      </c>
      <c r="D48">
        <f>raw!D48</f>
        <v>8</v>
      </c>
      <c r="E48">
        <f>raw!E48</f>
        <v>0</v>
      </c>
      <c r="F48">
        <f>raw!F48</f>
        <v>0</v>
      </c>
      <c r="G48">
        <f>raw!G48</f>
        <v>0</v>
      </c>
      <c r="H48">
        <f>raw!H48</f>
        <v>1</v>
      </c>
      <c r="I48">
        <f>raw!I48</f>
        <v>0</v>
      </c>
      <c r="J48">
        <f>raw!J48</f>
        <v>1</v>
      </c>
      <c r="K48">
        <f>raw!K48</f>
        <v>0</v>
      </c>
      <c r="L48">
        <f>raw!L48</f>
        <v>1</v>
      </c>
      <c r="M48">
        <f>raw!M48</f>
        <v>0</v>
      </c>
      <c r="N48">
        <f>raw!N48</f>
        <v>1</v>
      </c>
      <c r="O48">
        <f>raw!O48</f>
        <v>2</v>
      </c>
      <c r="P48">
        <f>raw!P48</f>
        <v>1</v>
      </c>
      <c r="Q48">
        <f>raw!Q48</f>
        <v>1</v>
      </c>
      <c r="R48">
        <f>raw!R48</f>
        <v>0</v>
      </c>
      <c r="W48" t="str">
        <f t="shared" si="2"/>
        <v>Ｅサービス職業従事者</v>
      </c>
      <c r="X48" s="25">
        <f ca="1">IF(AR48=0,0,D48/AR48*100000)</f>
        <v>7.6167988498633745</v>
      </c>
      <c r="Y48" s="25">
        <f ca="1">IF(AS48=0,0,E48/AS48*100000)</f>
        <v>0</v>
      </c>
      <c r="Z48" s="25">
        <f ca="1">IF(AT48=0,0,F48/AT48*100000)</f>
        <v>0</v>
      </c>
      <c r="AA48" s="25">
        <f ca="1">IF(AU48=0,0,G48/AU48*100000)</f>
        <v>0</v>
      </c>
      <c r="AB48" s="25">
        <f ca="1">IF(AV48=0,0,H48/AV48*100000)</f>
        <v>10.094891984655764</v>
      </c>
      <c r="AC48" s="25">
        <f ca="1">IF(AW48=0,0,I48/AW48*100000)</f>
        <v>0</v>
      </c>
      <c r="AD48" s="25">
        <f ca="1">IF(AX48=0,0,J48/AX48*100000)</f>
        <v>10.907504363001745</v>
      </c>
      <c r="AE48" s="25">
        <f ca="1">IF(AY48=0,0,K48/AY48*100000)</f>
        <v>0</v>
      </c>
      <c r="AF48" s="25">
        <f ca="1">IF(AZ48=0,0,L48/AZ48*100000)</f>
        <v>8.7138375740676199</v>
      </c>
      <c r="AG48" s="25">
        <f ca="1">IF(BA48=0,0,M48/BA48*100000)</f>
        <v>0</v>
      </c>
      <c r="AH48" s="25">
        <f ca="1">IF(BB48=0,0,N48/BB48*100000)</f>
        <v>9.5102234902520202</v>
      </c>
      <c r="AI48" s="25">
        <f ca="1">IF(BC48=0,0,O48/BC48*100000)</f>
        <v>40.46944556859571</v>
      </c>
      <c r="AJ48" s="25">
        <f ca="1">IF(BD48=0,0,P48/BD48*100000)</f>
        <v>39.793076004775166</v>
      </c>
      <c r="AK48" s="25">
        <f ca="1">IF(BE48=0,0,Q48/BE48*100000)</f>
        <v>86.805555555555557</v>
      </c>
      <c r="AL48" s="40">
        <f t="shared" ca="1" si="101"/>
        <v>101.2521985965686</v>
      </c>
      <c r="AM48" s="34">
        <f t="shared" ca="1" si="72"/>
        <v>10.881267530895455</v>
      </c>
      <c r="AQ48" t="str">
        <f t="shared" si="4"/>
        <v>Ｅサービス職業従事者</v>
      </c>
      <c r="AR48" s="21">
        <f ca="1">jinkou!AB58</f>
        <v>105031</v>
      </c>
      <c r="AS48" s="21">
        <f ca="1">jinkou!AC58</f>
        <v>2761</v>
      </c>
      <c r="AT48" s="21">
        <f ca="1">jinkou!AD58</f>
        <v>9546</v>
      </c>
      <c r="AU48" s="21">
        <f ca="1">jinkou!AE58</f>
        <v>10101</v>
      </c>
      <c r="AV48" s="21">
        <f ca="1">jinkou!AF58</f>
        <v>9906</v>
      </c>
      <c r="AW48" s="21">
        <f ca="1">jinkou!AG58</f>
        <v>9496</v>
      </c>
      <c r="AX48" s="21">
        <f ca="1">jinkou!AH58</f>
        <v>9168</v>
      </c>
      <c r="AY48" s="21">
        <f ca="1">jinkou!AI58</f>
        <v>10014</v>
      </c>
      <c r="AZ48" s="21">
        <f ca="1">jinkou!AJ58</f>
        <v>11476</v>
      </c>
      <c r="BA48" s="21">
        <f ca="1">jinkou!AK58</f>
        <v>12886</v>
      </c>
      <c r="BB48" s="21">
        <f ca="1">jinkou!AL58</f>
        <v>10515</v>
      </c>
      <c r="BC48" s="21">
        <f ca="1">jinkou!AM58</f>
        <v>4942</v>
      </c>
      <c r="BD48" s="21">
        <f ca="1">jinkou!AN58</f>
        <v>2513</v>
      </c>
      <c r="BE48" s="21">
        <f ca="1">jinkou!AO58</f>
        <v>1152</v>
      </c>
      <c r="BJ48"/>
      <c r="BK48" t="str">
        <f>raw!V48</f>
        <v>Ｅサービス職業従事者</v>
      </c>
      <c r="BL48">
        <f>raw!W48</f>
        <v>291</v>
      </c>
      <c r="BM48">
        <f>raw!X48</f>
        <v>7</v>
      </c>
      <c r="BN48">
        <f>raw!Y48</f>
        <v>30</v>
      </c>
      <c r="BO48">
        <f>raw!Z48</f>
        <v>21</v>
      </c>
      <c r="BP48">
        <f>raw!AA48</f>
        <v>36</v>
      </c>
      <c r="BQ48">
        <f>raw!AB48</f>
        <v>21</v>
      </c>
      <c r="BR48">
        <f>raw!AC48</f>
        <v>27</v>
      </c>
      <c r="BS48">
        <f>raw!AD48</f>
        <v>24</v>
      </c>
      <c r="BT48">
        <f>raw!AE48</f>
        <v>31</v>
      </c>
      <c r="BU48">
        <f>raw!AF48</f>
        <v>46</v>
      </c>
      <c r="BV48">
        <f>raw!AG48</f>
        <v>24</v>
      </c>
      <c r="BW48">
        <f>raw!AH48</f>
        <v>10</v>
      </c>
      <c r="BX48">
        <f>raw!AI48</f>
        <v>8</v>
      </c>
      <c r="BY48">
        <f>raw!AJ48</f>
        <v>6</v>
      </c>
      <c r="CE48" t="str">
        <f>raw!AP48</f>
        <v>Ｅサービス職業従事者</v>
      </c>
      <c r="CF48">
        <f>raw!AQ48</f>
        <v>7.6</v>
      </c>
      <c r="CG48">
        <f>raw!AR48</f>
        <v>7.4</v>
      </c>
      <c r="CH48">
        <f>raw!AS48</f>
        <v>4.2</v>
      </c>
      <c r="CI48">
        <f>raw!AT48</f>
        <v>4.5999999999999996</v>
      </c>
      <c r="CJ48">
        <f>raw!AU48</f>
        <v>10.1</v>
      </c>
      <c r="CK48">
        <f>raw!AV48</f>
        <v>10.5</v>
      </c>
      <c r="CL48">
        <f>raw!AW48</f>
        <v>9.4</v>
      </c>
      <c r="CM48">
        <f>raw!AX48</f>
        <v>7.1</v>
      </c>
      <c r="CN48">
        <f>raw!AY48</f>
        <v>6.2</v>
      </c>
      <c r="CO48">
        <f>raw!AZ48</f>
        <v>7.5</v>
      </c>
      <c r="CP48">
        <f>raw!BA48</f>
        <v>6.9</v>
      </c>
      <c r="CQ48">
        <f>raw!BB48</f>
        <v>6.6</v>
      </c>
      <c r="CR48">
        <f>raw!BC48</f>
        <v>6.2</v>
      </c>
      <c r="CS48">
        <f>raw!BD48</f>
        <v>9.4</v>
      </c>
      <c r="CT48">
        <f>raw!BE48</f>
        <v>11.7</v>
      </c>
      <c r="CU48" s="34">
        <f t="shared" si="102"/>
        <v>7.6100869090603744</v>
      </c>
      <c r="CZ48" t="str">
        <f t="shared" si="5"/>
        <v>Ｅサービス職業従事者</v>
      </c>
      <c r="DA48" s="8" t="str">
        <f t="shared" ca="1" si="105"/>
        <v/>
      </c>
      <c r="DB48" s="9" t="str">
        <f t="shared" ca="1" si="105"/>
        <v/>
      </c>
      <c r="DC48" s="9" t="str">
        <f t="shared" ca="1" si="105"/>
        <v/>
      </c>
      <c r="DD48" s="9" t="str">
        <f t="shared" ca="1" si="105"/>
        <v/>
      </c>
      <c r="DE48" s="9" t="str">
        <f t="shared" ca="1" si="105"/>
        <v/>
      </c>
      <c r="DF48" s="9" t="str">
        <f t="shared" ca="1" si="105"/>
        <v/>
      </c>
      <c r="DG48" s="9" t="str">
        <f t="shared" ca="1" si="105"/>
        <v/>
      </c>
      <c r="DH48" s="9" t="str">
        <f t="shared" ca="1" si="105"/>
        <v/>
      </c>
      <c r="DI48" s="9" t="str">
        <f t="shared" ca="1" si="105"/>
        <v/>
      </c>
      <c r="DJ48" s="9" t="str">
        <f t="shared" ca="1" si="105"/>
        <v/>
      </c>
      <c r="DK48" s="9" t="str">
        <f t="shared" ca="1" si="105"/>
        <v/>
      </c>
      <c r="DL48" s="9" t="str">
        <f t="shared" ca="1" si="105"/>
        <v/>
      </c>
      <c r="DM48" s="9" t="str">
        <f t="shared" ca="1" si="105"/>
        <v/>
      </c>
      <c r="DN48" s="9" t="str">
        <f t="shared" ca="1" si="105"/>
        <v/>
      </c>
      <c r="DO48" s="42"/>
      <c r="DQ48" s="4">
        <f t="shared" ca="1" si="73"/>
        <v>0.51483303058580487</v>
      </c>
      <c r="DR48" s="4" t="e">
        <f t="shared" ca="1" si="74"/>
        <v>#NUM!</v>
      </c>
      <c r="DS48" s="4" t="e">
        <f t="shared" ca="1" si="75"/>
        <v>#NUM!</v>
      </c>
      <c r="DT48" s="4" t="e">
        <f t="shared" ca="1" si="76"/>
        <v>#NUM!</v>
      </c>
      <c r="DU48" s="4">
        <f t="shared" ca="1" si="77"/>
        <v>0.64661056351632684</v>
      </c>
      <c r="DV48" s="4" t="e">
        <f t="shared" ca="1" si="78"/>
        <v>#NUM!</v>
      </c>
      <c r="DW48" s="4">
        <f t="shared" ca="1" si="79"/>
        <v>0.47845050964676861</v>
      </c>
      <c r="DX48" s="4" t="e">
        <f t="shared" ca="1" si="80"/>
        <v>#NUM!</v>
      </c>
      <c r="DY48" s="4">
        <f t="shared" ca="1" si="81"/>
        <v>0.57714767647937859</v>
      </c>
      <c r="DZ48" s="4" t="e">
        <f t="shared" ca="1" si="82"/>
        <v>#NUM!</v>
      </c>
      <c r="EA48" s="4">
        <f t="shared" ca="1" si="83"/>
        <v>0.5004326737442506</v>
      </c>
      <c r="EB48" s="4">
        <f t="shared" ca="1" si="84"/>
        <v>3.8365301884726755E-2</v>
      </c>
      <c r="EC48" s="4">
        <f t="shared" ca="1" si="85"/>
        <v>0.21040340495863141</v>
      </c>
      <c r="ED48" s="4">
        <f t="shared" ca="1" si="86"/>
        <v>0.12610223642122542</v>
      </c>
      <c r="EE48" s="4">
        <f t="shared" ca="1" si="103"/>
        <v>0.53315045762517121</v>
      </c>
      <c r="EG48" s="4">
        <f t="shared" ca="1" si="87"/>
        <v>0.62429840776451173</v>
      </c>
      <c r="EH48" s="4">
        <f t="shared" ca="1" si="88"/>
        <v>0.89050689337135902</v>
      </c>
      <c r="EI48" s="4">
        <f t="shared" ca="1" si="89"/>
        <v>0.64459949052322951</v>
      </c>
      <c r="EJ48" s="4">
        <f t="shared" ca="1" si="90"/>
        <v>0.3605038929297828</v>
      </c>
      <c r="EK48" s="4">
        <f t="shared" ca="1" si="91"/>
        <v>0.72099899005656143</v>
      </c>
      <c r="EL48" s="4">
        <f t="shared" ca="1" si="92"/>
        <v>0.40956242063710013</v>
      </c>
      <c r="EM48" s="4">
        <f t="shared" ca="1" si="93"/>
        <v>0.86106476259420883</v>
      </c>
      <c r="EN48" s="4">
        <f t="shared" ca="1" si="94"/>
        <v>0.53746735930237344</v>
      </c>
      <c r="EO48" s="4">
        <f t="shared" ca="1" si="95"/>
        <v>0.78682861659680081</v>
      </c>
      <c r="EP48" s="4">
        <f t="shared" ca="1" si="96"/>
        <v>0.41099892644958103</v>
      </c>
      <c r="EQ48" s="4">
        <f t="shared" ca="1" si="97"/>
        <v>0.84628493836637575</v>
      </c>
      <c r="ER48" s="4">
        <f t="shared" ca="1" si="98"/>
        <v>0.99618494385965539</v>
      </c>
      <c r="ES48" s="4">
        <f t="shared" ca="1" si="99"/>
        <v>0.97613421645164333</v>
      </c>
      <c r="ET48" s="4">
        <f t="shared" ca="1" si="100"/>
        <v>0.99169898248758837</v>
      </c>
      <c r="EU48" s="4">
        <f t="shared" ca="1" si="104"/>
        <v>0.60635530005233318</v>
      </c>
    </row>
    <row r="49" spans="3:152">
      <c r="C49" t="str">
        <f>raw!B49</f>
        <v>Ｆ保安職業従事者</v>
      </c>
      <c r="D49">
        <f>raw!D49</f>
        <v>0</v>
      </c>
      <c r="E49">
        <f>raw!E49</f>
        <v>0</v>
      </c>
      <c r="F49">
        <f>raw!F49</f>
        <v>0</v>
      </c>
      <c r="G49">
        <f>raw!G49</f>
        <v>0</v>
      </c>
      <c r="H49">
        <f>raw!H49</f>
        <v>0</v>
      </c>
      <c r="I49">
        <f>raw!I49</f>
        <v>0</v>
      </c>
      <c r="J49">
        <f>raw!J49</f>
        <v>0</v>
      </c>
      <c r="K49">
        <f>raw!K49</f>
        <v>0</v>
      </c>
      <c r="L49">
        <f>raw!L49</f>
        <v>0</v>
      </c>
      <c r="M49">
        <f>raw!M49</f>
        <v>0</v>
      </c>
      <c r="N49">
        <f>raw!N49</f>
        <v>0</v>
      </c>
      <c r="O49">
        <f>raw!O49</f>
        <v>0</v>
      </c>
      <c r="P49">
        <f>raw!P49</f>
        <v>0</v>
      </c>
      <c r="Q49">
        <f>raw!Q49</f>
        <v>0</v>
      </c>
      <c r="R49">
        <f>raw!R49</f>
        <v>0</v>
      </c>
      <c r="W49" t="str">
        <f t="shared" si="2"/>
        <v>Ｆ保安職業従事者</v>
      </c>
      <c r="X49" s="25">
        <f ca="1">IF(AR49=0,0,D49/AR49*100000)</f>
        <v>0</v>
      </c>
      <c r="Y49" s="25">
        <f ca="1">IF(AS49=0,0,E49/AS49*100000)</f>
        <v>0</v>
      </c>
      <c r="Z49" s="25">
        <f ca="1">IF(AT49=0,0,F49/AT49*100000)</f>
        <v>0</v>
      </c>
      <c r="AA49" s="25">
        <f ca="1">IF(AU49=0,0,G49/AU49*100000)</f>
        <v>0</v>
      </c>
      <c r="AB49" s="25">
        <f ca="1">IF(AV49=0,0,H49/AV49*100000)</f>
        <v>0</v>
      </c>
      <c r="AC49" s="25">
        <f ca="1">IF(AW49=0,0,I49/AW49*100000)</f>
        <v>0</v>
      </c>
      <c r="AD49" s="25">
        <f ca="1">IF(AX49=0,0,J49/AX49*100000)</f>
        <v>0</v>
      </c>
      <c r="AE49" s="25">
        <f ca="1">IF(AY49=0,0,K49/AY49*100000)</f>
        <v>0</v>
      </c>
      <c r="AF49" s="25">
        <f ca="1">IF(AZ49=0,0,L49/AZ49*100000)</f>
        <v>0</v>
      </c>
      <c r="AG49" s="25">
        <f ca="1">IF(BA49=0,0,M49/BA49*100000)</f>
        <v>0</v>
      </c>
      <c r="AH49" s="25">
        <f ca="1">IF(BB49=0,0,N49/BB49*100000)</f>
        <v>0</v>
      </c>
      <c r="AI49" s="25">
        <f ca="1">IF(BC49=0,0,O49/BC49*100000)</f>
        <v>0</v>
      </c>
      <c r="AJ49" s="25">
        <f ca="1">IF(BD49=0,0,P49/BD49*100000)</f>
        <v>0</v>
      </c>
      <c r="AK49" s="25">
        <f ca="1">IF(BE49=0,0,Q49/BE49*100000)</f>
        <v>0</v>
      </c>
      <c r="AL49" s="40">
        <f t="shared" ca="1" si="101"/>
        <v>0</v>
      </c>
      <c r="AM49" s="34">
        <f t="shared" ca="1" si="72"/>
        <v>0</v>
      </c>
      <c r="AQ49" t="str">
        <f t="shared" si="4"/>
        <v>Ｆ保安職業従事者</v>
      </c>
      <c r="AR49" s="21">
        <f ca="1">jinkou!AB59</f>
        <v>15286</v>
      </c>
      <c r="AS49" s="21">
        <f ca="1">jinkou!AC59</f>
        <v>262</v>
      </c>
      <c r="AT49" s="21">
        <f ca="1">jinkou!AD59</f>
        <v>1344</v>
      </c>
      <c r="AU49" s="21">
        <f ca="1">jinkou!AE59</f>
        <v>1547</v>
      </c>
      <c r="AV49" s="21">
        <f ca="1">jinkou!AF59</f>
        <v>1576</v>
      </c>
      <c r="AW49" s="21">
        <f ca="1">jinkou!AG59</f>
        <v>1456</v>
      </c>
      <c r="AX49" s="21">
        <f ca="1">jinkou!AH59</f>
        <v>1177</v>
      </c>
      <c r="AY49" s="21">
        <f ca="1">jinkou!AI59</f>
        <v>1492</v>
      </c>
      <c r="AZ49" s="21">
        <f ca="1">jinkou!AJ59</f>
        <v>1862</v>
      </c>
      <c r="BA49" s="21">
        <f ca="1">jinkou!AK59</f>
        <v>2122</v>
      </c>
      <c r="BB49" s="21">
        <f ca="1">jinkou!AL59</f>
        <v>1535</v>
      </c>
      <c r="BC49" s="21">
        <f ca="1">jinkou!AM59</f>
        <v>661</v>
      </c>
      <c r="BD49" s="21">
        <f ca="1">jinkou!AN59</f>
        <v>207</v>
      </c>
      <c r="BE49" s="21">
        <f ca="1">jinkou!AO59</f>
        <v>34</v>
      </c>
      <c r="BJ49"/>
      <c r="BK49" t="str">
        <f>raw!V49</f>
        <v>Ｆ保安職業従事者</v>
      </c>
      <c r="BL49">
        <f>raw!W49</f>
        <v>15</v>
      </c>
      <c r="BM49">
        <f>raw!X49</f>
        <v>0</v>
      </c>
      <c r="BN49">
        <f>raw!Y49</f>
        <v>5</v>
      </c>
      <c r="BO49">
        <f>raw!Z49</f>
        <v>1</v>
      </c>
      <c r="BP49">
        <f>raw!AA49</f>
        <v>1</v>
      </c>
      <c r="BQ49">
        <f>raw!AB49</f>
        <v>3</v>
      </c>
      <c r="BR49">
        <f>raw!AC49</f>
        <v>1</v>
      </c>
      <c r="BS49">
        <f>raw!AD49</f>
        <v>0</v>
      </c>
      <c r="BT49">
        <f>raw!AE49</f>
        <v>0</v>
      </c>
      <c r="BU49">
        <f>raw!AF49</f>
        <v>4</v>
      </c>
      <c r="BV49">
        <f>raw!AG49</f>
        <v>0</v>
      </c>
      <c r="BW49">
        <f>raw!AH49</f>
        <v>0</v>
      </c>
      <c r="BX49">
        <f>raw!AI49</f>
        <v>0</v>
      </c>
      <c r="BY49">
        <f>raw!AJ49</f>
        <v>0</v>
      </c>
      <c r="CE49" t="str">
        <f>raw!AP49</f>
        <v>Ｆ保安職業従事者</v>
      </c>
      <c r="CF49" t="str">
        <f>raw!AQ49</f>
        <v>…</v>
      </c>
      <c r="CG49">
        <f>raw!AR49</f>
        <v>20.100000000000001</v>
      </c>
      <c r="CH49">
        <f>raw!AS49</f>
        <v>51.3</v>
      </c>
      <c r="CI49">
        <f>raw!AT49</f>
        <v>9.6</v>
      </c>
      <c r="CJ49">
        <f>raw!AU49</f>
        <v>0</v>
      </c>
      <c r="CK49">
        <f>raw!AV49</f>
        <v>25.8</v>
      </c>
      <c r="CL49">
        <f>raw!AW49</f>
        <v>0</v>
      </c>
      <c r="CM49">
        <f>raw!AX49</f>
        <v>79.3</v>
      </c>
      <c r="CN49">
        <f>raw!AY49</f>
        <v>22.7</v>
      </c>
      <c r="CO49">
        <f>raw!AZ49</f>
        <v>25.3</v>
      </c>
      <c r="CP49">
        <f>raw!BA49</f>
        <v>25.2</v>
      </c>
      <c r="CQ49">
        <f>raw!BB49</f>
        <v>34.9</v>
      </c>
      <c r="CR49">
        <f>raw!BC49</f>
        <v>0</v>
      </c>
      <c r="CS49">
        <f>raw!BD49</f>
        <v>0</v>
      </c>
      <c r="CT49">
        <f>raw!BE49</f>
        <v>0</v>
      </c>
      <c r="CU49" s="34">
        <f t="shared" si="102"/>
        <v>23.701076916617684</v>
      </c>
      <c r="CZ49" t="str">
        <f t="shared" si="5"/>
        <v>Ｆ保安職業従事者</v>
      </c>
      <c r="DA49" s="8" t="str">
        <f t="shared" ca="1" si="105"/>
        <v/>
      </c>
      <c r="DB49" s="9" t="str">
        <f t="shared" ca="1" si="105"/>
        <v/>
      </c>
      <c r="DC49" s="9" t="str">
        <f t="shared" ca="1" si="105"/>
        <v/>
      </c>
      <c r="DD49" s="9" t="str">
        <f t="shared" ca="1" si="105"/>
        <v/>
      </c>
      <c r="DE49" s="9" t="str">
        <f t="shared" ca="1" si="105"/>
        <v/>
      </c>
      <c r="DF49" s="9" t="str">
        <f t="shared" ca="1" si="105"/>
        <v/>
      </c>
      <c r="DG49" s="9" t="str">
        <f t="shared" ca="1" si="105"/>
        <v/>
      </c>
      <c r="DH49" s="9" t="str">
        <f t="shared" ca="1" si="105"/>
        <v/>
      </c>
      <c r="DI49" s="9" t="str">
        <f t="shared" ca="1" si="105"/>
        <v/>
      </c>
      <c r="DJ49" s="9" t="str">
        <f t="shared" ca="1" si="105"/>
        <v/>
      </c>
      <c r="DK49" s="9" t="str">
        <f t="shared" ca="1" si="105"/>
        <v/>
      </c>
      <c r="DL49" s="9" t="str">
        <f t="shared" ca="1" si="105"/>
        <v/>
      </c>
      <c r="DM49" s="9" t="str">
        <f t="shared" ca="1" si="105"/>
        <v/>
      </c>
      <c r="DN49" s="9" t="str">
        <f t="shared" ca="1" si="105"/>
        <v/>
      </c>
      <c r="DO49" s="42"/>
      <c r="DQ49" s="4" t="e">
        <f t="shared" ca="1" si="73"/>
        <v>#NUM!</v>
      </c>
      <c r="DR49" s="4" t="e">
        <f t="shared" ca="1" si="74"/>
        <v>#NUM!</v>
      </c>
      <c r="DS49" s="4" t="e">
        <f t="shared" ca="1" si="75"/>
        <v>#NUM!</v>
      </c>
      <c r="DT49" s="4" t="e">
        <f t="shared" ca="1" si="76"/>
        <v>#NUM!</v>
      </c>
      <c r="DU49" s="4" t="e">
        <f t="shared" ca="1" si="77"/>
        <v>#NUM!</v>
      </c>
      <c r="DV49" s="4" t="e">
        <f t="shared" ca="1" si="78"/>
        <v>#NUM!</v>
      </c>
      <c r="DW49" s="4" t="e">
        <f t="shared" ca="1" si="79"/>
        <v>#NUM!</v>
      </c>
      <c r="DX49" s="4" t="e">
        <f t="shared" ca="1" si="80"/>
        <v>#NUM!</v>
      </c>
      <c r="DY49" s="4" t="e">
        <f t="shared" ca="1" si="81"/>
        <v>#NUM!</v>
      </c>
      <c r="DZ49" s="4" t="e">
        <f t="shared" ca="1" si="82"/>
        <v>#NUM!</v>
      </c>
      <c r="EA49" s="4" t="e">
        <f t="shared" ca="1" si="83"/>
        <v>#NUM!</v>
      </c>
      <c r="EB49" s="4" t="e">
        <f t="shared" ca="1" si="84"/>
        <v>#NUM!</v>
      </c>
      <c r="EC49" s="4" t="e">
        <f t="shared" ca="1" si="85"/>
        <v>#NUM!</v>
      </c>
      <c r="ED49" s="4" t="e">
        <f t="shared" ca="1" si="86"/>
        <v>#NUM!</v>
      </c>
      <c r="EE49" s="4" t="e">
        <f t="shared" ca="1" si="103"/>
        <v>#DIV/0!</v>
      </c>
      <c r="EG49" s="4">
        <f t="shared" ca="1" si="87"/>
        <v>4.6291596926658969E-2</v>
      </c>
      <c r="EH49" s="4">
        <f t="shared" ca="1" si="88"/>
        <v>0.87420490394258576</v>
      </c>
      <c r="EI49" s="4">
        <f t="shared" ca="1" si="89"/>
        <v>0.87894742660327507</v>
      </c>
      <c r="EJ49" s="4">
        <f t="shared" ca="1" si="90"/>
        <v>1</v>
      </c>
      <c r="EK49" s="4">
        <f t="shared" ca="1" si="91"/>
        <v>0.66587024053522015</v>
      </c>
      <c r="EL49" s="4">
        <f t="shared" ca="1" si="92"/>
        <v>1</v>
      </c>
      <c r="EM49" s="4">
        <f t="shared" ca="1" si="93"/>
        <v>0.39308426576160832</v>
      </c>
      <c r="EN49" s="4">
        <f t="shared" ca="1" si="94"/>
        <v>0.71268022856651014</v>
      </c>
      <c r="EO49" s="4">
        <f t="shared" ca="1" si="95"/>
        <v>0.62428667413551353</v>
      </c>
      <c r="EP49" s="4">
        <f t="shared" ca="1" si="96"/>
        <v>0.58577976419483635</v>
      </c>
      <c r="EQ49" s="4">
        <f t="shared" ca="1" si="97"/>
        <v>0.58519596553553765</v>
      </c>
      <c r="ER49" s="4">
        <f t="shared" ca="1" si="98"/>
        <v>1</v>
      </c>
      <c r="ES49" s="4">
        <f t="shared" ca="1" si="99"/>
        <v>1</v>
      </c>
      <c r="ET49" s="4">
        <f t="shared" ca="1" si="100"/>
        <v>1</v>
      </c>
      <c r="EU49" s="4" t="e">
        <f t="shared" ca="1" si="104"/>
        <v>#DIV/0!</v>
      </c>
    </row>
    <row r="50" spans="3:152">
      <c r="C50" t="str">
        <f>raw!B50</f>
        <v>Ｇ農林漁業従事者</v>
      </c>
      <c r="D50">
        <f>raw!D50</f>
        <v>0</v>
      </c>
      <c r="E50">
        <f>raw!E50</f>
        <v>0</v>
      </c>
      <c r="F50">
        <f>raw!F50</f>
        <v>0</v>
      </c>
      <c r="G50">
        <f>raw!G50</f>
        <v>0</v>
      </c>
      <c r="H50">
        <f>raw!H50</f>
        <v>0</v>
      </c>
      <c r="I50">
        <f>raw!I50</f>
        <v>0</v>
      </c>
      <c r="J50">
        <f>raw!J50</f>
        <v>0</v>
      </c>
      <c r="K50">
        <f>raw!K50</f>
        <v>0</v>
      </c>
      <c r="L50">
        <f>raw!L50</f>
        <v>0</v>
      </c>
      <c r="M50">
        <f>raw!M50</f>
        <v>0</v>
      </c>
      <c r="N50">
        <f>raw!N50</f>
        <v>0</v>
      </c>
      <c r="O50">
        <f>raw!O50</f>
        <v>0</v>
      </c>
      <c r="P50">
        <f>raw!P50</f>
        <v>0</v>
      </c>
      <c r="Q50">
        <f>raw!Q50</f>
        <v>0</v>
      </c>
      <c r="R50">
        <f>raw!R50</f>
        <v>0</v>
      </c>
      <c r="W50" t="str">
        <f t="shared" si="2"/>
        <v>Ｇ農林漁業従事者</v>
      </c>
      <c r="X50" s="25">
        <f ca="1">IF(AR50=0,0,D50/AR50*100000)</f>
        <v>0</v>
      </c>
      <c r="Y50" s="25">
        <f ca="1">IF(AS50=0,0,E50/AS50*100000)</f>
        <v>0</v>
      </c>
      <c r="Z50" s="25">
        <f ca="1">IF(AT50=0,0,F50/AT50*100000)</f>
        <v>0</v>
      </c>
      <c r="AA50" s="25">
        <f ca="1">IF(AU50=0,0,G50/AU50*100000)</f>
        <v>0</v>
      </c>
      <c r="AB50" s="25">
        <f ca="1">IF(AV50=0,0,H50/AV50*100000)</f>
        <v>0</v>
      </c>
      <c r="AC50" s="25">
        <f ca="1">IF(AW50=0,0,I50/AW50*100000)</f>
        <v>0</v>
      </c>
      <c r="AD50" s="25">
        <f ca="1">IF(AX50=0,0,J50/AX50*100000)</f>
        <v>0</v>
      </c>
      <c r="AE50" s="25">
        <f ca="1">IF(AY50=0,0,K50/AY50*100000)</f>
        <v>0</v>
      </c>
      <c r="AF50" s="25">
        <f ca="1">IF(AZ50=0,0,L50/AZ50*100000)</f>
        <v>0</v>
      </c>
      <c r="AG50" s="25">
        <f ca="1">IF(BA50=0,0,M50/BA50*100000)</f>
        <v>0</v>
      </c>
      <c r="AH50" s="25">
        <f ca="1">IF(BB50=0,0,N50/BB50*100000)</f>
        <v>0</v>
      </c>
      <c r="AI50" s="25">
        <f ca="1">IF(BC50=0,0,O50/BC50*100000)</f>
        <v>0</v>
      </c>
      <c r="AJ50" s="25">
        <f ca="1">IF(BD50=0,0,P50/BD50*100000)</f>
        <v>0</v>
      </c>
      <c r="AK50" s="25">
        <f ca="1">IF(BE50=0,0,Q50/BE50*100000)</f>
        <v>0</v>
      </c>
      <c r="AL50" s="40">
        <f t="shared" ca="1" si="101"/>
        <v>0</v>
      </c>
      <c r="AM50" s="34">
        <f t="shared" ca="1" si="72"/>
        <v>0</v>
      </c>
      <c r="AQ50" t="str">
        <f t="shared" si="4"/>
        <v>Ｇ農林漁業従事者</v>
      </c>
      <c r="AR50" s="21">
        <f ca="1">jinkou!AB60</f>
        <v>69909</v>
      </c>
      <c r="AS50" s="21">
        <f ca="1">jinkou!AC60</f>
        <v>166</v>
      </c>
      <c r="AT50" s="21">
        <f ca="1">jinkou!AD60</f>
        <v>729</v>
      </c>
      <c r="AU50" s="21">
        <f ca="1">jinkou!AE60</f>
        <v>1210</v>
      </c>
      <c r="AV50" s="21">
        <f ca="1">jinkou!AF60</f>
        <v>1560</v>
      </c>
      <c r="AW50" s="21">
        <f ca="1">jinkou!AG60</f>
        <v>1695</v>
      </c>
      <c r="AX50" s="21">
        <f ca="1">jinkou!AH60</f>
        <v>1799</v>
      </c>
      <c r="AY50" s="21">
        <f ca="1">jinkou!AI60</f>
        <v>2860</v>
      </c>
      <c r="AZ50" s="21">
        <f ca="1">jinkou!AJ60</f>
        <v>4863</v>
      </c>
      <c r="BA50" s="21">
        <f ca="1">jinkou!AK60</f>
        <v>8580</v>
      </c>
      <c r="BB50" s="21">
        <f ca="1">jinkou!AL60</f>
        <v>11922</v>
      </c>
      <c r="BC50" s="21">
        <f ca="1">jinkou!AM60</f>
        <v>10341</v>
      </c>
      <c r="BD50" s="21">
        <f ca="1">jinkou!AN60</f>
        <v>10994</v>
      </c>
      <c r="BE50" s="21">
        <f ca="1">jinkou!AO60</f>
        <v>8297</v>
      </c>
      <c r="BJ50"/>
      <c r="BK50" t="str">
        <f>raw!V50</f>
        <v>Ｇ農林漁業従事者</v>
      </c>
      <c r="BL50">
        <f>raw!W50</f>
        <v>179</v>
      </c>
      <c r="BM50">
        <f>raw!X50</f>
        <v>0</v>
      </c>
      <c r="BN50">
        <f>raw!Y50</f>
        <v>2</v>
      </c>
      <c r="BO50">
        <f>raw!Z50</f>
        <v>1</v>
      </c>
      <c r="BP50">
        <f>raw!AA50</f>
        <v>0</v>
      </c>
      <c r="BQ50">
        <f>raw!AB50</f>
        <v>0</v>
      </c>
      <c r="BR50">
        <f>raw!AC50</f>
        <v>4</v>
      </c>
      <c r="BS50">
        <f>raw!AD50</f>
        <v>7</v>
      </c>
      <c r="BT50">
        <f>raw!AE50</f>
        <v>13</v>
      </c>
      <c r="BU50">
        <f>raw!AF50</f>
        <v>19</v>
      </c>
      <c r="BV50">
        <f>raw!AG50</f>
        <v>19</v>
      </c>
      <c r="BW50">
        <f>raw!AH50</f>
        <v>39</v>
      </c>
      <c r="BX50">
        <f>raw!AI50</f>
        <v>29</v>
      </c>
      <c r="BY50">
        <f>raw!AJ50</f>
        <v>46</v>
      </c>
      <c r="CE50" t="str">
        <f>raw!AP50</f>
        <v>Ｇ農林漁業従事者</v>
      </c>
      <c r="CF50">
        <f>raw!AQ50</f>
        <v>13.1</v>
      </c>
      <c r="CG50">
        <f>raw!AR50</f>
        <v>15.1</v>
      </c>
      <c r="CH50">
        <f>raw!AS50</f>
        <v>0</v>
      </c>
      <c r="CI50">
        <f>raw!AT50</f>
        <v>14.8</v>
      </c>
      <c r="CJ50">
        <f>raw!AU50</f>
        <v>8.4</v>
      </c>
      <c r="CK50">
        <f>raw!AV50</f>
        <v>28.6</v>
      </c>
      <c r="CL50">
        <f>raw!AW50</f>
        <v>19</v>
      </c>
      <c r="CM50">
        <f>raw!AX50</f>
        <v>15.5</v>
      </c>
      <c r="CN50">
        <f>raw!AY50</f>
        <v>4.5</v>
      </c>
      <c r="CO50">
        <f>raw!AZ50</f>
        <v>6</v>
      </c>
      <c r="CP50">
        <f>raw!BA50</f>
        <v>8.6999999999999993</v>
      </c>
      <c r="CQ50">
        <f>raw!BB50</f>
        <v>14.2</v>
      </c>
      <c r="CR50">
        <f>raw!BC50</f>
        <v>20</v>
      </c>
      <c r="CS50">
        <f>raw!BD50</f>
        <v>16.8</v>
      </c>
      <c r="CT50">
        <f>raw!BE50</f>
        <v>19.600000000000001</v>
      </c>
      <c r="CU50" s="34">
        <f t="shared" si="102"/>
        <v>13.111289780838021</v>
      </c>
      <c r="CZ50" t="str">
        <f t="shared" si="5"/>
        <v>Ｇ農林漁業従事者</v>
      </c>
      <c r="DA50" s="8" t="str">
        <f t="shared" ca="1" si="105"/>
        <v/>
      </c>
      <c r="DB50" s="9" t="str">
        <f t="shared" ca="1" si="105"/>
        <v/>
      </c>
      <c r="DC50" s="9" t="str">
        <f t="shared" ca="1" si="105"/>
        <v/>
      </c>
      <c r="DD50" s="9" t="str">
        <f t="shared" ca="1" si="105"/>
        <v/>
      </c>
      <c r="DE50" s="9" t="str">
        <f t="shared" ca="1" si="105"/>
        <v/>
      </c>
      <c r="DF50" s="9" t="str">
        <f t="shared" ca="1" si="105"/>
        <v/>
      </c>
      <c r="DG50" s="9" t="str">
        <f t="shared" ca="1" si="105"/>
        <v/>
      </c>
      <c r="DH50" s="9" t="str">
        <f t="shared" ca="1" si="105"/>
        <v/>
      </c>
      <c r="DI50" s="9" t="str">
        <f t="shared" ca="1" si="105"/>
        <v/>
      </c>
      <c r="DJ50" s="9" t="str">
        <f t="shared" ca="1" si="105"/>
        <v/>
      </c>
      <c r="DK50" s="9" t="str">
        <f t="shared" ca="1" si="105"/>
        <v/>
      </c>
      <c r="DL50" s="9" t="str">
        <f t="shared" ca="1" si="105"/>
        <v/>
      </c>
      <c r="DM50" s="9" t="str">
        <f t="shared" ca="1" si="105"/>
        <v/>
      </c>
      <c r="DN50" s="9" t="str">
        <f t="shared" ca="1" si="105"/>
        <v/>
      </c>
      <c r="DO50" s="42"/>
      <c r="DQ50" s="4" t="e">
        <f t="shared" ca="1" si="73"/>
        <v>#NUM!</v>
      </c>
      <c r="DR50" s="4" t="e">
        <f t="shared" ca="1" si="74"/>
        <v>#NUM!</v>
      </c>
      <c r="DS50" s="4" t="e">
        <f t="shared" ca="1" si="75"/>
        <v>#NUM!</v>
      </c>
      <c r="DT50" s="4" t="e">
        <f t="shared" ca="1" si="76"/>
        <v>#NUM!</v>
      </c>
      <c r="DU50" s="4" t="e">
        <f t="shared" ca="1" si="77"/>
        <v>#NUM!</v>
      </c>
      <c r="DV50" s="4" t="e">
        <f t="shared" ca="1" si="78"/>
        <v>#NUM!</v>
      </c>
      <c r="DW50" s="4" t="e">
        <f t="shared" ca="1" si="79"/>
        <v>#NUM!</v>
      </c>
      <c r="DX50" s="4" t="e">
        <f t="shared" ca="1" si="80"/>
        <v>#NUM!</v>
      </c>
      <c r="DY50" s="4" t="e">
        <f t="shared" ca="1" si="81"/>
        <v>#NUM!</v>
      </c>
      <c r="DZ50" s="4" t="e">
        <f t="shared" ca="1" si="82"/>
        <v>#NUM!</v>
      </c>
      <c r="EA50" s="4" t="e">
        <f t="shared" ca="1" si="83"/>
        <v>#NUM!</v>
      </c>
      <c r="EB50" s="4" t="e">
        <f t="shared" ca="1" si="84"/>
        <v>#NUM!</v>
      </c>
      <c r="EC50" s="4" t="e">
        <f t="shared" ca="1" si="85"/>
        <v>#NUM!</v>
      </c>
      <c r="ED50" s="4" t="e">
        <f t="shared" ca="1" si="86"/>
        <v>#NUM!</v>
      </c>
      <c r="EE50" s="4" t="e">
        <f t="shared" ca="1" si="103"/>
        <v>#DIV/0!</v>
      </c>
      <c r="EG50" s="4">
        <f t="shared" ca="1" si="87"/>
        <v>2.6009308161643397E-5</v>
      </c>
      <c r="EH50" s="4">
        <f t="shared" ca="1" si="88"/>
        <v>1</v>
      </c>
      <c r="EI50" s="4">
        <f t="shared" ca="1" si="89"/>
        <v>0.89771737732740142</v>
      </c>
      <c r="EJ50" s="4">
        <f t="shared" ca="1" si="90"/>
        <v>0.90335084431026469</v>
      </c>
      <c r="EK50" s="4">
        <f t="shared" ca="1" si="91"/>
        <v>0.64004050661371914</v>
      </c>
      <c r="EL50" s="4">
        <f t="shared" ca="1" si="92"/>
        <v>0.7246397830053859</v>
      </c>
      <c r="EM50" s="4">
        <f t="shared" ca="1" si="93"/>
        <v>0.75664082274485178</v>
      </c>
      <c r="EN50" s="4">
        <f t="shared" ca="1" si="94"/>
        <v>0.87923515116777151</v>
      </c>
      <c r="EO50" s="4">
        <f t="shared" ca="1" si="95"/>
        <v>0.74692630468952426</v>
      </c>
      <c r="EP50" s="4">
        <f t="shared" ca="1" si="96"/>
        <v>0.47402630033219778</v>
      </c>
      <c r="EQ50" s="4">
        <f t="shared" ca="1" si="97"/>
        <v>0.18395866212384715</v>
      </c>
      <c r="ER50" s="4">
        <f t="shared" ca="1" si="98"/>
        <v>0.12638697511184122</v>
      </c>
      <c r="ES50" s="4">
        <f t="shared" ca="1" si="99"/>
        <v>0.15768637851064626</v>
      </c>
      <c r="ET50" s="4">
        <f t="shared" ca="1" si="100"/>
        <v>0.19664181766226807</v>
      </c>
      <c r="EU50" s="4" t="e">
        <f t="shared" ca="1" si="104"/>
        <v>#DIV/0!</v>
      </c>
    </row>
    <row r="51" spans="3:152">
      <c r="C51" t="str">
        <f>raw!B51</f>
        <v>Ｈ生産工程従事者</v>
      </c>
      <c r="D51">
        <f>raw!D51</f>
        <v>1</v>
      </c>
      <c r="E51">
        <f>raw!E51</f>
        <v>0</v>
      </c>
      <c r="F51">
        <f>raw!F51</f>
        <v>0</v>
      </c>
      <c r="G51">
        <f>raw!G51</f>
        <v>0</v>
      </c>
      <c r="H51">
        <f>raw!H51</f>
        <v>0</v>
      </c>
      <c r="I51">
        <f>raw!I51</f>
        <v>0</v>
      </c>
      <c r="J51">
        <f>raw!J51</f>
        <v>0</v>
      </c>
      <c r="K51">
        <f>raw!K51</f>
        <v>0</v>
      </c>
      <c r="L51">
        <f>raw!L51</f>
        <v>1</v>
      </c>
      <c r="M51">
        <f>raw!M51</f>
        <v>0</v>
      </c>
      <c r="N51">
        <f>raw!N51</f>
        <v>0</v>
      </c>
      <c r="O51">
        <f>raw!O51</f>
        <v>0</v>
      </c>
      <c r="P51">
        <f>raw!P51</f>
        <v>0</v>
      </c>
      <c r="Q51">
        <f>raw!Q51</f>
        <v>0</v>
      </c>
      <c r="R51">
        <f>raw!R51</f>
        <v>0</v>
      </c>
      <c r="W51" t="str">
        <f t="shared" si="2"/>
        <v>Ｈ生産工程従事者</v>
      </c>
      <c r="X51" s="25">
        <f ca="1">IF(AR51=0,0,D51/AR51*100000)</f>
        <v>0.5542069852248418</v>
      </c>
      <c r="Y51" s="25">
        <f ca="1">IF(AS51=0,0,E51/AS51*100000)</f>
        <v>0</v>
      </c>
      <c r="Z51" s="25">
        <f ca="1">IF(AT51=0,0,F51/AT51*100000)</f>
        <v>0</v>
      </c>
      <c r="AA51" s="25">
        <f ca="1">IF(AU51=0,0,G51/AU51*100000)</f>
        <v>0</v>
      </c>
      <c r="AB51" s="25">
        <f ca="1">IF(AV51=0,0,H51/AV51*100000)</f>
        <v>0</v>
      </c>
      <c r="AC51" s="25">
        <f ca="1">IF(AW51=0,0,I51/AW51*100000)</f>
        <v>0</v>
      </c>
      <c r="AD51" s="25">
        <f ca="1">IF(AX51=0,0,J51/AX51*100000)</f>
        <v>0</v>
      </c>
      <c r="AE51" s="25">
        <f ca="1">IF(AY51=0,0,K51/AY51*100000)</f>
        <v>0</v>
      </c>
      <c r="AF51" s="25">
        <f ca="1">IF(AZ51=0,0,L51/AZ51*100000)</f>
        <v>4.8631036327384134</v>
      </c>
      <c r="AG51" s="25">
        <f ca="1">IF(BA51=0,0,M51/BA51*100000)</f>
        <v>0</v>
      </c>
      <c r="AH51" s="25">
        <f ca="1">IF(BB51=0,0,N51/BB51*100000)</f>
        <v>0</v>
      </c>
      <c r="AI51" s="25">
        <f ca="1">IF(BC51=0,0,O51/BC51*100000)</f>
        <v>0</v>
      </c>
      <c r="AJ51" s="25">
        <f ca="1">IF(BD51=0,0,P51/BD51*100000)</f>
        <v>0</v>
      </c>
      <c r="AK51" s="25">
        <f ca="1">IF(BE51=0,0,Q51/BE51*100000)</f>
        <v>0</v>
      </c>
      <c r="AL51" s="40">
        <f t="shared" ca="1" si="101"/>
        <v>13.454810538776361</v>
      </c>
      <c r="AM51" s="34">
        <f t="shared" ca="1" si="72"/>
        <v>0.38875427478100344</v>
      </c>
      <c r="AQ51" t="str">
        <f t="shared" si="4"/>
        <v>Ｈ生産工程従事者</v>
      </c>
      <c r="AR51" s="21">
        <f ca="1">jinkou!AB61</f>
        <v>180438</v>
      </c>
      <c r="AS51" s="21">
        <f ca="1">jinkou!AC61</f>
        <v>2916</v>
      </c>
      <c r="AT51" s="21">
        <f ca="1">jinkou!AD61</f>
        <v>15485</v>
      </c>
      <c r="AU51" s="21">
        <f ca="1">jinkou!AE61</f>
        <v>18768</v>
      </c>
      <c r="AV51" s="21">
        <f ca="1">jinkou!AF61</f>
        <v>20690</v>
      </c>
      <c r="AW51" s="21">
        <f ca="1">jinkou!AG61</f>
        <v>21802</v>
      </c>
      <c r="AX51" s="21">
        <f ca="1">jinkou!AH61</f>
        <v>19380</v>
      </c>
      <c r="AY51" s="21">
        <f ca="1">jinkou!AI61</f>
        <v>20308</v>
      </c>
      <c r="AZ51" s="21">
        <f ca="1">jinkou!AJ61</f>
        <v>20563</v>
      </c>
      <c r="BA51" s="21">
        <f ca="1">jinkou!AK61</f>
        <v>20724</v>
      </c>
      <c r="BB51" s="21">
        <f ca="1">jinkou!AL61</f>
        <v>11591</v>
      </c>
      <c r="BC51" s="21">
        <f ca="1">jinkou!AM61</f>
        <v>4446</v>
      </c>
      <c r="BD51" s="21">
        <f ca="1">jinkou!AN61</f>
        <v>2199</v>
      </c>
      <c r="BE51" s="21">
        <f ca="1">jinkou!AO61</f>
        <v>1056</v>
      </c>
      <c r="BJ51"/>
      <c r="BK51" t="str">
        <f>raw!V51</f>
        <v>Ｈ生産工程従事者</v>
      </c>
      <c r="BL51">
        <f>raw!W51</f>
        <v>33</v>
      </c>
      <c r="BM51">
        <f>raw!X51</f>
        <v>0</v>
      </c>
      <c r="BN51">
        <f>raw!Y51</f>
        <v>4</v>
      </c>
      <c r="BO51">
        <f>raw!Z51</f>
        <v>1</v>
      </c>
      <c r="BP51">
        <f>raw!AA51</f>
        <v>4</v>
      </c>
      <c r="BQ51">
        <f>raw!AB51</f>
        <v>6</v>
      </c>
      <c r="BR51">
        <f>raw!AC51</f>
        <v>3</v>
      </c>
      <c r="BS51">
        <f>raw!AD51</f>
        <v>3</v>
      </c>
      <c r="BT51">
        <f>raw!AE51</f>
        <v>2</v>
      </c>
      <c r="BU51">
        <f>raw!AF51</f>
        <v>6</v>
      </c>
      <c r="BV51">
        <f>raw!AG51</f>
        <v>1</v>
      </c>
      <c r="BW51">
        <f>raw!AH51</f>
        <v>1</v>
      </c>
      <c r="BX51">
        <f>raw!AI51</f>
        <v>1</v>
      </c>
      <c r="BY51">
        <f>raw!AJ51</f>
        <v>1</v>
      </c>
      <c r="CE51" t="str">
        <f>raw!AP51</f>
        <v>Ｈ生産工程従事者</v>
      </c>
      <c r="CF51" t="str">
        <f>raw!AQ51</f>
        <v>…</v>
      </c>
      <c r="CG51">
        <f>raw!AR51</f>
        <v>3.9</v>
      </c>
      <c r="CH51">
        <f>raw!AS51</f>
        <v>3.5</v>
      </c>
      <c r="CI51">
        <f>raw!AT51</f>
        <v>3.1</v>
      </c>
      <c r="CJ51">
        <f>raw!AU51</f>
        <v>3.2</v>
      </c>
      <c r="CK51">
        <f>raw!AV51</f>
        <v>7</v>
      </c>
      <c r="CL51">
        <f>raw!AW51</f>
        <v>5.6</v>
      </c>
      <c r="CM51">
        <f>raw!AX51</f>
        <v>3.5</v>
      </c>
      <c r="CN51">
        <f>raw!AY51</f>
        <v>5.3</v>
      </c>
      <c r="CO51">
        <f>raw!AZ51</f>
        <v>2.9</v>
      </c>
      <c r="CP51">
        <f>raw!BA51</f>
        <v>3.3</v>
      </c>
      <c r="CQ51">
        <f>raw!BB51</f>
        <v>2.6</v>
      </c>
      <c r="CR51">
        <f>raw!BC51</f>
        <v>1.8</v>
      </c>
      <c r="CS51">
        <f>raw!BD51</f>
        <v>4.2</v>
      </c>
      <c r="CT51">
        <f>raw!BE51</f>
        <v>6.8</v>
      </c>
      <c r="CU51" s="34">
        <f t="shared" si="102"/>
        <v>4.1296299017549751</v>
      </c>
      <c r="CZ51" t="str">
        <f t="shared" si="5"/>
        <v>Ｈ生産工程従事者</v>
      </c>
      <c r="DA51" s="8" t="str">
        <f t="shared" ca="1" si="105"/>
        <v>L</v>
      </c>
      <c r="DB51" s="9" t="str">
        <f t="shared" ca="1" si="105"/>
        <v/>
      </c>
      <c r="DC51" s="9" t="str">
        <f t="shared" ca="1" si="105"/>
        <v/>
      </c>
      <c r="DD51" s="9" t="str">
        <f t="shared" ca="1" si="105"/>
        <v/>
      </c>
      <c r="DE51" s="9" t="str">
        <f t="shared" ca="1" si="105"/>
        <v/>
      </c>
      <c r="DF51" s="9" t="str">
        <f t="shared" ca="1" si="105"/>
        <v/>
      </c>
      <c r="DG51" s="9" t="str">
        <f t="shared" ca="1" si="105"/>
        <v/>
      </c>
      <c r="DH51" s="9" t="str">
        <f t="shared" ca="1" si="105"/>
        <v/>
      </c>
      <c r="DI51" s="9" t="str">
        <f t="shared" ca="1" si="105"/>
        <v/>
      </c>
      <c r="DJ51" s="9" t="str">
        <f t="shared" ca="1" si="105"/>
        <v/>
      </c>
      <c r="DK51" s="9" t="str">
        <f t="shared" ca="1" si="105"/>
        <v/>
      </c>
      <c r="DL51" s="9" t="str">
        <f t="shared" ca="1" si="105"/>
        <v/>
      </c>
      <c r="DM51" s="9" t="str">
        <f t="shared" ca="1" si="105"/>
        <v/>
      </c>
      <c r="DN51" s="9" t="str">
        <f t="shared" ca="1" si="105"/>
        <v/>
      </c>
      <c r="DO51" s="42"/>
      <c r="DQ51" s="4">
        <f t="shared" ca="1" si="73"/>
        <v>0.99912143373780693</v>
      </c>
      <c r="DR51" s="4" t="e">
        <f t="shared" ca="1" si="74"/>
        <v>#NUM!</v>
      </c>
      <c r="DS51" s="4" t="e">
        <f t="shared" ca="1" si="75"/>
        <v>#NUM!</v>
      </c>
      <c r="DT51" s="4" t="e">
        <f t="shared" ca="1" si="76"/>
        <v>#NUM!</v>
      </c>
      <c r="DU51" s="4" t="e">
        <f t="shared" ca="1" si="77"/>
        <v>#NUM!</v>
      </c>
      <c r="DV51" s="4" t="e">
        <f t="shared" ca="1" si="78"/>
        <v>#NUM!</v>
      </c>
      <c r="DW51" s="4" t="e">
        <f t="shared" ca="1" si="79"/>
        <v>#NUM!</v>
      </c>
      <c r="DX51" s="4" t="e">
        <f t="shared" ca="1" si="80"/>
        <v>#NUM!</v>
      </c>
      <c r="DY51" s="4">
        <f t="shared" ca="1" si="81"/>
        <v>0.44917363520642173</v>
      </c>
      <c r="DZ51" s="4" t="e">
        <f t="shared" ca="1" si="82"/>
        <v>#NUM!</v>
      </c>
      <c r="EA51" s="4" t="e">
        <f t="shared" ca="1" si="83"/>
        <v>#NUM!</v>
      </c>
      <c r="EB51" s="4" t="e">
        <f t="shared" ca="1" si="84"/>
        <v>#NUM!</v>
      </c>
      <c r="EC51" s="4" t="e">
        <f t="shared" ca="1" si="85"/>
        <v>#NUM!</v>
      </c>
      <c r="ED51" s="4" t="e">
        <f t="shared" ca="1" si="86"/>
        <v>#NUM!</v>
      </c>
      <c r="EE51" s="4">
        <f t="shared" ca="1" si="103"/>
        <v>0.99940825755274443</v>
      </c>
      <c r="EG51" s="4">
        <f t="shared" ca="1" si="87"/>
        <v>7.0613502202539922E-3</v>
      </c>
      <c r="EH51" s="4">
        <f t="shared" ca="1" si="88"/>
        <v>0.90297375872584329</v>
      </c>
      <c r="EI51" s="4">
        <f t="shared" ca="1" si="89"/>
        <v>0.61875713076542171</v>
      </c>
      <c r="EJ51" s="4">
        <f t="shared" ca="1" si="90"/>
        <v>0.5484903409154982</v>
      </c>
      <c r="EK51" s="4">
        <f t="shared" ca="1" si="91"/>
        <v>0.2349574857596147</v>
      </c>
      <c r="EL51" s="4">
        <f t="shared" ca="1" si="92"/>
        <v>0.29495095614708178</v>
      </c>
      <c r="EM51" s="4">
        <f t="shared" ca="1" si="93"/>
        <v>0.50747294972208112</v>
      </c>
      <c r="EN51" s="4">
        <f t="shared" ca="1" si="94"/>
        <v>0.34083645406515001</v>
      </c>
      <c r="EO51" s="4">
        <f t="shared" ca="1" si="95"/>
        <v>0.87930852441446727</v>
      </c>
      <c r="EP51" s="4">
        <f t="shared" ca="1" si="96"/>
        <v>0.50464337642693691</v>
      </c>
      <c r="EQ51" s="4">
        <f t="shared" ca="1" si="97"/>
        <v>0.7398040554155908</v>
      </c>
      <c r="ER51" s="4">
        <f t="shared" ca="1" si="98"/>
        <v>0.92308983462527772</v>
      </c>
      <c r="ES51" s="4">
        <f t="shared" ca="1" si="99"/>
        <v>0.91177690588514815</v>
      </c>
      <c r="ET51" s="4">
        <f t="shared" ca="1" si="100"/>
        <v>0.93070730249423539</v>
      </c>
      <c r="EU51" s="4">
        <f t="shared" ca="1" si="104"/>
        <v>4.9899227157355454E-3</v>
      </c>
    </row>
    <row r="52" spans="3:152">
      <c r="C52" t="str">
        <f>raw!B52</f>
        <v>Ｉ輸送・機械運転従事者</v>
      </c>
      <c r="D52">
        <f>raw!D52</f>
        <v>2</v>
      </c>
      <c r="E52">
        <f>raw!E52</f>
        <v>0</v>
      </c>
      <c r="F52">
        <f>raw!F52</f>
        <v>0</v>
      </c>
      <c r="G52">
        <f>raw!G52</f>
        <v>0</v>
      </c>
      <c r="H52">
        <f>raw!H52</f>
        <v>0</v>
      </c>
      <c r="I52">
        <f>raw!I52</f>
        <v>1</v>
      </c>
      <c r="J52">
        <f>raw!J52</f>
        <v>0</v>
      </c>
      <c r="K52">
        <f>raw!K52</f>
        <v>0</v>
      </c>
      <c r="L52">
        <f>raw!L52</f>
        <v>0</v>
      </c>
      <c r="M52">
        <f>raw!M52</f>
        <v>1</v>
      </c>
      <c r="N52">
        <f>raw!N52</f>
        <v>0</v>
      </c>
      <c r="O52">
        <f>raw!O52</f>
        <v>0</v>
      </c>
      <c r="P52">
        <f>raw!P52</f>
        <v>0</v>
      </c>
      <c r="Q52">
        <f>raw!Q52</f>
        <v>0</v>
      </c>
      <c r="R52">
        <f>raw!R52</f>
        <v>0</v>
      </c>
      <c r="W52" t="str">
        <f t="shared" si="2"/>
        <v>Ｉ輸送・機械運転従事者</v>
      </c>
      <c r="X52" s="25">
        <f ca="1">IF(AR52=0,0,D52/AR52*100000)</f>
        <v>5.3576212161800161</v>
      </c>
      <c r="Y52" s="25">
        <f ca="1">IF(AS52=0,0,E52/AS52*100000)</f>
        <v>0</v>
      </c>
      <c r="Z52" s="25">
        <f ca="1">IF(AT52=0,0,F52/AT52*100000)</f>
        <v>0</v>
      </c>
      <c r="AA52" s="25">
        <f ca="1">IF(AU52=0,0,G52/AU52*100000)</f>
        <v>0</v>
      </c>
      <c r="AB52" s="25">
        <f ca="1">IF(AV52=0,0,H52/AV52*100000)</f>
        <v>0</v>
      </c>
      <c r="AC52" s="25">
        <f ca="1">IF(AW52=0,0,I52/AW52*100000)</f>
        <v>24.906600249066003</v>
      </c>
      <c r="AD52" s="25">
        <f ca="1">IF(AX52=0,0,J52/AX52*100000)</f>
        <v>0</v>
      </c>
      <c r="AE52" s="25">
        <f ca="1">IF(AY52=0,0,K52/AY52*100000)</f>
        <v>0</v>
      </c>
      <c r="AF52" s="25">
        <f ca="1">IF(AZ52=0,0,L52/AZ52*100000)</f>
        <v>0</v>
      </c>
      <c r="AG52" s="25">
        <f ca="1">IF(BA52=0,0,M52/BA52*100000)</f>
        <v>16.943409013893596</v>
      </c>
      <c r="AH52" s="25">
        <f ca="1">IF(BB52=0,0,N52/BB52*100000)</f>
        <v>0</v>
      </c>
      <c r="AI52" s="25">
        <f ca="1">IF(BC52=0,0,O52/BC52*100000)</f>
        <v>0</v>
      </c>
      <c r="AJ52" s="25">
        <f ca="1">IF(BD52=0,0,P52/BD52*100000)</f>
        <v>0</v>
      </c>
      <c r="AK52" s="25">
        <f ca="1">IF(BE52=0,0,Q52/BE52*100000)</f>
        <v>0</v>
      </c>
      <c r="AL52" s="40">
        <f t="shared" ca="1" si="101"/>
        <v>7.8267697911418646</v>
      </c>
      <c r="AM52" s="34">
        <f t="shared" ca="1" si="72"/>
        <v>3.5987696745529418</v>
      </c>
      <c r="AQ52" t="str">
        <f t="shared" si="4"/>
        <v>Ｉ輸送・機械運転従事者</v>
      </c>
      <c r="AR52" s="21">
        <f ca="1">jinkou!AB62</f>
        <v>37330</v>
      </c>
      <c r="AS52" s="21">
        <f ca="1">jinkou!AC62</f>
        <v>147</v>
      </c>
      <c r="AT52" s="21">
        <f ca="1">jinkou!AD62</f>
        <v>1034</v>
      </c>
      <c r="AU52" s="21">
        <f ca="1">jinkou!AE62</f>
        <v>1964</v>
      </c>
      <c r="AV52" s="21">
        <f ca="1">jinkou!AF62</f>
        <v>3021</v>
      </c>
      <c r="AW52" s="21">
        <f ca="1">jinkou!AG62</f>
        <v>4015</v>
      </c>
      <c r="AX52" s="21">
        <f ca="1">jinkou!AH62</f>
        <v>4121</v>
      </c>
      <c r="AY52" s="21">
        <f ca="1">jinkou!AI62</f>
        <v>4504</v>
      </c>
      <c r="AZ52" s="21">
        <f ca="1">jinkou!AJ62</f>
        <v>5168</v>
      </c>
      <c r="BA52" s="21">
        <f ca="1">jinkou!AK62</f>
        <v>5902</v>
      </c>
      <c r="BB52" s="21">
        <f ca="1">jinkou!AL62</f>
        <v>5167</v>
      </c>
      <c r="BC52" s="21">
        <f ca="1">jinkou!AM62</f>
        <v>1784</v>
      </c>
      <c r="BD52" s="21">
        <f ca="1">jinkou!AN62</f>
        <v>412</v>
      </c>
      <c r="BE52" s="21">
        <f ca="1">jinkou!AO62</f>
        <v>70</v>
      </c>
      <c r="BJ52"/>
      <c r="BK52" t="str">
        <f>raw!V52</f>
        <v>Ｉ輸送・機械運転従事者</v>
      </c>
      <c r="BL52">
        <f>raw!W52</f>
        <v>137</v>
      </c>
      <c r="BM52">
        <f>raw!X52</f>
        <v>1</v>
      </c>
      <c r="BN52">
        <f>raw!Y52</f>
        <v>7</v>
      </c>
      <c r="BO52">
        <f>raw!Z52</f>
        <v>9</v>
      </c>
      <c r="BP52">
        <f>raw!AA52</f>
        <v>11</v>
      </c>
      <c r="BQ52">
        <f>raw!AB52</f>
        <v>10</v>
      </c>
      <c r="BR52">
        <f>raw!AC52</f>
        <v>10</v>
      </c>
      <c r="BS52">
        <f>raw!AD52</f>
        <v>17</v>
      </c>
      <c r="BT52">
        <f>raw!AE52</f>
        <v>19</v>
      </c>
      <c r="BU52">
        <f>raw!AF52</f>
        <v>22</v>
      </c>
      <c r="BV52">
        <f>raw!AG52</f>
        <v>18</v>
      </c>
      <c r="BW52">
        <f>raw!AH52</f>
        <v>7</v>
      </c>
      <c r="BX52">
        <f>raw!AI52</f>
        <v>2</v>
      </c>
      <c r="BY52">
        <f>raw!AJ52</f>
        <v>4</v>
      </c>
      <c r="CE52" t="str">
        <f>raw!AP52</f>
        <v>Ｉ輸送・機械運転従事者</v>
      </c>
      <c r="CF52" t="str">
        <f>raw!AQ52</f>
        <v>…</v>
      </c>
      <c r="CG52">
        <f>raw!AR52</f>
        <v>56.3</v>
      </c>
      <c r="CH52">
        <f>raw!AS52</f>
        <v>0</v>
      </c>
      <c r="CI52">
        <f>raw!AT52</f>
        <v>28.8</v>
      </c>
      <c r="CJ52">
        <f>raw!AU52</f>
        <v>21.3</v>
      </c>
      <c r="CK52">
        <f>raw!AV52</f>
        <v>36.299999999999997</v>
      </c>
      <c r="CL52">
        <f>raw!AW52</f>
        <v>20.3</v>
      </c>
      <c r="CM52">
        <f>raw!AX52</f>
        <v>22.1</v>
      </c>
      <c r="CN52">
        <f>raw!AY52</f>
        <v>71.7</v>
      </c>
      <c r="CO52">
        <f>raw!AZ52</f>
        <v>124.6</v>
      </c>
      <c r="CP52">
        <f>raw!BA52</f>
        <v>97.3</v>
      </c>
      <c r="CQ52">
        <f>raw!BB52</f>
        <v>36.700000000000003</v>
      </c>
      <c r="CR52">
        <f>raw!BC52</f>
        <v>247.3</v>
      </c>
      <c r="CS52">
        <f>raw!BD52</f>
        <v>0</v>
      </c>
      <c r="CT52">
        <f>raw!BE52</f>
        <v>421.9</v>
      </c>
      <c r="CU52" s="34">
        <f t="shared" si="102"/>
        <v>69.854327609371069</v>
      </c>
      <c r="CZ52" t="str">
        <f t="shared" si="5"/>
        <v>Ｉ輸送・機械運転従事者</v>
      </c>
      <c r="DA52" s="8" t="str">
        <f t="shared" ca="1" si="105"/>
        <v>L</v>
      </c>
      <c r="DB52" s="9" t="str">
        <f t="shared" ca="1" si="105"/>
        <v/>
      </c>
      <c r="DC52" s="9" t="str">
        <f t="shared" ca="1" si="105"/>
        <v/>
      </c>
      <c r="DD52" s="9" t="str">
        <f t="shared" ca="1" si="105"/>
        <v/>
      </c>
      <c r="DE52" s="9" t="str">
        <f t="shared" ca="1" si="105"/>
        <v/>
      </c>
      <c r="DF52" s="9" t="str">
        <f t="shared" ca="1" si="105"/>
        <v/>
      </c>
      <c r="DG52" s="9" t="str">
        <f t="shared" ca="1" si="105"/>
        <v/>
      </c>
      <c r="DH52" s="9" t="str">
        <f t="shared" ca="1" si="105"/>
        <v/>
      </c>
      <c r="DI52" s="9" t="str">
        <f t="shared" ca="1" si="105"/>
        <v/>
      </c>
      <c r="DJ52" s="9" t="str">
        <f t="shared" ca="1" si="105"/>
        <v>L</v>
      </c>
      <c r="DK52" s="9" t="str">
        <f t="shared" ca="1" si="105"/>
        <v/>
      </c>
      <c r="DL52" s="9" t="str">
        <f t="shared" ca="1" si="105"/>
        <v/>
      </c>
      <c r="DM52" s="9" t="str">
        <f t="shared" ca="1" si="105"/>
        <v/>
      </c>
      <c r="DN52" s="9" t="str">
        <f t="shared" ca="1" si="105"/>
        <v/>
      </c>
      <c r="DO52" s="42"/>
      <c r="DQ52" s="4">
        <f t="shared" ca="1" si="73"/>
        <v>0.99999998367169152</v>
      </c>
      <c r="DR52" s="4" t="e">
        <f t="shared" ca="1" si="74"/>
        <v>#NUM!</v>
      </c>
      <c r="DS52" s="4" t="e">
        <f t="shared" ca="1" si="75"/>
        <v>#NUM!</v>
      </c>
      <c r="DT52" s="4" t="e">
        <f t="shared" ca="1" si="76"/>
        <v>#NUM!</v>
      </c>
      <c r="DU52" s="4" t="e">
        <f t="shared" ca="1" si="77"/>
        <v>#NUM!</v>
      </c>
      <c r="DV52" s="4">
        <f t="shared" ca="1" si="78"/>
        <v>0.55741721100718444</v>
      </c>
      <c r="DW52" s="4" t="e">
        <f t="shared" ca="1" si="79"/>
        <v>#NUM!</v>
      </c>
      <c r="DX52" s="4" t="e">
        <f t="shared" ca="1" si="80"/>
        <v>#NUM!</v>
      </c>
      <c r="DY52" s="4" t="e">
        <f t="shared" ca="1" si="81"/>
        <v>#NUM!</v>
      </c>
      <c r="DZ52" s="4">
        <f t="shared" ca="1" si="82"/>
        <v>0.99680267773236453</v>
      </c>
      <c r="EA52" s="4" t="e">
        <f t="shared" ca="1" si="83"/>
        <v>#NUM!</v>
      </c>
      <c r="EB52" s="4" t="e">
        <f t="shared" ca="1" si="84"/>
        <v>#NUM!</v>
      </c>
      <c r="EC52" s="4" t="e">
        <f t="shared" ca="1" si="85"/>
        <v>#NUM!</v>
      </c>
      <c r="ED52" s="4" t="e">
        <f t="shared" ca="1" si="86"/>
        <v>#NUM!</v>
      </c>
      <c r="EE52" s="4">
        <f t="shared" ca="1" si="103"/>
        <v>0.99999999978965282</v>
      </c>
      <c r="EG52" s="4">
        <f t="shared" ca="1" si="87"/>
        <v>1.8021135156557851E-7</v>
      </c>
      <c r="EH52" s="4">
        <f t="shared" ca="1" si="88"/>
        <v>1</v>
      </c>
      <c r="EI52" s="4">
        <f t="shared" ca="1" si="89"/>
        <v>0.7424239110303873</v>
      </c>
      <c r="EJ52" s="4">
        <f t="shared" ca="1" si="90"/>
        <v>0.65811436308039739</v>
      </c>
      <c r="EK52" s="4">
        <f t="shared" ca="1" si="91"/>
        <v>0.33393060226143179</v>
      </c>
      <c r="EL52" s="4">
        <f t="shared" ca="1" si="92"/>
        <v>0.80338092026811381</v>
      </c>
      <c r="EM52" s="4">
        <f t="shared" ca="1" si="93"/>
        <v>0.40218558136169386</v>
      </c>
      <c r="EN52" s="4">
        <f t="shared" ca="1" si="94"/>
        <v>3.9536685861292643E-2</v>
      </c>
      <c r="EO52" s="4">
        <f t="shared" ca="1" si="95"/>
        <v>1.5910787449595189E-3</v>
      </c>
      <c r="EP52" s="4">
        <f t="shared" ca="1" si="96"/>
        <v>2.1576294938992831E-2</v>
      </c>
      <c r="EQ52" s="4">
        <f t="shared" ca="1" si="97"/>
        <v>0.15007245709864792</v>
      </c>
      <c r="ER52" s="4">
        <f t="shared" ca="1" si="98"/>
        <v>1.2066813977188697E-2</v>
      </c>
      <c r="ES52" s="4">
        <f t="shared" ca="1" si="99"/>
        <v>1</v>
      </c>
      <c r="ET52" s="4">
        <f t="shared" ca="1" si="100"/>
        <v>0.74382108033839811</v>
      </c>
      <c r="EU52" s="4">
        <f t="shared" ca="1" si="104"/>
        <v>2.7984378101161921E-9</v>
      </c>
    </row>
    <row r="53" spans="3:152">
      <c r="C53" t="str">
        <f>raw!B53</f>
        <v>Ｊ建設・採掘従事者</v>
      </c>
      <c r="D53">
        <f>raw!D53</f>
        <v>1</v>
      </c>
      <c r="E53">
        <f>raw!E53</f>
        <v>0</v>
      </c>
      <c r="F53">
        <f>raw!F53</f>
        <v>0</v>
      </c>
      <c r="G53">
        <f>raw!G53</f>
        <v>0</v>
      </c>
      <c r="H53">
        <f>raw!H53</f>
        <v>0</v>
      </c>
      <c r="I53">
        <f>raw!I53</f>
        <v>0</v>
      </c>
      <c r="J53">
        <f>raw!J53</f>
        <v>0</v>
      </c>
      <c r="K53">
        <f>raw!K53</f>
        <v>0</v>
      </c>
      <c r="L53">
        <f>raw!L53</f>
        <v>1</v>
      </c>
      <c r="M53">
        <f>raw!M53</f>
        <v>0</v>
      </c>
      <c r="N53">
        <f>raw!N53</f>
        <v>0</v>
      </c>
      <c r="O53">
        <f>raw!O53</f>
        <v>0</v>
      </c>
      <c r="P53">
        <f>raw!P53</f>
        <v>0</v>
      </c>
      <c r="Q53">
        <f>raw!Q53</f>
        <v>0</v>
      </c>
      <c r="R53">
        <f>raw!R53</f>
        <v>0</v>
      </c>
      <c r="W53" t="str">
        <f t="shared" si="2"/>
        <v>Ｊ建設・採掘従事者</v>
      </c>
      <c r="X53" s="25">
        <f ca="1">IF(AR53=0,0,D53/AR53*100000)</f>
        <v>1.9000931045621237</v>
      </c>
      <c r="Y53" s="25">
        <f t="shared" ref="Y53:Y57" ca="1" si="106">IF(AS53=0,0,E53/AS53*100000)</f>
        <v>0</v>
      </c>
      <c r="Z53" s="25">
        <f ca="1">IF(AT53=0,0,F53/AT53*100000)</f>
        <v>0</v>
      </c>
      <c r="AA53" s="25">
        <f ca="1">IF(AU53=0,0,G53/AU53*100000)</f>
        <v>0</v>
      </c>
      <c r="AB53" s="25">
        <f ca="1">IF(AV53=0,0,H53/AV53*100000)</f>
        <v>0</v>
      </c>
      <c r="AC53" s="25">
        <f ca="1">IF(AW53=0,0,I53/AW53*100000)</f>
        <v>0</v>
      </c>
      <c r="AD53" s="25">
        <f ca="1">IF(AX53=0,0,J53/AX53*100000)</f>
        <v>0</v>
      </c>
      <c r="AE53" s="25">
        <f ca="1">IF(AY53=0,0,K53/AY53*100000)</f>
        <v>0</v>
      </c>
      <c r="AF53" s="25">
        <f ca="1">IF(AZ53=0,0,L53/AZ53*100000)</f>
        <v>15.044380923724988</v>
      </c>
      <c r="AG53" s="25">
        <f ca="1">IF(BA53=0,0,M53/BA53*100000)</f>
        <v>0</v>
      </c>
      <c r="AH53" s="25">
        <f ca="1">IF(BB53=0,0,N53/BB53*100000)</f>
        <v>0</v>
      </c>
      <c r="AI53" s="25">
        <f ca="1">IF(BC53=0,0,O53/BC53*100000)</f>
        <v>0</v>
      </c>
      <c r="AJ53" s="25">
        <f ca="1">IF(BD53=0,0,P53/BD53*100000)</f>
        <v>0</v>
      </c>
      <c r="AK53" s="25">
        <f ca="1">IF(BE53=0,0,Q53/BE53*100000)</f>
        <v>0</v>
      </c>
      <c r="AL53" s="40">
        <f t="shared" ca="1" si="101"/>
        <v>3.6297002985501097</v>
      </c>
      <c r="AM53" s="34">
        <f t="shared" ca="1" si="72"/>
        <v>1.2026409135432183</v>
      </c>
      <c r="AQ53" t="str">
        <f t="shared" si="4"/>
        <v>Ｊ建設・採掘従事者</v>
      </c>
      <c r="AR53" s="21">
        <f ca="1">jinkou!AB63</f>
        <v>52629</v>
      </c>
      <c r="AS53" s="21">
        <f ca="1">jinkou!AC63</f>
        <v>627</v>
      </c>
      <c r="AT53" s="21">
        <f ca="1">jinkou!AD63</f>
        <v>2394</v>
      </c>
      <c r="AU53" s="21">
        <f ca="1">jinkou!AE63</f>
        <v>3929</v>
      </c>
      <c r="AV53" s="21">
        <f ca="1">jinkou!AF63</f>
        <v>5404</v>
      </c>
      <c r="AW53" s="21">
        <f ca="1">jinkou!AG63</f>
        <v>5474</v>
      </c>
      <c r="AX53" s="21">
        <f ca="1">jinkou!AH63</f>
        <v>4268</v>
      </c>
      <c r="AY53" s="21">
        <f ca="1">jinkou!AI63</f>
        <v>4765</v>
      </c>
      <c r="AZ53" s="21">
        <f ca="1">jinkou!AJ63</f>
        <v>6647</v>
      </c>
      <c r="BA53" s="21">
        <f ca="1">jinkou!AK63</f>
        <v>8628</v>
      </c>
      <c r="BB53" s="21">
        <f ca="1">jinkou!AL63</f>
        <v>6821</v>
      </c>
      <c r="BC53" s="21">
        <f ca="1">jinkou!AM63</f>
        <v>2472</v>
      </c>
      <c r="BD53" s="21">
        <f ca="1">jinkou!AN63</f>
        <v>834</v>
      </c>
      <c r="BE53" s="21">
        <f ca="1">jinkou!AO63</f>
        <v>264</v>
      </c>
      <c r="BJ53"/>
      <c r="BK53" t="str">
        <f>raw!V53</f>
        <v>Ｊ建設・採掘従事者</v>
      </c>
      <c r="BL53">
        <f>raw!W53</f>
        <v>119</v>
      </c>
      <c r="BM53">
        <f>raw!X53</f>
        <v>4</v>
      </c>
      <c r="BN53">
        <f>raw!Y53</f>
        <v>8</v>
      </c>
      <c r="BO53">
        <f>raw!Z53</f>
        <v>20</v>
      </c>
      <c r="BP53">
        <f>raw!AA53</f>
        <v>13</v>
      </c>
      <c r="BQ53">
        <f>raw!AB53</f>
        <v>12</v>
      </c>
      <c r="BR53">
        <f>raw!AC53</f>
        <v>10</v>
      </c>
      <c r="BS53">
        <f>raw!AD53</f>
        <v>9</v>
      </c>
      <c r="BT53">
        <f>raw!AE53</f>
        <v>13</v>
      </c>
      <c r="BU53">
        <f>raw!AF53</f>
        <v>13</v>
      </c>
      <c r="BV53">
        <f>raw!AG53</f>
        <v>4</v>
      </c>
      <c r="BW53">
        <f>raw!AH53</f>
        <v>5</v>
      </c>
      <c r="BX53">
        <f>raw!AI53</f>
        <v>2</v>
      </c>
      <c r="BY53">
        <f>raw!AJ53</f>
        <v>6</v>
      </c>
      <c r="CE53" t="str">
        <f>raw!AP53</f>
        <v>Ｊ建設・採掘従事者</v>
      </c>
      <c r="CF53" t="str">
        <f>raw!AQ53</f>
        <v>…</v>
      </c>
      <c r="CG53">
        <f>raw!AR53</f>
        <v>53.3</v>
      </c>
      <c r="CH53">
        <f>raw!AS53</f>
        <v>0</v>
      </c>
      <c r="CI53">
        <f>raw!AT53</f>
        <v>0</v>
      </c>
      <c r="CJ53">
        <f>raw!AU53</f>
        <v>96.4</v>
      </c>
      <c r="CK53">
        <f>raw!AV53</f>
        <v>78.400000000000006</v>
      </c>
      <c r="CL53">
        <f>raw!AW53</f>
        <v>37</v>
      </c>
      <c r="CM53">
        <f>raw!AX53</f>
        <v>81.7</v>
      </c>
      <c r="CN53">
        <f>raw!AY53</f>
        <v>41.5</v>
      </c>
      <c r="CO53">
        <f>raw!AZ53</f>
        <v>84.4</v>
      </c>
      <c r="CP53">
        <f>raw!BA53</f>
        <v>24.6</v>
      </c>
      <c r="CQ53">
        <f>raw!BB53</f>
        <v>23.9</v>
      </c>
      <c r="CR53">
        <f>raw!BC53</f>
        <v>45.9</v>
      </c>
      <c r="CS53">
        <f>raw!BD53</f>
        <v>155.5</v>
      </c>
      <c r="CT53">
        <f>raw!BE53</f>
        <v>91.7</v>
      </c>
      <c r="CU53" s="34">
        <f t="shared" si="102"/>
        <v>54.169643756822573</v>
      </c>
      <c r="CZ53" t="str">
        <f t="shared" si="5"/>
        <v>Ｊ建設・採掘従事者</v>
      </c>
      <c r="DA53" s="8" t="str">
        <f t="shared" ca="1" si="105"/>
        <v>L</v>
      </c>
      <c r="DB53" s="9" t="str">
        <f t="shared" ca="1" si="105"/>
        <v/>
      </c>
      <c r="DC53" s="9" t="str">
        <f t="shared" ca="1" si="105"/>
        <v/>
      </c>
      <c r="DD53" s="9" t="str">
        <f t="shared" ca="1" si="105"/>
        <v/>
      </c>
      <c r="DE53" s="9" t="str">
        <f t="shared" ca="1" si="105"/>
        <v/>
      </c>
      <c r="DF53" s="9" t="str">
        <f t="shared" ca="1" si="105"/>
        <v/>
      </c>
      <c r="DG53" s="9" t="str">
        <f t="shared" ca="1" si="105"/>
        <v/>
      </c>
      <c r="DH53" s="9" t="str">
        <f t="shared" ca="1" si="105"/>
        <v/>
      </c>
      <c r="DI53" s="9" t="str">
        <f t="shared" ca="1" si="105"/>
        <v>L</v>
      </c>
      <c r="DJ53" s="9" t="str">
        <f t="shared" ca="1" si="105"/>
        <v/>
      </c>
      <c r="DK53" s="9" t="str">
        <f t="shared" ca="1" si="105"/>
        <v/>
      </c>
      <c r="DL53" s="9" t="str">
        <f t="shared" ca="1" si="105"/>
        <v/>
      </c>
      <c r="DM53" s="9" t="str">
        <f t="shared" ca="1" si="105"/>
        <v/>
      </c>
      <c r="DN53" s="9" t="str">
        <f t="shared" ca="1" si="105"/>
        <v/>
      </c>
      <c r="DO53" s="42"/>
      <c r="DQ53" s="4">
        <f t="shared" ca="1" si="73"/>
        <v>0.99999999999934797</v>
      </c>
      <c r="DR53" s="4" t="e">
        <f t="shared" ca="1" si="74"/>
        <v>#NUM!</v>
      </c>
      <c r="DS53" s="4" t="e">
        <f t="shared" ca="1" si="75"/>
        <v>#NUM!</v>
      </c>
      <c r="DT53" s="4" t="e">
        <f t="shared" ca="1" si="76"/>
        <v>#NUM!</v>
      </c>
      <c r="DU53" s="4" t="e">
        <f t="shared" ca="1" si="77"/>
        <v>#NUM!</v>
      </c>
      <c r="DV53" s="4" t="e">
        <f t="shared" ca="1" si="78"/>
        <v>#NUM!</v>
      </c>
      <c r="DW53" s="4" t="e">
        <f t="shared" ca="1" si="79"/>
        <v>#NUM!</v>
      </c>
      <c r="DX53" s="4" t="e">
        <f t="shared" ca="1" si="80"/>
        <v>#NUM!</v>
      </c>
      <c r="DY53" s="4">
        <f t="shared" ca="1" si="81"/>
        <v>0.99634784100808804</v>
      </c>
      <c r="DZ53" s="4" t="e">
        <f t="shared" ca="1" si="82"/>
        <v>#NUM!</v>
      </c>
      <c r="EA53" s="4" t="e">
        <f t="shared" ca="1" si="83"/>
        <v>#NUM!</v>
      </c>
      <c r="EB53" s="4" t="e">
        <f t="shared" ca="1" si="84"/>
        <v>#NUM!</v>
      </c>
      <c r="EC53" s="4" t="e">
        <f t="shared" ca="1" si="85"/>
        <v>#NUM!</v>
      </c>
      <c r="ED53" s="4" t="e">
        <f t="shared" ca="1" si="86"/>
        <v>#NUM!</v>
      </c>
      <c r="EE53" s="4">
        <f t="shared" ca="1" si="103"/>
        <v>0.99999999999892397</v>
      </c>
      <c r="EG53" s="4">
        <f t="shared" ca="1" si="87"/>
        <v>1.895110698949055E-11</v>
      </c>
      <c r="EH53" s="4">
        <f t="shared" ca="1" si="88"/>
        <v>1</v>
      </c>
      <c r="EI53" s="4">
        <f t="shared" ca="1" si="89"/>
        <v>1</v>
      </c>
      <c r="EJ53" s="4">
        <f t="shared" ca="1" si="90"/>
        <v>2.2609552701700689E-2</v>
      </c>
      <c r="EK53" s="4">
        <f t="shared" ca="1" si="91"/>
        <v>1.4430696078553388E-2</v>
      </c>
      <c r="EL53" s="4">
        <f t="shared" ca="1" si="92"/>
        <v>0.13189425344113964</v>
      </c>
      <c r="EM53" s="4">
        <f t="shared" ca="1" si="93"/>
        <v>3.0550287034725884E-2</v>
      </c>
      <c r="EN53" s="4">
        <f t="shared" ca="1" si="94"/>
        <v>0.13836150194632257</v>
      </c>
      <c r="EO53" s="4">
        <f t="shared" ca="1" si="95"/>
        <v>2.4158326488716526E-2</v>
      </c>
      <c r="EP53" s="4">
        <f t="shared" ca="1" si="96"/>
        <v>0.11970210165975617</v>
      </c>
      <c r="EQ53" s="4">
        <f t="shared" ca="1" si="97"/>
        <v>0.19584850697343922</v>
      </c>
      <c r="ER53" s="4">
        <f t="shared" ca="1" si="98"/>
        <v>0.32145153877457089</v>
      </c>
      <c r="ES53" s="4">
        <f t="shared" ca="1" si="99"/>
        <v>0.27311034729107259</v>
      </c>
      <c r="ET53" s="4">
        <f t="shared" ca="1" si="100"/>
        <v>0.78489991570040063</v>
      </c>
      <c r="EU53" s="4">
        <f t="shared" ca="1" si="104"/>
        <v>3.0738091252122891E-11</v>
      </c>
    </row>
    <row r="54" spans="3:152">
      <c r="C54" t="str">
        <f>raw!B54</f>
        <v>Ｋ運搬・清掃・包装等従事者</v>
      </c>
      <c r="D54">
        <f>raw!D54</f>
        <v>1</v>
      </c>
      <c r="E54">
        <f>raw!E54</f>
        <v>0</v>
      </c>
      <c r="F54">
        <f>raw!F54</f>
        <v>0</v>
      </c>
      <c r="G54">
        <f>raw!G54</f>
        <v>0</v>
      </c>
      <c r="H54">
        <f>raw!H54</f>
        <v>0</v>
      </c>
      <c r="I54">
        <f>raw!I54</f>
        <v>0</v>
      </c>
      <c r="J54">
        <f>raw!J54</f>
        <v>1</v>
      </c>
      <c r="K54">
        <f>raw!K54</f>
        <v>0</v>
      </c>
      <c r="L54">
        <f>raw!L54</f>
        <v>0</v>
      </c>
      <c r="M54">
        <f>raw!M54</f>
        <v>0</v>
      </c>
      <c r="N54">
        <f>raw!N54</f>
        <v>0</v>
      </c>
      <c r="O54">
        <f>raw!O54</f>
        <v>0</v>
      </c>
      <c r="P54">
        <f>raw!P54</f>
        <v>0</v>
      </c>
      <c r="Q54">
        <f>raw!Q54</f>
        <v>0</v>
      </c>
      <c r="R54">
        <f>raw!R54</f>
        <v>0</v>
      </c>
      <c r="W54" t="str">
        <f t="shared" si="2"/>
        <v>Ｋ運搬・清掃・包装等従事者</v>
      </c>
      <c r="X54" s="25">
        <f t="shared" ref="X54:X57" ca="1" si="107">IF(AR54=0,0,D54/AR54*100000)</f>
        <v>1.7839940057801404</v>
      </c>
      <c r="Y54" s="25">
        <f t="shared" ca="1" si="106"/>
        <v>0</v>
      </c>
      <c r="Z54" s="25">
        <f ca="1">IF(AT54=0,0,F54/AT54*100000)</f>
        <v>0</v>
      </c>
      <c r="AA54" s="25">
        <f ca="1">IF(AU54=0,0,G54/AU54*100000)</f>
        <v>0</v>
      </c>
      <c r="AB54" s="25">
        <f ca="1">IF(AV54=0,0,H54/AV54*100000)</f>
        <v>0</v>
      </c>
      <c r="AC54" s="25">
        <f ca="1">IF(AW54=0,0,I54/AW54*100000)</f>
        <v>0</v>
      </c>
      <c r="AD54" s="25">
        <f ca="1">IF(AX54=0,0,J54/AX54*100000)</f>
        <v>19.282684149633628</v>
      </c>
      <c r="AE54" s="25">
        <f ca="1">IF(AY54=0,0,K54/AY54*100000)</f>
        <v>0</v>
      </c>
      <c r="AF54" s="25">
        <f ca="1">IF(AZ54=0,0,L54/AZ54*100000)</f>
        <v>0</v>
      </c>
      <c r="AG54" s="25">
        <f ca="1">IF(BA54=0,0,M54/BA54*100000)</f>
        <v>0</v>
      </c>
      <c r="AH54" s="25">
        <f ca="1">IF(BB54=0,0,N54/BB54*100000)</f>
        <v>0</v>
      </c>
      <c r="AI54" s="25">
        <f ca="1">IF(BC54=0,0,O54/BC54*100000)</f>
        <v>0</v>
      </c>
      <c r="AJ54" s="25">
        <f ca="1">IF(BD54=0,0,P54/BD54*100000)</f>
        <v>0</v>
      </c>
      <c r="AK54" s="25">
        <f ca="1">IF(BE54=0,0,Q54/BE54*100000)</f>
        <v>0</v>
      </c>
      <c r="AL54" s="40">
        <f t="shared" ca="1" si="101"/>
        <v>191.55987203800544</v>
      </c>
      <c r="AM54" s="34">
        <f t="shared" ca="1" si="72"/>
        <v>1.902523627157571</v>
      </c>
      <c r="AQ54" t="str">
        <f t="shared" si="4"/>
        <v>Ｋ運搬・清掃・包装等従事者</v>
      </c>
      <c r="AR54" s="21">
        <f ca="1">jinkou!AB64</f>
        <v>56054</v>
      </c>
      <c r="AS54" s="21">
        <f ca="1">jinkou!AC64</f>
        <v>694</v>
      </c>
      <c r="AT54" s="21">
        <f ca="1">jinkou!AD64</f>
        <v>2560</v>
      </c>
      <c r="AU54" s="21">
        <f ca="1">jinkou!AE64</f>
        <v>3636</v>
      </c>
      <c r="AV54" s="21">
        <f ca="1">jinkou!AF64</f>
        <v>4457</v>
      </c>
      <c r="AW54" s="21">
        <f ca="1">jinkou!AG64</f>
        <v>5113</v>
      </c>
      <c r="AX54" s="21">
        <f ca="1">jinkou!AH64</f>
        <v>5186</v>
      </c>
      <c r="AY54" s="21">
        <f ca="1">jinkou!AI64</f>
        <v>5994</v>
      </c>
      <c r="AZ54" s="21">
        <f ca="1">jinkou!AJ64</f>
        <v>7031</v>
      </c>
      <c r="BA54" s="21">
        <f ca="1">jinkou!AK64</f>
        <v>8584</v>
      </c>
      <c r="BB54" s="21">
        <f ca="1">jinkou!AL64</f>
        <v>7329</v>
      </c>
      <c r="BC54" s="21">
        <f ca="1">jinkou!AM64</f>
        <v>3361</v>
      </c>
      <c r="BD54" s="21">
        <f ca="1">jinkou!AN64</f>
        <v>1414</v>
      </c>
      <c r="BE54" s="112">
        <f ca="1">jinkou!AO64</f>
        <v>491</v>
      </c>
      <c r="BJ54"/>
      <c r="BK54" t="str">
        <f>raw!V54</f>
        <v>Ｋ運搬・清掃・包装等従事者</v>
      </c>
      <c r="BL54">
        <f>raw!W54</f>
        <v>5863</v>
      </c>
      <c r="BM54">
        <f>raw!X54</f>
        <v>134</v>
      </c>
      <c r="BN54">
        <f>raw!Y54</f>
        <v>271</v>
      </c>
      <c r="BO54">
        <f>raw!Z54</f>
        <v>303</v>
      </c>
      <c r="BP54">
        <f>raw!AA54</f>
        <v>387</v>
      </c>
      <c r="BQ54">
        <f>raw!AB54</f>
        <v>317</v>
      </c>
      <c r="BR54">
        <f>raw!AC54</f>
        <v>303</v>
      </c>
      <c r="BS54">
        <f>raw!AD54</f>
        <v>272</v>
      </c>
      <c r="BT54">
        <f>raw!AE54</f>
        <v>380</v>
      </c>
      <c r="BU54">
        <f>raw!AF54</f>
        <v>540</v>
      </c>
      <c r="BV54">
        <f>raw!AG54</f>
        <v>530</v>
      </c>
      <c r="BW54">
        <f>raw!AH54</f>
        <v>534</v>
      </c>
      <c r="BX54">
        <f>raw!AI54</f>
        <v>493</v>
      </c>
      <c r="BY54">
        <f>raw!AJ54</f>
        <v>1399</v>
      </c>
      <c r="CE54" t="str">
        <f>raw!AP54</f>
        <v>Ｋ運搬・清掃・包装等従事者</v>
      </c>
      <c r="CF54" t="str">
        <f>raw!AQ54</f>
        <v>…</v>
      </c>
      <c r="CG54">
        <f>raw!AR54</f>
        <v>0.9</v>
      </c>
      <c r="CH54">
        <f>raw!AS54</f>
        <v>7.4</v>
      </c>
      <c r="CI54">
        <f>raw!AT54</f>
        <v>0</v>
      </c>
      <c r="CJ54">
        <f>raw!AU54</f>
        <v>0</v>
      </c>
      <c r="CK54">
        <f>raw!AV54</f>
        <v>1.2</v>
      </c>
      <c r="CL54">
        <f>raw!AW54</f>
        <v>0.7</v>
      </c>
      <c r="CM54">
        <f>raw!AX54</f>
        <v>1.2</v>
      </c>
      <c r="CN54">
        <f>raw!AY54</f>
        <v>0.5</v>
      </c>
      <c r="CO54">
        <f>raw!AZ54</f>
        <v>1</v>
      </c>
      <c r="CP54">
        <f>raw!BA54</f>
        <v>1.5</v>
      </c>
      <c r="CQ54">
        <f>raw!BB54</f>
        <v>0.7</v>
      </c>
      <c r="CR54">
        <f>raw!BC54</f>
        <v>0.6</v>
      </c>
      <c r="CS54">
        <f>raw!BD54</f>
        <v>0</v>
      </c>
      <c r="CT54">
        <f>raw!BE54</f>
        <v>3.8</v>
      </c>
      <c r="CU54" s="34">
        <f t="shared" si="102"/>
        <v>1.4567228566630279</v>
      </c>
      <c r="CZ54" t="str">
        <f t="shared" si="5"/>
        <v>Ｋ運搬・清掃・包装等従事者</v>
      </c>
      <c r="DA54" s="8" t="str">
        <f t="shared" ca="1" si="105"/>
        <v/>
      </c>
      <c r="DB54" s="9" t="str">
        <f t="shared" ca="1" si="105"/>
        <v/>
      </c>
      <c r="DC54" s="9" t="str">
        <f t="shared" ca="1" si="105"/>
        <v/>
      </c>
      <c r="DD54" s="9" t="str">
        <f t="shared" ca="1" si="105"/>
        <v/>
      </c>
      <c r="DE54" s="9" t="str">
        <f t="shared" ca="1" si="105"/>
        <v/>
      </c>
      <c r="DF54" s="9" t="str">
        <f t="shared" ca="1" si="105"/>
        <v/>
      </c>
      <c r="DG54" s="9" t="str">
        <f t="shared" ca="1" si="105"/>
        <v/>
      </c>
      <c r="DH54" s="9" t="str">
        <f t="shared" ca="1" si="105"/>
        <v/>
      </c>
      <c r="DI54" s="9" t="str">
        <f t="shared" ca="1" si="105"/>
        <v/>
      </c>
      <c r="DJ54" s="9" t="str">
        <f t="shared" ca="1" si="105"/>
        <v/>
      </c>
      <c r="DK54" s="9" t="str">
        <f t="shared" ca="1" si="105"/>
        <v/>
      </c>
      <c r="DL54" s="9" t="str">
        <f t="shared" ca="1" si="105"/>
        <v/>
      </c>
      <c r="DM54" s="9" t="str">
        <f t="shared" ca="1" si="105"/>
        <v/>
      </c>
      <c r="DN54" s="10" t="str">
        <f t="shared" ca="1" si="105"/>
        <v/>
      </c>
      <c r="DO54" s="42"/>
      <c r="DQ54" s="4">
        <f t="shared" ca="1" si="73"/>
        <v>0.39618551375322741</v>
      </c>
      <c r="DR54" s="4" t="e">
        <f t="shared" ca="1" si="74"/>
        <v>#NUM!</v>
      </c>
      <c r="DS54" s="4" t="e">
        <f t="shared" ca="1" si="75"/>
        <v>#NUM!</v>
      </c>
      <c r="DT54" s="4" t="e">
        <f t="shared" ca="1" si="76"/>
        <v>#NUM!</v>
      </c>
      <c r="DU54" s="4" t="e">
        <f t="shared" ca="1" si="77"/>
        <v>#NUM!</v>
      </c>
      <c r="DV54" s="4" t="e">
        <f t="shared" ca="1" si="78"/>
        <v>#NUM!</v>
      </c>
      <c r="DW54" s="4">
        <f t="shared" ca="1" si="79"/>
        <v>6.0335491612556913E-2</v>
      </c>
      <c r="DX54" s="4" t="e">
        <f t="shared" ca="1" si="80"/>
        <v>#NUM!</v>
      </c>
      <c r="DY54" s="4" t="e">
        <f t="shared" ca="1" si="81"/>
        <v>#NUM!</v>
      </c>
      <c r="DZ54" s="4" t="e">
        <f t="shared" ca="1" si="82"/>
        <v>#NUM!</v>
      </c>
      <c r="EA54" s="4" t="e">
        <f t="shared" ca="1" si="83"/>
        <v>#NUM!</v>
      </c>
      <c r="EB54" s="4" t="e">
        <f t="shared" ca="1" si="84"/>
        <v>#NUM!</v>
      </c>
      <c r="EC54" s="4" t="e">
        <f t="shared" ca="1" si="85"/>
        <v>#NUM!</v>
      </c>
      <c r="ED54" s="4" t="e">
        <f t="shared" ca="1" si="86"/>
        <v>#NUM!</v>
      </c>
      <c r="EE54" s="4">
        <f t="shared" ca="1" si="103"/>
        <v>0.40668654684476035</v>
      </c>
      <c r="EG54" s="4">
        <f t="shared" ca="1" si="87"/>
        <v>0.90843318272373019</v>
      </c>
      <c r="EH54" s="4">
        <f t="shared" ca="1" si="88"/>
        <v>0.94993862639828242</v>
      </c>
      <c r="EI54" s="4">
        <f t="shared" ca="1" si="89"/>
        <v>1</v>
      </c>
      <c r="EJ54" s="4">
        <f t="shared" ca="1" si="90"/>
        <v>1</v>
      </c>
      <c r="EK54" s="4">
        <f t="shared" ca="1" si="91"/>
        <v>0.94792080342613194</v>
      </c>
      <c r="EL54" s="4">
        <f t="shared" ca="1" si="92"/>
        <v>0.96484180350929805</v>
      </c>
      <c r="EM54" s="4">
        <f t="shared" ca="1" si="93"/>
        <v>0.99814241180825158</v>
      </c>
      <c r="EN54" s="4">
        <f t="shared" ca="1" si="94"/>
        <v>0.97047457463816689</v>
      </c>
      <c r="EO54" s="4">
        <f t="shared" ca="1" si="95"/>
        <v>0.93210449493509395</v>
      </c>
      <c r="EP54" s="4">
        <f t="shared" ca="1" si="96"/>
        <v>0.87918409557680821</v>
      </c>
      <c r="EQ54" s="4">
        <f t="shared" ca="1" si="97"/>
        <v>0.94999060913131717</v>
      </c>
      <c r="ER54" s="4">
        <f t="shared" ca="1" si="98"/>
        <v>0.98003591454096473</v>
      </c>
      <c r="ES54" s="4">
        <f t="shared" ca="1" si="99"/>
        <v>1</v>
      </c>
      <c r="ET54" s="4">
        <f t="shared" ca="1" si="100"/>
        <v>0.98151463501478875</v>
      </c>
      <c r="EU54" s="4">
        <f t="shared" ca="1" si="104"/>
        <v>0.90304375961922956</v>
      </c>
    </row>
    <row r="55" spans="3:152" s="14" customFormat="1">
      <c r="C55" t="str">
        <f>raw!B55</f>
        <v>Ｌ職業不詳</v>
      </c>
      <c r="D55">
        <f>raw!D55</f>
        <v>1</v>
      </c>
      <c r="E55">
        <f>raw!E55</f>
        <v>0</v>
      </c>
      <c r="F55">
        <f>raw!F55</f>
        <v>0</v>
      </c>
      <c r="G55">
        <f>raw!G55</f>
        <v>0</v>
      </c>
      <c r="H55">
        <f>raw!H55</f>
        <v>0</v>
      </c>
      <c r="I55">
        <f>raw!I55</f>
        <v>0</v>
      </c>
      <c r="J55">
        <f>raw!J55</f>
        <v>0</v>
      </c>
      <c r="K55">
        <f>raw!K55</f>
        <v>1</v>
      </c>
      <c r="L55">
        <f>raw!L55</f>
        <v>0</v>
      </c>
      <c r="M55">
        <f>raw!M55</f>
        <v>0</v>
      </c>
      <c r="N55">
        <f>raw!N55</f>
        <v>0</v>
      </c>
      <c r="O55">
        <f>raw!O55</f>
        <v>0</v>
      </c>
      <c r="P55">
        <f>raw!P55</f>
        <v>0</v>
      </c>
      <c r="Q55">
        <f>raw!Q55</f>
        <v>0</v>
      </c>
      <c r="R55">
        <f>raw!R55</f>
        <v>0</v>
      </c>
      <c r="S55"/>
      <c r="T55"/>
      <c r="U55"/>
      <c r="W55" t="str">
        <f t="shared" si="2"/>
        <v>Ｌ職業不詳</v>
      </c>
      <c r="X55" s="26">
        <f t="shared" ca="1" si="107"/>
        <v>3.4473248758963049</v>
      </c>
      <c r="Y55" s="26">
        <f t="shared" ca="1" si="106"/>
        <v>0</v>
      </c>
      <c r="Z55" s="26">
        <f ca="1">IF(AT55=0,0,F55/AT55*100000)</f>
        <v>0</v>
      </c>
      <c r="AA55" s="26">
        <f ca="1">IF(AU55=0,0,G55/AU55*100000)</f>
        <v>0</v>
      </c>
      <c r="AB55" s="26">
        <f ca="1">IF(AV55=0,0,H55/AV55*100000)</f>
        <v>0</v>
      </c>
      <c r="AC55" s="26">
        <f ca="1">IF(AW55=0,0,I55/AW55*100000)</f>
        <v>0</v>
      </c>
      <c r="AD55" s="26">
        <f ca="1">IF(AX55=0,0,J55/AX55*100000)</f>
        <v>0</v>
      </c>
      <c r="AE55" s="26">
        <f ca="1">IF(AY55=0,0,K55/AY55*100000)</f>
        <v>45.682960255824575</v>
      </c>
      <c r="AF55" s="26">
        <f ca="1">IF(AZ55=0,0,L55/AZ55*100000)</f>
        <v>0</v>
      </c>
      <c r="AG55" s="26">
        <f t="shared" ref="AG55:AG57" ca="1" si="108">IF(BA55=0,0,M55/BA55*100000)</f>
        <v>0</v>
      </c>
      <c r="AH55" s="26">
        <f t="shared" ref="AH55:AH57" ca="1" si="109">IF(BB55=0,0,N55/BB55*100000)</f>
        <v>0</v>
      </c>
      <c r="AI55" s="26">
        <f t="shared" ref="AI55:AI57" ca="1" si="110">IF(BC55=0,0,O55/BC55*100000)</f>
        <v>0</v>
      </c>
      <c r="AJ55" s="26">
        <f t="shared" ref="AJ55:AJ57" ca="1" si="111">IF(BD55=0,0,P55/BD55*100000)</f>
        <v>0</v>
      </c>
      <c r="AK55" s="26">
        <f t="shared" ref="AK55:AK57" ca="1" si="112">IF(BE55=0,0,Q55/BE55*100000)</f>
        <v>0</v>
      </c>
      <c r="AL55" s="40" t="e">
        <f t="shared" ca="1" si="101"/>
        <v>#DIV/0!</v>
      </c>
      <c r="AM55" s="34">
        <f t="shared" ca="1" si="72"/>
        <v>4.1481577921439499</v>
      </c>
      <c r="AQ55" t="str">
        <f t="shared" si="4"/>
        <v>Ｌ職業不詳</v>
      </c>
      <c r="AR55" s="21">
        <f ca="1">jinkou!AB65</f>
        <v>29008</v>
      </c>
      <c r="AS55" s="21">
        <f ca="1">jinkou!AC65</f>
        <v>839</v>
      </c>
      <c r="AT55" s="21">
        <f ca="1">jinkou!AD65</f>
        <v>2018</v>
      </c>
      <c r="AU55" s="21">
        <f ca="1">jinkou!AE65</f>
        <v>2323</v>
      </c>
      <c r="AV55" s="21">
        <f ca="1">jinkou!AF65</f>
        <v>2224</v>
      </c>
      <c r="AW55" s="21">
        <f ca="1">jinkou!AG65</f>
        <v>2446</v>
      </c>
      <c r="AX55" s="21">
        <f ca="1">jinkou!AH65</f>
        <v>2192</v>
      </c>
      <c r="AY55" s="21">
        <f ca="1">jinkou!AI65</f>
        <v>2189</v>
      </c>
      <c r="AZ55" s="21">
        <f ca="1">jinkou!AJ65</f>
        <v>2222</v>
      </c>
      <c r="BA55" s="21">
        <f ca="1">jinkou!AK65</f>
        <v>2653</v>
      </c>
      <c r="BB55" s="21">
        <f ca="1">jinkou!AL65</f>
        <v>2859</v>
      </c>
      <c r="BC55" s="21">
        <f ca="1">jinkou!AM65</f>
        <v>2298</v>
      </c>
      <c r="BD55" s="21">
        <f ca="1">jinkou!AN65</f>
        <v>1870</v>
      </c>
      <c r="BE55" s="21">
        <f ca="1">jinkou!AO65</f>
        <v>1479</v>
      </c>
      <c r="BK55">
        <f>raw!V55</f>
        <v>0</v>
      </c>
      <c r="BL55">
        <f>raw!W55</f>
        <v>0</v>
      </c>
      <c r="BM55">
        <f>raw!X55</f>
        <v>0</v>
      </c>
      <c r="BN55">
        <f>raw!Y55</f>
        <v>0</v>
      </c>
      <c r="BO55">
        <f>raw!Z55</f>
        <v>0</v>
      </c>
      <c r="BP55">
        <f>raw!AA55</f>
        <v>0</v>
      </c>
      <c r="BQ55">
        <f>raw!AB55</f>
        <v>0</v>
      </c>
      <c r="BR55">
        <f>raw!AC55</f>
        <v>0</v>
      </c>
      <c r="BS55">
        <f>raw!AD55</f>
        <v>0</v>
      </c>
      <c r="BT55">
        <f>raw!AE55</f>
        <v>0</v>
      </c>
      <c r="BU55">
        <f>raw!AF55</f>
        <v>0</v>
      </c>
      <c r="BV55">
        <f>raw!AG55</f>
        <v>0</v>
      </c>
      <c r="BW55">
        <f>raw!AH55</f>
        <v>0</v>
      </c>
      <c r="BX55">
        <f>raw!AI55</f>
        <v>0</v>
      </c>
      <c r="BY55">
        <f>raw!AJ55</f>
        <v>0</v>
      </c>
      <c r="BZ55"/>
      <c r="CA55"/>
      <c r="CB55"/>
      <c r="CC55"/>
      <c r="CD55"/>
      <c r="CE55">
        <f>raw!AP55</f>
        <v>0</v>
      </c>
      <c r="CF55">
        <f>raw!AQ55</f>
        <v>0</v>
      </c>
      <c r="CG55">
        <f>raw!AR55</f>
        <v>0</v>
      </c>
      <c r="CH55">
        <f>raw!AS55</f>
        <v>0</v>
      </c>
      <c r="CI55">
        <f>raw!AT55</f>
        <v>0</v>
      </c>
      <c r="CJ55">
        <f>raw!AU55</f>
        <v>0</v>
      </c>
      <c r="CK55">
        <f>raw!AV55</f>
        <v>0</v>
      </c>
      <c r="CL55">
        <f>raw!AW55</f>
        <v>0</v>
      </c>
      <c r="CM55">
        <f>raw!AX55</f>
        <v>0</v>
      </c>
      <c r="CN55">
        <f>raw!AY55</f>
        <v>0</v>
      </c>
      <c r="CO55">
        <f>raw!AZ55</f>
        <v>0</v>
      </c>
      <c r="CP55">
        <f>raw!BA55</f>
        <v>0</v>
      </c>
      <c r="CQ55">
        <f>raw!BB55</f>
        <v>0</v>
      </c>
      <c r="CR55">
        <f>raw!BC55</f>
        <v>0</v>
      </c>
      <c r="CS55">
        <f>raw!BD55</f>
        <v>0</v>
      </c>
      <c r="CT55">
        <f>raw!BE55</f>
        <v>0</v>
      </c>
      <c r="CU55" s="34">
        <f t="shared" si="102"/>
        <v>0</v>
      </c>
      <c r="CV55"/>
      <c r="CW55"/>
      <c r="CX55"/>
      <c r="CY55"/>
      <c r="CZ55">
        <f t="shared" si="5"/>
        <v>0</v>
      </c>
      <c r="DA55" s="8" t="str">
        <f t="shared" ca="1" si="105"/>
        <v>H</v>
      </c>
      <c r="DB55" s="9" t="str">
        <f t="shared" ca="1" si="105"/>
        <v/>
      </c>
      <c r="DC55" s="9" t="str">
        <f t="shared" ca="1" si="105"/>
        <v/>
      </c>
      <c r="DD55" s="9" t="str">
        <f t="shared" ca="1" si="105"/>
        <v/>
      </c>
      <c r="DE55" s="9" t="str">
        <f t="shared" ca="1" si="105"/>
        <v/>
      </c>
      <c r="DF55" s="9" t="str">
        <f t="shared" ca="1" si="105"/>
        <v/>
      </c>
      <c r="DG55" s="9" t="str">
        <f t="shared" ca="1" si="105"/>
        <v/>
      </c>
      <c r="DH55" s="9" t="str">
        <f t="shared" ca="1" si="105"/>
        <v>H</v>
      </c>
      <c r="DI55" s="9" t="str">
        <f t="shared" ca="1" si="105"/>
        <v/>
      </c>
      <c r="DJ55" s="9" t="str">
        <f t="shared" ca="1" si="105"/>
        <v/>
      </c>
      <c r="DK55" s="9" t="str">
        <f t="shared" ca="1" si="105"/>
        <v/>
      </c>
      <c r="DL55" s="9" t="str">
        <f t="shared" ca="1" si="105"/>
        <v/>
      </c>
      <c r="DM55" s="9" t="str">
        <f t="shared" ca="1" si="105"/>
        <v/>
      </c>
      <c r="DN55" s="10" t="str">
        <f t="shared" ca="1" si="105"/>
        <v/>
      </c>
      <c r="DO55" s="42"/>
      <c r="DP55"/>
      <c r="DQ55" s="4">
        <f ca="1">1-_xlfn.BINOM.DIST((D55-1),AR55,CG55/100000,TRUE)</f>
        <v>0</v>
      </c>
      <c r="DR55" s="4" t="e">
        <f ca="1">1-_xlfn.BINOM.DIST((E55-1),AS55,CH55/100000,TRUE)</f>
        <v>#NUM!</v>
      </c>
      <c r="DS55" s="4" t="e">
        <f ca="1">1-_xlfn.BINOM.DIST((F55-1),AT55,CI55/100000,TRUE)</f>
        <v>#NUM!</v>
      </c>
      <c r="DT55" s="4" t="e">
        <f ca="1">1-_xlfn.BINOM.DIST((G55-1),AU55,CJ55/100000,TRUE)</f>
        <v>#NUM!</v>
      </c>
      <c r="DU55" s="4" t="e">
        <f ca="1">1-_xlfn.BINOM.DIST((H55-1),AV55,CK55/100000,TRUE)</f>
        <v>#NUM!</v>
      </c>
      <c r="DV55" s="4" t="e">
        <f ca="1">1-_xlfn.BINOM.DIST((I55-1),AW55,CL55/100000,TRUE)</f>
        <v>#NUM!</v>
      </c>
      <c r="DW55" s="4" t="e">
        <f ca="1">1-_xlfn.BINOM.DIST((J55-1),AX55,CM55/100000,TRUE)</f>
        <v>#NUM!</v>
      </c>
      <c r="DX55" s="4">
        <f ca="1">1-_xlfn.BINOM.DIST((K55-1),AY55,CN55/100000,TRUE)</f>
        <v>0</v>
      </c>
      <c r="DY55" s="4" t="e">
        <f ca="1">1-_xlfn.BINOM.DIST((L55-1),AZ55,CO55/100000,TRUE)</f>
        <v>#NUM!</v>
      </c>
      <c r="DZ55" s="4" t="e">
        <f ca="1">1-_xlfn.BINOM.DIST((M55-1),BA55,CP55/100000,TRUE)</f>
        <v>#NUM!</v>
      </c>
      <c r="EA55" s="4" t="e">
        <f ca="1">1-_xlfn.BINOM.DIST((N55-1),BB55,CQ55/100000,TRUE)</f>
        <v>#NUM!</v>
      </c>
      <c r="EB55" s="4" t="e">
        <f ca="1">1-_xlfn.BINOM.DIST((O55-1),BC55,CR55/100000,TRUE)</f>
        <v>#NUM!</v>
      </c>
      <c r="EC55" s="4" t="e">
        <f ca="1">1-_xlfn.BINOM.DIST((P55-1),BD55,CS55/100000,TRUE)</f>
        <v>#NUM!</v>
      </c>
      <c r="ED55" s="4" t="e">
        <f ca="1">1-_xlfn.BINOM.DIST((Q55-1),BE55,CT55/100000,TRUE)</f>
        <v>#NUM!</v>
      </c>
      <c r="EE55" s="4" t="e">
        <f t="shared" ca="1" si="103"/>
        <v>#DIV/0!</v>
      </c>
      <c r="EF55"/>
      <c r="EG55" s="4">
        <f ca="1">_xlfn.BINOM.DIST(D55,AR55,CG55/100000,TRUE)</f>
        <v>1</v>
      </c>
      <c r="EH55" s="4">
        <f ca="1">_xlfn.BINOM.DIST(E55,AS55,CH55/100000,TRUE)</f>
        <v>1</v>
      </c>
      <c r="EI55" s="4">
        <f ca="1">_xlfn.BINOM.DIST(F55,AT55,CI55/100000,TRUE)</f>
        <v>1</v>
      </c>
      <c r="EJ55" s="4">
        <f ca="1">_xlfn.BINOM.DIST(G55,AU55,CJ55/100000,TRUE)</f>
        <v>1</v>
      </c>
      <c r="EK55" s="4">
        <f ca="1">_xlfn.BINOM.DIST(H55,AV55,CK55/100000,TRUE)</f>
        <v>1</v>
      </c>
      <c r="EL55" s="4">
        <f ca="1">_xlfn.BINOM.DIST(I55,AW55,CL55/100000,TRUE)</f>
        <v>1</v>
      </c>
      <c r="EM55" s="4">
        <f ca="1">_xlfn.BINOM.DIST(J55,AX55,CM55/100000,TRUE)</f>
        <v>1</v>
      </c>
      <c r="EN55" s="4">
        <f ca="1">_xlfn.BINOM.DIST(K55,AY55,CN55/100000,TRUE)</f>
        <v>1</v>
      </c>
      <c r="EO55" s="4">
        <f ca="1">_xlfn.BINOM.DIST(L55,AZ55,CO55/100000,TRUE)</f>
        <v>1</v>
      </c>
      <c r="EP55" s="4">
        <f ca="1">_xlfn.BINOM.DIST(M55,BA55,CP55/100000,TRUE)</f>
        <v>1</v>
      </c>
      <c r="EQ55" s="4">
        <f ca="1">_xlfn.BINOM.DIST(N55,BB55,CQ55/100000,TRUE)</f>
        <v>1</v>
      </c>
      <c r="ER55" s="4">
        <f ca="1">_xlfn.BINOM.DIST(O55,BC55,CR55/100000,TRUE)</f>
        <v>1</v>
      </c>
      <c r="ES55" s="4">
        <f ca="1">_xlfn.BINOM.DIST(P55,BD55,CS55/100000,TRUE)</f>
        <v>1</v>
      </c>
      <c r="ET55" s="4">
        <f ca="1">_xlfn.BINOM.DIST(Q55,BE55,CT55/100000,TRUE)</f>
        <v>1</v>
      </c>
      <c r="EU55" s="4" t="e">
        <f t="shared" ca="1" si="104"/>
        <v>#DIV/0!</v>
      </c>
      <c r="EV55"/>
    </row>
    <row r="56" spans="3:152" s="14" customFormat="1">
      <c r="C56" t="str">
        <f>raw!B56</f>
        <v>無職Nonemployed</v>
      </c>
      <c r="D56">
        <f>raw!D56</f>
        <v>105</v>
      </c>
      <c r="E56">
        <f>raw!E56</f>
        <v>3</v>
      </c>
      <c r="F56">
        <f>raw!F56</f>
        <v>3</v>
      </c>
      <c r="G56">
        <f>raw!G56</f>
        <v>3</v>
      </c>
      <c r="H56">
        <f>raw!H56</f>
        <v>5</v>
      </c>
      <c r="I56">
        <f>raw!I56</f>
        <v>2</v>
      </c>
      <c r="J56">
        <f>raw!J56</f>
        <v>6</v>
      </c>
      <c r="K56">
        <f>raw!K56</f>
        <v>4</v>
      </c>
      <c r="L56">
        <f>raw!L56</f>
        <v>9</v>
      </c>
      <c r="M56">
        <f>raw!M56</f>
        <v>14</v>
      </c>
      <c r="N56">
        <f>raw!N56</f>
        <v>6</v>
      </c>
      <c r="O56">
        <f>raw!O56</f>
        <v>11</v>
      </c>
      <c r="P56">
        <f>raw!P56</f>
        <v>10</v>
      </c>
      <c r="Q56">
        <f>raw!Q56</f>
        <v>29</v>
      </c>
      <c r="R56">
        <f>raw!R56</f>
        <v>0</v>
      </c>
      <c r="S56"/>
      <c r="T56"/>
      <c r="U56"/>
      <c r="W56" s="14" t="str">
        <f t="shared" ref="W56:W57" si="113">C56</f>
        <v>無職Nonemployed</v>
      </c>
      <c r="X56" s="26">
        <f t="shared" si="107"/>
        <v>22.761464190797433</v>
      </c>
      <c r="Y56" s="26">
        <f t="shared" si="106"/>
        <v>7.2125787373178829</v>
      </c>
      <c r="Z56" s="26">
        <f>IF(AT56=0,0,F56/AT56*100000)</f>
        <v>22.900763358778626</v>
      </c>
      <c r="AA56" s="26">
        <f>IF(AU56=0,0,G56/AU56*100000)</f>
        <v>22.112478808874474</v>
      </c>
      <c r="AB56" s="26">
        <f>IF(AV56=0,0,H56/AV56*100000)</f>
        <v>28.258166610150333</v>
      </c>
      <c r="AC56" s="26">
        <f>IF(AW56=0,0,I56/AW56*100000)</f>
        <v>10.698619878035734</v>
      </c>
      <c r="AD56" s="26">
        <f>IF(AX56=0,0,J56/AX56*100000)</f>
        <v>40.141834481835815</v>
      </c>
      <c r="AE56" s="26">
        <f>IF(AY56=0,0,K56/AY56*100000)</f>
        <v>28.787333573227784</v>
      </c>
      <c r="AF56" s="26">
        <f>IF(AZ56=0,0,L56/AZ56*100000)</f>
        <v>52.313415484770985</v>
      </c>
      <c r="AG56" s="26">
        <f t="shared" si="108"/>
        <v>52.112413921459144</v>
      </c>
      <c r="AH56" s="26">
        <f t="shared" si="109"/>
        <v>14.983143963041579</v>
      </c>
      <c r="AI56" s="26">
        <f t="shared" si="110"/>
        <v>25.984456570524177</v>
      </c>
      <c r="AJ56" s="26">
        <f t="shared" si="111"/>
        <v>21.074815595363543</v>
      </c>
      <c r="AK56" s="26">
        <f t="shared" si="112"/>
        <v>54.283735469741501</v>
      </c>
      <c r="AL56" s="40">
        <f t="shared" si="101"/>
        <v>139.18894970179298</v>
      </c>
      <c r="AM56" s="34">
        <f t="shared" si="72"/>
        <v>28.473649881241474</v>
      </c>
      <c r="AQ56" t="str">
        <f t="shared" si="4"/>
        <v>無職Nonemployed</v>
      </c>
      <c r="AR56" s="21">
        <f>jinkou!AB66</f>
        <v>461306</v>
      </c>
      <c r="AS56" s="21">
        <f>jinkou!AC66</f>
        <v>41594</v>
      </c>
      <c r="AT56" s="21">
        <f>jinkou!AD66</f>
        <v>13100</v>
      </c>
      <c r="AU56" s="21">
        <f>jinkou!AE66</f>
        <v>13567</v>
      </c>
      <c r="AV56" s="21">
        <f>jinkou!AF66</f>
        <v>17694</v>
      </c>
      <c r="AW56" s="21">
        <f>jinkou!AG66</f>
        <v>18694</v>
      </c>
      <c r="AX56" s="21">
        <f>jinkou!AH66</f>
        <v>14947</v>
      </c>
      <c r="AY56" s="21">
        <f>jinkou!AI66</f>
        <v>13895</v>
      </c>
      <c r="AZ56" s="21">
        <f>jinkou!AJ66</f>
        <v>17204</v>
      </c>
      <c r="BA56" s="21">
        <f>jinkou!AK66</f>
        <v>26865</v>
      </c>
      <c r="BB56" s="21">
        <f>jinkou!AL66</f>
        <v>40045</v>
      </c>
      <c r="BC56" s="21">
        <f>jinkou!AM66</f>
        <v>42333</v>
      </c>
      <c r="BD56" s="21">
        <f>jinkou!AN66</f>
        <v>47450</v>
      </c>
      <c r="BE56" s="21">
        <f>jinkou!AO66</f>
        <v>53423</v>
      </c>
      <c r="BK56" t="str">
        <f>raw!V56</f>
        <v>無職Nonemployed</v>
      </c>
      <c r="BL56">
        <f>raw!W56</f>
        <v>870</v>
      </c>
      <c r="BM56">
        <f>raw!X56</f>
        <v>22</v>
      </c>
      <c r="BN56">
        <f>raw!Y56</f>
        <v>65</v>
      </c>
      <c r="BO56">
        <f>raw!Z56</f>
        <v>85</v>
      </c>
      <c r="BP56">
        <f>raw!AA56</f>
        <v>69</v>
      </c>
      <c r="BQ56">
        <f>raw!AB56</f>
        <v>63</v>
      </c>
      <c r="BR56">
        <f>raw!AC56</f>
        <v>63</v>
      </c>
      <c r="BS56">
        <f>raw!AD56</f>
        <v>61</v>
      </c>
      <c r="BT56">
        <f>raw!AE56</f>
        <v>69</v>
      </c>
      <c r="BU56">
        <f>raw!AF56</f>
        <v>89</v>
      </c>
      <c r="BV56">
        <f>raw!AG56</f>
        <v>74</v>
      </c>
      <c r="BW56">
        <f>raw!AH56</f>
        <v>45</v>
      </c>
      <c r="BX56">
        <f>raw!AI56</f>
        <v>49</v>
      </c>
      <c r="BY56">
        <f>raw!AJ56</f>
        <v>103</v>
      </c>
      <c r="BZ56"/>
      <c r="CA56"/>
      <c r="CB56"/>
      <c r="CC56"/>
      <c r="CD56"/>
      <c r="CE56" t="str">
        <f>raw!AP56</f>
        <v>無職Nonemployed</v>
      </c>
      <c r="CF56">
        <f>raw!AQ56</f>
        <v>23.6</v>
      </c>
      <c r="CG56">
        <f>raw!AR56</f>
        <v>20.9</v>
      </c>
      <c r="CH56">
        <f>raw!AS56</f>
        <v>4.2</v>
      </c>
      <c r="CI56">
        <f>raw!AT56</f>
        <v>20.6</v>
      </c>
      <c r="CJ56">
        <f>raw!AU56</f>
        <v>26.4</v>
      </c>
      <c r="CK56">
        <f>raw!AV56</f>
        <v>21.8</v>
      </c>
      <c r="CL56">
        <f>raw!AW56</f>
        <v>22.6</v>
      </c>
      <c r="CM56">
        <f>raw!AX56</f>
        <v>28.5</v>
      </c>
      <c r="CN56">
        <f>raw!AY56</f>
        <v>35.200000000000003</v>
      </c>
      <c r="CO56">
        <f>raw!AZ56</f>
        <v>34.5</v>
      </c>
      <c r="CP56">
        <f>raw!BA56</f>
        <v>26.2</v>
      </c>
      <c r="CQ56">
        <f>raw!BB56</f>
        <v>21.9</v>
      </c>
      <c r="CR56">
        <f>raw!BC56</f>
        <v>21.4</v>
      </c>
      <c r="CS56">
        <f>raw!BD56</f>
        <v>19.100000000000001</v>
      </c>
      <c r="CT56">
        <f>raw!BE56</f>
        <v>19.3</v>
      </c>
      <c r="CU56" s="34">
        <f t="shared" si="102"/>
        <v>23.565136661348561</v>
      </c>
      <c r="CV56"/>
      <c r="CW56"/>
      <c r="CX56"/>
      <c r="CY56"/>
      <c r="CZ56" t="str">
        <f t="shared" si="5"/>
        <v>無職Nonemployed</v>
      </c>
      <c r="DA56" s="8" t="str">
        <f t="shared" si="105"/>
        <v/>
      </c>
      <c r="DB56" s="9" t="str">
        <f t="shared" si="105"/>
        <v/>
      </c>
      <c r="DC56" s="9" t="str">
        <f t="shared" si="105"/>
        <v/>
      </c>
      <c r="DD56" s="9" t="str">
        <f t="shared" si="105"/>
        <v/>
      </c>
      <c r="DE56" s="9" t="str">
        <f t="shared" si="105"/>
        <v/>
      </c>
      <c r="DF56" s="9" t="str">
        <f t="shared" si="105"/>
        <v/>
      </c>
      <c r="DG56" s="9" t="str">
        <f t="shared" si="105"/>
        <v/>
      </c>
      <c r="DH56" s="9" t="str">
        <f t="shared" si="105"/>
        <v/>
      </c>
      <c r="DI56" s="9" t="str">
        <f t="shared" si="105"/>
        <v/>
      </c>
      <c r="DJ56" s="9" t="str">
        <f t="shared" si="105"/>
        <v>H</v>
      </c>
      <c r="DK56" s="9" t="str">
        <f t="shared" si="105"/>
        <v/>
      </c>
      <c r="DL56" s="9" t="str">
        <f t="shared" si="105"/>
        <v/>
      </c>
      <c r="DM56" s="9" t="str">
        <f t="shared" si="105"/>
        <v/>
      </c>
      <c r="DN56" s="10" t="str">
        <f t="shared" si="105"/>
        <v>H</v>
      </c>
      <c r="DO56" s="42"/>
      <c r="DP56"/>
      <c r="DQ56" s="4">
        <f>1-_xlfn.BINOM.DIST((D56-1),AR56,CG56/100000,TRUE)</f>
        <v>0.20345955654162351</v>
      </c>
      <c r="DR56" s="4">
        <f>1-_xlfn.BINOM.DIST((E56-1),AS56,CH56/100000,TRUE)</f>
        <v>0.25521695813534917</v>
      </c>
      <c r="DS56" s="4">
        <f>1-_xlfn.BINOM.DIST((F56-1),AT56,CI56/100000,TRUE)</f>
        <v>0.50605013180052605</v>
      </c>
      <c r="DT56" s="4">
        <f>1-_xlfn.BINOM.DIST((G56-1),AU56,CJ56/100000,TRUE)</f>
        <v>0.69403494515595865</v>
      </c>
      <c r="DU56" s="4">
        <f>1-_xlfn.BINOM.DIST((H56-1),AV56,CK56/100000,TRUE)</f>
        <v>0.34330369590535248</v>
      </c>
      <c r="DV56" s="4">
        <f>1-_xlfn.BINOM.DIST((I56-1),AW56,CL56/100000,TRUE)</f>
        <v>0.92359550646540167</v>
      </c>
      <c r="DW56" s="4">
        <f>1-_xlfn.BINOM.DIST((J56-1),AX56,CM56/100000,TRUE)</f>
        <v>0.25667584830796608</v>
      </c>
      <c r="DX56" s="4">
        <f>1-_xlfn.BINOM.DIST((K56-1),AY56,CN56/100000,TRUE)</f>
        <v>0.71939330493960851</v>
      </c>
      <c r="DY56" s="4">
        <f>1-_xlfn.BINOM.DIST((L56-1),AZ56,CO56/100000,TRUE)</f>
        <v>0.14612637858611488</v>
      </c>
      <c r="DZ56" s="4">
        <f>1-_xlfn.BINOM.DIST((M56-1),BA56,CP56/100000,TRUE)</f>
        <v>1.3357178239547407E-2</v>
      </c>
      <c r="EA56" s="4">
        <f>1-_xlfn.BINOM.DIST((N56-1),BB56,CQ56/100000,TRUE)</f>
        <v>0.86962975728222924</v>
      </c>
      <c r="EB56" s="4">
        <f>1-_xlfn.BINOM.DIST((O56-1),BC56,CR56/100000,TRUE)</f>
        <v>0.30104963575689347</v>
      </c>
      <c r="EC56" s="4">
        <f>1-_xlfn.BINOM.DIST((P56-1),BD56,CS56/100000,TRUE)</f>
        <v>0.42088595834390063</v>
      </c>
      <c r="ED56" s="4">
        <f>1-_xlfn.BINOM.DIST((Q56-1),BE56,CT56/100000,TRUE)</f>
        <v>1.3767320010682482E-6</v>
      </c>
      <c r="EE56" s="4">
        <f t="shared" si="103"/>
        <v>7.406803478807733E-4</v>
      </c>
      <c r="EF56"/>
      <c r="EG56" s="4">
        <f>_xlfn.BINOM.DIST(D56,AR56,CG56/100000,TRUE)</f>
        <v>0.82337112068495177</v>
      </c>
      <c r="EH56" s="4">
        <f>_xlfn.BINOM.DIST(E56,AS56,CH56/100000,TRUE)</f>
        <v>0.8996669403819455</v>
      </c>
      <c r="EI56" s="4">
        <f>_xlfn.BINOM.DIST(F56,AT56,CI56/100000,TRUE)</f>
        <v>0.71440765142887519</v>
      </c>
      <c r="EJ56" s="4">
        <f>_xlfn.BINOM.DIST(G56,AU56,CJ56/100000,TRUE)</f>
        <v>0.5190963751312716</v>
      </c>
      <c r="EK56" s="4">
        <f>_xlfn.BINOM.DIST(H56,AV56,CK56/100000,TRUE)</f>
        <v>0.80703682373470076</v>
      </c>
      <c r="EL56" s="4">
        <f>_xlfn.BINOM.DIST(I56,AW56,CL56/100000,TRUE)</f>
        <v>0.20694059782956639</v>
      </c>
      <c r="EM56" s="4">
        <f>_xlfn.BINOM.DIST(J56,AX56,CM56/100000,TRUE)</f>
        <v>0.86055857683020698</v>
      </c>
      <c r="EN56" s="4">
        <f>_xlfn.BINOM.DIST(K56,AY56,CN56/100000,TRUE)</f>
        <v>0.45978773022362918</v>
      </c>
      <c r="EO56" s="4">
        <f>_xlfn.BINOM.DIST(L56,AZ56,CO56/100000,TRUE)</f>
        <v>0.92048769307628286</v>
      </c>
      <c r="EP56" s="4">
        <f>_xlfn.BINOM.DIST(M56,BA56,CP56/100000,TRUE)</f>
        <v>0.99401012822312995</v>
      </c>
      <c r="EQ56" s="4">
        <f>_xlfn.BINOM.DIST(N56,BB56,CQ56/100000,TRUE)</f>
        <v>0.22852543407876319</v>
      </c>
      <c r="ER56" s="4">
        <f>_xlfn.BINOM.DIST(O56,BC56,CR56/100000,TRUE)</f>
        <v>0.79724162633943318</v>
      </c>
      <c r="ES56" s="4">
        <f>_xlfn.BINOM.DIST(P56,BD56,CS56/100000,TRUE)</f>
        <v>0.69850883313958956</v>
      </c>
      <c r="ET56" s="4">
        <f>_xlfn.BINOM.DIST(Q56,BE56,CT56/100000,TRUE)</f>
        <v>0.999999534412223</v>
      </c>
      <c r="EU56" s="4">
        <f t="shared" si="104"/>
        <v>0.99948326751127992</v>
      </c>
      <c r="EV56"/>
    </row>
    <row r="57" spans="3:152" s="14" customFormat="1">
      <c r="C57" t="str">
        <f>raw!B57</f>
        <v>不詳Notstated</v>
      </c>
      <c r="D57">
        <f>raw!D57</f>
        <v>8</v>
      </c>
      <c r="E57">
        <f>raw!E57</f>
        <v>0</v>
      </c>
      <c r="F57">
        <f>raw!F57</f>
        <v>0</v>
      </c>
      <c r="G57">
        <f>raw!G57</f>
        <v>2</v>
      </c>
      <c r="H57">
        <f>raw!H57</f>
        <v>0</v>
      </c>
      <c r="I57">
        <f>raw!I57</f>
        <v>1</v>
      </c>
      <c r="J57">
        <f>raw!J57</f>
        <v>2</v>
      </c>
      <c r="K57">
        <f>raw!K57</f>
        <v>0</v>
      </c>
      <c r="L57">
        <f>raw!L57</f>
        <v>1</v>
      </c>
      <c r="M57">
        <f>raw!M57</f>
        <v>0</v>
      </c>
      <c r="N57">
        <f>raw!N57</f>
        <v>0</v>
      </c>
      <c r="O57">
        <f>raw!O57</f>
        <v>1</v>
      </c>
      <c r="P57">
        <f>raw!P57</f>
        <v>0</v>
      </c>
      <c r="Q57">
        <f>raw!Q57</f>
        <v>1</v>
      </c>
      <c r="R57">
        <f>raw!R57</f>
        <v>0</v>
      </c>
      <c r="S57"/>
      <c r="T57"/>
      <c r="U57"/>
      <c r="W57" s="14" t="str">
        <f t="shared" si="113"/>
        <v>不詳Notstated</v>
      </c>
      <c r="X57" s="26">
        <f t="shared" si="107"/>
        <v>0</v>
      </c>
      <c r="Y57" s="26">
        <f t="shared" si="106"/>
        <v>0</v>
      </c>
      <c r="Z57" s="26">
        <f>IF(AT57=0,0,F57/AT57*100000)</f>
        <v>0</v>
      </c>
      <c r="AA57" s="26">
        <f>IF(AU57=0,0,G57/AU57*100000)</f>
        <v>0</v>
      </c>
      <c r="AB57" s="26">
        <f>IF(AV57=0,0,H57/AV57*100000)</f>
        <v>0</v>
      </c>
      <c r="AC57" s="26">
        <f>IF(AW57=0,0,I57/AW57*100000)</f>
        <v>0</v>
      </c>
      <c r="AD57" s="26">
        <f>IF(AX57=0,0,J57/AX57*100000)</f>
        <v>0</v>
      </c>
      <c r="AE57" s="26">
        <f>IF(AY57=0,0,K57/AY57*100000)</f>
        <v>0</v>
      </c>
      <c r="AF57" s="26">
        <f>IF(AZ57=0,0,L57/AZ57*100000)</f>
        <v>0</v>
      </c>
      <c r="AG57" s="26">
        <f t="shared" si="108"/>
        <v>0</v>
      </c>
      <c r="AH57" s="26">
        <f t="shared" si="109"/>
        <v>0</v>
      </c>
      <c r="AI57" s="26">
        <f t="shared" si="110"/>
        <v>0</v>
      </c>
      <c r="AJ57" s="26">
        <f t="shared" si="111"/>
        <v>0</v>
      </c>
      <c r="AK57" s="26">
        <f t="shared" si="112"/>
        <v>0</v>
      </c>
      <c r="AL57" s="40" t="e">
        <f t="shared" si="101"/>
        <v>#DIV/0!</v>
      </c>
      <c r="AM57" s="34">
        <f t="shared" si="72"/>
        <v>0</v>
      </c>
      <c r="AQ57" t="str">
        <f t="shared" si="4"/>
        <v>不詳Notstated</v>
      </c>
      <c r="AR57" s="21">
        <f>jinkou!AB67</f>
        <v>0</v>
      </c>
      <c r="AS57" s="21">
        <f>jinkou!AC67</f>
        <v>0</v>
      </c>
      <c r="AT57" s="21">
        <f>jinkou!AD67</f>
        <v>0</v>
      </c>
      <c r="AU57" s="21">
        <f>jinkou!AE67</f>
        <v>0</v>
      </c>
      <c r="AV57" s="21">
        <f>jinkou!AF67</f>
        <v>0</v>
      </c>
      <c r="AW57" s="21">
        <f>jinkou!AG67</f>
        <v>0</v>
      </c>
      <c r="AX57" s="21">
        <f>jinkou!AH67</f>
        <v>0</v>
      </c>
      <c r="AY57" s="21">
        <f>jinkou!AI67</f>
        <v>0</v>
      </c>
      <c r="AZ57" s="21">
        <f>jinkou!AJ67</f>
        <v>0</v>
      </c>
      <c r="BA57" s="21">
        <f>jinkou!AK67</f>
        <v>0</v>
      </c>
      <c r="BB57" s="21">
        <f>jinkou!AL67</f>
        <v>0</v>
      </c>
      <c r="BC57" s="21">
        <f>jinkou!AM67</f>
        <v>0</v>
      </c>
      <c r="BD57" s="21">
        <f>jinkou!AN67</f>
        <v>0</v>
      </c>
      <c r="BE57" s="21">
        <f>jinkou!AO67</f>
        <v>0</v>
      </c>
      <c r="BK57">
        <f>raw!V57</f>
        <v>0</v>
      </c>
      <c r="BL57">
        <f>raw!W57</f>
        <v>0</v>
      </c>
      <c r="BM57">
        <f>raw!X57</f>
        <v>0</v>
      </c>
      <c r="BN57">
        <f>raw!Y57</f>
        <v>0</v>
      </c>
      <c r="BO57">
        <f>raw!Z57</f>
        <v>0</v>
      </c>
      <c r="BP57">
        <f>raw!AA57</f>
        <v>0</v>
      </c>
      <c r="BQ57">
        <f>raw!AB57</f>
        <v>0</v>
      </c>
      <c r="BR57">
        <f>raw!AC57</f>
        <v>0</v>
      </c>
      <c r="BS57">
        <f>raw!AD57</f>
        <v>0</v>
      </c>
      <c r="BT57">
        <f>raw!AE57</f>
        <v>0</v>
      </c>
      <c r="BU57">
        <f>raw!AF57</f>
        <v>0</v>
      </c>
      <c r="BV57">
        <f>raw!AG57</f>
        <v>0</v>
      </c>
      <c r="BW57">
        <f>raw!AH57</f>
        <v>0</v>
      </c>
      <c r="BX57">
        <f>raw!AI57</f>
        <v>0</v>
      </c>
      <c r="BY57">
        <f>raw!AJ57</f>
        <v>0</v>
      </c>
      <c r="BZ57"/>
      <c r="CA57"/>
      <c r="CB57"/>
      <c r="CC57"/>
      <c r="CD57"/>
      <c r="CE57">
        <f>raw!AP57</f>
        <v>0</v>
      </c>
      <c r="CF57">
        <f>raw!AQ57</f>
        <v>0</v>
      </c>
      <c r="CG57">
        <f>raw!AR57</f>
        <v>0</v>
      </c>
      <c r="CH57">
        <f>raw!AS57</f>
        <v>0</v>
      </c>
      <c r="CI57">
        <f>raw!AT57</f>
        <v>0</v>
      </c>
      <c r="CJ57">
        <f>raw!AU57</f>
        <v>0</v>
      </c>
      <c r="CK57">
        <f>raw!AV57</f>
        <v>0</v>
      </c>
      <c r="CL57">
        <f>raw!AW57</f>
        <v>0</v>
      </c>
      <c r="CM57">
        <f>raw!AX57</f>
        <v>0</v>
      </c>
      <c r="CN57">
        <f>raw!AY57</f>
        <v>0</v>
      </c>
      <c r="CO57">
        <f>raw!AZ57</f>
        <v>0</v>
      </c>
      <c r="CP57">
        <f>raw!BA57</f>
        <v>0</v>
      </c>
      <c r="CQ57">
        <f>raw!BB57</f>
        <v>0</v>
      </c>
      <c r="CR57">
        <f>raw!BC57</f>
        <v>0</v>
      </c>
      <c r="CS57">
        <f>raw!BD57</f>
        <v>0</v>
      </c>
      <c r="CT57">
        <f>raw!BE57</f>
        <v>0</v>
      </c>
      <c r="CU57" s="34">
        <f t="shared" si="102"/>
        <v>0</v>
      </c>
      <c r="CV57"/>
      <c r="CW57"/>
      <c r="CX57"/>
      <c r="CY57"/>
      <c r="CZ57">
        <f t="shared" si="5"/>
        <v>0</v>
      </c>
      <c r="DA57" s="13" t="str">
        <f t="shared" si="105"/>
        <v/>
      </c>
      <c r="DB57" s="11" t="str">
        <f t="shared" si="105"/>
        <v/>
      </c>
      <c r="DC57" s="11" t="str">
        <f t="shared" si="105"/>
        <v/>
      </c>
      <c r="DD57" s="11" t="str">
        <f t="shared" si="105"/>
        <v/>
      </c>
      <c r="DE57" s="11" t="str">
        <f t="shared" si="105"/>
        <v/>
      </c>
      <c r="DF57" s="11" t="str">
        <f t="shared" si="105"/>
        <v/>
      </c>
      <c r="DG57" s="11" t="str">
        <f t="shared" si="105"/>
        <v/>
      </c>
      <c r="DH57" s="11" t="str">
        <f t="shared" si="105"/>
        <v/>
      </c>
      <c r="DI57" s="11" t="str">
        <f t="shared" si="105"/>
        <v/>
      </c>
      <c r="DJ57" s="11" t="str">
        <f t="shared" si="105"/>
        <v/>
      </c>
      <c r="DK57" s="11" t="str">
        <f t="shared" si="105"/>
        <v/>
      </c>
      <c r="DL57" s="11" t="str">
        <f t="shared" si="105"/>
        <v/>
      </c>
      <c r="DM57" s="11" t="str">
        <f t="shared" si="105"/>
        <v/>
      </c>
      <c r="DN57" s="12" t="str">
        <f t="shared" si="105"/>
        <v/>
      </c>
      <c r="DO57" s="43"/>
      <c r="DP57"/>
      <c r="DQ57" s="4" t="e">
        <f>1-_xlfn.BINOM.DIST((D57-1),AR57,CG57/100000,TRUE)</f>
        <v>#NUM!</v>
      </c>
      <c r="DR57" s="4" t="e">
        <f>1-_xlfn.BINOM.DIST((E57-1),AS57,CH57/100000,TRUE)</f>
        <v>#NUM!</v>
      </c>
      <c r="DS57" s="4" t="e">
        <f>1-_xlfn.BINOM.DIST((F57-1),AT57,CI57/100000,TRUE)</f>
        <v>#NUM!</v>
      </c>
      <c r="DT57" s="4" t="e">
        <f>1-_xlfn.BINOM.DIST((G57-1),AU57,CJ57/100000,TRUE)</f>
        <v>#NUM!</v>
      </c>
      <c r="DU57" s="4" t="e">
        <f>1-_xlfn.BINOM.DIST((H57-1),AV57,CK57/100000,TRUE)</f>
        <v>#NUM!</v>
      </c>
      <c r="DV57" s="4">
        <f>1-_xlfn.BINOM.DIST((I57-1),AW57,CL57/100000,TRUE)</f>
        <v>0</v>
      </c>
      <c r="DW57" s="4" t="e">
        <f>1-_xlfn.BINOM.DIST((J57-1),AX57,CM57/100000,TRUE)</f>
        <v>#NUM!</v>
      </c>
      <c r="DX57" s="4" t="e">
        <f>1-_xlfn.BINOM.DIST((K57-1),AY57,CN57/100000,TRUE)</f>
        <v>#NUM!</v>
      </c>
      <c r="DY57" s="4">
        <f>1-_xlfn.BINOM.DIST((L57-1),AZ57,CO57/100000,TRUE)</f>
        <v>0</v>
      </c>
      <c r="DZ57" s="4" t="e">
        <f>1-_xlfn.BINOM.DIST((M57-1),BA57,CP57/100000,TRUE)</f>
        <v>#NUM!</v>
      </c>
      <c r="EA57" s="4" t="e">
        <f>1-_xlfn.BINOM.DIST((N57-1),BB57,CQ57/100000,TRUE)</f>
        <v>#NUM!</v>
      </c>
      <c r="EB57" s="4">
        <f>1-_xlfn.BINOM.DIST((O57-1),BC57,CR57/100000,TRUE)</f>
        <v>0</v>
      </c>
      <c r="EC57" s="4" t="e">
        <f>1-_xlfn.BINOM.DIST((P57-1),BD57,CS57/100000,TRUE)</f>
        <v>#NUM!</v>
      </c>
      <c r="ED57" s="4">
        <f>1-_xlfn.BINOM.DIST((Q57-1),BE57,CT57/100000,TRUE)</f>
        <v>0</v>
      </c>
      <c r="EE57" s="4" t="e">
        <f t="shared" si="103"/>
        <v>#DIV/0!</v>
      </c>
      <c r="EF57"/>
      <c r="EG57" s="4" t="e">
        <f>_xlfn.BINOM.DIST(D57,AR57,CG57/100000,TRUE)</f>
        <v>#NUM!</v>
      </c>
      <c r="EH57" s="4">
        <f>_xlfn.BINOM.DIST(E57,AS57,CH57/100000,TRUE)</f>
        <v>1</v>
      </c>
      <c r="EI57" s="4">
        <f>_xlfn.BINOM.DIST(F57,AT57,CI57/100000,TRUE)</f>
        <v>1</v>
      </c>
      <c r="EJ57" s="4" t="e">
        <f>_xlfn.BINOM.DIST(G57,AU57,CJ57/100000,TRUE)</f>
        <v>#NUM!</v>
      </c>
      <c r="EK57" s="4">
        <f>_xlfn.BINOM.DIST(H57,AV57,CK57/100000,TRUE)</f>
        <v>1</v>
      </c>
      <c r="EL57" s="4" t="e">
        <f>_xlfn.BINOM.DIST(I57,AW57,CL57/100000,TRUE)</f>
        <v>#NUM!</v>
      </c>
      <c r="EM57" s="4" t="e">
        <f>_xlfn.BINOM.DIST(J57,AX57,CM57/100000,TRUE)</f>
        <v>#NUM!</v>
      </c>
      <c r="EN57" s="4">
        <f>_xlfn.BINOM.DIST(K57,AY57,CN57/100000,TRUE)</f>
        <v>1</v>
      </c>
      <c r="EO57" s="4" t="e">
        <f>_xlfn.BINOM.DIST(L57,AZ57,CO57/100000,TRUE)</f>
        <v>#NUM!</v>
      </c>
      <c r="EP57" s="4">
        <f>_xlfn.BINOM.DIST(M57,BA57,CP57/100000,TRUE)</f>
        <v>1</v>
      </c>
      <c r="EQ57" s="4">
        <f>_xlfn.BINOM.DIST(N57,BB57,CQ57/100000,TRUE)</f>
        <v>1</v>
      </c>
      <c r="ER57" s="4" t="e">
        <f>_xlfn.BINOM.DIST(O57,BC57,CR57/100000,TRUE)</f>
        <v>#NUM!</v>
      </c>
      <c r="ES57" s="4">
        <f>_xlfn.BINOM.DIST(P57,BD57,CS57/100000,TRUE)</f>
        <v>1</v>
      </c>
      <c r="ET57" s="4" t="e">
        <f>_xlfn.BINOM.DIST(Q57,BE57,CT57/100000,TRUE)</f>
        <v>#NUM!</v>
      </c>
      <c r="EU57" s="4" t="e">
        <f t="shared" si="104"/>
        <v>#DIV/0!</v>
      </c>
      <c r="EV57"/>
    </row>
    <row r="58" spans="3:152" s="14" customFormat="1"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</row>
    <row r="59" spans="3:152" s="14" customFormat="1"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</row>
    <row r="60" spans="3:152" s="14" customFormat="1"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</row>
    <row r="61" spans="3:152" s="14" customFormat="1"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5"/>
  <sheetViews>
    <sheetView workbookViewId="0">
      <selection activeCell="U61" sqref="U61:X65"/>
    </sheetView>
  </sheetViews>
  <sheetFormatPr defaultRowHeight="13.5"/>
  <cols>
    <col min="2" max="2" width="6.375" style="14" customWidth="1"/>
    <col min="3" max="31" width="4.5" customWidth="1"/>
    <col min="32" max="96" width="3.5" customWidth="1"/>
  </cols>
  <sheetData>
    <row r="1" spans="1:58">
      <c r="A1" t="s">
        <v>410</v>
      </c>
      <c r="B1" s="3" t="s">
        <v>62</v>
      </c>
      <c r="D1" t="s">
        <v>48</v>
      </c>
      <c r="E1" t="s">
        <v>44</v>
      </c>
      <c r="F1" t="s">
        <v>10</v>
      </c>
      <c r="G1" t="s">
        <v>9</v>
      </c>
      <c r="H1" t="s">
        <v>8</v>
      </c>
      <c r="I1" t="s">
        <v>7</v>
      </c>
      <c r="J1" t="s">
        <v>6</v>
      </c>
      <c r="K1" t="s">
        <v>5</v>
      </c>
      <c r="L1" t="s">
        <v>4</v>
      </c>
      <c r="M1" t="s">
        <v>3</v>
      </c>
      <c r="N1" t="s">
        <v>2</v>
      </c>
      <c r="O1" t="s">
        <v>1</v>
      </c>
      <c r="P1" t="s">
        <v>0</v>
      </c>
      <c r="Q1" t="s">
        <v>45</v>
      </c>
      <c r="R1" t="s">
        <v>65</v>
      </c>
      <c r="V1" s="20" t="s">
        <v>41</v>
      </c>
      <c r="W1" t="s">
        <v>48</v>
      </c>
      <c r="X1" t="s">
        <v>44</v>
      </c>
      <c r="Y1" t="s">
        <v>10</v>
      </c>
      <c r="Z1" t="s">
        <v>9</v>
      </c>
      <c r="AA1" t="s">
        <v>8</v>
      </c>
      <c r="AB1" t="s">
        <v>7</v>
      </c>
      <c r="AC1" t="s">
        <v>6</v>
      </c>
      <c r="AD1" t="s">
        <v>5</v>
      </c>
      <c r="AE1" t="s">
        <v>4</v>
      </c>
      <c r="AF1" t="s">
        <v>3</v>
      </c>
      <c r="AG1" t="s">
        <v>2</v>
      </c>
      <c r="AH1" t="s">
        <v>1</v>
      </c>
      <c r="AI1" t="s">
        <v>0</v>
      </c>
      <c r="AJ1" t="s">
        <v>45</v>
      </c>
      <c r="AK1" t="s">
        <v>65</v>
      </c>
      <c r="AP1" s="20" t="s">
        <v>41</v>
      </c>
      <c r="AQ1" t="s">
        <v>64</v>
      </c>
      <c r="AR1" t="s">
        <v>48</v>
      </c>
      <c r="AS1" t="s">
        <v>44</v>
      </c>
      <c r="AT1" t="s">
        <v>10</v>
      </c>
      <c r="AU1" t="s">
        <v>9</v>
      </c>
      <c r="AV1" t="s">
        <v>8</v>
      </c>
      <c r="AW1" t="s">
        <v>7</v>
      </c>
      <c r="AX1" t="s">
        <v>6</v>
      </c>
      <c r="AY1" t="s">
        <v>5</v>
      </c>
      <c r="AZ1" t="s">
        <v>4</v>
      </c>
      <c r="BA1" t="s">
        <v>3</v>
      </c>
      <c r="BB1" t="s">
        <v>2</v>
      </c>
      <c r="BC1" t="s">
        <v>1</v>
      </c>
      <c r="BD1" t="s">
        <v>0</v>
      </c>
      <c r="BE1" t="s">
        <v>45</v>
      </c>
      <c r="BF1" t="s">
        <v>65</v>
      </c>
    </row>
    <row r="2" spans="1:58">
      <c r="B2" s="20" t="s">
        <v>66</v>
      </c>
      <c r="V2" s="17" t="s">
        <v>20</v>
      </c>
      <c r="AP2" s="17" t="s">
        <v>19</v>
      </c>
    </row>
    <row r="3" spans="1:58">
      <c r="B3" s="14" t="s">
        <v>22</v>
      </c>
      <c r="D3">
        <v>174</v>
      </c>
      <c r="E3">
        <v>1</v>
      </c>
      <c r="F3">
        <v>7</v>
      </c>
      <c r="G3">
        <v>8</v>
      </c>
      <c r="H3">
        <v>18</v>
      </c>
      <c r="I3">
        <v>18</v>
      </c>
      <c r="J3">
        <v>17</v>
      </c>
      <c r="K3">
        <v>13</v>
      </c>
      <c r="L3">
        <v>21</v>
      </c>
      <c r="M3">
        <v>26</v>
      </c>
      <c r="N3">
        <v>17</v>
      </c>
      <c r="O3">
        <v>12</v>
      </c>
      <c r="P3">
        <v>9</v>
      </c>
      <c r="Q3">
        <v>7</v>
      </c>
      <c r="V3" t="s">
        <v>22</v>
      </c>
      <c r="W3">
        <v>14.9</v>
      </c>
      <c r="X3">
        <v>8</v>
      </c>
      <c r="Y3">
        <v>10.9</v>
      </c>
      <c r="Z3">
        <v>12.1</v>
      </c>
      <c r="AA3">
        <v>12.5</v>
      </c>
      <c r="AB3">
        <v>13.1</v>
      </c>
      <c r="AC3">
        <v>14.2</v>
      </c>
      <c r="AD3">
        <v>16.3</v>
      </c>
      <c r="AE3">
        <v>18.7</v>
      </c>
      <c r="AF3">
        <v>18.100000000000001</v>
      </c>
      <c r="AG3">
        <v>15.8</v>
      </c>
      <c r="AH3">
        <v>13.9</v>
      </c>
      <c r="AI3">
        <v>17.100000000000001</v>
      </c>
      <c r="AJ3">
        <v>21.6</v>
      </c>
      <c r="AP3" t="s">
        <v>22</v>
      </c>
      <c r="AR3">
        <v>14.9</v>
      </c>
      <c r="AS3">
        <v>8</v>
      </c>
      <c r="AT3">
        <v>10.9</v>
      </c>
      <c r="AU3">
        <v>12.1</v>
      </c>
      <c r="AV3">
        <v>12.5</v>
      </c>
      <c r="AW3">
        <v>13.1</v>
      </c>
      <c r="AX3">
        <v>14.2</v>
      </c>
      <c r="AY3">
        <v>16.3</v>
      </c>
      <c r="AZ3">
        <v>18.7</v>
      </c>
      <c r="BA3">
        <v>18.100000000000001</v>
      </c>
      <c r="BB3">
        <v>15.8</v>
      </c>
      <c r="BC3">
        <v>13.9</v>
      </c>
      <c r="BD3">
        <v>17.100000000000001</v>
      </c>
      <c r="BE3">
        <v>21.6</v>
      </c>
    </row>
    <row r="4" spans="1:58">
      <c r="B4" s="14" t="s">
        <v>92</v>
      </c>
      <c r="D4">
        <v>14</v>
      </c>
      <c r="H4">
        <v>1</v>
      </c>
      <c r="L4">
        <v>1</v>
      </c>
      <c r="M4">
        <v>5</v>
      </c>
      <c r="N4">
        <v>3</v>
      </c>
      <c r="O4">
        <v>2</v>
      </c>
      <c r="Q4">
        <v>2</v>
      </c>
      <c r="V4" t="s">
        <v>92</v>
      </c>
      <c r="W4">
        <v>39</v>
      </c>
      <c r="X4">
        <v>1754.4</v>
      </c>
      <c r="Y4">
        <v>342.2</v>
      </c>
      <c r="Z4">
        <v>144.4</v>
      </c>
      <c r="AA4">
        <v>53.8</v>
      </c>
      <c r="AB4">
        <v>40.700000000000003</v>
      </c>
      <c r="AC4">
        <v>53.8</v>
      </c>
      <c r="AD4">
        <v>46.8</v>
      </c>
      <c r="AE4">
        <v>50.2</v>
      </c>
      <c r="AF4">
        <v>43.4</v>
      </c>
      <c r="AG4">
        <v>28.1</v>
      </c>
      <c r="AH4">
        <v>27.5</v>
      </c>
      <c r="AI4">
        <v>27.5</v>
      </c>
      <c r="AJ4">
        <v>27.9</v>
      </c>
      <c r="AP4" t="s">
        <v>92</v>
      </c>
      <c r="AR4">
        <v>39</v>
      </c>
      <c r="AS4">
        <v>1754.4</v>
      </c>
      <c r="AT4">
        <v>342.2</v>
      </c>
      <c r="AU4">
        <v>144.4</v>
      </c>
      <c r="AV4">
        <v>53.8</v>
      </c>
      <c r="AW4">
        <v>40.700000000000003</v>
      </c>
      <c r="AX4">
        <v>53.8</v>
      </c>
      <c r="AY4">
        <v>46.8</v>
      </c>
      <c r="AZ4">
        <v>50.2</v>
      </c>
      <c r="BA4">
        <v>43.4</v>
      </c>
      <c r="BB4">
        <v>28.1</v>
      </c>
      <c r="BC4">
        <v>27.5</v>
      </c>
      <c r="BD4">
        <v>27.5</v>
      </c>
      <c r="BE4">
        <v>27.9</v>
      </c>
    </row>
    <row r="5" spans="1:58">
      <c r="B5" s="14" t="s">
        <v>93</v>
      </c>
      <c r="D5">
        <v>25</v>
      </c>
      <c r="F5">
        <v>3</v>
      </c>
      <c r="G5">
        <v>1</v>
      </c>
      <c r="H5">
        <v>3</v>
      </c>
      <c r="I5">
        <v>4</v>
      </c>
      <c r="J5">
        <v>3</v>
      </c>
      <c r="K5">
        <v>3</v>
      </c>
      <c r="L5">
        <v>2</v>
      </c>
      <c r="M5">
        <v>3</v>
      </c>
      <c r="N5">
        <v>1</v>
      </c>
      <c r="O5">
        <v>1</v>
      </c>
      <c r="P5">
        <v>1</v>
      </c>
      <c r="V5" t="s">
        <v>93</v>
      </c>
      <c r="W5">
        <v>15.6</v>
      </c>
      <c r="X5">
        <v>36.6</v>
      </c>
      <c r="Y5">
        <v>11.1</v>
      </c>
      <c r="Z5">
        <v>11.8</v>
      </c>
      <c r="AA5">
        <v>11.8</v>
      </c>
      <c r="AB5">
        <v>15.5</v>
      </c>
      <c r="AC5">
        <v>13.8</v>
      </c>
      <c r="AD5">
        <v>16.3</v>
      </c>
      <c r="AE5">
        <v>18</v>
      </c>
      <c r="AF5">
        <v>19.399999999999999</v>
      </c>
      <c r="AG5">
        <v>24</v>
      </c>
      <c r="AH5">
        <v>19.399999999999999</v>
      </c>
      <c r="AI5">
        <v>23.5</v>
      </c>
      <c r="AJ5">
        <v>18.8</v>
      </c>
      <c r="AP5" t="s">
        <v>93</v>
      </c>
      <c r="AR5">
        <v>15.6</v>
      </c>
      <c r="AS5">
        <v>36.6</v>
      </c>
      <c r="AT5">
        <v>11.1</v>
      </c>
      <c r="AU5">
        <v>11.8</v>
      </c>
      <c r="AV5">
        <v>11.8</v>
      </c>
      <c r="AW5">
        <v>15.5</v>
      </c>
      <c r="AX5">
        <v>13.8</v>
      </c>
      <c r="AY5">
        <v>16.3</v>
      </c>
      <c r="AZ5">
        <v>18</v>
      </c>
      <c r="BA5">
        <v>19.399999999999999</v>
      </c>
      <c r="BB5">
        <v>24</v>
      </c>
      <c r="BC5">
        <v>19.399999999999999</v>
      </c>
      <c r="BD5">
        <v>23.5</v>
      </c>
      <c r="BE5">
        <v>18.8</v>
      </c>
    </row>
    <row r="6" spans="1:58">
      <c r="B6" s="14" t="s">
        <v>25</v>
      </c>
      <c r="D6">
        <v>9</v>
      </c>
      <c r="G6">
        <v>1</v>
      </c>
      <c r="H6">
        <v>2</v>
      </c>
      <c r="K6">
        <v>1</v>
      </c>
      <c r="L6">
        <v>2</v>
      </c>
      <c r="M6">
        <v>2</v>
      </c>
      <c r="P6">
        <v>1</v>
      </c>
      <c r="V6" t="s">
        <v>25</v>
      </c>
      <c r="W6">
        <v>6.9</v>
      </c>
      <c r="X6">
        <v>15.7</v>
      </c>
      <c r="Y6">
        <v>8.5</v>
      </c>
      <c r="Z6">
        <v>5.7</v>
      </c>
      <c r="AA6">
        <v>6.8</v>
      </c>
      <c r="AB6">
        <v>6.7</v>
      </c>
      <c r="AC6">
        <v>7.9</v>
      </c>
      <c r="AD6">
        <v>6.6</v>
      </c>
      <c r="AE6">
        <v>9.8000000000000007</v>
      </c>
      <c r="AF6">
        <v>6.3</v>
      </c>
      <c r="AG6">
        <v>4.3</v>
      </c>
      <c r="AH6">
        <v>3.8</v>
      </c>
      <c r="AI6">
        <v>3.8</v>
      </c>
      <c r="AJ6">
        <v>5.7</v>
      </c>
      <c r="AP6" t="s">
        <v>25</v>
      </c>
      <c r="AR6">
        <v>6.9</v>
      </c>
      <c r="AS6">
        <v>15.7</v>
      </c>
      <c r="AT6">
        <v>8.5</v>
      </c>
      <c r="AU6">
        <v>5.7</v>
      </c>
      <c r="AV6">
        <v>6.8</v>
      </c>
      <c r="AW6">
        <v>6.7</v>
      </c>
      <c r="AX6">
        <v>7.9</v>
      </c>
      <c r="AY6">
        <v>6.6</v>
      </c>
      <c r="AZ6">
        <v>9.8000000000000007</v>
      </c>
      <c r="BA6">
        <v>6.3</v>
      </c>
      <c r="BB6">
        <v>4.3</v>
      </c>
      <c r="BC6">
        <v>3.8</v>
      </c>
      <c r="BD6">
        <v>3.8</v>
      </c>
      <c r="BE6">
        <v>5.7</v>
      </c>
    </row>
    <row r="7" spans="1:58">
      <c r="B7" s="14" t="s">
        <v>26</v>
      </c>
      <c r="D7">
        <v>17</v>
      </c>
      <c r="F7">
        <v>1</v>
      </c>
      <c r="G7">
        <v>1</v>
      </c>
      <c r="H7">
        <v>2</v>
      </c>
      <c r="I7">
        <v>1</v>
      </c>
      <c r="J7">
        <v>5</v>
      </c>
      <c r="L7">
        <v>2</v>
      </c>
      <c r="M7">
        <v>2</v>
      </c>
      <c r="N7">
        <v>2</v>
      </c>
      <c r="O7">
        <v>1</v>
      </c>
      <c r="V7" t="s">
        <v>26</v>
      </c>
      <c r="W7">
        <v>10.3</v>
      </c>
      <c r="X7">
        <v>2.9</v>
      </c>
      <c r="Y7">
        <v>5.6</v>
      </c>
      <c r="Z7">
        <v>9.3000000000000007</v>
      </c>
      <c r="AA7">
        <v>8.1999999999999993</v>
      </c>
      <c r="AB7">
        <v>7.6</v>
      </c>
      <c r="AC7">
        <v>10.199999999999999</v>
      </c>
      <c r="AD7">
        <v>10.6</v>
      </c>
      <c r="AE7">
        <v>13.9</v>
      </c>
      <c r="AF7">
        <v>13.2</v>
      </c>
      <c r="AG7">
        <v>14</v>
      </c>
      <c r="AH7">
        <v>12.8</v>
      </c>
      <c r="AI7">
        <v>11.7</v>
      </c>
      <c r="AJ7">
        <v>15.3</v>
      </c>
      <c r="AP7" t="s">
        <v>26</v>
      </c>
      <c r="AR7">
        <v>10.3</v>
      </c>
      <c r="AS7">
        <v>2.9</v>
      </c>
      <c r="AT7">
        <v>5.6</v>
      </c>
      <c r="AU7">
        <v>9.3000000000000007</v>
      </c>
      <c r="AV7">
        <v>8.1999999999999993</v>
      </c>
      <c r="AW7">
        <v>7.6</v>
      </c>
      <c r="AX7">
        <v>10.199999999999999</v>
      </c>
      <c r="AY7">
        <v>10.6</v>
      </c>
      <c r="AZ7">
        <v>13.9</v>
      </c>
      <c r="BA7">
        <v>13.2</v>
      </c>
      <c r="BB7">
        <v>14</v>
      </c>
      <c r="BC7">
        <v>12.8</v>
      </c>
      <c r="BD7">
        <v>11.7</v>
      </c>
      <c r="BE7">
        <v>15.3</v>
      </c>
    </row>
    <row r="8" spans="1:58">
      <c r="B8" s="14" t="s">
        <v>27</v>
      </c>
      <c r="D8">
        <v>31</v>
      </c>
      <c r="F8">
        <v>1</v>
      </c>
      <c r="G8">
        <v>2</v>
      </c>
      <c r="H8">
        <v>4</v>
      </c>
      <c r="I8">
        <v>6</v>
      </c>
      <c r="J8">
        <v>1</v>
      </c>
      <c r="K8">
        <v>2</v>
      </c>
      <c r="L8">
        <v>1</v>
      </c>
      <c r="M8">
        <v>4</v>
      </c>
      <c r="N8">
        <v>3</v>
      </c>
      <c r="O8">
        <v>4</v>
      </c>
      <c r="P8">
        <v>2</v>
      </c>
      <c r="Q8">
        <v>1</v>
      </c>
      <c r="V8" t="s">
        <v>27</v>
      </c>
      <c r="W8">
        <v>19.3</v>
      </c>
      <c r="X8">
        <v>4.3</v>
      </c>
      <c r="Y8">
        <v>12.5</v>
      </c>
      <c r="Z8">
        <v>21.5</v>
      </c>
      <c r="AA8">
        <v>20.6</v>
      </c>
      <c r="AB8">
        <v>21.4</v>
      </c>
      <c r="AC8">
        <v>19.3</v>
      </c>
      <c r="AD8">
        <v>21.3</v>
      </c>
      <c r="AE8">
        <v>23.2</v>
      </c>
      <c r="AF8">
        <v>22.4</v>
      </c>
      <c r="AG8">
        <v>19</v>
      </c>
      <c r="AH8">
        <v>17.399999999999999</v>
      </c>
      <c r="AI8">
        <v>16.399999999999999</v>
      </c>
      <c r="AJ8">
        <v>28.2</v>
      </c>
      <c r="AP8" t="s">
        <v>27</v>
      </c>
      <c r="AR8">
        <v>19.3</v>
      </c>
      <c r="AS8">
        <v>4.3</v>
      </c>
      <c r="AT8">
        <v>12.5</v>
      </c>
      <c r="AU8">
        <v>21.5</v>
      </c>
      <c r="AV8">
        <v>20.6</v>
      </c>
      <c r="AW8">
        <v>21.4</v>
      </c>
      <c r="AX8">
        <v>19.3</v>
      </c>
      <c r="AY8">
        <v>21.3</v>
      </c>
      <c r="AZ8">
        <v>23.2</v>
      </c>
      <c r="BA8">
        <v>22.4</v>
      </c>
      <c r="BB8">
        <v>19</v>
      </c>
      <c r="BC8">
        <v>17.399999999999999</v>
      </c>
      <c r="BD8">
        <v>16.399999999999999</v>
      </c>
      <c r="BE8">
        <v>28.2</v>
      </c>
    </row>
    <row r="9" spans="1:58">
      <c r="B9" s="14" t="s">
        <v>28</v>
      </c>
      <c r="D9">
        <v>1</v>
      </c>
      <c r="L9">
        <v>1</v>
      </c>
      <c r="V9" t="s">
        <v>28</v>
      </c>
      <c r="W9">
        <v>17</v>
      </c>
      <c r="X9">
        <v>14.3</v>
      </c>
      <c r="Y9">
        <v>12.5</v>
      </c>
      <c r="Z9">
        <v>16.399999999999999</v>
      </c>
      <c r="AA9">
        <v>16.600000000000001</v>
      </c>
      <c r="AB9">
        <v>19.600000000000001</v>
      </c>
      <c r="AC9">
        <v>26.6</v>
      </c>
      <c r="AD9">
        <v>24</v>
      </c>
      <c r="AE9">
        <v>22.5</v>
      </c>
      <c r="AF9">
        <v>12.9</v>
      </c>
      <c r="AG9">
        <v>14.1</v>
      </c>
      <c r="AH9">
        <v>1.7</v>
      </c>
      <c r="AI9">
        <v>9.1999999999999993</v>
      </c>
      <c r="AJ9">
        <v>18.2</v>
      </c>
      <c r="AP9" t="s">
        <v>28</v>
      </c>
      <c r="AR9">
        <v>17</v>
      </c>
      <c r="AS9">
        <v>14.3</v>
      </c>
      <c r="AT9">
        <v>12.5</v>
      </c>
      <c r="AU9">
        <v>16.399999999999999</v>
      </c>
      <c r="AV9">
        <v>16.600000000000001</v>
      </c>
      <c r="AW9">
        <v>19.600000000000001</v>
      </c>
      <c r="AX9">
        <v>26.6</v>
      </c>
      <c r="AY9">
        <v>24</v>
      </c>
      <c r="AZ9">
        <v>22.5</v>
      </c>
      <c r="BA9">
        <v>12.9</v>
      </c>
      <c r="BB9">
        <v>14.1</v>
      </c>
      <c r="BC9">
        <v>1.7</v>
      </c>
      <c r="BD9">
        <v>9.1999999999999993</v>
      </c>
      <c r="BE9">
        <v>18.2</v>
      </c>
    </row>
    <row r="10" spans="1:58">
      <c r="B10" s="14" t="s">
        <v>94</v>
      </c>
      <c r="D10">
        <v>16</v>
      </c>
      <c r="K10">
        <v>3</v>
      </c>
      <c r="L10">
        <v>2</v>
      </c>
      <c r="M10">
        <v>1</v>
      </c>
      <c r="N10">
        <v>2</v>
      </c>
      <c r="O10">
        <v>2</v>
      </c>
      <c r="P10">
        <v>3</v>
      </c>
      <c r="Q10">
        <v>3</v>
      </c>
      <c r="V10" t="s">
        <v>94</v>
      </c>
      <c r="W10">
        <v>34.700000000000003</v>
      </c>
      <c r="X10">
        <v>15.4</v>
      </c>
      <c r="Y10">
        <v>23.7</v>
      </c>
      <c r="Z10">
        <v>46.2</v>
      </c>
      <c r="AA10">
        <v>32.6</v>
      </c>
      <c r="AB10">
        <v>28.5</v>
      </c>
      <c r="AC10">
        <v>43.3</v>
      </c>
      <c r="AD10">
        <v>52</v>
      </c>
      <c r="AE10">
        <v>45.1</v>
      </c>
      <c r="AF10">
        <v>34.6</v>
      </c>
      <c r="AG10">
        <v>36</v>
      </c>
      <c r="AH10">
        <v>25</v>
      </c>
      <c r="AI10">
        <v>31.9</v>
      </c>
      <c r="AJ10">
        <v>33.799999999999997</v>
      </c>
      <c r="AP10" t="s">
        <v>94</v>
      </c>
      <c r="AR10">
        <v>34.700000000000003</v>
      </c>
      <c r="AS10">
        <v>15.4</v>
      </c>
      <c r="AT10">
        <v>23.7</v>
      </c>
      <c r="AU10">
        <v>46.2</v>
      </c>
      <c r="AV10">
        <v>32.6</v>
      </c>
      <c r="AW10">
        <v>28.5</v>
      </c>
      <c r="AX10">
        <v>43.3</v>
      </c>
      <c r="AY10">
        <v>52</v>
      </c>
      <c r="AZ10">
        <v>45.1</v>
      </c>
      <c r="BA10">
        <v>34.6</v>
      </c>
      <c r="BB10">
        <v>36</v>
      </c>
      <c r="BC10">
        <v>25</v>
      </c>
      <c r="BD10">
        <v>31.9</v>
      </c>
      <c r="BE10">
        <v>33.799999999999997</v>
      </c>
    </row>
    <row r="11" spans="1:58">
      <c r="B11" s="14" t="s">
        <v>95</v>
      </c>
      <c r="D11">
        <v>26</v>
      </c>
      <c r="G11">
        <v>1</v>
      </c>
      <c r="H11">
        <v>4</v>
      </c>
      <c r="I11">
        <v>3</v>
      </c>
      <c r="J11">
        <v>3</v>
      </c>
      <c r="K11">
        <v>2</v>
      </c>
      <c r="L11">
        <v>7</v>
      </c>
      <c r="M11">
        <v>3</v>
      </c>
      <c r="N11">
        <v>2</v>
      </c>
      <c r="P11">
        <v>1</v>
      </c>
      <c r="V11" t="s">
        <v>95</v>
      </c>
      <c r="W11">
        <v>10.3</v>
      </c>
      <c r="X11">
        <v>6.1</v>
      </c>
      <c r="Y11">
        <v>10.1</v>
      </c>
      <c r="Z11">
        <v>7.3</v>
      </c>
      <c r="AA11">
        <v>9.6999999999999993</v>
      </c>
      <c r="AB11">
        <v>10.3</v>
      </c>
      <c r="AC11">
        <v>9.4</v>
      </c>
      <c r="AD11">
        <v>15</v>
      </c>
      <c r="AE11">
        <v>13.2</v>
      </c>
      <c r="AF11">
        <v>11.6</v>
      </c>
      <c r="AG11">
        <v>8.5</v>
      </c>
      <c r="AH11">
        <v>5.9</v>
      </c>
      <c r="AI11">
        <v>9.5</v>
      </c>
      <c r="AJ11">
        <v>6.9</v>
      </c>
      <c r="AP11" t="s">
        <v>95</v>
      </c>
      <c r="AR11">
        <v>10.3</v>
      </c>
      <c r="AS11">
        <v>6.1</v>
      </c>
      <c r="AT11">
        <v>10.1</v>
      </c>
      <c r="AU11">
        <v>7.3</v>
      </c>
      <c r="AV11">
        <v>9.6999999999999993</v>
      </c>
      <c r="AW11">
        <v>10.3</v>
      </c>
      <c r="AX11">
        <v>9.4</v>
      </c>
      <c r="AY11">
        <v>15</v>
      </c>
      <c r="AZ11">
        <v>13.2</v>
      </c>
      <c r="BA11">
        <v>11.6</v>
      </c>
      <c r="BB11">
        <v>8.5</v>
      </c>
      <c r="BC11">
        <v>5.9</v>
      </c>
      <c r="BD11">
        <v>9.5</v>
      </c>
      <c r="BE11">
        <v>6.9</v>
      </c>
    </row>
    <row r="12" spans="1:58">
      <c r="B12" s="14" t="s">
        <v>96</v>
      </c>
      <c r="D12">
        <v>8</v>
      </c>
      <c r="H12">
        <v>2</v>
      </c>
      <c r="I12">
        <v>1</v>
      </c>
      <c r="J12">
        <v>1</v>
      </c>
      <c r="M12">
        <v>2</v>
      </c>
      <c r="N12">
        <v>1</v>
      </c>
      <c r="O12">
        <v>1</v>
      </c>
      <c r="V12" t="s">
        <v>96</v>
      </c>
      <c r="W12">
        <v>21.3</v>
      </c>
      <c r="Y12">
        <v>24.4</v>
      </c>
      <c r="Z12">
        <v>17.899999999999999</v>
      </c>
      <c r="AA12">
        <v>23.7</v>
      </c>
      <c r="AB12">
        <v>22.1</v>
      </c>
      <c r="AC12">
        <v>23.5</v>
      </c>
      <c r="AD12">
        <v>23.6</v>
      </c>
      <c r="AE12">
        <v>31</v>
      </c>
      <c r="AF12">
        <v>22.4</v>
      </c>
      <c r="AG12">
        <v>13.2</v>
      </c>
      <c r="AH12">
        <v>15.4</v>
      </c>
      <c r="AI12">
        <v>13.9</v>
      </c>
      <c r="AJ12">
        <v>21.5</v>
      </c>
      <c r="AP12" t="s">
        <v>96</v>
      </c>
      <c r="AR12">
        <v>21.3</v>
      </c>
      <c r="AT12">
        <v>24.4</v>
      </c>
      <c r="AU12">
        <v>17.899999999999999</v>
      </c>
      <c r="AV12">
        <v>23.7</v>
      </c>
      <c r="AW12">
        <v>22.1</v>
      </c>
      <c r="AX12">
        <v>23.5</v>
      </c>
      <c r="AY12">
        <v>23.6</v>
      </c>
      <c r="AZ12">
        <v>31</v>
      </c>
      <c r="BA12">
        <v>22.4</v>
      </c>
      <c r="BB12">
        <v>13.2</v>
      </c>
      <c r="BC12">
        <v>15.4</v>
      </c>
      <c r="BD12">
        <v>13.9</v>
      </c>
      <c r="BE12">
        <v>21.5</v>
      </c>
    </row>
    <row r="13" spans="1:58">
      <c r="B13" s="14" t="s">
        <v>34</v>
      </c>
      <c r="D13">
        <v>19</v>
      </c>
      <c r="F13">
        <v>2</v>
      </c>
      <c r="G13">
        <v>2</v>
      </c>
      <c r="I13">
        <v>1</v>
      </c>
      <c r="J13">
        <v>1</v>
      </c>
      <c r="L13">
        <v>3</v>
      </c>
      <c r="M13">
        <v>4</v>
      </c>
      <c r="N13">
        <v>3</v>
      </c>
      <c r="O13">
        <v>1</v>
      </c>
      <c r="P13">
        <v>1</v>
      </c>
      <c r="Q13">
        <v>1</v>
      </c>
      <c r="V13" t="s">
        <v>34</v>
      </c>
      <c r="W13">
        <v>30</v>
      </c>
      <c r="X13">
        <v>37.200000000000003</v>
      </c>
      <c r="Y13">
        <v>27.4</v>
      </c>
      <c r="Z13">
        <v>21</v>
      </c>
      <c r="AA13">
        <v>24.1</v>
      </c>
      <c r="AB13">
        <v>20.9</v>
      </c>
      <c r="AC13">
        <v>29.9</v>
      </c>
      <c r="AD13">
        <v>31.7</v>
      </c>
      <c r="AE13">
        <v>34.4</v>
      </c>
      <c r="AF13">
        <v>42.5</v>
      </c>
      <c r="AG13">
        <v>34.5</v>
      </c>
      <c r="AH13">
        <v>25.1</v>
      </c>
      <c r="AI13">
        <v>30</v>
      </c>
      <c r="AJ13">
        <v>27.7</v>
      </c>
      <c r="AP13" t="s">
        <v>34</v>
      </c>
      <c r="AR13">
        <v>30</v>
      </c>
      <c r="AS13">
        <v>37.200000000000003</v>
      </c>
      <c r="AT13">
        <v>27.4</v>
      </c>
      <c r="AU13">
        <v>21</v>
      </c>
      <c r="AV13">
        <v>24.1</v>
      </c>
      <c r="AW13">
        <v>20.9</v>
      </c>
      <c r="AX13">
        <v>29.9</v>
      </c>
      <c r="AY13">
        <v>31.7</v>
      </c>
      <c r="AZ13">
        <v>34.4</v>
      </c>
      <c r="BA13">
        <v>42.5</v>
      </c>
      <c r="BB13">
        <v>34.5</v>
      </c>
      <c r="BC13">
        <v>25.1</v>
      </c>
      <c r="BD13">
        <v>30</v>
      </c>
      <c r="BE13">
        <v>27.7</v>
      </c>
    </row>
    <row r="14" spans="1:58" s="19" customFormat="1">
      <c r="B14" s="31" t="s">
        <v>35</v>
      </c>
      <c r="D14" s="19">
        <v>4</v>
      </c>
      <c r="I14" s="19">
        <v>1</v>
      </c>
      <c r="J14" s="19">
        <v>3</v>
      </c>
      <c r="V14" t="s">
        <v>35</v>
      </c>
      <c r="W14" s="19">
        <v>5.0999999999999996</v>
      </c>
      <c r="X14" s="19">
        <v>1.9</v>
      </c>
      <c r="Y14" s="19">
        <v>5.8</v>
      </c>
      <c r="Z14" s="19">
        <v>5</v>
      </c>
      <c r="AA14" s="19">
        <v>5.2</v>
      </c>
      <c r="AB14" s="19">
        <v>7</v>
      </c>
      <c r="AC14" s="19">
        <v>7.7</v>
      </c>
      <c r="AD14" s="19">
        <v>8.3000000000000007</v>
      </c>
      <c r="AE14" s="19">
        <v>6.9</v>
      </c>
      <c r="AF14" s="19">
        <v>3.9</v>
      </c>
      <c r="AG14" s="19">
        <v>3.2</v>
      </c>
      <c r="AH14" s="19">
        <v>1.5</v>
      </c>
      <c r="AI14" s="19">
        <v>3.4</v>
      </c>
      <c r="AJ14" s="19">
        <v>3.4</v>
      </c>
      <c r="AP14" t="s">
        <v>35</v>
      </c>
      <c r="AQ14"/>
      <c r="AR14">
        <v>5.0999999999999996</v>
      </c>
      <c r="AS14">
        <v>1.9</v>
      </c>
      <c r="AT14">
        <v>5.8</v>
      </c>
      <c r="AU14">
        <v>5</v>
      </c>
      <c r="AV14">
        <v>5.2</v>
      </c>
      <c r="AW14">
        <v>7</v>
      </c>
      <c r="AX14">
        <v>7.7</v>
      </c>
      <c r="AY14">
        <v>8.3000000000000007</v>
      </c>
      <c r="AZ14">
        <v>6.9</v>
      </c>
      <c r="BA14">
        <v>3.9</v>
      </c>
      <c r="BB14">
        <v>3.2</v>
      </c>
      <c r="BC14">
        <v>1.5</v>
      </c>
      <c r="BD14">
        <v>3.4</v>
      </c>
      <c r="BE14">
        <v>3.4</v>
      </c>
    </row>
    <row r="15" spans="1:58" s="19" customFormat="1">
      <c r="B15" s="31" t="s">
        <v>36</v>
      </c>
      <c r="D15" s="19">
        <v>4</v>
      </c>
      <c r="E15" s="19">
        <v>1</v>
      </c>
      <c r="I15" s="19">
        <v>1</v>
      </c>
      <c r="K15" s="19">
        <v>2</v>
      </c>
      <c r="V15"/>
      <c r="AP15"/>
    </row>
    <row r="16" spans="1:58" s="19" customFormat="1">
      <c r="B16" s="31" t="s">
        <v>97</v>
      </c>
      <c r="D16" s="19">
        <v>297</v>
      </c>
      <c r="E16" s="19">
        <v>6</v>
      </c>
      <c r="F16" s="19">
        <v>11</v>
      </c>
      <c r="G16" s="19">
        <v>14</v>
      </c>
      <c r="H16" s="19">
        <v>13</v>
      </c>
      <c r="I16" s="19">
        <v>12</v>
      </c>
      <c r="J16" s="19">
        <v>17</v>
      </c>
      <c r="K16" s="19">
        <v>14</v>
      </c>
      <c r="L16" s="19">
        <v>19</v>
      </c>
      <c r="M16" s="19">
        <v>37</v>
      </c>
      <c r="N16" s="19">
        <v>33</v>
      </c>
      <c r="O16" s="19">
        <v>30</v>
      </c>
      <c r="P16" s="19">
        <v>30</v>
      </c>
      <c r="Q16" s="19">
        <v>61</v>
      </c>
      <c r="V16" t="s">
        <v>97</v>
      </c>
      <c r="W16" s="19">
        <v>36.200000000000003</v>
      </c>
      <c r="X16" s="19">
        <v>6</v>
      </c>
      <c r="Y16" s="19">
        <v>33.200000000000003</v>
      </c>
      <c r="Z16" s="19">
        <v>54</v>
      </c>
      <c r="AA16" s="19">
        <v>46.6</v>
      </c>
      <c r="AB16" s="19">
        <v>50.2</v>
      </c>
      <c r="AC16" s="19">
        <v>62.7</v>
      </c>
      <c r="AD16" s="19">
        <v>74.599999999999994</v>
      </c>
      <c r="AE16" s="19">
        <v>75.900000000000006</v>
      </c>
      <c r="AF16" s="19">
        <v>61.9</v>
      </c>
      <c r="AG16" s="19">
        <v>44.7</v>
      </c>
      <c r="AH16" s="19">
        <v>35</v>
      </c>
      <c r="AI16" s="19">
        <v>28.1</v>
      </c>
      <c r="AJ16" s="19">
        <v>27.7</v>
      </c>
      <c r="AP16" t="s">
        <v>97</v>
      </c>
      <c r="AR16" s="19">
        <v>36.200000000000003</v>
      </c>
      <c r="AS16" s="19">
        <v>6</v>
      </c>
      <c r="AT16" s="19">
        <v>33.200000000000003</v>
      </c>
      <c r="AU16" s="19">
        <v>54</v>
      </c>
      <c r="AV16" s="19">
        <v>46.6</v>
      </c>
      <c r="AW16" s="19">
        <v>50.2</v>
      </c>
      <c r="AX16" s="19">
        <v>62.7</v>
      </c>
      <c r="AY16" s="19">
        <v>74.599999999999994</v>
      </c>
      <c r="AZ16" s="19">
        <v>75.900000000000006</v>
      </c>
      <c r="BA16" s="19">
        <v>61.9</v>
      </c>
      <c r="BB16" s="19">
        <v>44.7</v>
      </c>
      <c r="BC16" s="19">
        <v>35</v>
      </c>
      <c r="BD16" s="19">
        <v>28.1</v>
      </c>
      <c r="BE16" s="19">
        <v>27.7</v>
      </c>
    </row>
    <row r="17" spans="2:57" s="19" customFormat="1">
      <c r="B17" s="31" t="s">
        <v>33</v>
      </c>
      <c r="D17" s="19">
        <v>30</v>
      </c>
      <c r="E17" s="19">
        <v>1</v>
      </c>
      <c r="F17" s="19">
        <v>2</v>
      </c>
      <c r="G17" s="19">
        <v>4</v>
      </c>
      <c r="H17" s="19">
        <v>1</v>
      </c>
      <c r="I17" s="19">
        <v>2</v>
      </c>
      <c r="J17" s="19">
        <v>5</v>
      </c>
      <c r="K17" s="19">
        <v>3</v>
      </c>
      <c r="L17" s="19">
        <v>3</v>
      </c>
      <c r="M17" s="19">
        <v>4</v>
      </c>
      <c r="N17" s="19">
        <v>1</v>
      </c>
      <c r="O17" s="19">
        <v>2</v>
      </c>
      <c r="Q17" s="19">
        <v>2</v>
      </c>
    </row>
    <row r="18" spans="2:57" s="19" customFormat="1">
      <c r="B18" s="31"/>
    </row>
    <row r="19" spans="2:57" s="19" customFormat="1">
      <c r="B19" s="31"/>
    </row>
    <row r="20" spans="2:57" s="19" customFormat="1">
      <c r="B20" s="31"/>
    </row>
    <row r="21" spans="2:57" s="19" customFormat="1">
      <c r="B21" s="31"/>
    </row>
    <row r="22" spans="2:57" s="18" customFormat="1">
      <c r="B22" s="27"/>
    </row>
    <row r="23" spans="2:57">
      <c r="B23" s="14" t="s">
        <v>22</v>
      </c>
      <c r="C23" s="19"/>
      <c r="D23" s="19">
        <v>150</v>
      </c>
      <c r="E23" s="19">
        <v>1</v>
      </c>
      <c r="F23" s="19">
        <v>6</v>
      </c>
      <c r="G23" s="19">
        <v>8</v>
      </c>
      <c r="H23" s="19">
        <v>16</v>
      </c>
      <c r="I23" s="19">
        <v>16</v>
      </c>
      <c r="J23" s="19">
        <v>14</v>
      </c>
      <c r="K23" s="19">
        <v>12</v>
      </c>
      <c r="L23" s="19">
        <v>17</v>
      </c>
      <c r="M23" s="19">
        <v>24</v>
      </c>
      <c r="N23" s="19">
        <v>15</v>
      </c>
      <c r="O23" s="19">
        <v>9</v>
      </c>
      <c r="P23" s="19">
        <v>7</v>
      </c>
      <c r="Q23" s="19">
        <v>5</v>
      </c>
      <c r="R23" s="19"/>
      <c r="S23" s="19"/>
      <c r="T23" s="19"/>
      <c r="U23" s="19"/>
      <c r="V23" t="s">
        <v>22</v>
      </c>
      <c r="W23" s="19">
        <v>9205</v>
      </c>
      <c r="X23" s="19">
        <v>60</v>
      </c>
      <c r="Y23" s="19">
        <v>302</v>
      </c>
      <c r="Z23" s="19">
        <v>634</v>
      </c>
      <c r="AA23" s="19">
        <v>767</v>
      </c>
      <c r="AB23" s="19">
        <v>820</v>
      </c>
      <c r="AC23" s="19">
        <v>958</v>
      </c>
      <c r="AD23" s="19">
        <v>1171</v>
      </c>
      <c r="AE23" s="19">
        <v>1284</v>
      </c>
      <c r="AF23" s="19">
        <v>1575</v>
      </c>
      <c r="AG23" s="19">
        <v>763</v>
      </c>
      <c r="AH23">
        <v>397</v>
      </c>
      <c r="AI23">
        <v>243</v>
      </c>
      <c r="AJ23">
        <v>230</v>
      </c>
      <c r="AK23">
        <v>1</v>
      </c>
      <c r="AP23" t="s">
        <v>22</v>
      </c>
      <c r="AQ23">
        <v>20.399999999999999</v>
      </c>
      <c r="AR23">
        <v>21.6</v>
      </c>
      <c r="AS23">
        <v>10.4</v>
      </c>
      <c r="AT23">
        <v>17.600000000000001</v>
      </c>
      <c r="AU23">
        <v>17.600000000000001</v>
      </c>
      <c r="AV23">
        <v>16.899999999999999</v>
      </c>
      <c r="AW23">
        <v>18.100000000000001</v>
      </c>
      <c r="AX23">
        <v>20.7</v>
      </c>
      <c r="AY23">
        <v>25</v>
      </c>
      <c r="AZ23">
        <v>28.9</v>
      </c>
      <c r="BA23">
        <v>27.6</v>
      </c>
      <c r="BB23">
        <v>22.3</v>
      </c>
      <c r="BC23">
        <v>17.600000000000001</v>
      </c>
      <c r="BD23">
        <v>22.6</v>
      </c>
      <c r="BE23">
        <v>25.8</v>
      </c>
    </row>
    <row r="24" spans="2:57">
      <c r="B24" s="14" t="s">
        <v>92</v>
      </c>
      <c r="C24" s="19"/>
      <c r="D24" s="19">
        <v>12</v>
      </c>
      <c r="E24" s="19"/>
      <c r="F24" s="19"/>
      <c r="G24" s="19"/>
      <c r="H24" s="19">
        <v>1</v>
      </c>
      <c r="I24" s="19"/>
      <c r="J24" s="19"/>
      <c r="K24" s="19"/>
      <c r="L24" s="19">
        <v>1</v>
      </c>
      <c r="M24" s="19">
        <v>5</v>
      </c>
      <c r="N24" s="19">
        <v>2</v>
      </c>
      <c r="O24" s="19">
        <v>2</v>
      </c>
      <c r="P24" s="19"/>
      <c r="Q24" s="19">
        <v>1</v>
      </c>
      <c r="R24" s="19"/>
      <c r="S24" s="19"/>
      <c r="T24" s="19"/>
      <c r="U24" s="19"/>
      <c r="V24" t="s">
        <v>92</v>
      </c>
      <c r="W24" s="19">
        <v>1470</v>
      </c>
      <c r="X24" s="19">
        <v>12</v>
      </c>
      <c r="Y24" s="19">
        <v>47</v>
      </c>
      <c r="Z24" s="19">
        <v>112</v>
      </c>
      <c r="AA24" s="19">
        <v>127</v>
      </c>
      <c r="AB24" s="19">
        <v>150</v>
      </c>
      <c r="AC24" s="19">
        <v>156</v>
      </c>
      <c r="AD24" s="19">
        <v>190</v>
      </c>
      <c r="AE24" s="19">
        <v>193</v>
      </c>
      <c r="AF24" s="19">
        <v>252</v>
      </c>
      <c r="AG24" s="19">
        <v>120</v>
      </c>
      <c r="AH24">
        <v>49</v>
      </c>
      <c r="AI24">
        <v>29</v>
      </c>
      <c r="AJ24">
        <v>33</v>
      </c>
      <c r="AP24" t="s">
        <v>92</v>
      </c>
      <c r="AQ24" t="s">
        <v>37</v>
      </c>
      <c r="AR24">
        <v>39.4</v>
      </c>
      <c r="AT24">
        <v>187.1</v>
      </c>
      <c r="AU24">
        <v>146.80000000000001</v>
      </c>
      <c r="AV24">
        <v>45.6</v>
      </c>
      <c r="AW24">
        <v>41.2</v>
      </c>
      <c r="AX24">
        <v>50.9</v>
      </c>
      <c r="AY24">
        <v>45</v>
      </c>
      <c r="AZ24">
        <v>51.4</v>
      </c>
      <c r="BA24">
        <v>47.7</v>
      </c>
      <c r="BB24">
        <v>28.8</v>
      </c>
      <c r="BC24">
        <v>28</v>
      </c>
      <c r="BD24">
        <v>27.3</v>
      </c>
      <c r="BE24">
        <v>25.8</v>
      </c>
    </row>
    <row r="25" spans="2:57">
      <c r="B25" s="14" t="s">
        <v>93</v>
      </c>
      <c r="C25" s="19"/>
      <c r="D25" s="19">
        <v>21</v>
      </c>
      <c r="E25" s="19"/>
      <c r="F25" s="19">
        <v>3</v>
      </c>
      <c r="G25" s="19">
        <v>1</v>
      </c>
      <c r="H25" s="19">
        <v>2</v>
      </c>
      <c r="I25" s="19">
        <v>3</v>
      </c>
      <c r="J25" s="19">
        <v>2</v>
      </c>
      <c r="K25" s="19">
        <v>3</v>
      </c>
      <c r="L25" s="19">
        <v>1</v>
      </c>
      <c r="M25" s="19">
        <v>3</v>
      </c>
      <c r="N25" s="19">
        <v>1</v>
      </c>
      <c r="O25" s="19">
        <v>1</v>
      </c>
      <c r="P25" s="19">
        <v>1</v>
      </c>
      <c r="Q25" s="19"/>
      <c r="R25" s="19"/>
      <c r="S25" s="19"/>
      <c r="T25" s="19"/>
      <c r="U25" s="19"/>
      <c r="V25" t="s">
        <v>93</v>
      </c>
      <c r="W25" s="19">
        <v>478</v>
      </c>
      <c r="X25" s="19">
        <v>1</v>
      </c>
      <c r="Y25" s="19">
        <v>1</v>
      </c>
      <c r="Z25" s="19">
        <v>6</v>
      </c>
      <c r="AA25" s="19">
        <v>17</v>
      </c>
      <c r="AB25" s="19">
        <v>21</v>
      </c>
      <c r="AC25" s="19">
        <v>38</v>
      </c>
      <c r="AD25" s="19">
        <v>53</v>
      </c>
      <c r="AE25" s="19">
        <v>86</v>
      </c>
      <c r="AF25" s="19">
        <v>120</v>
      </c>
      <c r="AG25" s="19">
        <v>53</v>
      </c>
      <c r="AH25">
        <v>38</v>
      </c>
      <c r="AI25">
        <v>22</v>
      </c>
      <c r="AJ25">
        <v>21</v>
      </c>
      <c r="AK25">
        <v>1</v>
      </c>
      <c r="AP25" t="s">
        <v>93</v>
      </c>
      <c r="AQ25">
        <v>24.3</v>
      </c>
      <c r="AR25">
        <v>23.4</v>
      </c>
      <c r="AS25">
        <v>34.700000000000003</v>
      </c>
      <c r="AT25">
        <v>26.4</v>
      </c>
      <c r="AU25">
        <v>19.899999999999999</v>
      </c>
      <c r="AV25">
        <v>16.899999999999999</v>
      </c>
      <c r="AW25">
        <v>20.9</v>
      </c>
      <c r="AX25">
        <v>20.8</v>
      </c>
      <c r="AY25">
        <v>24.5</v>
      </c>
      <c r="AZ25">
        <v>27.8</v>
      </c>
      <c r="BA25">
        <v>30.8</v>
      </c>
      <c r="BB25">
        <v>30.4</v>
      </c>
      <c r="BC25">
        <v>21.7</v>
      </c>
      <c r="BD25">
        <v>28.3</v>
      </c>
      <c r="BE25">
        <v>13.7</v>
      </c>
    </row>
    <row r="26" spans="2:57">
      <c r="B26" s="14" t="s">
        <v>25</v>
      </c>
      <c r="C26" s="19"/>
      <c r="D26" s="19">
        <v>7</v>
      </c>
      <c r="E26" s="19"/>
      <c r="F26" s="19"/>
      <c r="G26" s="19">
        <v>1</v>
      </c>
      <c r="H26" s="19">
        <v>2</v>
      </c>
      <c r="I26" s="19"/>
      <c r="J26" s="19"/>
      <c r="K26" s="19">
        <v>1</v>
      </c>
      <c r="L26" s="19">
        <v>2</v>
      </c>
      <c r="M26" s="19">
        <v>1</v>
      </c>
      <c r="N26" s="19"/>
      <c r="O26" s="19"/>
      <c r="P26" s="19"/>
      <c r="Q26" s="19"/>
      <c r="R26" s="19"/>
      <c r="S26" s="19"/>
      <c r="T26" s="19"/>
      <c r="U26" s="19"/>
      <c r="V26" t="s">
        <v>25</v>
      </c>
      <c r="W26" s="19">
        <v>758</v>
      </c>
      <c r="X26" s="19">
        <v>2</v>
      </c>
      <c r="Y26" s="19">
        <v>29</v>
      </c>
      <c r="Z26" s="19">
        <v>75</v>
      </c>
      <c r="AA26" s="19">
        <v>88</v>
      </c>
      <c r="AB26" s="19">
        <v>84</v>
      </c>
      <c r="AC26" s="19">
        <v>114</v>
      </c>
      <c r="AD26" s="19">
        <v>115</v>
      </c>
      <c r="AE26" s="19">
        <v>111</v>
      </c>
      <c r="AF26" s="19">
        <v>107</v>
      </c>
      <c r="AG26" s="19">
        <v>22</v>
      </c>
      <c r="AH26">
        <v>7</v>
      </c>
      <c r="AI26">
        <v>3</v>
      </c>
      <c r="AJ26">
        <v>1</v>
      </c>
      <c r="AP26" t="s">
        <v>25</v>
      </c>
      <c r="AQ26">
        <v>15.1</v>
      </c>
      <c r="AR26">
        <v>12.5</v>
      </c>
      <c r="AS26">
        <v>44.7</v>
      </c>
      <c r="AT26">
        <v>18.399999999999999</v>
      </c>
      <c r="AU26">
        <v>13</v>
      </c>
      <c r="AV26">
        <v>14</v>
      </c>
      <c r="AW26">
        <v>13.3</v>
      </c>
      <c r="AX26">
        <v>15</v>
      </c>
      <c r="AY26">
        <v>11.3</v>
      </c>
      <c r="AZ26">
        <v>17.7</v>
      </c>
      <c r="BA26">
        <v>9.3000000000000007</v>
      </c>
      <c r="BB26">
        <v>7.5</v>
      </c>
      <c r="BC26">
        <v>2.2000000000000002</v>
      </c>
      <c r="BD26">
        <v>5.6</v>
      </c>
      <c r="BE26">
        <v>3</v>
      </c>
    </row>
    <row r="27" spans="2:57">
      <c r="B27" s="14" t="s">
        <v>26</v>
      </c>
      <c r="C27" s="19"/>
      <c r="D27" s="19">
        <v>15</v>
      </c>
      <c r="E27" s="19"/>
      <c r="F27" s="19"/>
      <c r="G27" s="19">
        <v>1</v>
      </c>
      <c r="H27" s="19">
        <v>2</v>
      </c>
      <c r="I27" s="19">
        <v>1</v>
      </c>
      <c r="J27" s="19">
        <v>5</v>
      </c>
      <c r="K27" s="19"/>
      <c r="L27" s="19">
        <v>2</v>
      </c>
      <c r="M27" s="19">
        <v>2</v>
      </c>
      <c r="N27" s="19">
        <v>2</v>
      </c>
      <c r="O27" s="19"/>
      <c r="P27" s="19"/>
      <c r="Q27" s="19"/>
      <c r="R27" s="19"/>
      <c r="S27" s="19"/>
      <c r="T27" s="19"/>
      <c r="U27" s="19"/>
      <c r="V27" t="s">
        <v>26</v>
      </c>
      <c r="W27" s="19">
        <v>977</v>
      </c>
      <c r="X27" s="19">
        <v>3</v>
      </c>
      <c r="Y27" s="19">
        <v>20</v>
      </c>
      <c r="Z27" s="19">
        <v>56</v>
      </c>
      <c r="AA27" s="19">
        <v>82</v>
      </c>
      <c r="AB27" s="19">
        <v>84</v>
      </c>
      <c r="AC27" s="19">
        <v>103</v>
      </c>
      <c r="AD27" s="19">
        <v>123</v>
      </c>
      <c r="AE27" s="19">
        <v>138</v>
      </c>
      <c r="AF27" s="19">
        <v>181</v>
      </c>
      <c r="AG27" s="19">
        <v>97</v>
      </c>
      <c r="AH27">
        <v>41</v>
      </c>
      <c r="AI27">
        <v>29</v>
      </c>
      <c r="AJ27">
        <v>20</v>
      </c>
      <c r="AP27" t="s">
        <v>26</v>
      </c>
      <c r="AQ27">
        <v>13.9</v>
      </c>
      <c r="AR27">
        <v>14.9</v>
      </c>
      <c r="AS27">
        <v>3.2</v>
      </c>
      <c r="AT27">
        <v>8.5</v>
      </c>
      <c r="AU27">
        <v>12.1</v>
      </c>
      <c r="AV27">
        <v>11.2</v>
      </c>
      <c r="AW27">
        <v>10.7</v>
      </c>
      <c r="AX27">
        <v>14.5</v>
      </c>
      <c r="AY27">
        <v>15.1</v>
      </c>
      <c r="AZ27">
        <v>22</v>
      </c>
      <c r="BA27">
        <v>20.9</v>
      </c>
      <c r="BB27">
        <v>19.5</v>
      </c>
      <c r="BC27">
        <v>18</v>
      </c>
      <c r="BD27">
        <v>16.899999999999999</v>
      </c>
      <c r="BE27">
        <v>18.8</v>
      </c>
    </row>
    <row r="28" spans="2:57">
      <c r="B28" s="14" t="s">
        <v>27</v>
      </c>
      <c r="C28" s="19"/>
      <c r="D28" s="19">
        <v>23</v>
      </c>
      <c r="E28" s="19"/>
      <c r="F28" s="19">
        <v>1</v>
      </c>
      <c r="G28" s="19">
        <v>2</v>
      </c>
      <c r="H28" s="19">
        <v>3</v>
      </c>
      <c r="I28" s="19">
        <v>6</v>
      </c>
      <c r="J28" s="19"/>
      <c r="K28" s="19">
        <v>2</v>
      </c>
      <c r="L28" s="19"/>
      <c r="M28" s="19">
        <v>4</v>
      </c>
      <c r="N28" s="19">
        <v>2</v>
      </c>
      <c r="O28" s="19">
        <v>2</v>
      </c>
      <c r="P28" s="19">
        <v>1</v>
      </c>
      <c r="Q28" s="19"/>
      <c r="R28" s="19"/>
      <c r="S28" s="19"/>
      <c r="T28" s="19"/>
      <c r="U28" s="19"/>
      <c r="V28" t="s">
        <v>27</v>
      </c>
      <c r="W28" s="19">
        <v>994</v>
      </c>
      <c r="X28" s="19">
        <v>6</v>
      </c>
      <c r="Y28" s="19">
        <v>41</v>
      </c>
      <c r="Z28" s="19">
        <v>91</v>
      </c>
      <c r="AA28" s="19">
        <v>80</v>
      </c>
      <c r="AB28" s="19">
        <v>83</v>
      </c>
      <c r="AC28" s="19">
        <v>101</v>
      </c>
      <c r="AD28" s="19">
        <v>137</v>
      </c>
      <c r="AE28" s="19">
        <v>127</v>
      </c>
      <c r="AF28" s="19">
        <v>165</v>
      </c>
      <c r="AG28" s="19">
        <v>93</v>
      </c>
      <c r="AH28">
        <v>40</v>
      </c>
      <c r="AI28">
        <v>16</v>
      </c>
      <c r="AJ28">
        <v>14</v>
      </c>
      <c r="AP28" t="s">
        <v>27</v>
      </c>
      <c r="AQ28">
        <v>44.5</v>
      </c>
      <c r="AR28">
        <v>44.1</v>
      </c>
      <c r="AS28">
        <v>4.4000000000000004</v>
      </c>
      <c r="AT28">
        <v>24.3</v>
      </c>
      <c r="AU28">
        <v>38.799999999999997</v>
      </c>
      <c r="AV28">
        <v>35.6</v>
      </c>
      <c r="AW28">
        <v>43.6</v>
      </c>
      <c r="AX28">
        <v>51</v>
      </c>
      <c r="AY28">
        <v>70.599999999999994</v>
      </c>
      <c r="AZ28">
        <v>77</v>
      </c>
      <c r="BA28">
        <v>71.5</v>
      </c>
      <c r="BB28">
        <v>48.9</v>
      </c>
      <c r="BC28">
        <v>36.299999999999997</v>
      </c>
      <c r="BD28">
        <v>26</v>
      </c>
      <c r="BE28">
        <v>51.5</v>
      </c>
    </row>
    <row r="29" spans="2:57">
      <c r="B29" s="14" t="s">
        <v>28</v>
      </c>
      <c r="C29" s="19"/>
      <c r="D29" s="19">
        <v>1</v>
      </c>
      <c r="E29" s="19"/>
      <c r="F29" s="19"/>
      <c r="G29" s="19"/>
      <c r="H29" s="19"/>
      <c r="I29" s="19"/>
      <c r="J29" s="19"/>
      <c r="K29" s="19"/>
      <c r="L29" s="19">
        <v>1</v>
      </c>
      <c r="M29" s="19"/>
      <c r="N29" s="19"/>
      <c r="O29" s="19"/>
      <c r="P29" s="19"/>
      <c r="Q29" s="19"/>
      <c r="R29" s="19"/>
      <c r="S29" s="19"/>
      <c r="T29" s="19"/>
      <c r="U29" s="19"/>
      <c r="V29" t="s">
        <v>28</v>
      </c>
      <c r="W29" s="19">
        <v>323</v>
      </c>
      <c r="X29" s="19">
        <v>5</v>
      </c>
      <c r="Y29" s="19">
        <v>18</v>
      </c>
      <c r="Z29" s="19">
        <v>31</v>
      </c>
      <c r="AA29" s="19">
        <v>29</v>
      </c>
      <c r="AB29" s="19">
        <v>39</v>
      </c>
      <c r="AC29" s="19">
        <v>21</v>
      </c>
      <c r="AD29" s="19">
        <v>58</v>
      </c>
      <c r="AE29" s="19">
        <v>51</v>
      </c>
      <c r="AF29" s="19">
        <v>44</v>
      </c>
      <c r="AG29" s="19">
        <v>20</v>
      </c>
      <c r="AH29">
        <v>5</v>
      </c>
      <c r="AI29">
        <v>2</v>
      </c>
      <c r="AP29" t="s">
        <v>28</v>
      </c>
      <c r="AQ29">
        <v>16.5</v>
      </c>
      <c r="AR29">
        <v>16.8</v>
      </c>
      <c r="AS29">
        <v>8.3000000000000007</v>
      </c>
      <c r="AT29">
        <v>12.8</v>
      </c>
      <c r="AU29">
        <v>17.899999999999999</v>
      </c>
      <c r="AV29">
        <v>16</v>
      </c>
      <c r="AW29">
        <v>21.1</v>
      </c>
      <c r="AX29">
        <v>23.5</v>
      </c>
      <c r="AY29">
        <v>24.1</v>
      </c>
      <c r="AZ29">
        <v>22.4</v>
      </c>
      <c r="BA29">
        <v>12.5</v>
      </c>
      <c r="BB29">
        <v>13.5</v>
      </c>
      <c r="BC29">
        <v>1.7</v>
      </c>
      <c r="BD29">
        <v>9.4</v>
      </c>
      <c r="BE29">
        <v>18.8</v>
      </c>
    </row>
    <row r="30" spans="2:57">
      <c r="B30" s="14" t="s">
        <v>94</v>
      </c>
      <c r="C30" s="19"/>
      <c r="D30" s="19">
        <v>16</v>
      </c>
      <c r="E30" s="19"/>
      <c r="F30" s="19"/>
      <c r="G30" s="19"/>
      <c r="H30" s="19"/>
      <c r="I30" s="19"/>
      <c r="J30" s="19"/>
      <c r="K30" s="19">
        <v>3</v>
      </c>
      <c r="L30" s="19">
        <v>2</v>
      </c>
      <c r="M30" s="19">
        <v>1</v>
      </c>
      <c r="N30" s="19">
        <v>2</v>
      </c>
      <c r="O30" s="19">
        <v>2</v>
      </c>
      <c r="P30" s="19">
        <v>3</v>
      </c>
      <c r="Q30" s="19">
        <v>3</v>
      </c>
      <c r="R30" s="19"/>
      <c r="S30" s="19"/>
      <c r="T30" s="19"/>
      <c r="U30" s="19"/>
      <c r="V30" t="s">
        <v>94</v>
      </c>
      <c r="W30" s="19">
        <v>849</v>
      </c>
      <c r="X30" s="19">
        <v>2</v>
      </c>
      <c r="Y30" s="19">
        <v>13</v>
      </c>
      <c r="Z30" s="19">
        <v>10</v>
      </c>
      <c r="AA30" s="19">
        <v>33</v>
      </c>
      <c r="AB30" s="19">
        <v>32</v>
      </c>
      <c r="AC30" s="19">
        <v>49</v>
      </c>
      <c r="AD30" s="19">
        <v>59</v>
      </c>
      <c r="AE30" s="19">
        <v>111</v>
      </c>
      <c r="AF30" s="19">
        <v>126</v>
      </c>
      <c r="AG30" s="19">
        <v>102</v>
      </c>
      <c r="AH30">
        <v>112</v>
      </c>
      <c r="AI30">
        <v>80</v>
      </c>
      <c r="AJ30">
        <v>120</v>
      </c>
      <c r="AP30" t="s">
        <v>94</v>
      </c>
      <c r="AQ30">
        <v>46.2</v>
      </c>
      <c r="AR30">
        <v>46.5</v>
      </c>
      <c r="AS30">
        <v>18.899999999999999</v>
      </c>
      <c r="AT30">
        <v>25.8</v>
      </c>
      <c r="AU30">
        <v>55.8</v>
      </c>
      <c r="AV30">
        <v>33.9</v>
      </c>
      <c r="AW30">
        <v>32.6</v>
      </c>
      <c r="AX30">
        <v>58.3</v>
      </c>
      <c r="AY30">
        <v>81</v>
      </c>
      <c r="AZ30">
        <v>72.2</v>
      </c>
      <c r="BA30">
        <v>53</v>
      </c>
      <c r="BB30">
        <v>49.5</v>
      </c>
      <c r="BC30">
        <v>28.5</v>
      </c>
      <c r="BD30">
        <v>42.2</v>
      </c>
      <c r="BE30">
        <v>42.1</v>
      </c>
    </row>
    <row r="31" spans="2:57">
      <c r="B31" s="14" t="s">
        <v>95</v>
      </c>
      <c r="C31" s="19"/>
      <c r="D31" s="19">
        <v>25</v>
      </c>
      <c r="E31" s="19"/>
      <c r="F31" s="19"/>
      <c r="G31" s="19">
        <v>1</v>
      </c>
      <c r="H31" s="19">
        <v>4</v>
      </c>
      <c r="I31" s="19">
        <v>3</v>
      </c>
      <c r="J31" s="19">
        <v>3</v>
      </c>
      <c r="K31" s="19">
        <v>2</v>
      </c>
      <c r="L31" s="19">
        <v>6</v>
      </c>
      <c r="M31" s="19">
        <v>3</v>
      </c>
      <c r="N31" s="19">
        <v>2</v>
      </c>
      <c r="O31" s="19"/>
      <c r="P31" s="19">
        <v>1</v>
      </c>
      <c r="Q31" s="19"/>
      <c r="R31" s="19"/>
      <c r="S31" s="19"/>
      <c r="T31" s="19"/>
      <c r="U31" s="19"/>
      <c r="V31" t="s">
        <v>95</v>
      </c>
      <c r="W31" s="19">
        <v>688</v>
      </c>
      <c r="X31" s="19">
        <v>4</v>
      </c>
      <c r="Y31" s="19">
        <v>13</v>
      </c>
      <c r="Z31" s="19">
        <v>37</v>
      </c>
      <c r="AA31" s="19">
        <v>58</v>
      </c>
      <c r="AB31" s="19">
        <v>71</v>
      </c>
      <c r="AC31" s="19">
        <v>95</v>
      </c>
      <c r="AD31" s="19">
        <v>95</v>
      </c>
      <c r="AE31" s="19">
        <v>90</v>
      </c>
      <c r="AF31" s="19">
        <v>157</v>
      </c>
      <c r="AG31" s="19">
        <v>45</v>
      </c>
      <c r="AH31">
        <v>15</v>
      </c>
      <c r="AI31">
        <v>6</v>
      </c>
      <c r="AJ31">
        <v>2</v>
      </c>
      <c r="AP31" t="s">
        <v>95</v>
      </c>
      <c r="AQ31">
        <v>12.1</v>
      </c>
      <c r="AR31">
        <v>12.8</v>
      </c>
      <c r="AS31">
        <v>6.9</v>
      </c>
      <c r="AT31">
        <v>12.2</v>
      </c>
      <c r="AU31">
        <v>8.4</v>
      </c>
      <c r="AV31">
        <v>10.5</v>
      </c>
      <c r="AW31">
        <v>11.7</v>
      </c>
      <c r="AX31">
        <v>11.7</v>
      </c>
      <c r="AY31">
        <v>19.399999999999999</v>
      </c>
      <c r="AZ31">
        <v>18.899999999999999</v>
      </c>
      <c r="BA31">
        <v>16.399999999999999</v>
      </c>
      <c r="BB31">
        <v>11.7</v>
      </c>
      <c r="BC31">
        <v>7.7</v>
      </c>
      <c r="BD31">
        <v>11.6</v>
      </c>
      <c r="BE31">
        <v>7</v>
      </c>
    </row>
    <row r="32" spans="2:57">
      <c r="B32" s="14" t="s">
        <v>96</v>
      </c>
      <c r="C32" s="19"/>
      <c r="D32" s="19">
        <v>6</v>
      </c>
      <c r="E32" s="19"/>
      <c r="F32" s="19"/>
      <c r="G32" s="19"/>
      <c r="H32" s="19">
        <v>2</v>
      </c>
      <c r="I32" s="19"/>
      <c r="J32" s="19">
        <v>1</v>
      </c>
      <c r="K32" s="19"/>
      <c r="L32" s="19"/>
      <c r="M32" s="19">
        <v>1</v>
      </c>
      <c r="N32" s="19">
        <v>1</v>
      </c>
      <c r="O32" s="19">
        <v>1</v>
      </c>
      <c r="P32" s="19"/>
      <c r="Q32" s="19"/>
      <c r="R32" s="19"/>
      <c r="S32" s="19"/>
      <c r="T32" s="19"/>
      <c r="U32" s="19"/>
      <c r="V32" t="s">
        <v>96</v>
      </c>
      <c r="W32" s="19">
        <v>2042</v>
      </c>
      <c r="X32" s="19">
        <v>18</v>
      </c>
      <c r="Y32" s="19">
        <v>101</v>
      </c>
      <c r="Z32" s="19">
        <v>149</v>
      </c>
      <c r="AA32" s="19">
        <v>190</v>
      </c>
      <c r="AB32" s="19">
        <v>198</v>
      </c>
      <c r="AC32" s="19">
        <v>216</v>
      </c>
      <c r="AD32" s="19">
        <v>246</v>
      </c>
      <c r="AE32" s="19">
        <v>300</v>
      </c>
      <c r="AF32" s="19">
        <v>338</v>
      </c>
      <c r="AG32" s="19">
        <v>167</v>
      </c>
      <c r="AH32">
        <v>71</v>
      </c>
      <c r="AI32">
        <v>38</v>
      </c>
      <c r="AJ32">
        <v>10</v>
      </c>
      <c r="AP32" t="s">
        <v>96</v>
      </c>
      <c r="AQ32">
        <v>18.7</v>
      </c>
      <c r="AR32">
        <v>20.3</v>
      </c>
      <c r="AT32">
        <v>24.1</v>
      </c>
      <c r="AU32">
        <v>17.7</v>
      </c>
      <c r="AV32">
        <v>23.3</v>
      </c>
      <c r="AW32">
        <v>22.1</v>
      </c>
      <c r="AX32">
        <v>23.6</v>
      </c>
      <c r="AY32">
        <v>22.1</v>
      </c>
      <c r="AZ32">
        <v>28.7</v>
      </c>
      <c r="BA32">
        <v>20.8</v>
      </c>
      <c r="BB32">
        <v>12.8</v>
      </c>
      <c r="BC32">
        <v>12.2</v>
      </c>
      <c r="BD32">
        <v>14.1</v>
      </c>
      <c r="BE32">
        <v>11.1</v>
      </c>
    </row>
    <row r="33" spans="2:57">
      <c r="B33" s="14" t="s">
        <v>34</v>
      </c>
      <c r="C33" s="19"/>
      <c r="D33" s="19">
        <v>18</v>
      </c>
      <c r="E33" s="19"/>
      <c r="F33" s="19">
        <v>2</v>
      </c>
      <c r="G33" s="19">
        <v>2</v>
      </c>
      <c r="H33" s="19"/>
      <c r="I33" s="19">
        <v>1</v>
      </c>
      <c r="J33" s="19">
        <v>1</v>
      </c>
      <c r="K33" s="19"/>
      <c r="L33" s="19">
        <v>2</v>
      </c>
      <c r="M33" s="19">
        <v>4</v>
      </c>
      <c r="N33" s="19">
        <v>3</v>
      </c>
      <c r="O33" s="19">
        <v>1</v>
      </c>
      <c r="P33" s="19">
        <v>1</v>
      </c>
      <c r="Q33" s="19">
        <v>1</v>
      </c>
      <c r="R33" s="19"/>
      <c r="S33" s="19"/>
      <c r="T33" s="19"/>
      <c r="U33" s="19"/>
      <c r="V33" t="s">
        <v>34</v>
      </c>
      <c r="W33" s="19">
        <v>626</v>
      </c>
      <c r="X33" s="19">
        <v>7</v>
      </c>
      <c r="Y33" s="19">
        <v>19</v>
      </c>
      <c r="Z33" s="19">
        <v>67</v>
      </c>
      <c r="AA33" s="19">
        <v>63</v>
      </c>
      <c r="AB33" s="19">
        <v>58</v>
      </c>
      <c r="AC33" s="19">
        <v>65</v>
      </c>
      <c r="AD33" s="19">
        <v>95</v>
      </c>
      <c r="AE33" s="19">
        <v>77</v>
      </c>
      <c r="AF33" s="19">
        <v>85</v>
      </c>
      <c r="AG33" s="19">
        <v>44</v>
      </c>
      <c r="AH33">
        <v>19</v>
      </c>
      <c r="AI33">
        <v>18</v>
      </c>
      <c r="AJ33">
        <v>9</v>
      </c>
      <c r="AP33" t="s">
        <v>34</v>
      </c>
      <c r="AQ33">
        <v>28.8</v>
      </c>
      <c r="AR33">
        <v>29.5</v>
      </c>
      <c r="AS33">
        <v>37.700000000000003</v>
      </c>
      <c r="AT33">
        <v>28</v>
      </c>
      <c r="AU33">
        <v>19.7</v>
      </c>
      <c r="AV33">
        <v>23.4</v>
      </c>
      <c r="AW33">
        <v>20.7</v>
      </c>
      <c r="AX33">
        <v>29</v>
      </c>
      <c r="AY33">
        <v>31.6</v>
      </c>
      <c r="AZ33">
        <v>33.299999999999997</v>
      </c>
      <c r="BA33">
        <v>42.9</v>
      </c>
      <c r="BB33">
        <v>34.799999999999997</v>
      </c>
      <c r="BC33">
        <v>24.5</v>
      </c>
      <c r="BD33">
        <v>25.3</v>
      </c>
      <c r="BE33">
        <v>24.3</v>
      </c>
    </row>
    <row r="34" spans="2:57" s="19" customFormat="1">
      <c r="B34" s="31" t="s">
        <v>35</v>
      </c>
      <c r="D34" s="19">
        <v>3</v>
      </c>
      <c r="I34" s="19">
        <v>1</v>
      </c>
      <c r="J34" s="19">
        <v>2</v>
      </c>
      <c r="V34" t="s">
        <v>35</v>
      </c>
      <c r="W34" s="19">
        <v>9803</v>
      </c>
      <c r="X34" s="19">
        <v>221</v>
      </c>
      <c r="Y34" s="19">
        <v>471</v>
      </c>
      <c r="Z34" s="19">
        <v>444</v>
      </c>
      <c r="AA34" s="19">
        <v>556</v>
      </c>
      <c r="AB34" s="19">
        <v>522</v>
      </c>
      <c r="AC34" s="19">
        <v>552</v>
      </c>
      <c r="AD34" s="19">
        <v>653</v>
      </c>
      <c r="AE34" s="19">
        <v>804</v>
      </c>
      <c r="AF34" s="19">
        <v>1200</v>
      </c>
      <c r="AG34" s="19">
        <v>1061</v>
      </c>
      <c r="AH34" s="19">
        <v>885</v>
      </c>
      <c r="AI34" s="19">
        <v>889</v>
      </c>
      <c r="AJ34" s="19">
        <v>1540</v>
      </c>
      <c r="AK34" s="19">
        <v>5</v>
      </c>
      <c r="AP34" t="s">
        <v>35</v>
      </c>
      <c r="AQ34">
        <v>8.6</v>
      </c>
      <c r="AR34">
        <v>8.9</v>
      </c>
      <c r="AS34"/>
      <c r="AT34">
        <v>7.8</v>
      </c>
      <c r="AU34">
        <v>6.9</v>
      </c>
      <c r="AV34">
        <v>7.1</v>
      </c>
      <c r="AW34">
        <v>11.3</v>
      </c>
      <c r="AX34">
        <v>14.1</v>
      </c>
      <c r="AY34">
        <v>17.399999999999999</v>
      </c>
      <c r="AZ34">
        <v>14.8</v>
      </c>
      <c r="BA34">
        <v>7.2</v>
      </c>
      <c r="BB34">
        <v>6</v>
      </c>
      <c r="BC34">
        <v>2.4</v>
      </c>
      <c r="BD34">
        <v>6.2</v>
      </c>
      <c r="BE34">
        <v>3.1</v>
      </c>
    </row>
    <row r="35" spans="2:57" s="19" customFormat="1">
      <c r="B35" s="31" t="s">
        <v>36</v>
      </c>
      <c r="D35" s="19">
        <v>3</v>
      </c>
      <c r="E35" s="19">
        <v>1</v>
      </c>
      <c r="I35" s="19">
        <v>1</v>
      </c>
      <c r="K35" s="19">
        <v>1</v>
      </c>
      <c r="V35"/>
      <c r="AP35"/>
    </row>
    <row r="36" spans="2:57" s="19" customFormat="1">
      <c r="B36" s="31" t="s">
        <v>97</v>
      </c>
      <c r="D36" s="19">
        <v>192</v>
      </c>
      <c r="E36" s="19">
        <v>3</v>
      </c>
      <c r="F36" s="19">
        <v>8</v>
      </c>
      <c r="G36" s="19">
        <v>11</v>
      </c>
      <c r="H36" s="19">
        <v>8</v>
      </c>
      <c r="I36" s="19">
        <v>10</v>
      </c>
      <c r="J36" s="19">
        <v>11</v>
      </c>
      <c r="K36" s="19">
        <v>10</v>
      </c>
      <c r="L36" s="19">
        <v>10</v>
      </c>
      <c r="M36" s="19">
        <v>23</v>
      </c>
      <c r="N36" s="19">
        <v>27</v>
      </c>
      <c r="O36" s="19">
        <v>19</v>
      </c>
      <c r="P36" s="19">
        <v>20</v>
      </c>
      <c r="Q36" s="19">
        <v>32</v>
      </c>
      <c r="V36" t="s">
        <v>97</v>
      </c>
      <c r="W36" s="19">
        <v>2861</v>
      </c>
      <c r="X36" s="19">
        <v>45</v>
      </c>
      <c r="Y36" s="19">
        <v>141</v>
      </c>
      <c r="Z36" s="19">
        <v>182</v>
      </c>
      <c r="AA36" s="19">
        <v>256</v>
      </c>
      <c r="AB36" s="19">
        <v>232</v>
      </c>
      <c r="AC36" s="19">
        <v>252</v>
      </c>
      <c r="AD36" s="19">
        <v>267</v>
      </c>
      <c r="AE36" s="19">
        <v>313</v>
      </c>
      <c r="AF36" s="19">
        <v>380</v>
      </c>
      <c r="AG36" s="19">
        <v>272</v>
      </c>
      <c r="AH36" s="19">
        <v>158</v>
      </c>
      <c r="AI36" s="19">
        <v>108</v>
      </c>
      <c r="AJ36" s="19">
        <v>119</v>
      </c>
      <c r="AK36" s="19">
        <v>136</v>
      </c>
      <c r="AP36" t="s">
        <v>97</v>
      </c>
      <c r="AQ36" s="19">
        <v>122.9</v>
      </c>
      <c r="AR36" s="19">
        <v>63.6</v>
      </c>
      <c r="AS36" s="19">
        <v>7.7</v>
      </c>
      <c r="AT36" s="19">
        <v>44.8</v>
      </c>
      <c r="AU36" s="19">
        <v>111.5</v>
      </c>
      <c r="AV36" s="19">
        <v>139.6</v>
      </c>
      <c r="AW36" s="19">
        <v>168</v>
      </c>
      <c r="AX36" s="19">
        <v>189</v>
      </c>
      <c r="AY36" s="19">
        <v>204.4</v>
      </c>
      <c r="AZ36" s="19">
        <v>211.9</v>
      </c>
      <c r="BA36" s="19">
        <v>175.3</v>
      </c>
      <c r="BB36" s="19">
        <v>90.9</v>
      </c>
      <c r="BC36" s="19">
        <v>55.9</v>
      </c>
      <c r="BD36" s="19">
        <v>40.799999999999997</v>
      </c>
      <c r="BE36" s="19">
        <v>43.2</v>
      </c>
    </row>
    <row r="37" spans="2:57" s="19" customFormat="1">
      <c r="B37" s="31" t="s">
        <v>33</v>
      </c>
      <c r="D37" s="19">
        <v>22</v>
      </c>
      <c r="E37" s="19">
        <v>1</v>
      </c>
      <c r="F37" s="19">
        <v>2</v>
      </c>
      <c r="G37" s="19">
        <v>2</v>
      </c>
      <c r="H37" s="19">
        <v>1</v>
      </c>
      <c r="I37" s="19">
        <v>1</v>
      </c>
      <c r="J37" s="19">
        <v>3</v>
      </c>
      <c r="K37" s="19">
        <v>3</v>
      </c>
      <c r="L37" s="19">
        <v>2</v>
      </c>
      <c r="M37" s="19">
        <v>4</v>
      </c>
      <c r="N37" s="19">
        <v>1</v>
      </c>
      <c r="O37" s="19">
        <v>1</v>
      </c>
      <c r="Q37" s="19">
        <v>1</v>
      </c>
    </row>
    <row r="38" spans="2:57" s="19" customFormat="1">
      <c r="B38" s="31"/>
    </row>
    <row r="39" spans="2:57" s="19" customFormat="1">
      <c r="B39" s="31"/>
    </row>
    <row r="40" spans="2:57" s="19" customFormat="1">
      <c r="B40" s="31"/>
    </row>
    <row r="41" spans="2:57" s="19" customFormat="1">
      <c r="B41" s="31"/>
    </row>
    <row r="42" spans="2:57" s="18" customFormat="1">
      <c r="B42" s="27"/>
    </row>
    <row r="43" spans="2:57">
      <c r="B43" s="14" t="s">
        <v>22</v>
      </c>
      <c r="C43" s="19"/>
      <c r="D43" s="19">
        <v>24</v>
      </c>
      <c r="E43" s="19"/>
      <c r="F43" s="19">
        <v>1</v>
      </c>
      <c r="G43" s="19"/>
      <c r="H43" s="19">
        <v>2</v>
      </c>
      <c r="I43" s="19">
        <v>2</v>
      </c>
      <c r="J43" s="19">
        <v>3</v>
      </c>
      <c r="K43" s="19">
        <v>1</v>
      </c>
      <c r="L43" s="19">
        <v>4</v>
      </c>
      <c r="M43" s="19">
        <v>2</v>
      </c>
      <c r="N43" s="19">
        <v>2</v>
      </c>
      <c r="O43" s="19">
        <v>3</v>
      </c>
      <c r="P43" s="19">
        <v>2</v>
      </c>
      <c r="Q43" s="19">
        <v>2</v>
      </c>
      <c r="R43" s="19"/>
      <c r="S43" s="19"/>
      <c r="T43" s="19"/>
      <c r="U43" s="19"/>
      <c r="V43" t="s">
        <v>22</v>
      </c>
      <c r="W43" s="19">
        <v>1443</v>
      </c>
      <c r="X43" s="19">
        <v>21</v>
      </c>
      <c r="Y43" s="19">
        <v>108</v>
      </c>
      <c r="Z43" s="19">
        <v>124</v>
      </c>
      <c r="AA43" s="19">
        <v>155</v>
      </c>
      <c r="AB43" s="19">
        <v>125</v>
      </c>
      <c r="AC43" s="19">
        <v>132</v>
      </c>
      <c r="AD43" s="19">
        <v>127</v>
      </c>
      <c r="AE43" s="19">
        <v>142</v>
      </c>
      <c r="AF43" s="19">
        <v>185</v>
      </c>
      <c r="AG43" s="19">
        <v>96</v>
      </c>
      <c r="AH43">
        <v>81</v>
      </c>
      <c r="AI43">
        <v>58</v>
      </c>
      <c r="AJ43">
        <v>89</v>
      </c>
      <c r="AP43" t="s">
        <v>22</v>
      </c>
      <c r="AQ43">
        <v>6.2</v>
      </c>
      <c r="AR43">
        <v>5.9</v>
      </c>
      <c r="AS43">
        <v>5.5</v>
      </c>
      <c r="AT43">
        <v>4.0999999999999996</v>
      </c>
      <c r="AU43">
        <v>5.4</v>
      </c>
      <c r="AV43">
        <v>6.4</v>
      </c>
      <c r="AW43">
        <v>5.8</v>
      </c>
      <c r="AX43">
        <v>5.5</v>
      </c>
      <c r="AY43">
        <v>5.5</v>
      </c>
      <c r="AZ43">
        <v>5.9</v>
      </c>
      <c r="BA43">
        <v>5</v>
      </c>
      <c r="BB43">
        <v>6</v>
      </c>
      <c r="BC43">
        <v>8</v>
      </c>
      <c r="BD43">
        <v>8.4</v>
      </c>
      <c r="BE43">
        <v>15.1</v>
      </c>
    </row>
    <row r="44" spans="2:57">
      <c r="B44" s="14" t="s">
        <v>92</v>
      </c>
      <c r="C44" s="19"/>
      <c r="D44" s="19">
        <v>2</v>
      </c>
      <c r="E44" s="19"/>
      <c r="F44" s="19"/>
      <c r="G44" s="19"/>
      <c r="H44" s="19"/>
      <c r="I44" s="19"/>
      <c r="J44" s="19"/>
      <c r="K44" s="19"/>
      <c r="L44" s="19"/>
      <c r="M44" s="19"/>
      <c r="N44" s="19">
        <v>1</v>
      </c>
      <c r="O44" s="19"/>
      <c r="P44" s="19"/>
      <c r="Q44" s="19">
        <v>1</v>
      </c>
      <c r="R44" s="19"/>
      <c r="S44" s="19"/>
      <c r="T44" s="19"/>
      <c r="U44" s="19"/>
      <c r="V44" t="s">
        <v>92</v>
      </c>
      <c r="W44" s="19">
        <v>243</v>
      </c>
      <c r="X44" s="19">
        <v>4</v>
      </c>
      <c r="Y44" s="19">
        <v>18</v>
      </c>
      <c r="Z44" s="19">
        <v>32</v>
      </c>
      <c r="AA44" s="19">
        <v>33</v>
      </c>
      <c r="AB44" s="19">
        <v>32</v>
      </c>
      <c r="AC44" s="19">
        <v>31</v>
      </c>
      <c r="AD44" s="19">
        <v>20</v>
      </c>
      <c r="AE44" s="19">
        <v>18</v>
      </c>
      <c r="AF44" s="19">
        <v>25</v>
      </c>
      <c r="AG44" s="19">
        <v>8</v>
      </c>
      <c r="AH44">
        <v>10</v>
      </c>
      <c r="AI44">
        <v>4</v>
      </c>
      <c r="AJ44">
        <v>8</v>
      </c>
      <c r="AP44" t="s">
        <v>92</v>
      </c>
      <c r="AQ44" t="s">
        <v>37</v>
      </c>
      <c r="AR44">
        <v>37</v>
      </c>
      <c r="AS44">
        <v>7692.3</v>
      </c>
      <c r="AT44">
        <v>765.3</v>
      </c>
      <c r="AU44">
        <v>133.6</v>
      </c>
      <c r="AV44">
        <v>105.3</v>
      </c>
      <c r="AW44">
        <v>37.5</v>
      </c>
      <c r="AX44">
        <v>73.8</v>
      </c>
      <c r="AY44">
        <v>59.1</v>
      </c>
      <c r="AZ44">
        <v>41.6</v>
      </c>
      <c r="BA44">
        <v>10.7</v>
      </c>
      <c r="BB44">
        <v>23.2</v>
      </c>
      <c r="BC44">
        <v>24.7</v>
      </c>
      <c r="BD44">
        <v>28.7</v>
      </c>
      <c r="BE44">
        <v>34.9</v>
      </c>
    </row>
    <row r="45" spans="2:57">
      <c r="B45" s="14" t="s">
        <v>93</v>
      </c>
      <c r="C45" s="19"/>
      <c r="D45" s="19">
        <v>4</v>
      </c>
      <c r="E45" s="19"/>
      <c r="F45" s="19"/>
      <c r="G45" s="19"/>
      <c r="H45" s="19">
        <v>1</v>
      </c>
      <c r="I45" s="19">
        <v>1</v>
      </c>
      <c r="J45" s="19">
        <v>1</v>
      </c>
      <c r="K45" s="19"/>
      <c r="L45" s="19">
        <v>1</v>
      </c>
      <c r="M45" s="19"/>
      <c r="N45" s="19"/>
      <c r="O45" s="19"/>
      <c r="P45" s="19"/>
      <c r="Q45" s="19"/>
      <c r="R45" s="19"/>
      <c r="S45" s="19"/>
      <c r="T45" s="19"/>
      <c r="U45" s="19"/>
      <c r="V45" t="s">
        <v>93</v>
      </c>
      <c r="W45" s="19">
        <v>42</v>
      </c>
      <c r="X45" s="19">
        <v>1</v>
      </c>
      <c r="Y45" s="19">
        <v>3</v>
      </c>
      <c r="Z45" s="19"/>
      <c r="AA45" s="19">
        <v>1</v>
      </c>
      <c r="AB45" s="19">
        <v>1</v>
      </c>
      <c r="AC45" s="19">
        <v>2</v>
      </c>
      <c r="AD45" s="19">
        <v>2</v>
      </c>
      <c r="AE45" s="19">
        <v>7</v>
      </c>
      <c r="AF45" s="19">
        <v>11</v>
      </c>
      <c r="AG45" s="19">
        <v>6</v>
      </c>
      <c r="AI45">
        <v>3</v>
      </c>
      <c r="AJ45">
        <v>5</v>
      </c>
      <c r="AP45" t="s">
        <v>93</v>
      </c>
      <c r="AQ45">
        <v>11.3</v>
      </c>
      <c r="AR45">
        <v>6.9</v>
      </c>
      <c r="AS45">
        <v>38.700000000000003</v>
      </c>
      <c r="AT45">
        <v>2.8</v>
      </c>
      <c r="AU45">
        <v>5.0999999999999996</v>
      </c>
      <c r="AV45">
        <v>6.3</v>
      </c>
      <c r="AW45">
        <v>9.1999999999999993</v>
      </c>
      <c r="AX45">
        <v>5.7</v>
      </c>
      <c r="AY45">
        <v>7</v>
      </c>
      <c r="AZ45">
        <v>7.6</v>
      </c>
      <c r="BA45">
        <v>4.8</v>
      </c>
      <c r="BB45">
        <v>12.1</v>
      </c>
      <c r="BC45">
        <v>14</v>
      </c>
      <c r="BD45">
        <v>10.7</v>
      </c>
      <c r="BE45">
        <v>34.700000000000003</v>
      </c>
    </row>
    <row r="46" spans="2:57">
      <c r="B46" s="14" t="s">
        <v>25</v>
      </c>
      <c r="C46" s="19"/>
      <c r="D46" s="19">
        <v>2</v>
      </c>
      <c r="E46" s="19"/>
      <c r="F46" s="19"/>
      <c r="G46" s="19"/>
      <c r="H46" s="19"/>
      <c r="I46" s="19"/>
      <c r="J46" s="19"/>
      <c r="K46" s="19"/>
      <c r="L46" s="19"/>
      <c r="M46" s="19">
        <v>1</v>
      </c>
      <c r="N46" s="19"/>
      <c r="O46" s="19"/>
      <c r="P46" s="19">
        <v>1</v>
      </c>
      <c r="Q46" s="19"/>
      <c r="R46" s="19"/>
      <c r="S46" s="19"/>
      <c r="T46" s="19"/>
      <c r="U46" s="19"/>
      <c r="V46" t="s">
        <v>25</v>
      </c>
      <c r="W46" s="19">
        <v>222</v>
      </c>
      <c r="X46" s="19">
        <v>2</v>
      </c>
      <c r="Y46" s="19">
        <v>21</v>
      </c>
      <c r="Z46" s="19">
        <v>29</v>
      </c>
      <c r="AA46" s="19">
        <v>34</v>
      </c>
      <c r="AB46" s="19">
        <v>32</v>
      </c>
      <c r="AC46" s="19">
        <v>29</v>
      </c>
      <c r="AD46" s="19">
        <v>25</v>
      </c>
      <c r="AE46" s="19">
        <v>18</v>
      </c>
      <c r="AF46" s="19">
        <v>19</v>
      </c>
      <c r="AG46" s="19">
        <v>5</v>
      </c>
      <c r="AH46">
        <v>2</v>
      </c>
      <c r="AI46">
        <v>3</v>
      </c>
      <c r="AJ46">
        <v>3</v>
      </c>
      <c r="AP46" t="s">
        <v>25</v>
      </c>
      <c r="AQ46">
        <v>3.4</v>
      </c>
      <c r="AR46">
        <v>3.1</v>
      </c>
      <c r="AS46">
        <v>3.2</v>
      </c>
      <c r="AT46">
        <v>4.8</v>
      </c>
      <c r="AU46">
        <v>2.5</v>
      </c>
      <c r="AV46">
        <v>3.1</v>
      </c>
      <c r="AW46">
        <v>2.9</v>
      </c>
      <c r="AX46">
        <v>3.4</v>
      </c>
      <c r="AY46">
        <v>3.2</v>
      </c>
      <c r="AZ46">
        <v>3</v>
      </c>
      <c r="BA46">
        <v>3.2</v>
      </c>
      <c r="BB46">
        <v>1.2</v>
      </c>
      <c r="BC46">
        <v>5.2</v>
      </c>
      <c r="BD46">
        <v>2.5</v>
      </c>
      <c r="BE46">
        <v>7.4</v>
      </c>
    </row>
    <row r="47" spans="2:57">
      <c r="B47" s="14" t="s">
        <v>26</v>
      </c>
      <c r="C47" s="19"/>
      <c r="D47" s="19">
        <v>2</v>
      </c>
      <c r="E47" s="19"/>
      <c r="F47" s="19">
        <v>1</v>
      </c>
      <c r="G47" s="19"/>
      <c r="H47" s="19"/>
      <c r="I47" s="19"/>
      <c r="J47" s="19"/>
      <c r="K47" s="19"/>
      <c r="L47" s="19"/>
      <c r="M47" s="19"/>
      <c r="N47" s="19"/>
      <c r="O47" s="19">
        <v>1</v>
      </c>
      <c r="P47" s="19"/>
      <c r="Q47" s="19"/>
      <c r="R47" s="19"/>
      <c r="S47" s="19"/>
      <c r="T47" s="19"/>
      <c r="U47" s="19"/>
      <c r="V47" t="s">
        <v>26</v>
      </c>
      <c r="W47" s="19">
        <v>162</v>
      </c>
      <c r="X47" s="19">
        <v>2</v>
      </c>
      <c r="Y47" s="19">
        <v>10</v>
      </c>
      <c r="Z47" s="19">
        <v>10</v>
      </c>
      <c r="AA47" s="19">
        <v>22</v>
      </c>
      <c r="AB47" s="19">
        <v>8</v>
      </c>
      <c r="AC47" s="19">
        <v>15</v>
      </c>
      <c r="AD47" s="19">
        <v>20</v>
      </c>
      <c r="AE47" s="19">
        <v>21</v>
      </c>
      <c r="AF47" s="19">
        <v>20</v>
      </c>
      <c r="AG47" s="19">
        <v>11</v>
      </c>
      <c r="AH47">
        <v>7</v>
      </c>
      <c r="AI47">
        <v>6</v>
      </c>
      <c r="AJ47">
        <v>10</v>
      </c>
      <c r="AP47" t="s">
        <v>26</v>
      </c>
      <c r="AQ47">
        <v>4</v>
      </c>
      <c r="AR47">
        <v>3.9</v>
      </c>
      <c r="AS47">
        <v>2.7</v>
      </c>
      <c r="AT47">
        <v>3.3</v>
      </c>
      <c r="AU47">
        <v>5.9</v>
      </c>
      <c r="AV47">
        <v>3.3</v>
      </c>
      <c r="AW47">
        <v>1.8</v>
      </c>
      <c r="AX47">
        <v>2.7</v>
      </c>
      <c r="AY47">
        <v>3.9</v>
      </c>
      <c r="AZ47">
        <v>2.8</v>
      </c>
      <c r="BA47">
        <v>3.4</v>
      </c>
      <c r="BB47">
        <v>6.5</v>
      </c>
      <c r="BC47">
        <v>5.4</v>
      </c>
      <c r="BD47">
        <v>4.0999999999999996</v>
      </c>
      <c r="BE47">
        <v>11.4</v>
      </c>
    </row>
    <row r="48" spans="2:57">
      <c r="B48" s="14" t="s">
        <v>27</v>
      </c>
      <c r="C48" s="19"/>
      <c r="D48" s="19">
        <v>8</v>
      </c>
      <c r="E48" s="19"/>
      <c r="F48" s="19"/>
      <c r="G48" s="19"/>
      <c r="H48" s="19">
        <v>1</v>
      </c>
      <c r="I48" s="19"/>
      <c r="J48" s="19">
        <v>1</v>
      </c>
      <c r="K48" s="19"/>
      <c r="L48" s="19">
        <v>1</v>
      </c>
      <c r="M48" s="19"/>
      <c r="N48" s="19">
        <v>1</v>
      </c>
      <c r="O48" s="19">
        <v>2</v>
      </c>
      <c r="P48" s="19">
        <v>1</v>
      </c>
      <c r="Q48" s="19">
        <v>1</v>
      </c>
      <c r="R48" s="19"/>
      <c r="S48" s="19"/>
      <c r="T48" s="19"/>
      <c r="U48" s="19"/>
      <c r="V48" t="s">
        <v>27</v>
      </c>
      <c r="W48" s="19">
        <v>291</v>
      </c>
      <c r="X48" s="19">
        <v>7</v>
      </c>
      <c r="Y48" s="19">
        <v>30</v>
      </c>
      <c r="Z48" s="19">
        <v>21</v>
      </c>
      <c r="AA48" s="19">
        <v>36</v>
      </c>
      <c r="AB48" s="19">
        <v>21</v>
      </c>
      <c r="AC48" s="19">
        <v>27</v>
      </c>
      <c r="AD48" s="19">
        <v>24</v>
      </c>
      <c r="AE48" s="19">
        <v>31</v>
      </c>
      <c r="AF48" s="19">
        <v>46</v>
      </c>
      <c r="AG48" s="19">
        <v>24</v>
      </c>
      <c r="AH48">
        <v>10</v>
      </c>
      <c r="AI48">
        <v>8</v>
      </c>
      <c r="AJ48">
        <v>6</v>
      </c>
      <c r="AP48" t="s">
        <v>27</v>
      </c>
      <c r="AQ48">
        <v>7.6</v>
      </c>
      <c r="AR48">
        <v>7.4</v>
      </c>
      <c r="AS48">
        <v>4.2</v>
      </c>
      <c r="AT48">
        <v>4.5999999999999996</v>
      </c>
      <c r="AU48">
        <v>10.1</v>
      </c>
      <c r="AV48">
        <v>10.5</v>
      </c>
      <c r="AW48">
        <v>9.4</v>
      </c>
      <c r="AX48">
        <v>7.1</v>
      </c>
      <c r="AY48">
        <v>6.2</v>
      </c>
      <c r="AZ48">
        <v>7.5</v>
      </c>
      <c r="BA48">
        <v>6.9</v>
      </c>
      <c r="BB48">
        <v>6.6</v>
      </c>
      <c r="BC48">
        <v>6.2</v>
      </c>
      <c r="BD48">
        <v>9.4</v>
      </c>
      <c r="BE48">
        <v>11.7</v>
      </c>
    </row>
    <row r="49" spans="2:57">
      <c r="B49" s="14" t="s">
        <v>28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t="s">
        <v>28</v>
      </c>
      <c r="W49" s="19">
        <v>15</v>
      </c>
      <c r="X49" s="19"/>
      <c r="Y49" s="19">
        <v>5</v>
      </c>
      <c r="Z49" s="19">
        <v>1</v>
      </c>
      <c r="AA49" s="19">
        <v>1</v>
      </c>
      <c r="AB49" s="19">
        <v>3</v>
      </c>
      <c r="AC49" s="19">
        <v>1</v>
      </c>
      <c r="AD49" s="19"/>
      <c r="AE49" s="19"/>
      <c r="AF49" s="19">
        <v>4</v>
      </c>
      <c r="AG49" s="19"/>
      <c r="AP49" t="s">
        <v>28</v>
      </c>
      <c r="AQ49" t="s">
        <v>37</v>
      </c>
      <c r="AR49">
        <v>20.100000000000001</v>
      </c>
      <c r="AS49">
        <v>51.3</v>
      </c>
      <c r="AT49">
        <v>9.6</v>
      </c>
      <c r="AV49">
        <v>25.8</v>
      </c>
      <c r="AX49">
        <v>79.3</v>
      </c>
      <c r="AY49">
        <v>22.7</v>
      </c>
      <c r="AZ49">
        <v>25.3</v>
      </c>
      <c r="BA49">
        <v>25.2</v>
      </c>
      <c r="BB49">
        <v>34.9</v>
      </c>
    </row>
    <row r="50" spans="2:57">
      <c r="B50" s="14" t="s">
        <v>94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t="s">
        <v>94</v>
      </c>
      <c r="W50" s="19">
        <v>179</v>
      </c>
      <c r="X50" s="19"/>
      <c r="Y50" s="19">
        <v>2</v>
      </c>
      <c r="Z50" s="19">
        <v>1</v>
      </c>
      <c r="AA50" s="19"/>
      <c r="AB50" s="19"/>
      <c r="AC50" s="19">
        <v>4</v>
      </c>
      <c r="AD50" s="19">
        <v>7</v>
      </c>
      <c r="AE50" s="19">
        <v>13</v>
      </c>
      <c r="AF50" s="19">
        <v>19</v>
      </c>
      <c r="AG50" s="19">
        <v>19</v>
      </c>
      <c r="AH50">
        <v>39</v>
      </c>
      <c r="AI50">
        <v>29</v>
      </c>
      <c r="AJ50">
        <v>46</v>
      </c>
      <c r="AP50" t="s">
        <v>94</v>
      </c>
      <c r="AQ50">
        <v>13.1</v>
      </c>
      <c r="AR50">
        <v>15.1</v>
      </c>
      <c r="AT50">
        <v>14.8</v>
      </c>
      <c r="AU50">
        <v>8.4</v>
      </c>
      <c r="AV50">
        <v>28.6</v>
      </c>
      <c r="AW50">
        <v>19</v>
      </c>
      <c r="AX50">
        <v>15.5</v>
      </c>
      <c r="AY50">
        <v>4.5</v>
      </c>
      <c r="AZ50">
        <v>6</v>
      </c>
      <c r="BA50">
        <v>8.6999999999999993</v>
      </c>
      <c r="BB50">
        <v>14.2</v>
      </c>
      <c r="BC50">
        <v>20</v>
      </c>
      <c r="BD50">
        <v>16.8</v>
      </c>
      <c r="BE50">
        <v>19.600000000000001</v>
      </c>
    </row>
    <row r="51" spans="2:57">
      <c r="B51" s="14" t="s">
        <v>95</v>
      </c>
      <c r="C51" s="19"/>
      <c r="D51" s="19">
        <v>1</v>
      </c>
      <c r="E51" s="19"/>
      <c r="F51" s="19"/>
      <c r="G51" s="19"/>
      <c r="H51" s="19"/>
      <c r="I51" s="19"/>
      <c r="J51" s="19"/>
      <c r="K51" s="19"/>
      <c r="L51" s="19">
        <v>1</v>
      </c>
      <c r="M51" s="19"/>
      <c r="N51" s="19"/>
      <c r="O51" s="19"/>
      <c r="P51" s="19"/>
      <c r="Q51" s="19"/>
      <c r="R51" s="19"/>
      <c r="S51" s="19"/>
      <c r="T51" s="19"/>
      <c r="U51" s="19"/>
      <c r="V51" t="s">
        <v>95</v>
      </c>
      <c r="W51" s="19">
        <v>33</v>
      </c>
      <c r="X51" s="19"/>
      <c r="Y51" s="19">
        <v>4</v>
      </c>
      <c r="Z51" s="19">
        <v>1</v>
      </c>
      <c r="AA51" s="19">
        <v>4</v>
      </c>
      <c r="AB51" s="19">
        <v>6</v>
      </c>
      <c r="AC51" s="19">
        <v>3</v>
      </c>
      <c r="AD51" s="19">
        <v>3</v>
      </c>
      <c r="AE51" s="19">
        <v>2</v>
      </c>
      <c r="AF51" s="19">
        <v>6</v>
      </c>
      <c r="AG51" s="19">
        <v>1</v>
      </c>
      <c r="AH51">
        <v>1</v>
      </c>
      <c r="AI51">
        <v>1</v>
      </c>
      <c r="AJ51">
        <v>1</v>
      </c>
      <c r="AP51" t="s">
        <v>95</v>
      </c>
      <c r="AQ51" t="s">
        <v>37</v>
      </c>
      <c r="AR51">
        <v>3.9</v>
      </c>
      <c r="AS51">
        <v>3.5</v>
      </c>
      <c r="AT51">
        <v>3.1</v>
      </c>
      <c r="AU51">
        <v>3.2</v>
      </c>
      <c r="AV51">
        <v>7</v>
      </c>
      <c r="AW51">
        <v>5.6</v>
      </c>
      <c r="AX51">
        <v>3.5</v>
      </c>
      <c r="AY51">
        <v>5.3</v>
      </c>
      <c r="AZ51">
        <v>2.9</v>
      </c>
      <c r="BA51">
        <v>3.3</v>
      </c>
      <c r="BB51">
        <v>2.6</v>
      </c>
      <c r="BC51">
        <v>1.8</v>
      </c>
      <c r="BD51">
        <v>4.2</v>
      </c>
      <c r="BE51">
        <v>6.8</v>
      </c>
    </row>
    <row r="52" spans="2:57">
      <c r="B52" s="14" t="s">
        <v>96</v>
      </c>
      <c r="C52" s="19"/>
      <c r="D52" s="19">
        <v>2</v>
      </c>
      <c r="E52" s="19"/>
      <c r="F52" s="19"/>
      <c r="G52" s="19"/>
      <c r="H52" s="19"/>
      <c r="I52" s="19">
        <v>1</v>
      </c>
      <c r="J52" s="19"/>
      <c r="K52" s="19"/>
      <c r="L52" s="19"/>
      <c r="M52" s="19">
        <v>1</v>
      </c>
      <c r="N52" s="19"/>
      <c r="O52" s="19"/>
      <c r="P52" s="19"/>
      <c r="Q52" s="19"/>
      <c r="R52" s="19"/>
      <c r="S52" s="19"/>
      <c r="T52" s="19"/>
      <c r="U52" s="19"/>
      <c r="V52" t="s">
        <v>96</v>
      </c>
      <c r="W52" s="19">
        <v>137</v>
      </c>
      <c r="X52" s="19">
        <v>1</v>
      </c>
      <c r="Y52" s="19">
        <v>7</v>
      </c>
      <c r="Z52" s="19">
        <v>9</v>
      </c>
      <c r="AA52" s="19">
        <v>11</v>
      </c>
      <c r="AB52" s="19">
        <v>10</v>
      </c>
      <c r="AC52" s="19">
        <v>10</v>
      </c>
      <c r="AD52" s="19">
        <v>17</v>
      </c>
      <c r="AE52" s="19">
        <v>19</v>
      </c>
      <c r="AF52" s="19">
        <v>22</v>
      </c>
      <c r="AG52" s="19">
        <v>18</v>
      </c>
      <c r="AH52">
        <v>7</v>
      </c>
      <c r="AI52">
        <v>2</v>
      </c>
      <c r="AJ52">
        <v>4</v>
      </c>
      <c r="AP52" t="s">
        <v>96</v>
      </c>
      <c r="AQ52" t="s">
        <v>37</v>
      </c>
      <c r="AR52">
        <v>56.3</v>
      </c>
      <c r="AT52">
        <v>28.8</v>
      </c>
      <c r="AU52">
        <v>21.3</v>
      </c>
      <c r="AV52">
        <v>36.299999999999997</v>
      </c>
      <c r="AW52">
        <v>20.3</v>
      </c>
      <c r="AX52">
        <v>22.1</v>
      </c>
      <c r="AY52">
        <v>71.7</v>
      </c>
      <c r="AZ52">
        <v>124.6</v>
      </c>
      <c r="BA52">
        <v>97.3</v>
      </c>
      <c r="BB52">
        <v>36.700000000000003</v>
      </c>
      <c r="BC52">
        <v>247.3</v>
      </c>
      <c r="BE52">
        <v>421.9</v>
      </c>
    </row>
    <row r="53" spans="2:57">
      <c r="B53" s="14" t="s">
        <v>34</v>
      </c>
      <c r="D53">
        <v>1</v>
      </c>
      <c r="L53">
        <v>1</v>
      </c>
      <c r="V53" t="s">
        <v>34</v>
      </c>
      <c r="W53">
        <v>119</v>
      </c>
      <c r="X53">
        <v>4</v>
      </c>
      <c r="Y53">
        <v>8</v>
      </c>
      <c r="Z53">
        <v>20</v>
      </c>
      <c r="AA53">
        <v>13</v>
      </c>
      <c r="AB53">
        <v>12</v>
      </c>
      <c r="AC53">
        <v>10</v>
      </c>
      <c r="AD53">
        <v>9</v>
      </c>
      <c r="AE53">
        <v>13</v>
      </c>
      <c r="AF53">
        <v>13</v>
      </c>
      <c r="AG53">
        <v>4</v>
      </c>
      <c r="AH53">
        <v>5</v>
      </c>
      <c r="AI53">
        <v>2</v>
      </c>
      <c r="AJ53">
        <v>6</v>
      </c>
      <c r="AP53" t="s">
        <v>34</v>
      </c>
      <c r="AQ53" t="s">
        <v>37</v>
      </c>
      <c r="AR53">
        <v>53.3</v>
      </c>
      <c r="AU53">
        <v>96.4</v>
      </c>
      <c r="AV53">
        <v>78.400000000000006</v>
      </c>
      <c r="AW53">
        <v>37</v>
      </c>
      <c r="AX53">
        <v>81.7</v>
      </c>
      <c r="AY53">
        <v>41.5</v>
      </c>
      <c r="AZ53">
        <v>84.4</v>
      </c>
      <c r="BA53">
        <v>24.6</v>
      </c>
      <c r="BB53">
        <v>23.9</v>
      </c>
      <c r="BC53">
        <v>45.9</v>
      </c>
      <c r="BD53">
        <v>155.5</v>
      </c>
      <c r="BE53">
        <v>91.7</v>
      </c>
    </row>
    <row r="54" spans="2:57">
      <c r="B54" s="14" t="s">
        <v>35</v>
      </c>
      <c r="D54">
        <v>1</v>
      </c>
      <c r="J54">
        <v>1</v>
      </c>
      <c r="V54" t="s">
        <v>35</v>
      </c>
      <c r="W54">
        <v>5863</v>
      </c>
      <c r="X54">
        <v>134</v>
      </c>
      <c r="Y54">
        <v>271</v>
      </c>
      <c r="Z54">
        <v>303</v>
      </c>
      <c r="AA54">
        <v>387</v>
      </c>
      <c r="AB54">
        <v>317</v>
      </c>
      <c r="AC54">
        <v>303</v>
      </c>
      <c r="AD54">
        <v>272</v>
      </c>
      <c r="AE54">
        <v>380</v>
      </c>
      <c r="AF54">
        <v>540</v>
      </c>
      <c r="AG54">
        <v>530</v>
      </c>
      <c r="AH54">
        <v>534</v>
      </c>
      <c r="AI54">
        <v>493</v>
      </c>
      <c r="AJ54">
        <v>1399</v>
      </c>
      <c r="AP54" t="s">
        <v>35</v>
      </c>
      <c r="AQ54" t="s">
        <v>37</v>
      </c>
      <c r="AR54">
        <v>0.9</v>
      </c>
      <c r="AS54">
        <v>7.4</v>
      </c>
      <c r="AV54">
        <v>1.2</v>
      </c>
      <c r="AW54">
        <v>0.7</v>
      </c>
      <c r="AX54">
        <v>1.2</v>
      </c>
      <c r="AY54">
        <v>0.5</v>
      </c>
      <c r="AZ54">
        <v>1</v>
      </c>
      <c r="BA54">
        <v>1.5</v>
      </c>
      <c r="BB54">
        <v>0.7</v>
      </c>
      <c r="BC54">
        <v>0.6</v>
      </c>
      <c r="BE54">
        <v>3.8</v>
      </c>
    </row>
    <row r="55" spans="2:57">
      <c r="B55" s="14" t="s">
        <v>36</v>
      </c>
      <c r="D55">
        <v>1</v>
      </c>
      <c r="K55">
        <v>1</v>
      </c>
    </row>
    <row r="56" spans="2:57">
      <c r="B56" s="14" t="s">
        <v>97</v>
      </c>
      <c r="D56">
        <v>105</v>
      </c>
      <c r="E56">
        <v>3</v>
      </c>
      <c r="F56">
        <v>3</v>
      </c>
      <c r="G56">
        <v>3</v>
      </c>
      <c r="H56">
        <v>5</v>
      </c>
      <c r="I56">
        <v>2</v>
      </c>
      <c r="J56">
        <v>6</v>
      </c>
      <c r="K56">
        <v>4</v>
      </c>
      <c r="L56">
        <v>9</v>
      </c>
      <c r="M56">
        <v>14</v>
      </c>
      <c r="N56">
        <v>6</v>
      </c>
      <c r="O56">
        <v>11</v>
      </c>
      <c r="P56">
        <v>10</v>
      </c>
      <c r="Q56">
        <v>29</v>
      </c>
      <c r="V56" t="s">
        <v>97</v>
      </c>
      <c r="W56">
        <v>870</v>
      </c>
      <c r="X56">
        <v>22</v>
      </c>
      <c r="Y56">
        <v>65</v>
      </c>
      <c r="Z56">
        <v>85</v>
      </c>
      <c r="AA56">
        <v>69</v>
      </c>
      <c r="AB56">
        <v>63</v>
      </c>
      <c r="AC56">
        <v>63</v>
      </c>
      <c r="AD56">
        <v>61</v>
      </c>
      <c r="AE56">
        <v>69</v>
      </c>
      <c r="AF56">
        <v>89</v>
      </c>
      <c r="AG56">
        <v>74</v>
      </c>
      <c r="AH56">
        <v>45</v>
      </c>
      <c r="AI56">
        <v>49</v>
      </c>
      <c r="AJ56">
        <v>103</v>
      </c>
      <c r="AK56">
        <v>13</v>
      </c>
      <c r="AP56" t="s">
        <v>97</v>
      </c>
      <c r="AQ56">
        <v>23.6</v>
      </c>
      <c r="AR56">
        <v>20.9</v>
      </c>
      <c r="AS56">
        <v>4.2</v>
      </c>
      <c r="AT56">
        <v>20.6</v>
      </c>
      <c r="AU56">
        <v>26.4</v>
      </c>
      <c r="AV56">
        <v>21.8</v>
      </c>
      <c r="AW56">
        <v>22.6</v>
      </c>
      <c r="AX56">
        <v>28.5</v>
      </c>
      <c r="AY56">
        <v>35.200000000000003</v>
      </c>
      <c r="AZ56">
        <v>34.5</v>
      </c>
      <c r="BA56">
        <v>26.2</v>
      </c>
      <c r="BB56">
        <v>21.9</v>
      </c>
      <c r="BC56">
        <v>21.4</v>
      </c>
      <c r="BD56">
        <v>19.100000000000001</v>
      </c>
      <c r="BE56">
        <v>19.3</v>
      </c>
    </row>
    <row r="57" spans="2:57">
      <c r="B57" s="14" t="s">
        <v>33</v>
      </c>
      <c r="D57">
        <v>8</v>
      </c>
      <c r="G57">
        <v>2</v>
      </c>
      <c r="I57">
        <v>1</v>
      </c>
      <c r="J57">
        <v>2</v>
      </c>
      <c r="L57">
        <v>1</v>
      </c>
      <c r="O57">
        <v>1</v>
      </c>
      <c r="Q57">
        <v>1</v>
      </c>
      <c r="V57" s="19"/>
      <c r="AP57" s="19"/>
    </row>
    <row r="58" spans="2:57">
      <c r="V58" s="19"/>
    </row>
    <row r="59" spans="2:57">
      <c r="V59" s="19"/>
    </row>
    <row r="60" spans="2:57">
      <c r="V60" s="19"/>
    </row>
    <row r="61" spans="2:57">
      <c r="U61" s="19"/>
      <c r="V61" s="19"/>
      <c r="W61" s="19"/>
      <c r="X61" s="19"/>
    </row>
    <row r="62" spans="2:57">
      <c r="U62" s="19"/>
      <c r="V62" s="19"/>
      <c r="W62" s="19"/>
      <c r="X62" s="19"/>
    </row>
    <row r="63" spans="2:57">
      <c r="U63" s="19"/>
      <c r="V63" s="19"/>
      <c r="W63" s="19"/>
      <c r="X63" s="19"/>
    </row>
    <row r="64" spans="2:57">
      <c r="U64" s="19"/>
      <c r="V64" s="19"/>
      <c r="W64" s="19"/>
      <c r="X64" s="19"/>
    </row>
    <row r="65" spans="21:24">
      <c r="U65" s="19"/>
      <c r="V65" s="19"/>
      <c r="W65" s="19"/>
      <c r="X65" s="19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33"/>
  <sheetViews>
    <sheetView workbookViewId="0"/>
  </sheetViews>
  <sheetFormatPr defaultRowHeight="13.5"/>
  <cols>
    <col min="26" max="27" width="9" style="3"/>
    <col min="28" max="46" width="8" style="3" customWidth="1"/>
    <col min="47" max="47" width="7.375" style="3" customWidth="1"/>
    <col min="48" max="82" width="3.875" customWidth="1"/>
  </cols>
  <sheetData>
    <row r="1" spans="1:47">
      <c r="A1">
        <v>1</v>
      </c>
      <c r="B1" t="s">
        <v>200</v>
      </c>
    </row>
    <row r="2" spans="1:47">
      <c r="A2">
        <v>2</v>
      </c>
      <c r="J2" t="s">
        <v>395</v>
      </c>
    </row>
    <row r="3" spans="1:47">
      <c r="A3">
        <v>3</v>
      </c>
      <c r="J3" t="s">
        <v>396</v>
      </c>
    </row>
    <row r="4" spans="1:47">
      <c r="A4">
        <v>4</v>
      </c>
    </row>
    <row r="5" spans="1:47">
      <c r="A5">
        <v>5</v>
      </c>
    </row>
    <row r="6" spans="1:47">
      <c r="A6">
        <v>6</v>
      </c>
      <c r="J6" t="s">
        <v>199</v>
      </c>
      <c r="K6" t="s">
        <v>199</v>
      </c>
      <c r="L6" t="s">
        <v>199</v>
      </c>
      <c r="M6" t="s">
        <v>199</v>
      </c>
      <c r="N6" t="s">
        <v>199</v>
      </c>
      <c r="O6" t="s">
        <v>198</v>
      </c>
      <c r="P6" t="s">
        <v>198</v>
      </c>
      <c r="Q6" t="s">
        <v>198</v>
      </c>
      <c r="R6" t="s">
        <v>198</v>
      </c>
      <c r="S6" t="s">
        <v>198</v>
      </c>
      <c r="T6" t="s">
        <v>197</v>
      </c>
      <c r="U6" t="s">
        <v>197</v>
      </c>
      <c r="V6" t="s">
        <v>197</v>
      </c>
      <c r="W6" t="s">
        <v>197</v>
      </c>
      <c r="X6" t="s">
        <v>197</v>
      </c>
    </row>
    <row r="7" spans="1:47">
      <c r="A7">
        <v>7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</row>
    <row r="8" spans="1:47">
      <c r="A8">
        <v>8</v>
      </c>
      <c r="J8" t="s">
        <v>196</v>
      </c>
      <c r="K8" t="s">
        <v>195</v>
      </c>
      <c r="L8" t="s">
        <v>194</v>
      </c>
      <c r="M8" t="s">
        <v>193</v>
      </c>
      <c r="N8" t="s">
        <v>192</v>
      </c>
      <c r="O8" t="s">
        <v>196</v>
      </c>
      <c r="P8" t="s">
        <v>195</v>
      </c>
      <c r="Q8" t="s">
        <v>194</v>
      </c>
      <c r="R8" t="s">
        <v>193</v>
      </c>
      <c r="S8" t="s">
        <v>192</v>
      </c>
      <c r="T8" t="s">
        <v>196</v>
      </c>
      <c r="U8" t="s">
        <v>195</v>
      </c>
      <c r="V8" t="s">
        <v>194</v>
      </c>
      <c r="W8" t="s">
        <v>193</v>
      </c>
      <c r="X8" t="s">
        <v>192</v>
      </c>
    </row>
    <row r="9" spans="1:47">
      <c r="A9">
        <v>9</v>
      </c>
      <c r="J9">
        <v>0</v>
      </c>
      <c r="K9">
        <v>1</v>
      </c>
      <c r="L9">
        <v>1</v>
      </c>
      <c r="M9">
        <v>1</v>
      </c>
      <c r="N9">
        <v>1</v>
      </c>
      <c r="O9">
        <v>0</v>
      </c>
      <c r="P9">
        <v>1</v>
      </c>
      <c r="Q9">
        <v>1</v>
      </c>
      <c r="R9">
        <v>1</v>
      </c>
      <c r="S9">
        <v>1</v>
      </c>
      <c r="T9">
        <v>0</v>
      </c>
      <c r="U9">
        <v>1</v>
      </c>
      <c r="V9">
        <v>1</v>
      </c>
      <c r="W9">
        <v>1</v>
      </c>
      <c r="X9">
        <v>1</v>
      </c>
    </row>
    <row r="10" spans="1:47">
      <c r="A10">
        <v>10</v>
      </c>
      <c r="J10" t="s">
        <v>191</v>
      </c>
      <c r="O10" t="s">
        <v>190</v>
      </c>
      <c r="T10" t="s">
        <v>189</v>
      </c>
    </row>
    <row r="11" spans="1:47">
      <c r="A11">
        <v>11</v>
      </c>
      <c r="B11" t="s">
        <v>188</v>
      </c>
      <c r="C11" t="s">
        <v>187</v>
      </c>
      <c r="D11" t="s">
        <v>186</v>
      </c>
      <c r="J11" t="s">
        <v>185</v>
      </c>
      <c r="K11" t="s">
        <v>184</v>
      </c>
      <c r="L11" t="s">
        <v>183</v>
      </c>
      <c r="M11" t="s">
        <v>182</v>
      </c>
      <c r="N11" t="s">
        <v>181</v>
      </c>
      <c r="O11" t="s">
        <v>185</v>
      </c>
      <c r="P11" t="s">
        <v>184</v>
      </c>
      <c r="Q11" t="s">
        <v>183</v>
      </c>
      <c r="R11" t="s">
        <v>182</v>
      </c>
      <c r="S11" t="s">
        <v>181</v>
      </c>
      <c r="T11" t="s">
        <v>185</v>
      </c>
      <c r="U11" t="s">
        <v>184</v>
      </c>
      <c r="V11" t="s">
        <v>183</v>
      </c>
      <c r="W11" t="s">
        <v>182</v>
      </c>
      <c r="X11" t="s">
        <v>181</v>
      </c>
      <c r="Z11" s="3" t="s">
        <v>13</v>
      </c>
      <c r="AB11" s="3">
        <v>1</v>
      </c>
      <c r="AC11" s="3">
        <v>2</v>
      </c>
      <c r="AD11" s="3">
        <v>3</v>
      </c>
      <c r="AE11" s="3">
        <v>4</v>
      </c>
      <c r="AF11" s="3">
        <v>5</v>
      </c>
      <c r="AG11" s="3">
        <v>6</v>
      </c>
      <c r="AH11" s="3">
        <v>7</v>
      </c>
      <c r="AI11" s="3">
        <v>8</v>
      </c>
      <c r="AJ11" s="3">
        <v>9</v>
      </c>
      <c r="AK11" s="3">
        <v>10</v>
      </c>
      <c r="AL11" s="3">
        <v>11</v>
      </c>
      <c r="AM11" s="3">
        <v>12</v>
      </c>
      <c r="AN11" s="3">
        <v>13</v>
      </c>
      <c r="AO11" s="3">
        <v>14</v>
      </c>
      <c r="AP11" s="3">
        <v>15</v>
      </c>
      <c r="AQ11" s="3">
        <v>16</v>
      </c>
      <c r="AR11" s="3">
        <v>17</v>
      </c>
      <c r="AS11" s="3">
        <v>18</v>
      </c>
      <c r="AT11" s="3">
        <v>19</v>
      </c>
    </row>
    <row r="12" spans="1:47">
      <c r="A12">
        <v>12</v>
      </c>
      <c r="I12" t="s">
        <v>180</v>
      </c>
      <c r="AB12" s="3" t="str">
        <f ca="1">OFFSET($I$13,13*(AB11-1),)</f>
        <v>総数（15歳以上年齢）</v>
      </c>
      <c r="AC12" s="3" t="str">
        <f t="shared" ref="AC12:AT12" ca="1" si="0">OFFSET($I$13,13*(AC11-1),)</f>
        <v>　15～19歳</v>
      </c>
      <c r="AD12" s="3" t="str">
        <f t="shared" ca="1" si="0"/>
        <v>　20～24歳</v>
      </c>
      <c r="AE12" s="3" t="str">
        <f t="shared" ca="1" si="0"/>
        <v>　25～29歳</v>
      </c>
      <c r="AF12" s="3" t="str">
        <f t="shared" ca="1" si="0"/>
        <v>　30～34歳</v>
      </c>
      <c r="AG12" s="3" t="str">
        <f t="shared" ca="1" si="0"/>
        <v>　35～39歳</v>
      </c>
      <c r="AH12" s="3" t="str">
        <f t="shared" ca="1" si="0"/>
        <v>　40～44歳</v>
      </c>
      <c r="AI12" s="3" t="str">
        <f t="shared" ca="1" si="0"/>
        <v>　45～49歳</v>
      </c>
      <c r="AJ12" s="3" t="str">
        <f t="shared" ca="1" si="0"/>
        <v>　50～54歳</v>
      </c>
      <c r="AK12" s="3" t="str">
        <f t="shared" ca="1" si="0"/>
        <v>　55～59歳</v>
      </c>
      <c r="AL12" s="3" t="str">
        <f t="shared" ca="1" si="0"/>
        <v>　60～64歳</v>
      </c>
      <c r="AM12" s="3" t="str">
        <f t="shared" ca="1" si="0"/>
        <v>　65～69歳</v>
      </c>
      <c r="AN12" s="3" t="str">
        <f t="shared" ca="1" si="0"/>
        <v>　70～74歳</v>
      </c>
      <c r="AO12" s="3" t="str">
        <f t="shared" ca="1" si="0"/>
        <v>　75～79歳</v>
      </c>
      <c r="AP12" s="3" t="str">
        <f t="shared" ca="1" si="0"/>
        <v>　80～84歳</v>
      </c>
      <c r="AQ12" s="3" t="str">
        <f t="shared" ca="1" si="0"/>
        <v>　85～89歳</v>
      </c>
      <c r="AR12" s="3" t="str">
        <f t="shared" ca="1" si="0"/>
        <v>　90～94歳</v>
      </c>
      <c r="AS12" s="3" t="str">
        <f t="shared" ca="1" si="0"/>
        <v>　95～99歳</v>
      </c>
      <c r="AT12" s="3" t="str">
        <f t="shared" ca="1" si="0"/>
        <v>　100歳以上</v>
      </c>
      <c r="AU12" s="3" t="s">
        <v>202</v>
      </c>
    </row>
    <row r="13" spans="1:47">
      <c r="A13">
        <v>13</v>
      </c>
      <c r="C13">
        <v>7000</v>
      </c>
      <c r="D13" t="s">
        <v>179</v>
      </c>
      <c r="E13" t="s">
        <v>176</v>
      </c>
      <c r="F13">
        <v>0</v>
      </c>
      <c r="G13" t="s">
        <v>139</v>
      </c>
      <c r="H13">
        <v>0</v>
      </c>
      <c r="I13" t="s">
        <v>177</v>
      </c>
      <c r="J13">
        <v>934331</v>
      </c>
      <c r="K13">
        <v>806296</v>
      </c>
      <c r="L13">
        <v>106163</v>
      </c>
      <c r="M13">
        <v>6172</v>
      </c>
      <c r="N13">
        <v>15700</v>
      </c>
      <c r="O13">
        <v>529577</v>
      </c>
      <c r="P13">
        <v>508468</v>
      </c>
      <c r="Q13">
        <v>9716</v>
      </c>
      <c r="R13">
        <v>2989</v>
      </c>
      <c r="S13">
        <v>8404</v>
      </c>
      <c r="T13">
        <v>404754</v>
      </c>
      <c r="U13">
        <v>297828</v>
      </c>
      <c r="V13">
        <v>96447</v>
      </c>
      <c r="W13">
        <v>3183</v>
      </c>
      <c r="X13">
        <v>7296</v>
      </c>
      <c r="Z13" s="3">
        <v>1</v>
      </c>
      <c r="AA13" s="3" t="str">
        <f>I13</f>
        <v>総数（15歳以上年齢）</v>
      </c>
      <c r="AB13" s="3">
        <f t="shared" ref="AB13:AK25" ca="1" si="1">OFFSET($J$13,13*(AB$11-1)+$Z13-1,)</f>
        <v>934331</v>
      </c>
      <c r="AC13" s="3">
        <f t="shared" ca="1" si="1"/>
        <v>11641</v>
      </c>
      <c r="AD13" s="3">
        <f t="shared" ca="1" si="1"/>
        <v>56686</v>
      </c>
      <c r="AE13" s="3">
        <f t="shared" ca="1" si="1"/>
        <v>76976</v>
      </c>
      <c r="AF13" s="3">
        <f t="shared" ca="1" si="1"/>
        <v>88989</v>
      </c>
      <c r="AG13" s="3">
        <f t="shared" ca="1" si="1"/>
        <v>98650</v>
      </c>
      <c r="AH13" s="3">
        <f t="shared" ca="1" si="1"/>
        <v>92197</v>
      </c>
      <c r="AI13" s="3">
        <f t="shared" ca="1" si="1"/>
        <v>100941</v>
      </c>
      <c r="AJ13" s="3">
        <f t="shared" ca="1" si="1"/>
        <v>109304</v>
      </c>
      <c r="AK13" s="3">
        <f t="shared" ca="1" si="1"/>
        <v>114351</v>
      </c>
      <c r="AL13" s="3">
        <f t="shared" ref="AL13:AT25" ca="1" si="2">OFFSET($J$13,13*(AL$11-1)+$Z13-1,)</f>
        <v>86651</v>
      </c>
      <c r="AM13" s="3">
        <f t="shared" ca="1" si="2"/>
        <v>42462</v>
      </c>
      <c r="AN13" s="3">
        <f t="shared" ca="1" si="2"/>
        <v>27348</v>
      </c>
      <c r="AO13" s="3">
        <f t="shared" ca="1" si="2"/>
        <v>17138</v>
      </c>
      <c r="AP13" s="3">
        <f t="shared" ca="1" si="2"/>
        <v>8292</v>
      </c>
      <c r="AQ13" s="3">
        <f t="shared" ca="1" si="2"/>
        <v>2213</v>
      </c>
      <c r="AR13" s="3">
        <f t="shared" ca="1" si="2"/>
        <v>430</v>
      </c>
      <c r="AS13" s="3">
        <f t="shared" ca="1" si="2"/>
        <v>59</v>
      </c>
      <c r="AT13" s="3">
        <f t="shared" ca="1" si="2"/>
        <v>3</v>
      </c>
      <c r="AU13" s="34">
        <f ca="1">SUM(AO13:AT13)</f>
        <v>28135</v>
      </c>
    </row>
    <row r="14" spans="1:47">
      <c r="A14">
        <v>14</v>
      </c>
      <c r="C14">
        <v>7000</v>
      </c>
      <c r="D14" t="s">
        <v>179</v>
      </c>
      <c r="E14" t="s">
        <v>176</v>
      </c>
      <c r="F14">
        <v>0</v>
      </c>
      <c r="G14" t="s">
        <v>137</v>
      </c>
      <c r="H14">
        <v>1</v>
      </c>
      <c r="I14" t="s">
        <v>136</v>
      </c>
      <c r="J14">
        <v>21735</v>
      </c>
      <c r="K14">
        <v>20309</v>
      </c>
      <c r="L14">
        <v>1103</v>
      </c>
      <c r="M14">
        <v>3</v>
      </c>
      <c r="N14">
        <v>320</v>
      </c>
      <c r="O14">
        <v>18566</v>
      </c>
      <c r="P14">
        <v>18051</v>
      </c>
      <c r="Q14">
        <v>252</v>
      </c>
      <c r="R14">
        <v>2</v>
      </c>
      <c r="S14">
        <v>261</v>
      </c>
      <c r="T14">
        <v>3169</v>
      </c>
      <c r="U14">
        <v>2258</v>
      </c>
      <c r="V14">
        <v>851</v>
      </c>
      <c r="W14">
        <v>1</v>
      </c>
      <c r="X14">
        <v>59</v>
      </c>
      <c r="Z14" s="3">
        <v>2</v>
      </c>
      <c r="AA14" s="3" t="str">
        <f t="shared" ref="AA14:AA25" si="3">I14</f>
        <v>　　Ａ 管理的職業従事者</v>
      </c>
      <c r="AB14" s="3">
        <f t="shared" ca="1" si="1"/>
        <v>21735</v>
      </c>
      <c r="AC14" s="3">
        <f t="shared" ca="1" si="1"/>
        <v>0</v>
      </c>
      <c r="AD14" s="3">
        <f t="shared" ca="1" si="1"/>
        <v>12</v>
      </c>
      <c r="AE14" s="3">
        <f t="shared" ca="1" si="1"/>
        <v>120</v>
      </c>
      <c r="AF14" s="3">
        <f t="shared" ca="1" si="1"/>
        <v>448</v>
      </c>
      <c r="AG14" s="3">
        <f t="shared" ca="1" si="1"/>
        <v>911</v>
      </c>
      <c r="AH14" s="3">
        <f t="shared" ca="1" si="1"/>
        <v>1314</v>
      </c>
      <c r="AI14" s="3">
        <f t="shared" ca="1" si="1"/>
        <v>1987</v>
      </c>
      <c r="AJ14" s="3">
        <f t="shared" ca="1" si="1"/>
        <v>3058</v>
      </c>
      <c r="AK14" s="3">
        <f t="shared" ca="1" si="1"/>
        <v>4303</v>
      </c>
      <c r="AL14" s="3">
        <f t="shared" ca="1" si="2"/>
        <v>4109</v>
      </c>
      <c r="AM14" s="3">
        <f t="shared" ca="1" si="2"/>
        <v>2372</v>
      </c>
      <c r="AN14" s="3">
        <f t="shared" ca="1" si="2"/>
        <v>1429</v>
      </c>
      <c r="AO14" s="3">
        <f t="shared" ca="1" si="2"/>
        <v>965</v>
      </c>
      <c r="AP14" s="3">
        <f t="shared" ca="1" si="2"/>
        <v>500</v>
      </c>
      <c r="AQ14" s="3">
        <f t="shared" ca="1" si="2"/>
        <v>162</v>
      </c>
      <c r="AR14" s="3">
        <f t="shared" ca="1" si="2"/>
        <v>40</v>
      </c>
      <c r="AS14" s="3">
        <f t="shared" ca="1" si="2"/>
        <v>5</v>
      </c>
      <c r="AT14" s="3">
        <f t="shared" ca="1" si="2"/>
        <v>0</v>
      </c>
      <c r="AU14" s="34">
        <f t="shared" ref="AU14:AU66" ca="1" si="4">SUM(AO14:AT14)</f>
        <v>1672</v>
      </c>
    </row>
    <row r="15" spans="1:47">
      <c r="A15">
        <v>15</v>
      </c>
      <c r="C15">
        <v>7000</v>
      </c>
      <c r="D15" t="s">
        <v>179</v>
      </c>
      <c r="E15" t="s">
        <v>176</v>
      </c>
      <c r="F15">
        <v>0</v>
      </c>
      <c r="G15" t="s">
        <v>135</v>
      </c>
      <c r="H15">
        <v>1</v>
      </c>
      <c r="I15" t="s">
        <v>134</v>
      </c>
      <c r="J15">
        <v>112330</v>
      </c>
      <c r="K15">
        <v>102654</v>
      </c>
      <c r="L15">
        <v>6993</v>
      </c>
      <c r="M15">
        <v>481</v>
      </c>
      <c r="N15">
        <v>2202</v>
      </c>
      <c r="O15">
        <v>53534</v>
      </c>
      <c r="P15">
        <v>52191</v>
      </c>
      <c r="Q15">
        <v>570</v>
      </c>
      <c r="R15">
        <v>273</v>
      </c>
      <c r="S15">
        <v>500</v>
      </c>
      <c r="T15">
        <v>58796</v>
      </c>
      <c r="U15">
        <v>50463</v>
      </c>
      <c r="V15">
        <v>6423</v>
      </c>
      <c r="W15">
        <v>208</v>
      </c>
      <c r="X15">
        <v>1702</v>
      </c>
      <c r="Z15" s="3">
        <v>3</v>
      </c>
      <c r="AA15" s="3" t="str">
        <f t="shared" si="3"/>
        <v>　　Ｂ 専門的・技術的職業従事者</v>
      </c>
      <c r="AB15" s="3">
        <f t="shared" ca="1" si="1"/>
        <v>112330</v>
      </c>
      <c r="AC15" s="3">
        <f t="shared" ca="1" si="1"/>
        <v>217</v>
      </c>
      <c r="AD15" s="3">
        <f t="shared" ca="1" si="1"/>
        <v>6987</v>
      </c>
      <c r="AE15" s="3">
        <f t="shared" ca="1" si="1"/>
        <v>11610</v>
      </c>
      <c r="AF15" s="3">
        <f t="shared" ca="1" si="1"/>
        <v>13119</v>
      </c>
      <c r="AG15" s="3">
        <f t="shared" ca="1" si="1"/>
        <v>14147</v>
      </c>
      <c r="AH15" s="3">
        <f t="shared" ca="1" si="1"/>
        <v>13927</v>
      </c>
      <c r="AI15" s="3">
        <f t="shared" ca="1" si="1"/>
        <v>15468</v>
      </c>
      <c r="AJ15" s="3">
        <f t="shared" ca="1" si="1"/>
        <v>14872</v>
      </c>
      <c r="AK15" s="3">
        <f t="shared" ca="1" si="1"/>
        <v>11214</v>
      </c>
      <c r="AL15" s="3">
        <f t="shared" ca="1" si="2"/>
        <v>5984</v>
      </c>
      <c r="AM15" s="3">
        <f t="shared" ca="1" si="2"/>
        <v>2211</v>
      </c>
      <c r="AN15" s="3">
        <f t="shared" ca="1" si="2"/>
        <v>1180</v>
      </c>
      <c r="AO15" s="3">
        <f t="shared" ca="1" si="2"/>
        <v>748</v>
      </c>
      <c r="AP15" s="3">
        <f t="shared" ca="1" si="2"/>
        <v>477</v>
      </c>
      <c r="AQ15" s="3">
        <f t="shared" ca="1" si="2"/>
        <v>140</v>
      </c>
      <c r="AR15" s="3">
        <f t="shared" ca="1" si="2"/>
        <v>25</v>
      </c>
      <c r="AS15" s="3">
        <f t="shared" ca="1" si="2"/>
        <v>4</v>
      </c>
      <c r="AT15" s="3">
        <f t="shared" ca="1" si="2"/>
        <v>0</v>
      </c>
      <c r="AU15" s="34">
        <f t="shared" ca="1" si="4"/>
        <v>1394</v>
      </c>
    </row>
    <row r="16" spans="1:47">
      <c r="A16">
        <v>16</v>
      </c>
      <c r="C16">
        <v>7000</v>
      </c>
      <c r="D16" t="s">
        <v>179</v>
      </c>
      <c r="E16" t="s">
        <v>176</v>
      </c>
      <c r="F16">
        <v>0</v>
      </c>
      <c r="G16" t="s">
        <v>133</v>
      </c>
      <c r="H16">
        <v>1</v>
      </c>
      <c r="I16" t="s">
        <v>132</v>
      </c>
      <c r="J16">
        <v>144833</v>
      </c>
      <c r="K16">
        <v>125625</v>
      </c>
      <c r="L16">
        <v>17219</v>
      </c>
      <c r="M16">
        <v>263</v>
      </c>
      <c r="N16">
        <v>1726</v>
      </c>
      <c r="O16">
        <v>58472</v>
      </c>
      <c r="P16">
        <v>57397</v>
      </c>
      <c r="Q16">
        <v>570</v>
      </c>
      <c r="R16">
        <v>135</v>
      </c>
      <c r="S16">
        <v>370</v>
      </c>
      <c r="T16">
        <v>86361</v>
      </c>
      <c r="U16">
        <v>68228</v>
      </c>
      <c r="V16">
        <v>16649</v>
      </c>
      <c r="W16">
        <v>128</v>
      </c>
      <c r="X16">
        <v>1356</v>
      </c>
      <c r="Z16" s="3">
        <v>4</v>
      </c>
      <c r="AA16" s="3" t="str">
        <f t="shared" si="3"/>
        <v>　　Ｃ 事務従事者</v>
      </c>
      <c r="AB16" s="3">
        <f t="shared" ca="1" si="1"/>
        <v>144833</v>
      </c>
      <c r="AC16" s="3">
        <f t="shared" ca="1" si="1"/>
        <v>885</v>
      </c>
      <c r="AD16" s="3">
        <f t="shared" ca="1" si="1"/>
        <v>7213</v>
      </c>
      <c r="AE16" s="3">
        <f t="shared" ca="1" si="1"/>
        <v>11949</v>
      </c>
      <c r="AF16" s="3">
        <f t="shared" ca="1" si="1"/>
        <v>15731</v>
      </c>
      <c r="AG16" s="3">
        <f t="shared" ca="1" si="1"/>
        <v>20126</v>
      </c>
      <c r="AH16" s="3">
        <f t="shared" ca="1" si="1"/>
        <v>18391</v>
      </c>
      <c r="AI16" s="3">
        <f t="shared" ca="1" si="1"/>
        <v>19264</v>
      </c>
      <c r="AJ16" s="3">
        <f t="shared" ca="1" si="1"/>
        <v>18836</v>
      </c>
      <c r="AK16" s="3">
        <f t="shared" ca="1" si="1"/>
        <v>16554</v>
      </c>
      <c r="AL16" s="3">
        <f t="shared" ca="1" si="2"/>
        <v>9729</v>
      </c>
      <c r="AM16" s="3">
        <f t="shared" ca="1" si="2"/>
        <v>3432</v>
      </c>
      <c r="AN16" s="3">
        <f t="shared" ca="1" si="2"/>
        <v>1517</v>
      </c>
      <c r="AO16" s="3">
        <f t="shared" ca="1" si="2"/>
        <v>767</v>
      </c>
      <c r="AP16" s="3">
        <f t="shared" ca="1" si="2"/>
        <v>339</v>
      </c>
      <c r="AQ16" s="3">
        <f t="shared" ca="1" si="2"/>
        <v>81</v>
      </c>
      <c r="AR16" s="3">
        <f t="shared" ca="1" si="2"/>
        <v>18</v>
      </c>
      <c r="AS16" s="3">
        <f t="shared" ca="1" si="2"/>
        <v>1</v>
      </c>
      <c r="AT16" s="3">
        <f t="shared" ca="1" si="2"/>
        <v>0</v>
      </c>
      <c r="AU16" s="34">
        <f t="shared" ca="1" si="4"/>
        <v>1206</v>
      </c>
    </row>
    <row r="17" spans="1:47">
      <c r="A17">
        <v>17</v>
      </c>
      <c r="C17">
        <v>7000</v>
      </c>
      <c r="D17" t="s">
        <v>179</v>
      </c>
      <c r="E17" t="s">
        <v>176</v>
      </c>
      <c r="F17">
        <v>0</v>
      </c>
      <c r="G17" t="s">
        <v>131</v>
      </c>
      <c r="H17">
        <v>1</v>
      </c>
      <c r="I17" t="s">
        <v>130</v>
      </c>
      <c r="J17">
        <v>109748</v>
      </c>
      <c r="K17">
        <v>92491</v>
      </c>
      <c r="L17">
        <v>14370</v>
      </c>
      <c r="M17">
        <v>1765</v>
      </c>
      <c r="N17">
        <v>1122</v>
      </c>
      <c r="O17">
        <v>59118</v>
      </c>
      <c r="P17">
        <v>57033</v>
      </c>
      <c r="Q17">
        <v>853</v>
      </c>
      <c r="R17">
        <v>733</v>
      </c>
      <c r="S17">
        <v>499</v>
      </c>
      <c r="T17">
        <v>50630</v>
      </c>
      <c r="U17">
        <v>35458</v>
      </c>
      <c r="V17">
        <v>13517</v>
      </c>
      <c r="W17">
        <v>1032</v>
      </c>
      <c r="X17">
        <v>623</v>
      </c>
      <c r="Z17" s="3">
        <v>5</v>
      </c>
      <c r="AA17" s="3" t="str">
        <f t="shared" si="3"/>
        <v>　　Ｄ 販売従事者</v>
      </c>
      <c r="AB17" s="3">
        <f t="shared" ca="1" si="1"/>
        <v>109748</v>
      </c>
      <c r="AC17" s="3">
        <f t="shared" ca="1" si="1"/>
        <v>2127</v>
      </c>
      <c r="AD17" s="3">
        <f t="shared" ca="1" si="1"/>
        <v>7364</v>
      </c>
      <c r="AE17" s="3">
        <f t="shared" ca="1" si="1"/>
        <v>9819</v>
      </c>
      <c r="AF17" s="3">
        <f t="shared" ca="1" si="1"/>
        <v>10853</v>
      </c>
      <c r="AG17" s="3">
        <f t="shared" ca="1" si="1"/>
        <v>11969</v>
      </c>
      <c r="AH17" s="3">
        <f t="shared" ca="1" si="1"/>
        <v>11274</v>
      </c>
      <c r="AI17" s="3">
        <f t="shared" ca="1" si="1"/>
        <v>12096</v>
      </c>
      <c r="AJ17" s="3">
        <f t="shared" ca="1" si="1"/>
        <v>12706</v>
      </c>
      <c r="AK17" s="3">
        <f t="shared" ca="1" si="1"/>
        <v>12201</v>
      </c>
      <c r="AL17" s="3">
        <f t="shared" ca="1" si="2"/>
        <v>9090</v>
      </c>
      <c r="AM17" s="3">
        <f t="shared" ca="1" si="2"/>
        <v>4142</v>
      </c>
      <c r="AN17" s="3">
        <f t="shared" ca="1" si="2"/>
        <v>2779</v>
      </c>
      <c r="AO17" s="3">
        <f t="shared" ca="1" si="2"/>
        <v>1815</v>
      </c>
      <c r="AP17" s="3">
        <f t="shared" ca="1" si="2"/>
        <v>1039</v>
      </c>
      <c r="AQ17" s="3">
        <f t="shared" ca="1" si="2"/>
        <v>378</v>
      </c>
      <c r="AR17" s="3">
        <f t="shared" ca="1" si="2"/>
        <v>81</v>
      </c>
      <c r="AS17" s="3">
        <f t="shared" ca="1" si="2"/>
        <v>15</v>
      </c>
      <c r="AT17" s="3">
        <f t="shared" ca="1" si="2"/>
        <v>0</v>
      </c>
      <c r="AU17" s="34">
        <f t="shared" ca="1" si="4"/>
        <v>3328</v>
      </c>
    </row>
    <row r="18" spans="1:47">
      <c r="A18">
        <v>18</v>
      </c>
      <c r="C18">
        <v>7000</v>
      </c>
      <c r="D18" t="s">
        <v>179</v>
      </c>
      <c r="E18" t="s">
        <v>176</v>
      </c>
      <c r="F18">
        <v>0</v>
      </c>
      <c r="G18" t="s">
        <v>129</v>
      </c>
      <c r="H18">
        <v>1</v>
      </c>
      <c r="I18" t="s">
        <v>128</v>
      </c>
      <c r="J18">
        <v>105031</v>
      </c>
      <c r="K18">
        <v>81724</v>
      </c>
      <c r="L18">
        <v>19688</v>
      </c>
      <c r="M18">
        <v>2267</v>
      </c>
      <c r="N18">
        <v>1352</v>
      </c>
      <c r="O18">
        <v>30158</v>
      </c>
      <c r="P18">
        <v>28277</v>
      </c>
      <c r="Q18">
        <v>561</v>
      </c>
      <c r="R18">
        <v>1030</v>
      </c>
      <c r="S18">
        <v>290</v>
      </c>
      <c r="T18">
        <v>74873</v>
      </c>
      <c r="U18">
        <v>53447</v>
      </c>
      <c r="V18">
        <v>19127</v>
      </c>
      <c r="W18">
        <v>1237</v>
      </c>
      <c r="X18">
        <v>1062</v>
      </c>
      <c r="Z18" s="3">
        <v>6</v>
      </c>
      <c r="AA18" s="3" t="str">
        <f t="shared" si="3"/>
        <v>　　Ｅ サービス職業従事者</v>
      </c>
      <c r="AB18" s="3">
        <f t="shared" ca="1" si="1"/>
        <v>105031</v>
      </c>
      <c r="AC18" s="3">
        <f t="shared" ca="1" si="1"/>
        <v>2761</v>
      </c>
      <c r="AD18" s="3">
        <f t="shared" ca="1" si="1"/>
        <v>9546</v>
      </c>
      <c r="AE18" s="3">
        <f t="shared" ca="1" si="1"/>
        <v>10101</v>
      </c>
      <c r="AF18" s="3">
        <f t="shared" ca="1" si="1"/>
        <v>9906</v>
      </c>
      <c r="AG18" s="3">
        <f t="shared" ca="1" si="1"/>
        <v>9496</v>
      </c>
      <c r="AH18" s="3">
        <f t="shared" ca="1" si="1"/>
        <v>9168</v>
      </c>
      <c r="AI18" s="3">
        <f t="shared" ca="1" si="1"/>
        <v>10014</v>
      </c>
      <c r="AJ18" s="3">
        <f t="shared" ca="1" si="1"/>
        <v>11476</v>
      </c>
      <c r="AK18" s="3">
        <f t="shared" ca="1" si="1"/>
        <v>12886</v>
      </c>
      <c r="AL18" s="3">
        <f t="shared" ca="1" si="2"/>
        <v>10515</v>
      </c>
      <c r="AM18" s="3">
        <f t="shared" ca="1" si="2"/>
        <v>4942</v>
      </c>
      <c r="AN18" s="3">
        <f t="shared" ca="1" si="2"/>
        <v>2513</v>
      </c>
      <c r="AO18" s="3">
        <f t="shared" ca="1" si="2"/>
        <v>1152</v>
      </c>
      <c r="AP18" s="3">
        <f t="shared" ca="1" si="2"/>
        <v>400</v>
      </c>
      <c r="AQ18" s="3">
        <f t="shared" ca="1" si="2"/>
        <v>116</v>
      </c>
      <c r="AR18" s="3">
        <f t="shared" ca="1" si="2"/>
        <v>34</v>
      </c>
      <c r="AS18" s="3">
        <f t="shared" ca="1" si="2"/>
        <v>4</v>
      </c>
      <c r="AT18" s="3">
        <f t="shared" ca="1" si="2"/>
        <v>1</v>
      </c>
      <c r="AU18" s="34">
        <f t="shared" ca="1" si="4"/>
        <v>1707</v>
      </c>
    </row>
    <row r="19" spans="1:47">
      <c r="A19">
        <v>19</v>
      </c>
      <c r="C19">
        <v>7000</v>
      </c>
      <c r="D19" t="s">
        <v>179</v>
      </c>
      <c r="E19" t="s">
        <v>176</v>
      </c>
      <c r="F19">
        <v>0</v>
      </c>
      <c r="G19" t="s">
        <v>127</v>
      </c>
      <c r="H19">
        <v>1</v>
      </c>
      <c r="I19" t="s">
        <v>126</v>
      </c>
      <c r="J19">
        <v>15286</v>
      </c>
      <c r="K19">
        <v>14690</v>
      </c>
      <c r="L19">
        <v>387</v>
      </c>
      <c r="M19">
        <v>22</v>
      </c>
      <c r="N19">
        <v>187</v>
      </c>
      <c r="O19">
        <v>14277</v>
      </c>
      <c r="P19">
        <v>13828</v>
      </c>
      <c r="Q19">
        <v>286</v>
      </c>
      <c r="R19">
        <v>18</v>
      </c>
      <c r="S19">
        <v>145</v>
      </c>
      <c r="T19">
        <v>1009</v>
      </c>
      <c r="U19">
        <v>862</v>
      </c>
      <c r="V19">
        <v>101</v>
      </c>
      <c r="W19">
        <v>4</v>
      </c>
      <c r="X19">
        <v>42</v>
      </c>
      <c r="Z19" s="3">
        <v>7</v>
      </c>
      <c r="AA19" s="3" t="str">
        <f t="shared" si="3"/>
        <v>　　Ｆ 保安職業従事者</v>
      </c>
      <c r="AB19" s="3">
        <f t="shared" ca="1" si="1"/>
        <v>15286</v>
      </c>
      <c r="AC19" s="3">
        <f t="shared" ca="1" si="1"/>
        <v>262</v>
      </c>
      <c r="AD19" s="3">
        <f t="shared" ca="1" si="1"/>
        <v>1344</v>
      </c>
      <c r="AE19" s="3">
        <f t="shared" ca="1" si="1"/>
        <v>1547</v>
      </c>
      <c r="AF19" s="3">
        <f t="shared" ca="1" si="1"/>
        <v>1576</v>
      </c>
      <c r="AG19" s="3">
        <f t="shared" ca="1" si="1"/>
        <v>1456</v>
      </c>
      <c r="AH19" s="3">
        <f t="shared" ca="1" si="1"/>
        <v>1177</v>
      </c>
      <c r="AI19" s="3">
        <f t="shared" ca="1" si="1"/>
        <v>1492</v>
      </c>
      <c r="AJ19" s="3">
        <f t="shared" ca="1" si="1"/>
        <v>1862</v>
      </c>
      <c r="AK19" s="3">
        <f t="shared" ca="1" si="1"/>
        <v>2122</v>
      </c>
      <c r="AL19" s="3">
        <f t="shared" ca="1" si="2"/>
        <v>1535</v>
      </c>
      <c r="AM19" s="3">
        <f t="shared" ca="1" si="2"/>
        <v>661</v>
      </c>
      <c r="AN19" s="3">
        <f t="shared" ca="1" si="2"/>
        <v>207</v>
      </c>
      <c r="AO19" s="3">
        <f t="shared" ca="1" si="2"/>
        <v>34</v>
      </c>
      <c r="AP19" s="3">
        <f t="shared" ca="1" si="2"/>
        <v>11</v>
      </c>
      <c r="AQ19" s="3">
        <f t="shared" ca="1" si="2"/>
        <v>0</v>
      </c>
      <c r="AR19" s="3">
        <f t="shared" ca="1" si="2"/>
        <v>0</v>
      </c>
      <c r="AS19" s="3">
        <f t="shared" ca="1" si="2"/>
        <v>0</v>
      </c>
      <c r="AT19" s="3">
        <f t="shared" ca="1" si="2"/>
        <v>0</v>
      </c>
      <c r="AU19" s="34">
        <f t="shared" ca="1" si="4"/>
        <v>45</v>
      </c>
    </row>
    <row r="20" spans="1:47">
      <c r="A20">
        <v>20</v>
      </c>
      <c r="C20">
        <v>7000</v>
      </c>
      <c r="D20" t="s">
        <v>179</v>
      </c>
      <c r="E20" t="s">
        <v>176</v>
      </c>
      <c r="F20">
        <v>0</v>
      </c>
      <c r="G20" t="s">
        <v>125</v>
      </c>
      <c r="H20">
        <v>1</v>
      </c>
      <c r="I20" t="s">
        <v>124</v>
      </c>
      <c r="J20">
        <v>69909</v>
      </c>
      <c r="K20">
        <v>52452</v>
      </c>
      <c r="L20">
        <v>16350</v>
      </c>
      <c r="M20">
        <v>42</v>
      </c>
      <c r="N20">
        <v>1065</v>
      </c>
      <c r="O20">
        <v>42204</v>
      </c>
      <c r="P20">
        <v>38254</v>
      </c>
      <c r="Q20">
        <v>2961</v>
      </c>
      <c r="R20">
        <v>22</v>
      </c>
      <c r="S20">
        <v>967</v>
      </c>
      <c r="T20">
        <v>27705</v>
      </c>
      <c r="U20">
        <v>14198</v>
      </c>
      <c r="V20">
        <v>13389</v>
      </c>
      <c r="W20">
        <v>20</v>
      </c>
      <c r="X20">
        <v>98</v>
      </c>
      <c r="Z20" s="3">
        <v>8</v>
      </c>
      <c r="AA20" s="3" t="str">
        <f t="shared" si="3"/>
        <v>　　Ｇ 農林漁業従事者</v>
      </c>
      <c r="AB20" s="3">
        <f t="shared" ca="1" si="1"/>
        <v>69909</v>
      </c>
      <c r="AC20" s="3">
        <f t="shared" ca="1" si="1"/>
        <v>166</v>
      </c>
      <c r="AD20" s="3">
        <f t="shared" ca="1" si="1"/>
        <v>729</v>
      </c>
      <c r="AE20" s="3">
        <f t="shared" ca="1" si="1"/>
        <v>1210</v>
      </c>
      <c r="AF20" s="3">
        <f t="shared" ca="1" si="1"/>
        <v>1560</v>
      </c>
      <c r="AG20" s="3">
        <f t="shared" ca="1" si="1"/>
        <v>1695</v>
      </c>
      <c r="AH20" s="3">
        <f t="shared" ca="1" si="1"/>
        <v>1799</v>
      </c>
      <c r="AI20" s="3">
        <f t="shared" ca="1" si="1"/>
        <v>2860</v>
      </c>
      <c r="AJ20" s="3">
        <f t="shared" ca="1" si="1"/>
        <v>4863</v>
      </c>
      <c r="AK20" s="3">
        <f t="shared" ca="1" si="1"/>
        <v>8580</v>
      </c>
      <c r="AL20" s="3">
        <f t="shared" ca="1" si="2"/>
        <v>11922</v>
      </c>
      <c r="AM20" s="3">
        <f t="shared" ca="1" si="2"/>
        <v>10341</v>
      </c>
      <c r="AN20" s="3">
        <f t="shared" ca="1" si="2"/>
        <v>10994</v>
      </c>
      <c r="AO20" s="3">
        <f t="shared" ca="1" si="2"/>
        <v>8297</v>
      </c>
      <c r="AP20" s="3">
        <f t="shared" ca="1" si="2"/>
        <v>3947</v>
      </c>
      <c r="AQ20" s="3">
        <f t="shared" ca="1" si="2"/>
        <v>808</v>
      </c>
      <c r="AR20" s="3">
        <f t="shared" ca="1" si="2"/>
        <v>120</v>
      </c>
      <c r="AS20" s="3">
        <f t="shared" ca="1" si="2"/>
        <v>16</v>
      </c>
      <c r="AT20" s="3">
        <f t="shared" ca="1" si="2"/>
        <v>2</v>
      </c>
      <c r="AU20" s="34">
        <f t="shared" ca="1" si="4"/>
        <v>13190</v>
      </c>
    </row>
    <row r="21" spans="1:47">
      <c r="A21">
        <v>21</v>
      </c>
      <c r="C21">
        <v>7000</v>
      </c>
      <c r="D21" t="s">
        <v>179</v>
      </c>
      <c r="E21" t="s">
        <v>176</v>
      </c>
      <c r="F21">
        <v>0</v>
      </c>
      <c r="G21" t="s">
        <v>123</v>
      </c>
      <c r="H21">
        <v>1</v>
      </c>
      <c r="I21" t="s">
        <v>122</v>
      </c>
      <c r="J21">
        <v>180438</v>
      </c>
      <c r="K21">
        <v>166438</v>
      </c>
      <c r="L21">
        <v>11988</v>
      </c>
      <c r="M21">
        <v>181</v>
      </c>
      <c r="N21">
        <v>1831</v>
      </c>
      <c r="O21">
        <v>119600</v>
      </c>
      <c r="P21">
        <v>117632</v>
      </c>
      <c r="Q21">
        <v>804</v>
      </c>
      <c r="R21">
        <v>111</v>
      </c>
      <c r="S21">
        <v>1053</v>
      </c>
      <c r="T21">
        <v>60838</v>
      </c>
      <c r="U21">
        <v>48806</v>
      </c>
      <c r="V21">
        <v>11184</v>
      </c>
      <c r="W21">
        <v>70</v>
      </c>
      <c r="X21">
        <v>778</v>
      </c>
      <c r="Z21" s="3">
        <v>9</v>
      </c>
      <c r="AA21" s="3" t="str">
        <f t="shared" si="3"/>
        <v>　　Ｈ 生産工程従事者</v>
      </c>
      <c r="AB21" s="3">
        <f t="shared" ca="1" si="1"/>
        <v>180438</v>
      </c>
      <c r="AC21" s="3">
        <f t="shared" ca="1" si="1"/>
        <v>2916</v>
      </c>
      <c r="AD21" s="3">
        <f t="shared" ca="1" si="1"/>
        <v>15485</v>
      </c>
      <c r="AE21" s="3">
        <f t="shared" ca="1" si="1"/>
        <v>18768</v>
      </c>
      <c r="AF21" s="3">
        <f t="shared" ca="1" si="1"/>
        <v>20690</v>
      </c>
      <c r="AG21" s="3">
        <f t="shared" ca="1" si="1"/>
        <v>21802</v>
      </c>
      <c r="AH21" s="3">
        <f t="shared" ca="1" si="1"/>
        <v>19380</v>
      </c>
      <c r="AI21" s="3">
        <f t="shared" ca="1" si="1"/>
        <v>20308</v>
      </c>
      <c r="AJ21" s="3">
        <f t="shared" ca="1" si="1"/>
        <v>20563</v>
      </c>
      <c r="AK21" s="3">
        <f t="shared" ca="1" si="1"/>
        <v>20724</v>
      </c>
      <c r="AL21" s="3">
        <f t="shared" ca="1" si="2"/>
        <v>11591</v>
      </c>
      <c r="AM21" s="3">
        <f t="shared" ca="1" si="2"/>
        <v>4446</v>
      </c>
      <c r="AN21" s="3">
        <f t="shared" ca="1" si="2"/>
        <v>2199</v>
      </c>
      <c r="AO21" s="3">
        <f t="shared" ca="1" si="2"/>
        <v>1056</v>
      </c>
      <c r="AP21" s="3">
        <f t="shared" ca="1" si="2"/>
        <v>372</v>
      </c>
      <c r="AQ21" s="3">
        <f t="shared" ca="1" si="2"/>
        <v>110</v>
      </c>
      <c r="AR21" s="3">
        <f t="shared" ca="1" si="2"/>
        <v>23</v>
      </c>
      <c r="AS21" s="3">
        <f t="shared" ca="1" si="2"/>
        <v>5</v>
      </c>
      <c r="AT21" s="3">
        <f t="shared" ca="1" si="2"/>
        <v>0</v>
      </c>
      <c r="AU21" s="34">
        <f t="shared" ca="1" si="4"/>
        <v>1566</v>
      </c>
    </row>
    <row r="22" spans="1:47">
      <c r="A22">
        <v>22</v>
      </c>
      <c r="C22">
        <v>7000</v>
      </c>
      <c r="D22" t="s">
        <v>179</v>
      </c>
      <c r="E22" t="s">
        <v>176</v>
      </c>
      <c r="F22">
        <v>0</v>
      </c>
      <c r="G22" t="s">
        <v>121</v>
      </c>
      <c r="H22">
        <v>1</v>
      </c>
      <c r="I22" t="s">
        <v>120</v>
      </c>
      <c r="J22">
        <v>37330</v>
      </c>
      <c r="K22">
        <v>36312</v>
      </c>
      <c r="L22">
        <v>643</v>
      </c>
      <c r="M22">
        <v>10</v>
      </c>
      <c r="N22">
        <v>365</v>
      </c>
      <c r="O22">
        <v>36342</v>
      </c>
      <c r="P22">
        <v>35553</v>
      </c>
      <c r="Q22">
        <v>425</v>
      </c>
      <c r="R22">
        <v>10</v>
      </c>
      <c r="S22">
        <v>354</v>
      </c>
      <c r="T22">
        <v>988</v>
      </c>
      <c r="U22">
        <v>759</v>
      </c>
      <c r="V22">
        <v>218</v>
      </c>
      <c r="X22">
        <v>11</v>
      </c>
      <c r="Z22" s="3">
        <v>10</v>
      </c>
      <c r="AA22" s="3" t="str">
        <f t="shared" si="3"/>
        <v>　　Ｉ 輸送・機械運転従事者</v>
      </c>
      <c r="AB22" s="3">
        <f t="shared" ca="1" si="1"/>
        <v>37330</v>
      </c>
      <c r="AC22" s="3">
        <f t="shared" ca="1" si="1"/>
        <v>147</v>
      </c>
      <c r="AD22" s="3">
        <f t="shared" ca="1" si="1"/>
        <v>1034</v>
      </c>
      <c r="AE22" s="3">
        <f t="shared" ca="1" si="1"/>
        <v>1964</v>
      </c>
      <c r="AF22" s="3">
        <f t="shared" ca="1" si="1"/>
        <v>3021</v>
      </c>
      <c r="AG22" s="3">
        <f t="shared" ca="1" si="1"/>
        <v>4015</v>
      </c>
      <c r="AH22" s="3">
        <f t="shared" ca="1" si="1"/>
        <v>4121</v>
      </c>
      <c r="AI22" s="3">
        <f t="shared" ca="1" si="1"/>
        <v>4504</v>
      </c>
      <c r="AJ22" s="3">
        <f t="shared" ca="1" si="1"/>
        <v>5168</v>
      </c>
      <c r="AK22" s="3">
        <f t="shared" ca="1" si="1"/>
        <v>5902</v>
      </c>
      <c r="AL22" s="3">
        <f t="shared" ca="1" si="2"/>
        <v>5167</v>
      </c>
      <c r="AM22" s="3">
        <f t="shared" ca="1" si="2"/>
        <v>1784</v>
      </c>
      <c r="AN22" s="3">
        <f t="shared" ca="1" si="2"/>
        <v>412</v>
      </c>
      <c r="AO22" s="3">
        <f t="shared" ca="1" si="2"/>
        <v>70</v>
      </c>
      <c r="AP22" s="3">
        <f t="shared" ca="1" si="2"/>
        <v>19</v>
      </c>
      <c r="AQ22" s="3">
        <f t="shared" ca="1" si="2"/>
        <v>2</v>
      </c>
      <c r="AR22" s="3">
        <f t="shared" ca="1" si="2"/>
        <v>0</v>
      </c>
      <c r="AS22" s="3">
        <f t="shared" ca="1" si="2"/>
        <v>0</v>
      </c>
      <c r="AT22" s="3">
        <f t="shared" ca="1" si="2"/>
        <v>0</v>
      </c>
      <c r="AU22" s="34">
        <f t="shared" ca="1" si="4"/>
        <v>91</v>
      </c>
    </row>
    <row r="23" spans="1:47">
      <c r="A23">
        <v>23</v>
      </c>
      <c r="C23">
        <v>7000</v>
      </c>
      <c r="D23" t="s">
        <v>179</v>
      </c>
      <c r="E23" t="s">
        <v>176</v>
      </c>
      <c r="F23">
        <v>0</v>
      </c>
      <c r="G23" t="s">
        <v>119</v>
      </c>
      <c r="H23">
        <v>1</v>
      </c>
      <c r="I23" t="s">
        <v>118</v>
      </c>
      <c r="J23">
        <v>52629</v>
      </c>
      <c r="K23">
        <v>50328</v>
      </c>
      <c r="L23">
        <v>912</v>
      </c>
      <c r="M23">
        <v>23</v>
      </c>
      <c r="N23">
        <v>1366</v>
      </c>
      <c r="O23">
        <v>51445</v>
      </c>
      <c r="P23">
        <v>49565</v>
      </c>
      <c r="Q23">
        <v>507</v>
      </c>
      <c r="R23">
        <v>22</v>
      </c>
      <c r="S23">
        <v>1351</v>
      </c>
      <c r="T23">
        <v>1184</v>
      </c>
      <c r="U23">
        <v>763</v>
      </c>
      <c r="V23">
        <v>405</v>
      </c>
      <c r="W23">
        <v>1</v>
      </c>
      <c r="X23">
        <v>15</v>
      </c>
      <c r="Z23" s="3">
        <v>11</v>
      </c>
      <c r="AA23" s="3" t="str">
        <f t="shared" si="3"/>
        <v>　　Ｊ 建設・採掘従事者</v>
      </c>
      <c r="AB23" s="3">
        <f t="shared" ca="1" si="1"/>
        <v>52629</v>
      </c>
      <c r="AC23" s="3">
        <f t="shared" ca="1" si="1"/>
        <v>627</v>
      </c>
      <c r="AD23" s="3">
        <f t="shared" ca="1" si="1"/>
        <v>2394</v>
      </c>
      <c r="AE23" s="3">
        <f t="shared" ca="1" si="1"/>
        <v>3929</v>
      </c>
      <c r="AF23" s="3">
        <f t="shared" ca="1" si="1"/>
        <v>5404</v>
      </c>
      <c r="AG23" s="3">
        <f t="shared" ca="1" si="1"/>
        <v>5474</v>
      </c>
      <c r="AH23" s="3">
        <f t="shared" ca="1" si="1"/>
        <v>4268</v>
      </c>
      <c r="AI23" s="3">
        <f t="shared" ca="1" si="1"/>
        <v>4765</v>
      </c>
      <c r="AJ23" s="3">
        <f t="shared" ca="1" si="1"/>
        <v>6647</v>
      </c>
      <c r="AK23" s="3">
        <f t="shared" ca="1" si="1"/>
        <v>8628</v>
      </c>
      <c r="AL23" s="3">
        <f t="shared" ca="1" si="2"/>
        <v>6821</v>
      </c>
      <c r="AM23" s="3">
        <f t="shared" ca="1" si="2"/>
        <v>2472</v>
      </c>
      <c r="AN23" s="3">
        <f t="shared" ca="1" si="2"/>
        <v>834</v>
      </c>
      <c r="AO23" s="3">
        <f t="shared" ca="1" si="2"/>
        <v>264</v>
      </c>
      <c r="AP23" s="3">
        <f t="shared" ca="1" si="2"/>
        <v>79</v>
      </c>
      <c r="AQ23" s="3">
        <f t="shared" ca="1" si="2"/>
        <v>18</v>
      </c>
      <c r="AR23" s="3">
        <f t="shared" ca="1" si="2"/>
        <v>4</v>
      </c>
      <c r="AS23" s="3">
        <f t="shared" ca="1" si="2"/>
        <v>1</v>
      </c>
      <c r="AT23" s="3">
        <f t="shared" ca="1" si="2"/>
        <v>0</v>
      </c>
      <c r="AU23" s="34">
        <f t="shared" ca="1" si="4"/>
        <v>366</v>
      </c>
    </row>
    <row r="24" spans="1:47">
      <c r="A24">
        <v>24</v>
      </c>
      <c r="C24">
        <v>7000</v>
      </c>
      <c r="D24" t="s">
        <v>179</v>
      </c>
      <c r="E24" t="s">
        <v>176</v>
      </c>
      <c r="F24">
        <v>0</v>
      </c>
      <c r="G24" t="s">
        <v>117</v>
      </c>
      <c r="H24">
        <v>1</v>
      </c>
      <c r="I24" t="s">
        <v>116</v>
      </c>
      <c r="J24">
        <v>56054</v>
      </c>
      <c r="K24">
        <v>44500</v>
      </c>
      <c r="L24">
        <v>10602</v>
      </c>
      <c r="M24">
        <v>390</v>
      </c>
      <c r="N24">
        <v>562</v>
      </c>
      <c r="O24">
        <v>30019</v>
      </c>
      <c r="P24">
        <v>28455</v>
      </c>
      <c r="Q24">
        <v>984</v>
      </c>
      <c r="R24">
        <v>287</v>
      </c>
      <c r="S24">
        <v>293</v>
      </c>
      <c r="T24">
        <v>26035</v>
      </c>
      <c r="U24">
        <v>16045</v>
      </c>
      <c r="V24">
        <v>9618</v>
      </c>
      <c r="W24">
        <v>103</v>
      </c>
      <c r="X24">
        <v>269</v>
      </c>
      <c r="Z24" s="3">
        <v>12</v>
      </c>
      <c r="AA24" s="3" t="str">
        <f t="shared" si="3"/>
        <v>　　Ｋ 運搬・清掃・包装等従事者</v>
      </c>
      <c r="AB24" s="3">
        <f t="shared" ca="1" si="1"/>
        <v>56054</v>
      </c>
      <c r="AC24" s="3">
        <f t="shared" ca="1" si="1"/>
        <v>694</v>
      </c>
      <c r="AD24" s="3">
        <f t="shared" ca="1" si="1"/>
        <v>2560</v>
      </c>
      <c r="AE24" s="3">
        <f t="shared" ca="1" si="1"/>
        <v>3636</v>
      </c>
      <c r="AF24" s="3">
        <f t="shared" ca="1" si="1"/>
        <v>4457</v>
      </c>
      <c r="AG24" s="3">
        <f t="shared" ca="1" si="1"/>
        <v>5113</v>
      </c>
      <c r="AH24" s="3">
        <f t="shared" ca="1" si="1"/>
        <v>5186</v>
      </c>
      <c r="AI24" s="3">
        <f t="shared" ca="1" si="1"/>
        <v>5994</v>
      </c>
      <c r="AJ24" s="3">
        <f t="shared" ca="1" si="1"/>
        <v>7031</v>
      </c>
      <c r="AK24" s="3">
        <f t="shared" ca="1" si="1"/>
        <v>8584</v>
      </c>
      <c r="AL24" s="3">
        <f t="shared" ca="1" si="2"/>
        <v>7329</v>
      </c>
      <c r="AM24" s="3">
        <f t="shared" ca="1" si="2"/>
        <v>3361</v>
      </c>
      <c r="AN24" s="3">
        <f t="shared" ca="1" si="2"/>
        <v>1414</v>
      </c>
      <c r="AO24" s="3">
        <f t="shared" ca="1" si="2"/>
        <v>491</v>
      </c>
      <c r="AP24" s="3">
        <f t="shared" ca="1" si="2"/>
        <v>161</v>
      </c>
      <c r="AQ24" s="3">
        <f t="shared" ca="1" si="2"/>
        <v>38</v>
      </c>
      <c r="AR24" s="3">
        <f t="shared" ca="1" si="2"/>
        <v>4</v>
      </c>
      <c r="AS24" s="3">
        <f t="shared" ca="1" si="2"/>
        <v>1</v>
      </c>
      <c r="AT24" s="3">
        <f t="shared" ca="1" si="2"/>
        <v>0</v>
      </c>
      <c r="AU24" s="34">
        <f t="shared" ca="1" si="4"/>
        <v>695</v>
      </c>
    </row>
    <row r="25" spans="1:47">
      <c r="A25">
        <v>25</v>
      </c>
      <c r="C25">
        <v>7000</v>
      </c>
      <c r="D25" t="s">
        <v>179</v>
      </c>
      <c r="E25" t="s">
        <v>176</v>
      </c>
      <c r="F25">
        <v>0</v>
      </c>
      <c r="G25" t="s">
        <v>113</v>
      </c>
      <c r="H25">
        <v>1</v>
      </c>
      <c r="I25" t="s">
        <v>112</v>
      </c>
      <c r="J25">
        <v>29008</v>
      </c>
      <c r="K25">
        <v>18773</v>
      </c>
      <c r="L25">
        <v>5908</v>
      </c>
      <c r="M25">
        <v>725</v>
      </c>
      <c r="N25">
        <v>3602</v>
      </c>
      <c r="O25">
        <v>15842</v>
      </c>
      <c r="P25">
        <v>12232</v>
      </c>
      <c r="Q25">
        <v>943</v>
      </c>
      <c r="R25">
        <v>346</v>
      </c>
      <c r="S25">
        <v>2321</v>
      </c>
      <c r="T25">
        <v>13166</v>
      </c>
      <c r="U25">
        <v>6541</v>
      </c>
      <c r="V25">
        <v>4965</v>
      </c>
      <c r="W25">
        <v>379</v>
      </c>
      <c r="X25">
        <v>1281</v>
      </c>
      <c r="Z25" s="3">
        <v>13</v>
      </c>
      <c r="AA25" s="3" t="str">
        <f t="shared" si="3"/>
        <v>　　Ｌ 分類不能の職業</v>
      </c>
      <c r="AB25" s="3">
        <f t="shared" ca="1" si="1"/>
        <v>29008</v>
      </c>
      <c r="AC25" s="3">
        <f t="shared" ca="1" si="1"/>
        <v>839</v>
      </c>
      <c r="AD25" s="3">
        <f t="shared" ca="1" si="1"/>
        <v>2018</v>
      </c>
      <c r="AE25" s="3">
        <f t="shared" ca="1" si="1"/>
        <v>2323</v>
      </c>
      <c r="AF25" s="3">
        <f t="shared" ca="1" si="1"/>
        <v>2224</v>
      </c>
      <c r="AG25" s="3">
        <f t="shared" ca="1" si="1"/>
        <v>2446</v>
      </c>
      <c r="AH25" s="3">
        <f t="shared" ca="1" si="1"/>
        <v>2192</v>
      </c>
      <c r="AI25" s="3">
        <f t="shared" ca="1" si="1"/>
        <v>2189</v>
      </c>
      <c r="AJ25" s="3">
        <f t="shared" ca="1" si="1"/>
        <v>2222</v>
      </c>
      <c r="AK25" s="3">
        <f t="shared" ca="1" si="1"/>
        <v>2653</v>
      </c>
      <c r="AL25" s="3">
        <f t="shared" ca="1" si="2"/>
        <v>2859</v>
      </c>
      <c r="AM25" s="3">
        <f t="shared" ca="1" si="2"/>
        <v>2298</v>
      </c>
      <c r="AN25" s="3">
        <f t="shared" ca="1" si="2"/>
        <v>1870</v>
      </c>
      <c r="AO25" s="3">
        <f t="shared" ca="1" si="2"/>
        <v>1479</v>
      </c>
      <c r="AP25" s="3">
        <f t="shared" ca="1" si="2"/>
        <v>948</v>
      </c>
      <c r="AQ25" s="3">
        <f t="shared" ca="1" si="2"/>
        <v>360</v>
      </c>
      <c r="AR25" s="3">
        <f t="shared" ca="1" si="2"/>
        <v>81</v>
      </c>
      <c r="AS25" s="3">
        <f t="shared" ca="1" si="2"/>
        <v>7</v>
      </c>
      <c r="AT25" s="3">
        <f t="shared" ca="1" si="2"/>
        <v>0</v>
      </c>
      <c r="AU25" s="34">
        <f t="shared" ca="1" si="4"/>
        <v>2875</v>
      </c>
    </row>
    <row r="26" spans="1:47">
      <c r="A26">
        <v>26</v>
      </c>
      <c r="C26">
        <v>7000</v>
      </c>
      <c r="D26" t="s">
        <v>179</v>
      </c>
      <c r="E26" t="s">
        <v>174</v>
      </c>
      <c r="F26">
        <v>1</v>
      </c>
      <c r="G26" t="s">
        <v>139</v>
      </c>
      <c r="H26">
        <v>0</v>
      </c>
      <c r="I26" t="s">
        <v>175</v>
      </c>
      <c r="J26">
        <v>11641</v>
      </c>
      <c r="K26">
        <v>7983</v>
      </c>
      <c r="L26">
        <v>345</v>
      </c>
      <c r="M26">
        <v>3209</v>
      </c>
      <c r="N26">
        <v>104</v>
      </c>
      <c r="O26">
        <v>6075</v>
      </c>
      <c r="P26">
        <v>4569</v>
      </c>
      <c r="Q26">
        <v>105</v>
      </c>
      <c r="R26">
        <v>1339</v>
      </c>
      <c r="S26">
        <v>62</v>
      </c>
      <c r="T26">
        <v>5566</v>
      </c>
      <c r="U26">
        <v>3414</v>
      </c>
      <c r="V26">
        <v>240</v>
      </c>
      <c r="W26">
        <v>1870</v>
      </c>
      <c r="X26">
        <v>42</v>
      </c>
      <c r="AA26" s="34" t="s">
        <v>201</v>
      </c>
      <c r="AB26" s="34">
        <v>726523</v>
      </c>
      <c r="AC26" s="34">
        <v>85565</v>
      </c>
      <c r="AD26" s="34">
        <v>26033</v>
      </c>
      <c r="AE26" s="34">
        <v>20155</v>
      </c>
      <c r="AF26" s="34">
        <v>23392</v>
      </c>
      <c r="AG26" s="34">
        <v>24451</v>
      </c>
      <c r="AH26" s="34">
        <v>20256</v>
      </c>
      <c r="AI26" s="34">
        <v>19468</v>
      </c>
      <c r="AJ26" s="34">
        <v>23975</v>
      </c>
      <c r="AK26" s="34">
        <v>37264</v>
      </c>
      <c r="AL26" s="34">
        <v>62476</v>
      </c>
      <c r="AM26" s="34">
        <v>71564</v>
      </c>
      <c r="AN26" s="34">
        <v>79186</v>
      </c>
      <c r="AO26" s="34">
        <v>86429</v>
      </c>
      <c r="AP26" s="34">
        <v>76319</v>
      </c>
      <c r="AQ26" s="34">
        <v>69990</v>
      </c>
      <c r="AR26" s="34"/>
      <c r="AS26" s="34"/>
      <c r="AT26" s="34"/>
      <c r="AU26" s="34">
        <f t="shared" si="4"/>
        <v>232738</v>
      </c>
    </row>
    <row r="27" spans="1:47">
      <c r="A27">
        <v>27</v>
      </c>
      <c r="C27">
        <v>7000</v>
      </c>
      <c r="D27" t="s">
        <v>179</v>
      </c>
      <c r="E27" t="s">
        <v>174</v>
      </c>
      <c r="F27">
        <v>1</v>
      </c>
      <c r="G27" t="s">
        <v>137</v>
      </c>
      <c r="H27">
        <v>1</v>
      </c>
      <c r="I27" t="s">
        <v>136</v>
      </c>
      <c r="AU27" s="34">
        <f t="shared" si="4"/>
        <v>0</v>
      </c>
    </row>
    <row r="28" spans="1:47">
      <c r="A28">
        <v>28</v>
      </c>
      <c r="C28">
        <v>7000</v>
      </c>
      <c r="D28" t="s">
        <v>179</v>
      </c>
      <c r="E28" t="s">
        <v>174</v>
      </c>
      <c r="F28">
        <v>1</v>
      </c>
      <c r="G28" t="s">
        <v>135</v>
      </c>
      <c r="H28">
        <v>1</v>
      </c>
      <c r="I28" t="s">
        <v>134</v>
      </c>
      <c r="J28">
        <v>217</v>
      </c>
      <c r="K28">
        <v>117</v>
      </c>
      <c r="L28">
        <v>8</v>
      </c>
      <c r="M28">
        <v>89</v>
      </c>
      <c r="N28">
        <v>3</v>
      </c>
      <c r="O28">
        <v>123</v>
      </c>
      <c r="P28">
        <v>70</v>
      </c>
      <c r="Q28">
        <v>4</v>
      </c>
      <c r="R28">
        <v>48</v>
      </c>
      <c r="S28">
        <v>1</v>
      </c>
      <c r="T28">
        <v>94</v>
      </c>
      <c r="U28">
        <v>47</v>
      </c>
      <c r="V28">
        <v>4</v>
      </c>
      <c r="W28">
        <v>41</v>
      </c>
      <c r="X28">
        <v>2</v>
      </c>
      <c r="AU28" s="34">
        <f t="shared" si="4"/>
        <v>0</v>
      </c>
    </row>
    <row r="29" spans="1:47">
      <c r="A29">
        <v>29</v>
      </c>
      <c r="C29">
        <v>7000</v>
      </c>
      <c r="D29" t="s">
        <v>179</v>
      </c>
      <c r="E29" t="s">
        <v>174</v>
      </c>
      <c r="F29">
        <v>1</v>
      </c>
      <c r="G29" t="s">
        <v>133</v>
      </c>
      <c r="H29">
        <v>1</v>
      </c>
      <c r="I29" t="s">
        <v>132</v>
      </c>
      <c r="J29">
        <v>885</v>
      </c>
      <c r="K29">
        <v>806</v>
      </c>
      <c r="L29">
        <v>14</v>
      </c>
      <c r="M29">
        <v>59</v>
      </c>
      <c r="N29">
        <v>6</v>
      </c>
      <c r="O29">
        <v>240</v>
      </c>
      <c r="P29">
        <v>213</v>
      </c>
      <c r="R29">
        <v>26</v>
      </c>
      <c r="S29">
        <v>1</v>
      </c>
      <c r="T29">
        <v>645</v>
      </c>
      <c r="U29">
        <v>593</v>
      </c>
      <c r="V29">
        <v>14</v>
      </c>
      <c r="W29">
        <v>33</v>
      </c>
      <c r="X29">
        <v>5</v>
      </c>
      <c r="AU29" s="34">
        <f t="shared" si="4"/>
        <v>0</v>
      </c>
    </row>
    <row r="30" spans="1:47">
      <c r="A30">
        <v>30</v>
      </c>
      <c r="C30">
        <v>7000</v>
      </c>
      <c r="D30" t="s">
        <v>179</v>
      </c>
      <c r="E30" t="s">
        <v>174</v>
      </c>
      <c r="F30">
        <v>1</v>
      </c>
      <c r="G30" t="s">
        <v>131</v>
      </c>
      <c r="H30">
        <v>1</v>
      </c>
      <c r="I30" t="s">
        <v>130</v>
      </c>
      <c r="J30">
        <v>2127</v>
      </c>
      <c r="K30">
        <v>890</v>
      </c>
      <c r="L30">
        <v>77</v>
      </c>
      <c r="M30">
        <v>1152</v>
      </c>
      <c r="N30">
        <v>8</v>
      </c>
      <c r="O30">
        <v>748</v>
      </c>
      <c r="P30">
        <v>331</v>
      </c>
      <c r="Q30">
        <v>12</v>
      </c>
      <c r="R30">
        <v>402</v>
      </c>
      <c r="S30">
        <v>3</v>
      </c>
      <c r="T30">
        <v>1379</v>
      </c>
      <c r="U30">
        <v>559</v>
      </c>
      <c r="V30">
        <v>65</v>
      </c>
      <c r="W30">
        <v>750</v>
      </c>
      <c r="X30">
        <v>5</v>
      </c>
      <c r="AU30" s="34">
        <f t="shared" si="4"/>
        <v>0</v>
      </c>
    </row>
    <row r="31" spans="1:47">
      <c r="A31">
        <v>31</v>
      </c>
      <c r="C31">
        <v>7000</v>
      </c>
      <c r="D31" t="s">
        <v>179</v>
      </c>
      <c r="E31" t="s">
        <v>174</v>
      </c>
      <c r="F31">
        <v>1</v>
      </c>
      <c r="G31" t="s">
        <v>129</v>
      </c>
      <c r="H31">
        <v>1</v>
      </c>
      <c r="I31" t="s">
        <v>128</v>
      </c>
      <c r="J31">
        <v>2761</v>
      </c>
      <c r="K31">
        <v>1467</v>
      </c>
      <c r="L31">
        <v>114</v>
      </c>
      <c r="M31">
        <v>1166</v>
      </c>
      <c r="N31">
        <v>14</v>
      </c>
      <c r="O31">
        <v>927</v>
      </c>
      <c r="P31">
        <v>443</v>
      </c>
      <c r="Q31">
        <v>30</v>
      </c>
      <c r="R31">
        <v>452</v>
      </c>
      <c r="S31">
        <v>2</v>
      </c>
      <c r="T31">
        <v>1834</v>
      </c>
      <c r="U31">
        <v>1024</v>
      </c>
      <c r="V31">
        <v>84</v>
      </c>
      <c r="W31">
        <v>714</v>
      </c>
      <c r="X31">
        <v>12</v>
      </c>
      <c r="Z31" s="3" t="s">
        <v>12</v>
      </c>
      <c r="AB31" s="3">
        <v>1</v>
      </c>
      <c r="AC31" s="3">
        <v>2</v>
      </c>
      <c r="AD31" s="3">
        <v>3</v>
      </c>
      <c r="AE31" s="3">
        <v>4</v>
      </c>
      <c r="AF31" s="3">
        <v>5</v>
      </c>
      <c r="AG31" s="3">
        <v>6</v>
      </c>
      <c r="AH31" s="3">
        <v>7</v>
      </c>
      <c r="AI31" s="3">
        <v>8</v>
      </c>
      <c r="AJ31" s="3">
        <v>9</v>
      </c>
      <c r="AK31" s="3">
        <v>10</v>
      </c>
      <c r="AL31" s="3">
        <v>11</v>
      </c>
      <c r="AM31" s="3">
        <v>12</v>
      </c>
      <c r="AN31" s="3">
        <v>13</v>
      </c>
      <c r="AO31" s="3">
        <v>14</v>
      </c>
      <c r="AP31" s="3">
        <v>15</v>
      </c>
      <c r="AQ31" s="3">
        <v>16</v>
      </c>
      <c r="AR31" s="3">
        <v>17</v>
      </c>
      <c r="AS31" s="3">
        <v>18</v>
      </c>
      <c r="AT31" s="3">
        <v>19</v>
      </c>
      <c r="AU31" s="34">
        <f t="shared" si="4"/>
        <v>99</v>
      </c>
    </row>
    <row r="32" spans="1:47">
      <c r="A32">
        <v>32</v>
      </c>
      <c r="C32">
        <v>7000</v>
      </c>
      <c r="D32" t="s">
        <v>179</v>
      </c>
      <c r="E32" t="s">
        <v>174</v>
      </c>
      <c r="F32">
        <v>1</v>
      </c>
      <c r="G32" t="s">
        <v>127</v>
      </c>
      <c r="H32">
        <v>1</v>
      </c>
      <c r="I32" t="s">
        <v>126</v>
      </c>
      <c r="J32">
        <v>262</v>
      </c>
      <c r="K32">
        <v>252</v>
      </c>
      <c r="L32">
        <v>1</v>
      </c>
      <c r="M32">
        <v>8</v>
      </c>
      <c r="N32">
        <v>1</v>
      </c>
      <c r="O32">
        <v>226</v>
      </c>
      <c r="P32">
        <v>220</v>
      </c>
      <c r="R32">
        <v>5</v>
      </c>
      <c r="S32">
        <v>1</v>
      </c>
      <c r="T32">
        <v>36</v>
      </c>
      <c r="U32">
        <v>32</v>
      </c>
      <c r="V32">
        <v>1</v>
      </c>
      <c r="W32">
        <v>3</v>
      </c>
      <c r="AB32" s="3" t="str">
        <f t="shared" ref="AB32:AQ32" ca="1" si="5">OFFSET($I$13,13*(AB31-1),)</f>
        <v>総数（15歳以上年齢）</v>
      </c>
      <c r="AC32" s="3" t="str">
        <f t="shared" ca="1" si="5"/>
        <v>　15～19歳</v>
      </c>
      <c r="AD32" s="3" t="str">
        <f t="shared" ca="1" si="5"/>
        <v>　20～24歳</v>
      </c>
      <c r="AE32" s="3" t="str">
        <f t="shared" ca="1" si="5"/>
        <v>　25～29歳</v>
      </c>
      <c r="AF32" s="3" t="str">
        <f t="shared" ca="1" si="5"/>
        <v>　30～34歳</v>
      </c>
      <c r="AG32" s="3" t="str">
        <f t="shared" ca="1" si="5"/>
        <v>　35～39歳</v>
      </c>
      <c r="AH32" s="3" t="str">
        <f t="shared" ca="1" si="5"/>
        <v>　40～44歳</v>
      </c>
      <c r="AI32" s="3" t="str">
        <f t="shared" ca="1" si="5"/>
        <v>　45～49歳</v>
      </c>
      <c r="AJ32" s="3" t="str">
        <f t="shared" ca="1" si="5"/>
        <v>　50～54歳</v>
      </c>
      <c r="AK32" s="3" t="str">
        <f t="shared" ca="1" si="5"/>
        <v>　55～59歳</v>
      </c>
      <c r="AL32" s="3" t="str">
        <f t="shared" ca="1" si="5"/>
        <v>　60～64歳</v>
      </c>
      <c r="AM32" s="3" t="str">
        <f t="shared" ca="1" si="5"/>
        <v>　65～69歳</v>
      </c>
      <c r="AN32" s="3" t="str">
        <f t="shared" ca="1" si="5"/>
        <v>　70～74歳</v>
      </c>
      <c r="AO32" s="3" t="str">
        <f t="shared" ca="1" si="5"/>
        <v>　75～79歳</v>
      </c>
      <c r="AP32" s="3" t="str">
        <f t="shared" ca="1" si="5"/>
        <v>　80～84歳</v>
      </c>
      <c r="AQ32" s="3" t="str">
        <f t="shared" ca="1" si="5"/>
        <v>　85～89歳</v>
      </c>
      <c r="AR32" s="3" t="str">
        <f t="shared" ref="AR32:AT32" ca="1" si="6">OFFSET($I$13,13*(AR31-1),)</f>
        <v>　90～94歳</v>
      </c>
      <c r="AS32" s="3" t="str">
        <f t="shared" ca="1" si="6"/>
        <v>　95～99歳</v>
      </c>
      <c r="AT32" s="3" t="str">
        <f t="shared" ca="1" si="6"/>
        <v>　100歳以上</v>
      </c>
      <c r="AU32" s="34">
        <f t="shared" ca="1" si="4"/>
        <v>0</v>
      </c>
    </row>
    <row r="33" spans="1:47">
      <c r="A33">
        <v>33</v>
      </c>
      <c r="C33">
        <v>7000</v>
      </c>
      <c r="D33" t="s">
        <v>179</v>
      </c>
      <c r="E33" t="s">
        <v>174</v>
      </c>
      <c r="F33">
        <v>1</v>
      </c>
      <c r="G33" t="s">
        <v>125</v>
      </c>
      <c r="H33">
        <v>1</v>
      </c>
      <c r="I33" t="s">
        <v>124</v>
      </c>
      <c r="J33">
        <v>166</v>
      </c>
      <c r="K33">
        <v>138</v>
      </c>
      <c r="L33">
        <v>9</v>
      </c>
      <c r="M33">
        <v>18</v>
      </c>
      <c r="N33">
        <v>1</v>
      </c>
      <c r="O33">
        <v>127</v>
      </c>
      <c r="P33">
        <v>109</v>
      </c>
      <c r="Q33">
        <v>3</v>
      </c>
      <c r="R33">
        <v>14</v>
      </c>
      <c r="S33">
        <v>1</v>
      </c>
      <c r="T33">
        <v>39</v>
      </c>
      <c r="U33">
        <v>29</v>
      </c>
      <c r="V33">
        <v>6</v>
      </c>
      <c r="W33">
        <v>4</v>
      </c>
      <c r="Z33" s="3">
        <v>1</v>
      </c>
      <c r="AA33" s="3" t="str">
        <f t="shared" ref="AA33:AA45" si="7">I33</f>
        <v>　　Ｇ 農林漁業従事者</v>
      </c>
      <c r="AB33" s="3">
        <f t="shared" ref="AB33:AK45" ca="1" si="8">OFFSET($J$274,13*(AB$11-1)+$Z33-1,)</f>
        <v>354924</v>
      </c>
      <c r="AC33" s="3">
        <f t="shared" ca="1" si="8"/>
        <v>4674</v>
      </c>
      <c r="AD33" s="3">
        <f t="shared" ca="1" si="8"/>
        <v>21824</v>
      </c>
      <c r="AE33" s="3">
        <f t="shared" ca="1" si="8"/>
        <v>31548</v>
      </c>
      <c r="AF33" s="3">
        <f t="shared" ca="1" si="8"/>
        <v>37265</v>
      </c>
      <c r="AG33" s="3">
        <f t="shared" ca="1" si="8"/>
        <v>42861</v>
      </c>
      <c r="AH33" s="3">
        <f t="shared" ca="1" si="8"/>
        <v>39632</v>
      </c>
      <c r="AI33" s="3">
        <f t="shared" ca="1" si="8"/>
        <v>39591</v>
      </c>
      <c r="AJ33" s="3">
        <f t="shared" ca="1" si="8"/>
        <v>39065</v>
      </c>
      <c r="AK33" s="3">
        <f t="shared" ca="1" si="8"/>
        <v>38799</v>
      </c>
      <c r="AL33" s="3">
        <f t="shared" ref="AL33:AT45" ca="1" si="9">OFFSET($J$274,13*(AL$11-1)+$Z33-1,)</f>
        <v>30061</v>
      </c>
      <c r="AM33" s="3">
        <f t="shared" ca="1" si="9"/>
        <v>14478</v>
      </c>
      <c r="AN33" s="3">
        <f t="shared" ca="1" si="9"/>
        <v>7731</v>
      </c>
      <c r="AO33" s="3">
        <f t="shared" ca="1" si="9"/>
        <v>4326</v>
      </c>
      <c r="AP33" s="3">
        <f t="shared" ca="1" si="9"/>
        <v>2195</v>
      </c>
      <c r="AQ33" s="3">
        <f t="shared" ca="1" si="9"/>
        <v>693</v>
      </c>
      <c r="AR33" s="3">
        <f t="shared" ca="1" si="9"/>
        <v>162</v>
      </c>
      <c r="AS33" s="3">
        <f t="shared" ca="1" si="9"/>
        <v>17</v>
      </c>
      <c r="AT33" s="3">
        <f t="shared" ca="1" si="9"/>
        <v>2</v>
      </c>
      <c r="AU33" s="34">
        <f t="shared" ca="1" si="4"/>
        <v>7395</v>
      </c>
    </row>
    <row r="34" spans="1:47">
      <c r="A34">
        <v>34</v>
      </c>
      <c r="C34">
        <v>7000</v>
      </c>
      <c r="D34" t="s">
        <v>179</v>
      </c>
      <c r="E34" t="s">
        <v>174</v>
      </c>
      <c r="F34">
        <v>1</v>
      </c>
      <c r="G34" t="s">
        <v>123</v>
      </c>
      <c r="H34">
        <v>1</v>
      </c>
      <c r="I34" t="s">
        <v>122</v>
      </c>
      <c r="J34">
        <v>2916</v>
      </c>
      <c r="K34">
        <v>2771</v>
      </c>
      <c r="L34">
        <v>42</v>
      </c>
      <c r="M34">
        <v>82</v>
      </c>
      <c r="N34">
        <v>21</v>
      </c>
      <c r="O34">
        <v>2025</v>
      </c>
      <c r="P34">
        <v>1944</v>
      </c>
      <c r="Q34">
        <v>18</v>
      </c>
      <c r="R34">
        <v>45</v>
      </c>
      <c r="S34">
        <v>18</v>
      </c>
      <c r="T34">
        <v>891</v>
      </c>
      <c r="U34">
        <v>827</v>
      </c>
      <c r="V34">
        <v>24</v>
      </c>
      <c r="W34">
        <v>37</v>
      </c>
      <c r="X34">
        <v>3</v>
      </c>
      <c r="Z34" s="3">
        <v>2</v>
      </c>
      <c r="AA34" s="3" t="str">
        <f t="shared" si="7"/>
        <v>　　Ｈ 生産工程従事者</v>
      </c>
      <c r="AB34" s="3">
        <f t="shared" ca="1" si="8"/>
        <v>10132</v>
      </c>
      <c r="AC34" s="3">
        <f t="shared" ca="1" si="8"/>
        <v>0</v>
      </c>
      <c r="AD34" s="3">
        <f t="shared" ca="1" si="8"/>
        <v>4</v>
      </c>
      <c r="AE34" s="3">
        <f t="shared" ca="1" si="8"/>
        <v>57</v>
      </c>
      <c r="AF34" s="3">
        <f t="shared" ca="1" si="8"/>
        <v>213</v>
      </c>
      <c r="AG34" s="3">
        <f t="shared" ca="1" si="8"/>
        <v>459</v>
      </c>
      <c r="AH34" s="3">
        <f t="shared" ca="1" si="8"/>
        <v>675</v>
      </c>
      <c r="AI34" s="3">
        <f t="shared" ca="1" si="8"/>
        <v>929</v>
      </c>
      <c r="AJ34" s="3">
        <f t="shared" ca="1" si="8"/>
        <v>1350</v>
      </c>
      <c r="AK34" s="3">
        <f t="shared" ca="1" si="8"/>
        <v>1820</v>
      </c>
      <c r="AL34" s="3">
        <f t="shared" ca="1" si="9"/>
        <v>1878</v>
      </c>
      <c r="AM34" s="3">
        <f t="shared" ca="1" si="9"/>
        <v>1115</v>
      </c>
      <c r="AN34" s="3">
        <f t="shared" ca="1" si="9"/>
        <v>720</v>
      </c>
      <c r="AO34" s="3">
        <f t="shared" ca="1" si="9"/>
        <v>501</v>
      </c>
      <c r="AP34" s="3">
        <f t="shared" ca="1" si="9"/>
        <v>273</v>
      </c>
      <c r="AQ34" s="3">
        <f t="shared" ca="1" si="9"/>
        <v>103</v>
      </c>
      <c r="AR34" s="3">
        <f t="shared" ca="1" si="9"/>
        <v>33</v>
      </c>
      <c r="AS34" s="3">
        <f t="shared" ca="1" si="9"/>
        <v>2</v>
      </c>
      <c r="AT34" s="3">
        <f t="shared" ca="1" si="9"/>
        <v>0</v>
      </c>
      <c r="AU34" s="34">
        <f t="shared" ca="1" si="4"/>
        <v>912</v>
      </c>
    </row>
    <row r="35" spans="1:47">
      <c r="A35">
        <v>35</v>
      </c>
      <c r="C35">
        <v>7000</v>
      </c>
      <c r="D35" t="s">
        <v>179</v>
      </c>
      <c r="E35" t="s">
        <v>174</v>
      </c>
      <c r="F35">
        <v>1</v>
      </c>
      <c r="G35" t="s">
        <v>121</v>
      </c>
      <c r="H35">
        <v>1</v>
      </c>
      <c r="I35" t="s">
        <v>120</v>
      </c>
      <c r="J35">
        <v>147</v>
      </c>
      <c r="K35">
        <v>146</v>
      </c>
      <c r="N35">
        <v>1</v>
      </c>
      <c r="O35">
        <v>134</v>
      </c>
      <c r="P35">
        <v>133</v>
      </c>
      <c r="S35">
        <v>1</v>
      </c>
      <c r="T35">
        <v>13</v>
      </c>
      <c r="U35">
        <v>13</v>
      </c>
      <c r="Z35" s="3">
        <v>3</v>
      </c>
      <c r="AA35" s="3" t="str">
        <f t="shared" si="7"/>
        <v>　　Ｉ 輸送・機械運転従事者</v>
      </c>
      <c r="AB35" s="3">
        <f t="shared" ca="1" si="8"/>
        <v>55349</v>
      </c>
      <c r="AC35" s="3">
        <f t="shared" ca="1" si="8"/>
        <v>102</v>
      </c>
      <c r="AD35" s="3">
        <f t="shared" ca="1" si="8"/>
        <v>3282</v>
      </c>
      <c r="AE35" s="3">
        <f t="shared" ca="1" si="8"/>
        <v>5845</v>
      </c>
      <c r="AF35" s="3">
        <f t="shared" ca="1" si="8"/>
        <v>6613</v>
      </c>
      <c r="AG35" s="3">
        <f t="shared" ca="1" si="8"/>
        <v>7283</v>
      </c>
      <c r="AH35" s="3">
        <f t="shared" ca="1" si="8"/>
        <v>7161</v>
      </c>
      <c r="AI35" s="3">
        <f t="shared" ca="1" si="8"/>
        <v>7398</v>
      </c>
      <c r="AJ35" s="3">
        <f t="shared" ca="1" si="8"/>
        <v>6651</v>
      </c>
      <c r="AK35" s="3">
        <f t="shared" ca="1" si="8"/>
        <v>5118</v>
      </c>
      <c r="AL35" s="3">
        <f t="shared" ca="1" si="9"/>
        <v>3072</v>
      </c>
      <c r="AM35" s="3">
        <f t="shared" ca="1" si="9"/>
        <v>1277</v>
      </c>
      <c r="AN35" s="3">
        <f t="shared" ca="1" si="9"/>
        <v>685</v>
      </c>
      <c r="AO35" s="3">
        <f t="shared" ca="1" si="9"/>
        <v>458</v>
      </c>
      <c r="AP35" s="3">
        <f t="shared" ca="1" si="9"/>
        <v>297</v>
      </c>
      <c r="AQ35" s="3">
        <f t="shared" ca="1" si="9"/>
        <v>91</v>
      </c>
      <c r="AR35" s="3">
        <f t="shared" ca="1" si="9"/>
        <v>12</v>
      </c>
      <c r="AS35" s="3">
        <f t="shared" ca="1" si="9"/>
        <v>4</v>
      </c>
      <c r="AT35" s="3">
        <f t="shared" ca="1" si="9"/>
        <v>0</v>
      </c>
      <c r="AU35" s="34">
        <f t="shared" ca="1" si="4"/>
        <v>862</v>
      </c>
    </row>
    <row r="36" spans="1:47">
      <c r="A36">
        <v>36</v>
      </c>
      <c r="C36">
        <v>7000</v>
      </c>
      <c r="D36" t="s">
        <v>179</v>
      </c>
      <c r="E36" t="s">
        <v>174</v>
      </c>
      <c r="F36">
        <v>1</v>
      </c>
      <c r="G36" t="s">
        <v>119</v>
      </c>
      <c r="H36">
        <v>1</v>
      </c>
      <c r="I36" t="s">
        <v>118</v>
      </c>
      <c r="J36">
        <v>627</v>
      </c>
      <c r="K36">
        <v>591</v>
      </c>
      <c r="L36">
        <v>4</v>
      </c>
      <c r="M36">
        <v>13</v>
      </c>
      <c r="N36">
        <v>19</v>
      </c>
      <c r="O36">
        <v>620</v>
      </c>
      <c r="P36">
        <v>586</v>
      </c>
      <c r="Q36">
        <v>4</v>
      </c>
      <c r="R36">
        <v>12</v>
      </c>
      <c r="S36">
        <v>18</v>
      </c>
      <c r="T36">
        <v>7</v>
      </c>
      <c r="U36">
        <v>5</v>
      </c>
      <c r="W36">
        <v>1</v>
      </c>
      <c r="X36">
        <v>1</v>
      </c>
      <c r="Z36" s="3">
        <v>4</v>
      </c>
      <c r="AA36" s="3" t="str">
        <f t="shared" si="7"/>
        <v>　　Ｊ 建設・採掘従事者</v>
      </c>
      <c r="AB36" s="3">
        <f t="shared" ca="1" si="8"/>
        <v>65166</v>
      </c>
      <c r="AC36" s="3">
        <f t="shared" ca="1" si="8"/>
        <v>329</v>
      </c>
      <c r="AD36" s="3">
        <f t="shared" ca="1" si="8"/>
        <v>2960</v>
      </c>
      <c r="AE36" s="3">
        <f t="shared" ca="1" si="8"/>
        <v>5354</v>
      </c>
      <c r="AF36" s="3">
        <f t="shared" ca="1" si="8"/>
        <v>7282</v>
      </c>
      <c r="AG36" s="3">
        <f t="shared" ca="1" si="8"/>
        <v>9415</v>
      </c>
      <c r="AH36" s="3">
        <f t="shared" ca="1" si="8"/>
        <v>8801</v>
      </c>
      <c r="AI36" s="3">
        <f t="shared" ca="1" si="8"/>
        <v>8641</v>
      </c>
      <c r="AJ36" s="3">
        <f t="shared" ca="1" si="8"/>
        <v>7944</v>
      </c>
      <c r="AK36" s="3">
        <f t="shared" ca="1" si="8"/>
        <v>6826</v>
      </c>
      <c r="AL36" s="3">
        <f t="shared" ca="1" si="9"/>
        <v>4409</v>
      </c>
      <c r="AM36" s="3">
        <f t="shared" ca="1" si="9"/>
        <v>1739</v>
      </c>
      <c r="AN36" s="3">
        <f t="shared" ca="1" si="9"/>
        <v>785</v>
      </c>
      <c r="AO36" s="3">
        <f t="shared" ca="1" si="9"/>
        <v>441</v>
      </c>
      <c r="AP36" s="3">
        <f t="shared" ca="1" si="9"/>
        <v>193</v>
      </c>
      <c r="AQ36" s="3">
        <f t="shared" ca="1" si="9"/>
        <v>36</v>
      </c>
      <c r="AR36" s="3">
        <f t="shared" ca="1" si="9"/>
        <v>11</v>
      </c>
      <c r="AS36" s="3">
        <f t="shared" ca="1" si="9"/>
        <v>0</v>
      </c>
      <c r="AT36" s="3">
        <f t="shared" ca="1" si="9"/>
        <v>0</v>
      </c>
      <c r="AU36" s="34">
        <f t="shared" ca="1" si="4"/>
        <v>681</v>
      </c>
    </row>
    <row r="37" spans="1:47">
      <c r="A37">
        <v>37</v>
      </c>
      <c r="C37">
        <v>7000</v>
      </c>
      <c r="D37" t="s">
        <v>179</v>
      </c>
      <c r="E37" t="s">
        <v>174</v>
      </c>
      <c r="F37">
        <v>1</v>
      </c>
      <c r="G37" t="s">
        <v>117</v>
      </c>
      <c r="H37">
        <v>1</v>
      </c>
      <c r="I37" t="s">
        <v>116</v>
      </c>
      <c r="J37">
        <v>694</v>
      </c>
      <c r="K37">
        <v>456</v>
      </c>
      <c r="L37">
        <v>22</v>
      </c>
      <c r="M37">
        <v>212</v>
      </c>
      <c r="N37">
        <v>4</v>
      </c>
      <c r="O37">
        <v>487</v>
      </c>
      <c r="P37">
        <v>324</v>
      </c>
      <c r="Q37">
        <v>13</v>
      </c>
      <c r="R37">
        <v>148</v>
      </c>
      <c r="S37">
        <v>2</v>
      </c>
      <c r="T37">
        <v>207</v>
      </c>
      <c r="U37">
        <v>132</v>
      </c>
      <c r="V37">
        <v>9</v>
      </c>
      <c r="W37">
        <v>64</v>
      </c>
      <c r="X37">
        <v>2</v>
      </c>
      <c r="Z37" s="3">
        <v>5</v>
      </c>
      <c r="AA37" s="3" t="str">
        <f t="shared" si="7"/>
        <v>　　Ｋ 運搬・清掃・包装等従事者</v>
      </c>
      <c r="AB37" s="3">
        <f t="shared" ca="1" si="8"/>
        <v>51990</v>
      </c>
      <c r="AC37" s="3">
        <f t="shared" ca="1" si="8"/>
        <v>965</v>
      </c>
      <c r="AD37" s="3">
        <f t="shared" ca="1" si="8"/>
        <v>3331</v>
      </c>
      <c r="AE37" s="3">
        <f t="shared" ca="1" si="8"/>
        <v>4685</v>
      </c>
      <c r="AF37" s="3">
        <f t="shared" ca="1" si="8"/>
        <v>5389</v>
      </c>
      <c r="AG37" s="3">
        <f t="shared" ca="1" si="8"/>
        <v>6098</v>
      </c>
      <c r="AH37" s="3">
        <f t="shared" ca="1" si="8"/>
        <v>5706</v>
      </c>
      <c r="AI37" s="3">
        <f t="shared" ca="1" si="8"/>
        <v>5595</v>
      </c>
      <c r="AJ37" s="3">
        <f t="shared" ca="1" si="8"/>
        <v>5633</v>
      </c>
      <c r="AK37" s="3">
        <f t="shared" ca="1" si="8"/>
        <v>5375</v>
      </c>
      <c r="AL37" s="3">
        <f t="shared" ca="1" si="9"/>
        <v>4282</v>
      </c>
      <c r="AM37" s="3">
        <f t="shared" ca="1" si="9"/>
        <v>2082</v>
      </c>
      <c r="AN37" s="3">
        <f t="shared" ca="1" si="9"/>
        <v>1333</v>
      </c>
      <c r="AO37" s="3">
        <f t="shared" ca="1" si="9"/>
        <v>823</v>
      </c>
      <c r="AP37" s="3">
        <f t="shared" ca="1" si="9"/>
        <v>471</v>
      </c>
      <c r="AQ37" s="3">
        <f t="shared" ca="1" si="9"/>
        <v>179</v>
      </c>
      <c r="AR37" s="3">
        <f t="shared" ca="1" si="9"/>
        <v>37</v>
      </c>
      <c r="AS37" s="3">
        <f t="shared" ca="1" si="9"/>
        <v>6</v>
      </c>
      <c r="AT37" s="3">
        <f t="shared" ca="1" si="9"/>
        <v>0</v>
      </c>
      <c r="AU37" s="34">
        <f t="shared" ca="1" si="4"/>
        <v>1516</v>
      </c>
    </row>
    <row r="38" spans="1:47">
      <c r="A38">
        <v>38</v>
      </c>
      <c r="C38">
        <v>7000</v>
      </c>
      <c r="D38" t="s">
        <v>179</v>
      </c>
      <c r="E38" t="s">
        <v>174</v>
      </c>
      <c r="F38">
        <v>1</v>
      </c>
      <c r="G38" t="s">
        <v>113</v>
      </c>
      <c r="H38">
        <v>1</v>
      </c>
      <c r="I38" t="s">
        <v>112</v>
      </c>
      <c r="J38">
        <v>839</v>
      </c>
      <c r="K38">
        <v>349</v>
      </c>
      <c r="L38">
        <v>54</v>
      </c>
      <c r="M38">
        <v>410</v>
      </c>
      <c r="N38">
        <v>26</v>
      </c>
      <c r="O38">
        <v>418</v>
      </c>
      <c r="P38">
        <v>196</v>
      </c>
      <c r="Q38">
        <v>21</v>
      </c>
      <c r="R38">
        <v>187</v>
      </c>
      <c r="S38">
        <v>14</v>
      </c>
      <c r="T38">
        <v>421</v>
      </c>
      <c r="U38">
        <v>153</v>
      </c>
      <c r="V38">
        <v>33</v>
      </c>
      <c r="W38">
        <v>223</v>
      </c>
      <c r="X38">
        <v>12</v>
      </c>
      <c r="Z38" s="3">
        <v>6</v>
      </c>
      <c r="AA38" s="3" t="str">
        <f t="shared" si="7"/>
        <v>　　Ｌ 分類不能の職業</v>
      </c>
      <c r="AB38" s="3">
        <f t="shared" ca="1" si="8"/>
        <v>44788</v>
      </c>
      <c r="AC38" s="3">
        <f t="shared" ca="1" si="8"/>
        <v>1388</v>
      </c>
      <c r="AD38" s="3">
        <f t="shared" ca="1" si="8"/>
        <v>4129</v>
      </c>
      <c r="AE38" s="3">
        <f t="shared" ca="1" si="8"/>
        <v>4361</v>
      </c>
      <c r="AF38" s="3">
        <f t="shared" ca="1" si="8"/>
        <v>4268</v>
      </c>
      <c r="AG38" s="3">
        <f t="shared" ca="1" si="8"/>
        <v>4149</v>
      </c>
      <c r="AH38" s="3">
        <f t="shared" ca="1" si="8"/>
        <v>4008</v>
      </c>
      <c r="AI38" s="3">
        <f t="shared" ca="1" si="8"/>
        <v>4001</v>
      </c>
      <c r="AJ38" s="3">
        <f t="shared" ca="1" si="8"/>
        <v>4338</v>
      </c>
      <c r="AK38" s="3">
        <f t="shared" ca="1" si="8"/>
        <v>5077</v>
      </c>
      <c r="AL38" s="3">
        <f t="shared" ca="1" si="9"/>
        <v>4612</v>
      </c>
      <c r="AM38" s="3">
        <f t="shared" ca="1" si="9"/>
        <v>2414</v>
      </c>
      <c r="AN38" s="3">
        <f t="shared" ca="1" si="9"/>
        <v>1233</v>
      </c>
      <c r="AO38" s="3">
        <f t="shared" ca="1" si="9"/>
        <v>527</v>
      </c>
      <c r="AP38" s="3">
        <f t="shared" ca="1" si="9"/>
        <v>204</v>
      </c>
      <c r="AQ38" s="3">
        <f t="shared" ca="1" si="9"/>
        <v>56</v>
      </c>
      <c r="AR38" s="3">
        <f t="shared" ca="1" si="9"/>
        <v>20</v>
      </c>
      <c r="AS38" s="3">
        <f t="shared" ca="1" si="9"/>
        <v>2</v>
      </c>
      <c r="AT38" s="3">
        <f t="shared" ca="1" si="9"/>
        <v>1</v>
      </c>
      <c r="AU38" s="34">
        <f t="shared" ca="1" si="4"/>
        <v>810</v>
      </c>
    </row>
    <row r="39" spans="1:47">
      <c r="A39">
        <v>39</v>
      </c>
      <c r="C39">
        <v>7000</v>
      </c>
      <c r="D39" t="s">
        <v>179</v>
      </c>
      <c r="E39" t="s">
        <v>172</v>
      </c>
      <c r="F39">
        <v>1</v>
      </c>
      <c r="G39" t="s">
        <v>139</v>
      </c>
      <c r="H39">
        <v>0</v>
      </c>
      <c r="I39" t="s">
        <v>173</v>
      </c>
      <c r="J39">
        <v>56686</v>
      </c>
      <c r="K39">
        <v>52178</v>
      </c>
      <c r="L39">
        <v>1444</v>
      </c>
      <c r="M39">
        <v>2425</v>
      </c>
      <c r="N39">
        <v>639</v>
      </c>
      <c r="O39">
        <v>29306</v>
      </c>
      <c r="P39">
        <v>27518</v>
      </c>
      <c r="Q39">
        <v>226</v>
      </c>
      <c r="R39">
        <v>1389</v>
      </c>
      <c r="S39">
        <v>173</v>
      </c>
      <c r="T39">
        <v>27380</v>
      </c>
      <c r="U39">
        <v>24660</v>
      </c>
      <c r="V39">
        <v>1218</v>
      </c>
      <c r="W39">
        <v>1036</v>
      </c>
      <c r="X39">
        <v>466</v>
      </c>
      <c r="Z39" s="3">
        <v>7</v>
      </c>
      <c r="AA39" s="3" t="str">
        <f t="shared" si="7"/>
        <v>　20～24歳</v>
      </c>
      <c r="AB39" s="3">
        <f t="shared" ca="1" si="8"/>
        <v>6431</v>
      </c>
      <c r="AC39" s="3">
        <f t="shared" ca="1" si="8"/>
        <v>132</v>
      </c>
      <c r="AD39" s="3">
        <f t="shared" ca="1" si="8"/>
        <v>567</v>
      </c>
      <c r="AE39" s="3">
        <f t="shared" ca="1" si="8"/>
        <v>684</v>
      </c>
      <c r="AF39" s="3">
        <f t="shared" ca="1" si="8"/>
        <v>706</v>
      </c>
      <c r="AG39" s="3">
        <f t="shared" ca="1" si="8"/>
        <v>651</v>
      </c>
      <c r="AH39" s="3">
        <f t="shared" ca="1" si="8"/>
        <v>522</v>
      </c>
      <c r="AI39" s="3">
        <f t="shared" ca="1" si="8"/>
        <v>632</v>
      </c>
      <c r="AJ39" s="3">
        <f t="shared" ca="1" si="8"/>
        <v>762</v>
      </c>
      <c r="AK39" s="3">
        <f t="shared" ca="1" si="8"/>
        <v>799</v>
      </c>
      <c r="AL39" s="3">
        <f t="shared" ca="1" si="9"/>
        <v>607</v>
      </c>
      <c r="AM39" s="3">
        <f t="shared" ca="1" si="9"/>
        <v>288</v>
      </c>
      <c r="AN39" s="3">
        <f t="shared" ca="1" si="9"/>
        <v>66</v>
      </c>
      <c r="AO39" s="3">
        <f t="shared" ca="1" si="9"/>
        <v>13</v>
      </c>
      <c r="AP39" s="3">
        <f t="shared" ca="1" si="9"/>
        <v>2</v>
      </c>
      <c r="AQ39" s="3">
        <f t="shared" ca="1" si="9"/>
        <v>0</v>
      </c>
      <c r="AR39" s="3">
        <f t="shared" ca="1" si="9"/>
        <v>0</v>
      </c>
      <c r="AS39" s="3">
        <f t="shared" ca="1" si="9"/>
        <v>0</v>
      </c>
      <c r="AT39" s="3">
        <f t="shared" ca="1" si="9"/>
        <v>0</v>
      </c>
      <c r="AU39" s="34">
        <f t="shared" ca="1" si="4"/>
        <v>15</v>
      </c>
    </row>
    <row r="40" spans="1:47">
      <c r="A40">
        <v>40</v>
      </c>
      <c r="C40">
        <v>7000</v>
      </c>
      <c r="D40" t="s">
        <v>179</v>
      </c>
      <c r="E40" t="s">
        <v>172</v>
      </c>
      <c r="F40">
        <v>1</v>
      </c>
      <c r="G40" t="s">
        <v>137</v>
      </c>
      <c r="H40">
        <v>1</v>
      </c>
      <c r="I40" t="s">
        <v>136</v>
      </c>
      <c r="J40">
        <v>12</v>
      </c>
      <c r="K40">
        <v>12</v>
      </c>
      <c r="O40">
        <v>9</v>
      </c>
      <c r="P40">
        <v>9</v>
      </c>
      <c r="T40">
        <v>3</v>
      </c>
      <c r="U40">
        <v>3</v>
      </c>
      <c r="Z40" s="3">
        <v>8</v>
      </c>
      <c r="AA40" s="3" t="str">
        <f t="shared" si="7"/>
        <v>　　Ａ 管理的職業従事者</v>
      </c>
      <c r="AB40" s="3">
        <f t="shared" ca="1" si="8"/>
        <v>3784</v>
      </c>
      <c r="AC40" s="3">
        <f t="shared" ca="1" si="8"/>
        <v>28</v>
      </c>
      <c r="AD40" s="3">
        <f t="shared" ca="1" si="8"/>
        <v>93</v>
      </c>
      <c r="AE40" s="3">
        <f t="shared" ca="1" si="8"/>
        <v>154</v>
      </c>
      <c r="AF40" s="3">
        <f t="shared" ca="1" si="8"/>
        <v>185</v>
      </c>
      <c r="AG40" s="3">
        <f t="shared" ca="1" si="8"/>
        <v>185</v>
      </c>
      <c r="AH40" s="3">
        <f t="shared" ca="1" si="8"/>
        <v>213</v>
      </c>
      <c r="AI40" s="3">
        <f t="shared" ca="1" si="8"/>
        <v>197</v>
      </c>
      <c r="AJ40" s="3">
        <f t="shared" ca="1" si="8"/>
        <v>257</v>
      </c>
      <c r="AK40" s="3">
        <f t="shared" ca="1" si="8"/>
        <v>389</v>
      </c>
      <c r="AL40" s="3">
        <f t="shared" ca="1" si="9"/>
        <v>481</v>
      </c>
      <c r="AM40" s="3">
        <f t="shared" ca="1" si="9"/>
        <v>455</v>
      </c>
      <c r="AN40" s="3">
        <f t="shared" ca="1" si="9"/>
        <v>475</v>
      </c>
      <c r="AO40" s="3">
        <f t="shared" ca="1" si="9"/>
        <v>403</v>
      </c>
      <c r="AP40" s="3">
        <f t="shared" ca="1" si="9"/>
        <v>226</v>
      </c>
      <c r="AQ40" s="3">
        <f t="shared" ca="1" si="9"/>
        <v>37</v>
      </c>
      <c r="AR40" s="3">
        <f t="shared" ca="1" si="9"/>
        <v>5</v>
      </c>
      <c r="AS40" s="3">
        <f t="shared" ca="1" si="9"/>
        <v>0</v>
      </c>
      <c r="AT40" s="3">
        <f t="shared" ca="1" si="9"/>
        <v>1</v>
      </c>
      <c r="AU40" s="34">
        <f t="shared" ca="1" si="4"/>
        <v>672</v>
      </c>
    </row>
    <row r="41" spans="1:47">
      <c r="A41">
        <v>41</v>
      </c>
      <c r="C41">
        <v>7000</v>
      </c>
      <c r="D41" t="s">
        <v>179</v>
      </c>
      <c r="E41" t="s">
        <v>172</v>
      </c>
      <c r="F41">
        <v>1</v>
      </c>
      <c r="G41" t="s">
        <v>135</v>
      </c>
      <c r="H41">
        <v>1</v>
      </c>
      <c r="I41" t="s">
        <v>134</v>
      </c>
      <c r="J41">
        <v>6987</v>
      </c>
      <c r="K41">
        <v>6538</v>
      </c>
      <c r="L41">
        <v>69</v>
      </c>
      <c r="M41">
        <v>288</v>
      </c>
      <c r="N41">
        <v>92</v>
      </c>
      <c r="O41">
        <v>2046</v>
      </c>
      <c r="P41">
        <v>1849</v>
      </c>
      <c r="Q41">
        <v>13</v>
      </c>
      <c r="R41">
        <v>176</v>
      </c>
      <c r="S41">
        <v>8</v>
      </c>
      <c r="T41">
        <v>4941</v>
      </c>
      <c r="U41">
        <v>4689</v>
      </c>
      <c r="V41">
        <v>56</v>
      </c>
      <c r="W41">
        <v>112</v>
      </c>
      <c r="X41">
        <v>84</v>
      </c>
      <c r="Z41" s="3">
        <v>9</v>
      </c>
      <c r="AA41" s="3" t="str">
        <f t="shared" si="7"/>
        <v>　　Ｂ 専門的・技術的職業従事者</v>
      </c>
      <c r="AB41" s="3">
        <f t="shared" ca="1" si="8"/>
        <v>57077</v>
      </c>
      <c r="AC41" s="3">
        <f t="shared" ca="1" si="8"/>
        <v>823</v>
      </c>
      <c r="AD41" s="3">
        <f t="shared" ca="1" si="8"/>
        <v>4509</v>
      </c>
      <c r="AE41" s="3">
        <f t="shared" ca="1" si="8"/>
        <v>6100</v>
      </c>
      <c r="AF41" s="3">
        <f t="shared" ca="1" si="8"/>
        <v>6956</v>
      </c>
      <c r="AG41" s="3">
        <f t="shared" ca="1" si="8"/>
        <v>7744</v>
      </c>
      <c r="AH41" s="3">
        <f t="shared" ca="1" si="8"/>
        <v>6576</v>
      </c>
      <c r="AI41" s="3">
        <f t="shared" ca="1" si="8"/>
        <v>6167</v>
      </c>
      <c r="AJ41" s="3">
        <f t="shared" ca="1" si="8"/>
        <v>5592</v>
      </c>
      <c r="AK41" s="3">
        <f t="shared" ca="1" si="8"/>
        <v>5758</v>
      </c>
      <c r="AL41" s="3">
        <f t="shared" ca="1" si="9"/>
        <v>3706</v>
      </c>
      <c r="AM41" s="3">
        <f t="shared" ca="1" si="9"/>
        <v>1638</v>
      </c>
      <c r="AN41" s="3">
        <f t="shared" ca="1" si="9"/>
        <v>852</v>
      </c>
      <c r="AO41" s="3">
        <f t="shared" ca="1" si="9"/>
        <v>437</v>
      </c>
      <c r="AP41" s="3">
        <f t="shared" ca="1" si="9"/>
        <v>161</v>
      </c>
      <c r="AQ41" s="3">
        <f t="shared" ca="1" si="9"/>
        <v>41</v>
      </c>
      <c r="AR41" s="3">
        <f t="shared" ca="1" si="9"/>
        <v>15</v>
      </c>
      <c r="AS41" s="3">
        <f t="shared" ca="1" si="9"/>
        <v>2</v>
      </c>
      <c r="AT41" s="3">
        <f t="shared" ca="1" si="9"/>
        <v>0</v>
      </c>
      <c r="AU41" s="34">
        <f t="shared" ca="1" si="4"/>
        <v>656</v>
      </c>
    </row>
    <row r="42" spans="1:47">
      <c r="A42">
        <v>42</v>
      </c>
      <c r="C42">
        <v>7000</v>
      </c>
      <c r="D42" t="s">
        <v>179</v>
      </c>
      <c r="E42" t="s">
        <v>172</v>
      </c>
      <c r="F42">
        <v>1</v>
      </c>
      <c r="G42" t="s">
        <v>133</v>
      </c>
      <c r="H42">
        <v>1</v>
      </c>
      <c r="I42" t="s">
        <v>132</v>
      </c>
      <c r="J42">
        <v>7213</v>
      </c>
      <c r="K42">
        <v>6845</v>
      </c>
      <c r="L42">
        <v>140</v>
      </c>
      <c r="M42">
        <v>140</v>
      </c>
      <c r="N42">
        <v>88</v>
      </c>
      <c r="O42">
        <v>2054</v>
      </c>
      <c r="P42">
        <v>1952</v>
      </c>
      <c r="Q42">
        <v>10</v>
      </c>
      <c r="R42">
        <v>82</v>
      </c>
      <c r="S42">
        <v>10</v>
      </c>
      <c r="T42">
        <v>5159</v>
      </c>
      <c r="U42">
        <v>4893</v>
      </c>
      <c r="V42">
        <v>130</v>
      </c>
      <c r="W42">
        <v>58</v>
      </c>
      <c r="X42">
        <v>78</v>
      </c>
      <c r="Z42" s="3">
        <v>10</v>
      </c>
      <c r="AA42" s="3" t="str">
        <f t="shared" si="7"/>
        <v>　　Ｃ 事務従事者</v>
      </c>
      <c r="AB42" s="3">
        <f t="shared" ca="1" si="8"/>
        <v>12296</v>
      </c>
      <c r="AC42" s="3">
        <f t="shared" ca="1" si="8"/>
        <v>28</v>
      </c>
      <c r="AD42" s="3">
        <f t="shared" ca="1" si="8"/>
        <v>333</v>
      </c>
      <c r="AE42" s="3">
        <f t="shared" ca="1" si="8"/>
        <v>665</v>
      </c>
      <c r="AF42" s="3">
        <f t="shared" ca="1" si="8"/>
        <v>1060</v>
      </c>
      <c r="AG42" s="3">
        <f t="shared" ca="1" si="8"/>
        <v>1489</v>
      </c>
      <c r="AH42" s="3">
        <f t="shared" ca="1" si="8"/>
        <v>1500</v>
      </c>
      <c r="AI42" s="3">
        <f t="shared" ca="1" si="8"/>
        <v>1482</v>
      </c>
      <c r="AJ42" s="3">
        <f t="shared" ca="1" si="8"/>
        <v>1590</v>
      </c>
      <c r="AK42" s="3">
        <f t="shared" ca="1" si="8"/>
        <v>1720</v>
      </c>
      <c r="AL42" s="3">
        <f t="shared" ca="1" si="9"/>
        <v>1616</v>
      </c>
      <c r="AM42" s="3">
        <f t="shared" ca="1" si="9"/>
        <v>637</v>
      </c>
      <c r="AN42" s="3">
        <f t="shared" ca="1" si="9"/>
        <v>152</v>
      </c>
      <c r="AO42" s="3">
        <f t="shared" ca="1" si="9"/>
        <v>19</v>
      </c>
      <c r="AP42" s="3">
        <f t="shared" ca="1" si="9"/>
        <v>5</v>
      </c>
      <c r="AQ42" s="3">
        <f t="shared" ca="1" si="9"/>
        <v>0</v>
      </c>
      <c r="AR42" s="3">
        <f t="shared" ca="1" si="9"/>
        <v>0</v>
      </c>
      <c r="AS42" s="3">
        <f t="shared" ca="1" si="9"/>
        <v>0</v>
      </c>
      <c r="AT42" s="3">
        <f t="shared" ca="1" si="9"/>
        <v>0</v>
      </c>
      <c r="AU42" s="34">
        <f t="shared" ca="1" si="4"/>
        <v>24</v>
      </c>
    </row>
    <row r="43" spans="1:47">
      <c r="A43">
        <v>43</v>
      </c>
      <c r="C43">
        <v>7000</v>
      </c>
      <c r="D43" t="s">
        <v>179</v>
      </c>
      <c r="E43" t="s">
        <v>172</v>
      </c>
      <c r="F43">
        <v>1</v>
      </c>
      <c r="G43" t="s">
        <v>131</v>
      </c>
      <c r="H43">
        <v>1</v>
      </c>
      <c r="I43" t="s">
        <v>130</v>
      </c>
      <c r="J43">
        <v>7364</v>
      </c>
      <c r="K43">
        <v>6391</v>
      </c>
      <c r="L43">
        <v>338</v>
      </c>
      <c r="M43">
        <v>560</v>
      </c>
      <c r="N43">
        <v>75</v>
      </c>
      <c r="O43">
        <v>3053</v>
      </c>
      <c r="P43">
        <v>2695</v>
      </c>
      <c r="Q43">
        <v>40</v>
      </c>
      <c r="R43">
        <v>308</v>
      </c>
      <c r="S43">
        <v>10</v>
      </c>
      <c r="T43">
        <v>4311</v>
      </c>
      <c r="U43">
        <v>3696</v>
      </c>
      <c r="V43">
        <v>298</v>
      </c>
      <c r="W43">
        <v>252</v>
      </c>
      <c r="X43">
        <v>65</v>
      </c>
      <c r="Z43" s="3">
        <v>11</v>
      </c>
      <c r="AA43" s="3" t="str">
        <f t="shared" si="7"/>
        <v>　　Ｄ 販売従事者</v>
      </c>
      <c r="AB43" s="3">
        <f t="shared" ca="1" si="8"/>
        <v>16021</v>
      </c>
      <c r="AC43" s="3">
        <f t="shared" ca="1" si="8"/>
        <v>211</v>
      </c>
      <c r="AD43" s="3">
        <f t="shared" ca="1" si="8"/>
        <v>850</v>
      </c>
      <c r="AE43" s="3">
        <f t="shared" ca="1" si="8"/>
        <v>1375</v>
      </c>
      <c r="AF43" s="3">
        <f t="shared" ca="1" si="8"/>
        <v>1925</v>
      </c>
      <c r="AG43" s="3">
        <f t="shared" ca="1" si="8"/>
        <v>2171</v>
      </c>
      <c r="AH43" s="3">
        <f t="shared" ca="1" si="8"/>
        <v>1522</v>
      </c>
      <c r="AI43" s="3">
        <f t="shared" ca="1" si="8"/>
        <v>1442</v>
      </c>
      <c r="AJ43" s="3">
        <f t="shared" ca="1" si="8"/>
        <v>1726</v>
      </c>
      <c r="AK43" s="3">
        <f t="shared" ca="1" si="8"/>
        <v>2083</v>
      </c>
      <c r="AL43" s="3">
        <f t="shared" ca="1" si="9"/>
        <v>1650</v>
      </c>
      <c r="AM43" s="3">
        <f t="shared" ca="1" si="9"/>
        <v>684</v>
      </c>
      <c r="AN43" s="3">
        <f t="shared" ca="1" si="9"/>
        <v>263</v>
      </c>
      <c r="AO43" s="3">
        <f t="shared" ca="1" si="9"/>
        <v>82</v>
      </c>
      <c r="AP43" s="3">
        <f t="shared" ca="1" si="9"/>
        <v>25</v>
      </c>
      <c r="AQ43" s="3">
        <f t="shared" ca="1" si="9"/>
        <v>9</v>
      </c>
      <c r="AR43" s="3">
        <f t="shared" ca="1" si="9"/>
        <v>2</v>
      </c>
      <c r="AS43" s="3">
        <f t="shared" ca="1" si="9"/>
        <v>1</v>
      </c>
      <c r="AT43" s="3">
        <f t="shared" ca="1" si="9"/>
        <v>0</v>
      </c>
      <c r="AU43" s="34">
        <f t="shared" ca="1" si="4"/>
        <v>119</v>
      </c>
    </row>
    <row r="44" spans="1:47">
      <c r="A44">
        <v>44</v>
      </c>
      <c r="C44">
        <v>7000</v>
      </c>
      <c r="D44" t="s">
        <v>179</v>
      </c>
      <c r="E44" t="s">
        <v>172</v>
      </c>
      <c r="F44">
        <v>1</v>
      </c>
      <c r="G44" t="s">
        <v>129</v>
      </c>
      <c r="H44">
        <v>1</v>
      </c>
      <c r="I44" t="s">
        <v>128</v>
      </c>
      <c r="J44">
        <v>9546</v>
      </c>
      <c r="K44">
        <v>8057</v>
      </c>
      <c r="L44">
        <v>390</v>
      </c>
      <c r="M44">
        <v>982</v>
      </c>
      <c r="N44">
        <v>117</v>
      </c>
      <c r="O44">
        <v>3300</v>
      </c>
      <c r="P44">
        <v>2709</v>
      </c>
      <c r="Q44">
        <v>41</v>
      </c>
      <c r="R44">
        <v>534</v>
      </c>
      <c r="S44">
        <v>16</v>
      </c>
      <c r="T44">
        <v>6246</v>
      </c>
      <c r="U44">
        <v>5348</v>
      </c>
      <c r="V44">
        <v>349</v>
      </c>
      <c r="W44">
        <v>448</v>
      </c>
      <c r="X44">
        <v>101</v>
      </c>
      <c r="Z44" s="3">
        <v>12</v>
      </c>
      <c r="AA44" s="3" t="str">
        <f t="shared" si="7"/>
        <v>　　Ｅ サービス職業従事者</v>
      </c>
      <c r="AB44" s="3">
        <f t="shared" ca="1" si="8"/>
        <v>21223</v>
      </c>
      <c r="AC44" s="3">
        <f t="shared" ca="1" si="8"/>
        <v>292</v>
      </c>
      <c r="AD44" s="3">
        <f t="shared" ca="1" si="8"/>
        <v>990</v>
      </c>
      <c r="AE44" s="3">
        <f t="shared" ca="1" si="8"/>
        <v>1401</v>
      </c>
      <c r="AF44" s="3">
        <f t="shared" ca="1" si="8"/>
        <v>1793</v>
      </c>
      <c r="AG44" s="3">
        <f t="shared" ca="1" si="8"/>
        <v>2174</v>
      </c>
      <c r="AH44" s="3">
        <f t="shared" ca="1" si="8"/>
        <v>2029</v>
      </c>
      <c r="AI44" s="3">
        <f t="shared" ca="1" si="8"/>
        <v>2265</v>
      </c>
      <c r="AJ44" s="3">
        <f t="shared" ca="1" si="8"/>
        <v>2464</v>
      </c>
      <c r="AK44" s="3">
        <f t="shared" ca="1" si="8"/>
        <v>2932</v>
      </c>
      <c r="AL44" s="3">
        <f t="shared" ca="1" si="9"/>
        <v>2752</v>
      </c>
      <c r="AM44" s="3">
        <f t="shared" ca="1" si="9"/>
        <v>1338</v>
      </c>
      <c r="AN44" s="3">
        <f t="shared" ca="1" si="9"/>
        <v>558</v>
      </c>
      <c r="AO44" s="3">
        <f t="shared" ca="1" si="9"/>
        <v>169</v>
      </c>
      <c r="AP44" s="3">
        <f t="shared" ca="1" si="9"/>
        <v>53</v>
      </c>
      <c r="AQ44" s="3">
        <f t="shared" ca="1" si="9"/>
        <v>12</v>
      </c>
      <c r="AR44" s="3">
        <f t="shared" ca="1" si="9"/>
        <v>1</v>
      </c>
      <c r="AS44" s="3">
        <f t="shared" ca="1" si="9"/>
        <v>0</v>
      </c>
      <c r="AT44" s="3">
        <f t="shared" ca="1" si="9"/>
        <v>0</v>
      </c>
      <c r="AU44" s="34">
        <f t="shared" ca="1" si="4"/>
        <v>235</v>
      </c>
    </row>
    <row r="45" spans="1:47">
      <c r="A45">
        <v>45</v>
      </c>
      <c r="C45">
        <v>7000</v>
      </c>
      <c r="D45" t="s">
        <v>179</v>
      </c>
      <c r="E45" t="s">
        <v>172</v>
      </c>
      <c r="F45">
        <v>1</v>
      </c>
      <c r="G45" t="s">
        <v>127</v>
      </c>
      <c r="H45">
        <v>1</v>
      </c>
      <c r="I45" t="s">
        <v>126</v>
      </c>
      <c r="J45">
        <v>1344</v>
      </c>
      <c r="K45">
        <v>1326</v>
      </c>
      <c r="L45">
        <v>5</v>
      </c>
      <c r="M45">
        <v>6</v>
      </c>
      <c r="N45">
        <v>7</v>
      </c>
      <c r="O45">
        <v>1178</v>
      </c>
      <c r="P45">
        <v>1165</v>
      </c>
      <c r="Q45">
        <v>5</v>
      </c>
      <c r="R45">
        <v>5</v>
      </c>
      <c r="S45">
        <v>3</v>
      </c>
      <c r="T45">
        <v>166</v>
      </c>
      <c r="U45">
        <v>161</v>
      </c>
      <c r="W45">
        <v>1</v>
      </c>
      <c r="X45">
        <v>4</v>
      </c>
      <c r="Z45" s="3">
        <v>13</v>
      </c>
      <c r="AA45" s="3" t="str">
        <f t="shared" si="7"/>
        <v>　　Ｆ 保安職業従事者</v>
      </c>
      <c r="AB45" s="3">
        <f t="shared" ca="1" si="8"/>
        <v>10667</v>
      </c>
      <c r="AC45" s="3">
        <f t="shared" ca="1" si="8"/>
        <v>376</v>
      </c>
      <c r="AD45" s="3">
        <f t="shared" ca="1" si="8"/>
        <v>776</v>
      </c>
      <c r="AE45" s="3">
        <f t="shared" ca="1" si="8"/>
        <v>867</v>
      </c>
      <c r="AF45" s="3">
        <f t="shared" ca="1" si="8"/>
        <v>875</v>
      </c>
      <c r="AG45" s="3">
        <f t="shared" ca="1" si="8"/>
        <v>1043</v>
      </c>
      <c r="AH45" s="3">
        <f t="shared" ca="1" si="8"/>
        <v>919</v>
      </c>
      <c r="AI45" s="3">
        <f t="shared" ca="1" si="8"/>
        <v>842</v>
      </c>
      <c r="AJ45" s="3">
        <f t="shared" ca="1" si="8"/>
        <v>758</v>
      </c>
      <c r="AK45" s="3">
        <f t="shared" ca="1" si="8"/>
        <v>902</v>
      </c>
      <c r="AL45" s="3">
        <f t="shared" ca="1" si="9"/>
        <v>996</v>
      </c>
      <c r="AM45" s="3">
        <f t="shared" ca="1" si="9"/>
        <v>811</v>
      </c>
      <c r="AN45" s="3">
        <f t="shared" ca="1" si="9"/>
        <v>609</v>
      </c>
      <c r="AO45" s="3">
        <f t="shared" ca="1" si="9"/>
        <v>453</v>
      </c>
      <c r="AP45" s="3">
        <f t="shared" ca="1" si="9"/>
        <v>285</v>
      </c>
      <c r="AQ45" s="3">
        <f t="shared" ca="1" si="9"/>
        <v>129</v>
      </c>
      <c r="AR45" s="3">
        <f t="shared" ca="1" si="9"/>
        <v>26</v>
      </c>
      <c r="AS45" s="3">
        <f t="shared" ca="1" si="9"/>
        <v>0</v>
      </c>
      <c r="AT45" s="3">
        <f t="shared" ca="1" si="9"/>
        <v>0</v>
      </c>
      <c r="AU45" s="34">
        <f t="shared" ca="1" si="4"/>
        <v>893</v>
      </c>
    </row>
    <row r="46" spans="1:47">
      <c r="A46">
        <v>46</v>
      </c>
      <c r="C46">
        <v>7000</v>
      </c>
      <c r="D46" t="s">
        <v>179</v>
      </c>
      <c r="E46" t="s">
        <v>172</v>
      </c>
      <c r="F46">
        <v>1</v>
      </c>
      <c r="G46" t="s">
        <v>125</v>
      </c>
      <c r="H46">
        <v>1</v>
      </c>
      <c r="I46" t="s">
        <v>124</v>
      </c>
      <c r="J46">
        <v>729</v>
      </c>
      <c r="K46">
        <v>669</v>
      </c>
      <c r="L46">
        <v>47</v>
      </c>
      <c r="M46">
        <v>8</v>
      </c>
      <c r="N46">
        <v>5</v>
      </c>
      <c r="O46">
        <v>577</v>
      </c>
      <c r="P46">
        <v>548</v>
      </c>
      <c r="Q46">
        <v>20</v>
      </c>
      <c r="R46">
        <v>4</v>
      </c>
      <c r="S46">
        <v>5</v>
      </c>
      <c r="T46">
        <v>152</v>
      </c>
      <c r="U46">
        <v>121</v>
      </c>
      <c r="V46">
        <v>27</v>
      </c>
      <c r="W46">
        <v>4</v>
      </c>
      <c r="AB46" s="34">
        <v>265217</v>
      </c>
      <c r="AC46" s="34">
        <v>43971</v>
      </c>
      <c r="AD46" s="34">
        <v>12933</v>
      </c>
      <c r="AE46" s="34">
        <v>6588</v>
      </c>
      <c r="AF46" s="34">
        <v>5698</v>
      </c>
      <c r="AG46" s="34">
        <v>5757</v>
      </c>
      <c r="AH46" s="34">
        <v>5309</v>
      </c>
      <c r="AI46" s="34">
        <v>5573</v>
      </c>
      <c r="AJ46" s="34">
        <v>6771</v>
      </c>
      <c r="AK46" s="34">
        <v>10399</v>
      </c>
      <c r="AL46" s="34">
        <v>22431</v>
      </c>
      <c r="AM46" s="34">
        <v>29231</v>
      </c>
      <c r="AN46" s="34">
        <v>31736</v>
      </c>
      <c r="AO46" s="34">
        <v>33006</v>
      </c>
      <c r="AP46" s="34">
        <v>26998</v>
      </c>
      <c r="AQ46" s="34">
        <v>18816</v>
      </c>
      <c r="AR46" s="34"/>
      <c r="AS46" s="34"/>
      <c r="AT46" s="34"/>
      <c r="AU46" s="34">
        <f t="shared" si="4"/>
        <v>78820</v>
      </c>
    </row>
    <row r="47" spans="1:47">
      <c r="A47">
        <v>47</v>
      </c>
      <c r="C47">
        <v>7000</v>
      </c>
      <c r="D47" t="s">
        <v>179</v>
      </c>
      <c r="E47" t="s">
        <v>172</v>
      </c>
      <c r="F47">
        <v>1</v>
      </c>
      <c r="G47" t="s">
        <v>123</v>
      </c>
      <c r="H47">
        <v>1</v>
      </c>
      <c r="I47" t="s">
        <v>122</v>
      </c>
      <c r="J47">
        <v>15485</v>
      </c>
      <c r="K47">
        <v>15118</v>
      </c>
      <c r="L47">
        <v>186</v>
      </c>
      <c r="M47">
        <v>52</v>
      </c>
      <c r="N47">
        <v>129</v>
      </c>
      <c r="O47">
        <v>10849</v>
      </c>
      <c r="P47">
        <v>10744</v>
      </c>
      <c r="Q47">
        <v>29</v>
      </c>
      <c r="R47">
        <v>36</v>
      </c>
      <c r="S47">
        <v>40</v>
      </c>
      <c r="T47">
        <v>4636</v>
      </c>
      <c r="U47">
        <v>4374</v>
      </c>
      <c r="V47">
        <v>157</v>
      </c>
      <c r="W47">
        <v>16</v>
      </c>
      <c r="X47">
        <v>89</v>
      </c>
      <c r="AU47" s="34">
        <f t="shared" si="4"/>
        <v>0</v>
      </c>
    </row>
    <row r="48" spans="1:47">
      <c r="A48">
        <v>48</v>
      </c>
      <c r="C48">
        <v>7000</v>
      </c>
      <c r="D48" t="s">
        <v>179</v>
      </c>
      <c r="E48" t="s">
        <v>172</v>
      </c>
      <c r="F48">
        <v>1</v>
      </c>
      <c r="G48" t="s">
        <v>121</v>
      </c>
      <c r="H48">
        <v>1</v>
      </c>
      <c r="I48" t="s">
        <v>120</v>
      </c>
      <c r="J48">
        <v>1034</v>
      </c>
      <c r="K48">
        <v>1025</v>
      </c>
      <c r="L48">
        <v>4</v>
      </c>
      <c r="M48">
        <v>2</v>
      </c>
      <c r="N48">
        <v>3</v>
      </c>
      <c r="O48">
        <v>991</v>
      </c>
      <c r="P48">
        <v>985</v>
      </c>
      <c r="Q48">
        <v>1</v>
      </c>
      <c r="R48">
        <v>2</v>
      </c>
      <c r="S48">
        <v>3</v>
      </c>
      <c r="T48">
        <v>43</v>
      </c>
      <c r="U48">
        <v>40</v>
      </c>
      <c r="V48">
        <v>3</v>
      </c>
      <c r="AU48" s="34">
        <f t="shared" si="4"/>
        <v>0</v>
      </c>
    </row>
    <row r="49" spans="1:47">
      <c r="A49">
        <v>49</v>
      </c>
      <c r="C49">
        <v>7000</v>
      </c>
      <c r="D49" t="s">
        <v>179</v>
      </c>
      <c r="E49" t="s">
        <v>172</v>
      </c>
      <c r="F49">
        <v>1</v>
      </c>
      <c r="G49" t="s">
        <v>119</v>
      </c>
      <c r="H49">
        <v>1</v>
      </c>
      <c r="I49" t="s">
        <v>118</v>
      </c>
      <c r="J49">
        <v>2394</v>
      </c>
      <c r="K49">
        <v>2360</v>
      </c>
      <c r="L49">
        <v>9</v>
      </c>
      <c r="M49">
        <v>2</v>
      </c>
      <c r="N49">
        <v>23</v>
      </c>
      <c r="O49">
        <v>2352</v>
      </c>
      <c r="P49">
        <v>2320</v>
      </c>
      <c r="Q49">
        <v>7</v>
      </c>
      <c r="R49">
        <v>2</v>
      </c>
      <c r="S49">
        <v>23</v>
      </c>
      <c r="T49">
        <v>42</v>
      </c>
      <c r="U49">
        <v>40</v>
      </c>
      <c r="V49">
        <v>2</v>
      </c>
      <c r="AU49" s="34">
        <f t="shared" si="4"/>
        <v>0</v>
      </c>
    </row>
    <row r="50" spans="1:47">
      <c r="A50">
        <v>50</v>
      </c>
      <c r="C50">
        <v>7000</v>
      </c>
      <c r="D50" t="s">
        <v>179</v>
      </c>
      <c r="E50" t="s">
        <v>172</v>
      </c>
      <c r="F50">
        <v>1</v>
      </c>
      <c r="G50" t="s">
        <v>117</v>
      </c>
      <c r="H50">
        <v>1</v>
      </c>
      <c r="I50" t="s">
        <v>116</v>
      </c>
      <c r="J50">
        <v>2560</v>
      </c>
      <c r="K50">
        <v>2289</v>
      </c>
      <c r="L50">
        <v>108</v>
      </c>
      <c r="M50">
        <v>143</v>
      </c>
      <c r="N50">
        <v>20</v>
      </c>
      <c r="O50">
        <v>1840</v>
      </c>
      <c r="P50">
        <v>1687</v>
      </c>
      <c r="Q50">
        <v>32</v>
      </c>
      <c r="R50">
        <v>113</v>
      </c>
      <c r="S50">
        <v>8</v>
      </c>
      <c r="T50">
        <v>720</v>
      </c>
      <c r="U50">
        <v>602</v>
      </c>
      <c r="V50">
        <v>76</v>
      </c>
      <c r="W50">
        <v>30</v>
      </c>
      <c r="X50">
        <v>12</v>
      </c>
      <c r="AU50" s="34">
        <f t="shared" si="4"/>
        <v>0</v>
      </c>
    </row>
    <row r="51" spans="1:47">
      <c r="A51">
        <v>51</v>
      </c>
      <c r="C51">
        <v>7000</v>
      </c>
      <c r="D51" t="s">
        <v>179</v>
      </c>
      <c r="E51" t="s">
        <v>172</v>
      </c>
      <c r="F51">
        <v>1</v>
      </c>
      <c r="G51" t="s">
        <v>113</v>
      </c>
      <c r="H51">
        <v>1</v>
      </c>
      <c r="I51" t="s">
        <v>112</v>
      </c>
      <c r="J51">
        <v>2018</v>
      </c>
      <c r="K51">
        <v>1548</v>
      </c>
      <c r="L51">
        <v>148</v>
      </c>
      <c r="M51">
        <v>242</v>
      </c>
      <c r="N51">
        <v>80</v>
      </c>
      <c r="O51">
        <v>1057</v>
      </c>
      <c r="P51">
        <v>855</v>
      </c>
      <c r="Q51">
        <v>28</v>
      </c>
      <c r="R51">
        <v>127</v>
      </c>
      <c r="S51">
        <v>47</v>
      </c>
      <c r="T51">
        <v>961</v>
      </c>
      <c r="U51">
        <v>693</v>
      </c>
      <c r="V51">
        <v>120</v>
      </c>
      <c r="W51">
        <v>115</v>
      </c>
      <c r="X51">
        <v>33</v>
      </c>
      <c r="Z51" s="3" t="s">
        <v>11</v>
      </c>
      <c r="AB51" s="3">
        <v>1</v>
      </c>
      <c r="AC51" s="3">
        <v>2</v>
      </c>
      <c r="AD51" s="3">
        <v>3</v>
      </c>
      <c r="AE51" s="3">
        <v>4</v>
      </c>
      <c r="AF51" s="3">
        <v>5</v>
      </c>
      <c r="AG51" s="3">
        <v>6</v>
      </c>
      <c r="AH51" s="3">
        <v>7</v>
      </c>
      <c r="AI51" s="3">
        <v>8</v>
      </c>
      <c r="AJ51" s="3">
        <v>9</v>
      </c>
      <c r="AK51" s="3">
        <v>10</v>
      </c>
      <c r="AL51" s="3">
        <v>11</v>
      </c>
      <c r="AM51" s="3">
        <v>12</v>
      </c>
      <c r="AN51" s="3">
        <v>13</v>
      </c>
      <c r="AO51" s="3">
        <v>14</v>
      </c>
      <c r="AP51" s="3">
        <v>15</v>
      </c>
      <c r="AQ51" s="3">
        <v>16</v>
      </c>
      <c r="AR51" s="3">
        <v>17</v>
      </c>
      <c r="AS51" s="3">
        <v>18</v>
      </c>
      <c r="AT51" s="3">
        <v>19</v>
      </c>
      <c r="AU51" s="34">
        <f t="shared" si="4"/>
        <v>99</v>
      </c>
    </row>
    <row r="52" spans="1:47">
      <c r="A52">
        <v>52</v>
      </c>
      <c r="C52">
        <v>7000</v>
      </c>
      <c r="D52" t="s">
        <v>179</v>
      </c>
      <c r="E52" t="s">
        <v>170</v>
      </c>
      <c r="F52">
        <v>1</v>
      </c>
      <c r="G52" t="s">
        <v>139</v>
      </c>
      <c r="H52">
        <v>0</v>
      </c>
      <c r="I52" t="s">
        <v>171</v>
      </c>
      <c r="J52">
        <v>76976</v>
      </c>
      <c r="K52">
        <v>72008</v>
      </c>
      <c r="L52">
        <v>3297</v>
      </c>
      <c r="M52">
        <v>200</v>
      </c>
      <c r="N52">
        <v>1471</v>
      </c>
      <c r="O52">
        <v>42708</v>
      </c>
      <c r="P52">
        <v>42121</v>
      </c>
      <c r="Q52">
        <v>249</v>
      </c>
      <c r="R52">
        <v>117</v>
      </c>
      <c r="S52">
        <v>221</v>
      </c>
      <c r="T52">
        <v>34268</v>
      </c>
      <c r="U52">
        <v>29887</v>
      </c>
      <c r="V52">
        <v>3048</v>
      </c>
      <c r="W52">
        <v>83</v>
      </c>
      <c r="X52">
        <v>1250</v>
      </c>
      <c r="AB52" s="3" t="str">
        <f t="shared" ref="AB52:AQ52" ca="1" si="10">OFFSET($I$13,13*(AB51-1),)</f>
        <v>総数（15歳以上年齢）</v>
      </c>
      <c r="AC52" s="3" t="str">
        <f t="shared" ca="1" si="10"/>
        <v>　15～19歳</v>
      </c>
      <c r="AD52" s="3" t="str">
        <f t="shared" ca="1" si="10"/>
        <v>　20～24歳</v>
      </c>
      <c r="AE52" s="3" t="str">
        <f t="shared" ca="1" si="10"/>
        <v>　25～29歳</v>
      </c>
      <c r="AF52" s="3" t="str">
        <f t="shared" ca="1" si="10"/>
        <v>　30～34歳</v>
      </c>
      <c r="AG52" s="3" t="str">
        <f t="shared" ca="1" si="10"/>
        <v>　35～39歳</v>
      </c>
      <c r="AH52" s="3" t="str">
        <f t="shared" ca="1" si="10"/>
        <v>　40～44歳</v>
      </c>
      <c r="AI52" s="3" t="str">
        <f t="shared" ca="1" si="10"/>
        <v>　45～49歳</v>
      </c>
      <c r="AJ52" s="3" t="str">
        <f t="shared" ca="1" si="10"/>
        <v>　50～54歳</v>
      </c>
      <c r="AK52" s="3" t="str">
        <f t="shared" ca="1" si="10"/>
        <v>　55～59歳</v>
      </c>
      <c r="AL52" s="3" t="str">
        <f t="shared" ca="1" si="10"/>
        <v>　60～64歳</v>
      </c>
      <c r="AM52" s="3" t="str">
        <f t="shared" ca="1" si="10"/>
        <v>　65～69歳</v>
      </c>
      <c r="AN52" s="3" t="str">
        <f t="shared" ca="1" si="10"/>
        <v>　70～74歳</v>
      </c>
      <c r="AO52" s="3" t="str">
        <f t="shared" ca="1" si="10"/>
        <v>　75～79歳</v>
      </c>
      <c r="AP52" s="3" t="str">
        <f t="shared" ca="1" si="10"/>
        <v>　80～84歳</v>
      </c>
      <c r="AQ52" s="3" t="str">
        <f t="shared" ca="1" si="10"/>
        <v>　85～89歳</v>
      </c>
      <c r="AR52" s="3" t="str">
        <f t="shared" ref="AR52:AT52" ca="1" si="11">OFFSET($I$13,13*(AR51-1),)</f>
        <v>　90～94歳</v>
      </c>
      <c r="AS52" s="3" t="str">
        <f t="shared" ca="1" si="11"/>
        <v>　95～99歳</v>
      </c>
      <c r="AT52" s="3" t="str">
        <f t="shared" ca="1" si="11"/>
        <v>　100歳以上</v>
      </c>
      <c r="AU52" s="34">
        <f t="shared" ca="1" si="4"/>
        <v>0</v>
      </c>
    </row>
    <row r="53" spans="1:47">
      <c r="A53">
        <v>53</v>
      </c>
      <c r="C53">
        <v>7000</v>
      </c>
      <c r="D53" t="s">
        <v>179</v>
      </c>
      <c r="E53" t="s">
        <v>170</v>
      </c>
      <c r="F53">
        <v>1</v>
      </c>
      <c r="G53" t="s">
        <v>137</v>
      </c>
      <c r="H53">
        <v>1</v>
      </c>
      <c r="I53" t="s">
        <v>136</v>
      </c>
      <c r="J53">
        <v>120</v>
      </c>
      <c r="K53">
        <v>116</v>
      </c>
      <c r="L53">
        <v>4</v>
      </c>
      <c r="O53">
        <v>98</v>
      </c>
      <c r="P53">
        <v>97</v>
      </c>
      <c r="Q53">
        <v>1</v>
      </c>
      <c r="T53">
        <v>22</v>
      </c>
      <c r="U53">
        <v>19</v>
      </c>
      <c r="V53">
        <v>3</v>
      </c>
      <c r="Z53" s="3">
        <v>1</v>
      </c>
      <c r="AA53" s="3" t="str">
        <f t="shared" ref="AA53:AA65" si="12">I53</f>
        <v>　　Ａ 管理的職業従事者</v>
      </c>
      <c r="AB53" s="3">
        <f t="shared" ref="AB53:AK65" ca="1" si="13">OFFSET($J$13,13*(AB$11-1)+$Z53-1,)</f>
        <v>934331</v>
      </c>
      <c r="AC53" s="3">
        <f t="shared" ca="1" si="13"/>
        <v>11641</v>
      </c>
      <c r="AD53" s="3">
        <f t="shared" ca="1" si="13"/>
        <v>56686</v>
      </c>
      <c r="AE53" s="3">
        <f t="shared" ca="1" si="13"/>
        <v>76976</v>
      </c>
      <c r="AF53" s="3">
        <f t="shared" ca="1" si="13"/>
        <v>88989</v>
      </c>
      <c r="AG53" s="3">
        <f t="shared" ca="1" si="13"/>
        <v>98650</v>
      </c>
      <c r="AH53" s="3">
        <f t="shared" ca="1" si="13"/>
        <v>92197</v>
      </c>
      <c r="AI53" s="3">
        <f t="shared" ca="1" si="13"/>
        <v>100941</v>
      </c>
      <c r="AJ53" s="3">
        <f t="shared" ca="1" si="13"/>
        <v>109304</v>
      </c>
      <c r="AK53" s="3">
        <f t="shared" ca="1" si="13"/>
        <v>114351</v>
      </c>
      <c r="AL53" s="3">
        <f t="shared" ref="AL53:AT65" ca="1" si="14">OFFSET($J$13,13*(AL$11-1)+$Z53-1,)</f>
        <v>86651</v>
      </c>
      <c r="AM53" s="3">
        <f t="shared" ca="1" si="14"/>
        <v>42462</v>
      </c>
      <c r="AN53" s="3">
        <f t="shared" ca="1" si="14"/>
        <v>27348</v>
      </c>
      <c r="AO53" s="3">
        <f t="shared" ca="1" si="14"/>
        <v>17138</v>
      </c>
      <c r="AP53" s="3">
        <f t="shared" ca="1" si="14"/>
        <v>8292</v>
      </c>
      <c r="AQ53" s="3">
        <f t="shared" ca="1" si="14"/>
        <v>2213</v>
      </c>
      <c r="AR53" s="3">
        <f t="shared" ca="1" si="14"/>
        <v>430</v>
      </c>
      <c r="AS53" s="3">
        <f t="shared" ca="1" si="14"/>
        <v>59</v>
      </c>
      <c r="AT53" s="3">
        <f t="shared" ca="1" si="14"/>
        <v>3</v>
      </c>
      <c r="AU53" s="34">
        <f t="shared" ca="1" si="4"/>
        <v>28135</v>
      </c>
    </row>
    <row r="54" spans="1:47">
      <c r="A54">
        <v>54</v>
      </c>
      <c r="C54">
        <v>7000</v>
      </c>
      <c r="D54" t="s">
        <v>179</v>
      </c>
      <c r="E54" t="s">
        <v>170</v>
      </c>
      <c r="F54">
        <v>1</v>
      </c>
      <c r="G54" t="s">
        <v>135</v>
      </c>
      <c r="H54">
        <v>1</v>
      </c>
      <c r="I54" t="s">
        <v>134</v>
      </c>
      <c r="J54">
        <v>11610</v>
      </c>
      <c r="K54">
        <v>10932</v>
      </c>
      <c r="L54">
        <v>267</v>
      </c>
      <c r="M54">
        <v>25</v>
      </c>
      <c r="N54">
        <v>386</v>
      </c>
      <c r="O54">
        <v>4420</v>
      </c>
      <c r="P54">
        <v>4355</v>
      </c>
      <c r="Q54">
        <v>21</v>
      </c>
      <c r="R54">
        <v>18</v>
      </c>
      <c r="S54">
        <v>26</v>
      </c>
      <c r="T54">
        <v>7190</v>
      </c>
      <c r="U54">
        <v>6577</v>
      </c>
      <c r="V54">
        <v>246</v>
      </c>
      <c r="W54">
        <v>7</v>
      </c>
      <c r="X54">
        <v>360</v>
      </c>
      <c r="Z54" s="3">
        <v>2</v>
      </c>
      <c r="AA54" s="3" t="str">
        <f t="shared" si="12"/>
        <v>　　Ｂ 専門的・技術的職業従事者</v>
      </c>
      <c r="AB54" s="3">
        <f t="shared" ca="1" si="13"/>
        <v>21735</v>
      </c>
      <c r="AC54" s="3">
        <f t="shared" ca="1" si="13"/>
        <v>0</v>
      </c>
      <c r="AD54" s="3">
        <f t="shared" ca="1" si="13"/>
        <v>12</v>
      </c>
      <c r="AE54" s="3">
        <f t="shared" ca="1" si="13"/>
        <v>120</v>
      </c>
      <c r="AF54" s="3">
        <f t="shared" ca="1" si="13"/>
        <v>448</v>
      </c>
      <c r="AG54" s="3">
        <f t="shared" ca="1" si="13"/>
        <v>911</v>
      </c>
      <c r="AH54" s="3">
        <f t="shared" ca="1" si="13"/>
        <v>1314</v>
      </c>
      <c r="AI54" s="3">
        <f t="shared" ca="1" si="13"/>
        <v>1987</v>
      </c>
      <c r="AJ54" s="3">
        <f t="shared" ca="1" si="13"/>
        <v>3058</v>
      </c>
      <c r="AK54" s="3">
        <f t="shared" ca="1" si="13"/>
        <v>4303</v>
      </c>
      <c r="AL54" s="3">
        <f t="shared" ca="1" si="14"/>
        <v>4109</v>
      </c>
      <c r="AM54" s="3">
        <f t="shared" ca="1" si="14"/>
        <v>2372</v>
      </c>
      <c r="AN54" s="3">
        <f t="shared" ca="1" si="14"/>
        <v>1429</v>
      </c>
      <c r="AO54" s="3">
        <f t="shared" ca="1" si="14"/>
        <v>965</v>
      </c>
      <c r="AP54" s="3">
        <f t="shared" ca="1" si="14"/>
        <v>500</v>
      </c>
      <c r="AQ54" s="3">
        <f t="shared" ca="1" si="14"/>
        <v>162</v>
      </c>
      <c r="AR54" s="3">
        <f t="shared" ca="1" si="14"/>
        <v>40</v>
      </c>
      <c r="AS54" s="3">
        <f t="shared" ca="1" si="14"/>
        <v>5</v>
      </c>
      <c r="AT54" s="3">
        <f t="shared" ca="1" si="14"/>
        <v>0</v>
      </c>
      <c r="AU54" s="34">
        <f t="shared" ca="1" si="4"/>
        <v>1672</v>
      </c>
    </row>
    <row r="55" spans="1:47">
      <c r="A55">
        <v>55</v>
      </c>
      <c r="C55">
        <v>7000</v>
      </c>
      <c r="D55" t="s">
        <v>179</v>
      </c>
      <c r="E55" t="s">
        <v>170</v>
      </c>
      <c r="F55">
        <v>1</v>
      </c>
      <c r="G55" t="s">
        <v>133</v>
      </c>
      <c r="H55">
        <v>1</v>
      </c>
      <c r="I55" t="s">
        <v>132</v>
      </c>
      <c r="J55">
        <v>11949</v>
      </c>
      <c r="K55">
        <v>11109</v>
      </c>
      <c r="L55">
        <v>532</v>
      </c>
      <c r="M55">
        <v>23</v>
      </c>
      <c r="N55">
        <v>285</v>
      </c>
      <c r="O55">
        <v>3720</v>
      </c>
      <c r="P55">
        <v>3688</v>
      </c>
      <c r="Q55">
        <v>11</v>
      </c>
      <c r="R55">
        <v>13</v>
      </c>
      <c r="S55">
        <v>8</v>
      </c>
      <c r="T55">
        <v>8229</v>
      </c>
      <c r="U55">
        <v>7421</v>
      </c>
      <c r="V55">
        <v>521</v>
      </c>
      <c r="W55">
        <v>10</v>
      </c>
      <c r="X55">
        <v>277</v>
      </c>
      <c r="Z55" s="3">
        <v>3</v>
      </c>
      <c r="AA55" s="3" t="str">
        <f t="shared" si="12"/>
        <v>　　Ｃ 事務従事者</v>
      </c>
      <c r="AB55" s="3">
        <f t="shared" ca="1" si="13"/>
        <v>112330</v>
      </c>
      <c r="AC55" s="3">
        <f t="shared" ca="1" si="13"/>
        <v>217</v>
      </c>
      <c r="AD55" s="3">
        <f t="shared" ca="1" si="13"/>
        <v>6987</v>
      </c>
      <c r="AE55" s="3">
        <f t="shared" ca="1" si="13"/>
        <v>11610</v>
      </c>
      <c r="AF55" s="3">
        <f t="shared" ca="1" si="13"/>
        <v>13119</v>
      </c>
      <c r="AG55" s="3">
        <f t="shared" ca="1" si="13"/>
        <v>14147</v>
      </c>
      <c r="AH55" s="3">
        <f t="shared" ca="1" si="13"/>
        <v>13927</v>
      </c>
      <c r="AI55" s="3">
        <f t="shared" ca="1" si="13"/>
        <v>15468</v>
      </c>
      <c r="AJ55" s="3">
        <f t="shared" ca="1" si="13"/>
        <v>14872</v>
      </c>
      <c r="AK55" s="3">
        <f t="shared" ca="1" si="13"/>
        <v>11214</v>
      </c>
      <c r="AL55" s="3">
        <f t="shared" ca="1" si="14"/>
        <v>5984</v>
      </c>
      <c r="AM55" s="3">
        <f t="shared" ca="1" si="14"/>
        <v>2211</v>
      </c>
      <c r="AN55" s="3">
        <f t="shared" ca="1" si="14"/>
        <v>1180</v>
      </c>
      <c r="AO55" s="3">
        <f t="shared" ca="1" si="14"/>
        <v>748</v>
      </c>
      <c r="AP55" s="3">
        <f t="shared" ca="1" si="14"/>
        <v>477</v>
      </c>
      <c r="AQ55" s="3">
        <f t="shared" ca="1" si="14"/>
        <v>140</v>
      </c>
      <c r="AR55" s="3">
        <f t="shared" ca="1" si="14"/>
        <v>25</v>
      </c>
      <c r="AS55" s="3">
        <f t="shared" ca="1" si="14"/>
        <v>4</v>
      </c>
      <c r="AT55" s="3">
        <f t="shared" ca="1" si="14"/>
        <v>0</v>
      </c>
      <c r="AU55" s="34">
        <f t="shared" ca="1" si="4"/>
        <v>1394</v>
      </c>
    </row>
    <row r="56" spans="1:47">
      <c r="A56">
        <v>56</v>
      </c>
      <c r="C56">
        <v>7000</v>
      </c>
      <c r="D56" t="s">
        <v>179</v>
      </c>
      <c r="E56" t="s">
        <v>170</v>
      </c>
      <c r="F56">
        <v>1</v>
      </c>
      <c r="G56" t="s">
        <v>131</v>
      </c>
      <c r="H56">
        <v>1</v>
      </c>
      <c r="I56" t="s">
        <v>130</v>
      </c>
      <c r="J56">
        <v>9819</v>
      </c>
      <c r="K56">
        <v>9021</v>
      </c>
      <c r="L56">
        <v>613</v>
      </c>
      <c r="M56">
        <v>23</v>
      </c>
      <c r="N56">
        <v>162</v>
      </c>
      <c r="O56">
        <v>5136</v>
      </c>
      <c r="P56">
        <v>5084</v>
      </c>
      <c r="Q56">
        <v>28</v>
      </c>
      <c r="R56">
        <v>13</v>
      </c>
      <c r="S56">
        <v>11</v>
      </c>
      <c r="T56">
        <v>4683</v>
      </c>
      <c r="U56">
        <v>3937</v>
      </c>
      <c r="V56">
        <v>585</v>
      </c>
      <c r="W56">
        <v>10</v>
      </c>
      <c r="X56">
        <v>151</v>
      </c>
      <c r="Z56" s="3">
        <v>4</v>
      </c>
      <c r="AA56" s="3" t="str">
        <f t="shared" si="12"/>
        <v>　　Ｄ 販売従事者</v>
      </c>
      <c r="AB56" s="3">
        <f t="shared" ca="1" si="13"/>
        <v>144833</v>
      </c>
      <c r="AC56" s="3">
        <f t="shared" ca="1" si="13"/>
        <v>885</v>
      </c>
      <c r="AD56" s="3">
        <f t="shared" ca="1" si="13"/>
        <v>7213</v>
      </c>
      <c r="AE56" s="3">
        <f t="shared" ca="1" si="13"/>
        <v>11949</v>
      </c>
      <c r="AF56" s="3">
        <f t="shared" ca="1" si="13"/>
        <v>15731</v>
      </c>
      <c r="AG56" s="3">
        <f t="shared" ca="1" si="13"/>
        <v>20126</v>
      </c>
      <c r="AH56" s="3">
        <f t="shared" ca="1" si="13"/>
        <v>18391</v>
      </c>
      <c r="AI56" s="3">
        <f t="shared" ca="1" si="13"/>
        <v>19264</v>
      </c>
      <c r="AJ56" s="3">
        <f t="shared" ca="1" si="13"/>
        <v>18836</v>
      </c>
      <c r="AK56" s="3">
        <f t="shared" ca="1" si="13"/>
        <v>16554</v>
      </c>
      <c r="AL56" s="3">
        <f t="shared" ca="1" si="14"/>
        <v>9729</v>
      </c>
      <c r="AM56" s="3">
        <f t="shared" ca="1" si="14"/>
        <v>3432</v>
      </c>
      <c r="AN56" s="3">
        <f t="shared" ca="1" si="14"/>
        <v>1517</v>
      </c>
      <c r="AO56" s="3">
        <f t="shared" ca="1" si="14"/>
        <v>767</v>
      </c>
      <c r="AP56" s="3">
        <f t="shared" ca="1" si="14"/>
        <v>339</v>
      </c>
      <c r="AQ56" s="3">
        <f t="shared" ca="1" si="14"/>
        <v>81</v>
      </c>
      <c r="AR56" s="3">
        <f t="shared" ca="1" si="14"/>
        <v>18</v>
      </c>
      <c r="AS56" s="3">
        <f t="shared" ca="1" si="14"/>
        <v>1</v>
      </c>
      <c r="AT56" s="3">
        <f t="shared" ca="1" si="14"/>
        <v>0</v>
      </c>
      <c r="AU56" s="34">
        <f t="shared" ca="1" si="4"/>
        <v>1206</v>
      </c>
    </row>
    <row r="57" spans="1:47">
      <c r="A57">
        <v>57</v>
      </c>
      <c r="C57">
        <v>7000</v>
      </c>
      <c r="D57" t="s">
        <v>179</v>
      </c>
      <c r="E57" t="s">
        <v>170</v>
      </c>
      <c r="F57">
        <v>1</v>
      </c>
      <c r="G57" t="s">
        <v>129</v>
      </c>
      <c r="H57">
        <v>1</v>
      </c>
      <c r="I57" t="s">
        <v>128</v>
      </c>
      <c r="J57">
        <v>10101</v>
      </c>
      <c r="K57">
        <v>8997</v>
      </c>
      <c r="L57">
        <v>835</v>
      </c>
      <c r="M57">
        <v>54</v>
      </c>
      <c r="N57">
        <v>215</v>
      </c>
      <c r="O57">
        <v>3608</v>
      </c>
      <c r="P57">
        <v>3557</v>
      </c>
      <c r="Q57">
        <v>19</v>
      </c>
      <c r="R57">
        <v>22</v>
      </c>
      <c r="S57">
        <v>10</v>
      </c>
      <c r="T57">
        <v>6493</v>
      </c>
      <c r="U57">
        <v>5440</v>
      </c>
      <c r="V57">
        <v>816</v>
      </c>
      <c r="W57">
        <v>32</v>
      </c>
      <c r="X57">
        <v>205</v>
      </c>
      <c r="Z57" s="3">
        <v>5</v>
      </c>
      <c r="AA57" s="3" t="str">
        <f t="shared" si="12"/>
        <v>　　Ｅ サービス職業従事者</v>
      </c>
      <c r="AB57" s="3">
        <f t="shared" ca="1" si="13"/>
        <v>109748</v>
      </c>
      <c r="AC57" s="3">
        <f t="shared" ca="1" si="13"/>
        <v>2127</v>
      </c>
      <c r="AD57" s="3">
        <f t="shared" ca="1" si="13"/>
        <v>7364</v>
      </c>
      <c r="AE57" s="3">
        <f t="shared" ca="1" si="13"/>
        <v>9819</v>
      </c>
      <c r="AF57" s="3">
        <f t="shared" ca="1" si="13"/>
        <v>10853</v>
      </c>
      <c r="AG57" s="3">
        <f t="shared" ca="1" si="13"/>
        <v>11969</v>
      </c>
      <c r="AH57" s="3">
        <f t="shared" ca="1" si="13"/>
        <v>11274</v>
      </c>
      <c r="AI57" s="3">
        <f t="shared" ca="1" si="13"/>
        <v>12096</v>
      </c>
      <c r="AJ57" s="3">
        <f t="shared" ca="1" si="13"/>
        <v>12706</v>
      </c>
      <c r="AK57" s="3">
        <f t="shared" ca="1" si="13"/>
        <v>12201</v>
      </c>
      <c r="AL57" s="3">
        <f t="shared" ca="1" si="14"/>
        <v>9090</v>
      </c>
      <c r="AM57" s="3">
        <f t="shared" ca="1" si="14"/>
        <v>4142</v>
      </c>
      <c r="AN57" s="3">
        <f t="shared" ca="1" si="14"/>
        <v>2779</v>
      </c>
      <c r="AO57" s="3">
        <f t="shared" ca="1" si="14"/>
        <v>1815</v>
      </c>
      <c r="AP57" s="3">
        <f t="shared" ca="1" si="14"/>
        <v>1039</v>
      </c>
      <c r="AQ57" s="3">
        <f t="shared" ca="1" si="14"/>
        <v>378</v>
      </c>
      <c r="AR57" s="3">
        <f t="shared" ca="1" si="14"/>
        <v>81</v>
      </c>
      <c r="AS57" s="3">
        <f t="shared" ca="1" si="14"/>
        <v>15</v>
      </c>
      <c r="AT57" s="3">
        <f t="shared" ca="1" si="14"/>
        <v>0</v>
      </c>
      <c r="AU57" s="34">
        <f t="shared" ca="1" si="4"/>
        <v>3328</v>
      </c>
    </row>
    <row r="58" spans="1:47">
      <c r="A58">
        <v>58</v>
      </c>
      <c r="C58">
        <v>7000</v>
      </c>
      <c r="D58" t="s">
        <v>179</v>
      </c>
      <c r="E58" t="s">
        <v>170</v>
      </c>
      <c r="F58">
        <v>1</v>
      </c>
      <c r="G58" t="s">
        <v>127</v>
      </c>
      <c r="H58">
        <v>1</v>
      </c>
      <c r="I58" t="s">
        <v>126</v>
      </c>
      <c r="J58">
        <v>1547</v>
      </c>
      <c r="K58">
        <v>1512</v>
      </c>
      <c r="L58">
        <v>9</v>
      </c>
      <c r="M58">
        <v>4</v>
      </c>
      <c r="N58">
        <v>22</v>
      </c>
      <c r="O58">
        <v>1383</v>
      </c>
      <c r="P58">
        <v>1367</v>
      </c>
      <c r="Q58">
        <v>3</v>
      </c>
      <c r="R58">
        <v>4</v>
      </c>
      <c r="S58">
        <v>9</v>
      </c>
      <c r="T58">
        <v>164</v>
      </c>
      <c r="U58">
        <v>145</v>
      </c>
      <c r="V58">
        <v>6</v>
      </c>
      <c r="X58">
        <v>13</v>
      </c>
      <c r="Z58" s="3">
        <v>6</v>
      </c>
      <c r="AA58" s="3" t="str">
        <f t="shared" si="12"/>
        <v>　　Ｆ 保安職業従事者</v>
      </c>
      <c r="AB58" s="3">
        <f t="shared" ca="1" si="13"/>
        <v>105031</v>
      </c>
      <c r="AC58" s="3">
        <f t="shared" ca="1" si="13"/>
        <v>2761</v>
      </c>
      <c r="AD58" s="3">
        <f t="shared" ca="1" si="13"/>
        <v>9546</v>
      </c>
      <c r="AE58" s="3">
        <f t="shared" ca="1" si="13"/>
        <v>10101</v>
      </c>
      <c r="AF58" s="3">
        <f t="shared" ca="1" si="13"/>
        <v>9906</v>
      </c>
      <c r="AG58" s="3">
        <f t="shared" ca="1" si="13"/>
        <v>9496</v>
      </c>
      <c r="AH58" s="3">
        <f t="shared" ca="1" si="13"/>
        <v>9168</v>
      </c>
      <c r="AI58" s="3">
        <f t="shared" ca="1" si="13"/>
        <v>10014</v>
      </c>
      <c r="AJ58" s="3">
        <f t="shared" ca="1" si="13"/>
        <v>11476</v>
      </c>
      <c r="AK58" s="3">
        <f t="shared" ca="1" si="13"/>
        <v>12886</v>
      </c>
      <c r="AL58" s="3">
        <f t="shared" ca="1" si="14"/>
        <v>10515</v>
      </c>
      <c r="AM58" s="3">
        <f t="shared" ca="1" si="14"/>
        <v>4942</v>
      </c>
      <c r="AN58" s="3">
        <f t="shared" ca="1" si="14"/>
        <v>2513</v>
      </c>
      <c r="AO58" s="3">
        <f t="shared" ca="1" si="14"/>
        <v>1152</v>
      </c>
      <c r="AP58" s="3">
        <f t="shared" ca="1" si="14"/>
        <v>400</v>
      </c>
      <c r="AQ58" s="3">
        <f t="shared" ca="1" si="14"/>
        <v>116</v>
      </c>
      <c r="AR58" s="3">
        <f t="shared" ca="1" si="14"/>
        <v>34</v>
      </c>
      <c r="AS58" s="3">
        <f t="shared" ca="1" si="14"/>
        <v>4</v>
      </c>
      <c r="AT58" s="3">
        <f t="shared" ca="1" si="14"/>
        <v>1</v>
      </c>
      <c r="AU58" s="34">
        <f t="shared" ca="1" si="4"/>
        <v>1707</v>
      </c>
    </row>
    <row r="59" spans="1:47">
      <c r="A59">
        <v>59</v>
      </c>
      <c r="C59">
        <v>7000</v>
      </c>
      <c r="D59" t="s">
        <v>179</v>
      </c>
      <c r="E59" t="s">
        <v>170</v>
      </c>
      <c r="F59">
        <v>1</v>
      </c>
      <c r="G59" t="s">
        <v>125</v>
      </c>
      <c r="H59">
        <v>1</v>
      </c>
      <c r="I59" t="s">
        <v>124</v>
      </c>
      <c r="J59">
        <v>1210</v>
      </c>
      <c r="K59">
        <v>1069</v>
      </c>
      <c r="L59">
        <v>134</v>
      </c>
      <c r="M59">
        <v>1</v>
      </c>
      <c r="N59">
        <v>6</v>
      </c>
      <c r="O59">
        <v>935</v>
      </c>
      <c r="P59">
        <v>890</v>
      </c>
      <c r="Q59">
        <v>40</v>
      </c>
      <c r="S59">
        <v>5</v>
      </c>
      <c r="T59">
        <v>275</v>
      </c>
      <c r="U59">
        <v>179</v>
      </c>
      <c r="V59">
        <v>94</v>
      </c>
      <c r="W59">
        <v>1</v>
      </c>
      <c r="X59">
        <v>1</v>
      </c>
      <c r="Z59" s="3">
        <v>7</v>
      </c>
      <c r="AA59" s="3" t="str">
        <f t="shared" si="12"/>
        <v>　　Ｇ 農林漁業従事者</v>
      </c>
      <c r="AB59" s="3">
        <f t="shared" ca="1" si="13"/>
        <v>15286</v>
      </c>
      <c r="AC59" s="3">
        <f t="shared" ca="1" si="13"/>
        <v>262</v>
      </c>
      <c r="AD59" s="3">
        <f t="shared" ca="1" si="13"/>
        <v>1344</v>
      </c>
      <c r="AE59" s="3">
        <f t="shared" ca="1" si="13"/>
        <v>1547</v>
      </c>
      <c r="AF59" s="3">
        <f t="shared" ca="1" si="13"/>
        <v>1576</v>
      </c>
      <c r="AG59" s="3">
        <f t="shared" ca="1" si="13"/>
        <v>1456</v>
      </c>
      <c r="AH59" s="3">
        <f t="shared" ca="1" si="13"/>
        <v>1177</v>
      </c>
      <c r="AI59" s="3">
        <f t="shared" ca="1" si="13"/>
        <v>1492</v>
      </c>
      <c r="AJ59" s="3">
        <f t="shared" ca="1" si="13"/>
        <v>1862</v>
      </c>
      <c r="AK59" s="3">
        <f t="shared" ca="1" si="13"/>
        <v>2122</v>
      </c>
      <c r="AL59" s="3">
        <f t="shared" ca="1" si="14"/>
        <v>1535</v>
      </c>
      <c r="AM59" s="3">
        <f t="shared" ca="1" si="14"/>
        <v>661</v>
      </c>
      <c r="AN59" s="3">
        <f t="shared" ca="1" si="14"/>
        <v>207</v>
      </c>
      <c r="AO59" s="3">
        <f t="shared" ca="1" si="14"/>
        <v>34</v>
      </c>
      <c r="AP59" s="3">
        <f t="shared" ca="1" si="14"/>
        <v>11</v>
      </c>
      <c r="AQ59" s="3">
        <f t="shared" ca="1" si="14"/>
        <v>0</v>
      </c>
      <c r="AR59" s="3">
        <f t="shared" ca="1" si="14"/>
        <v>0</v>
      </c>
      <c r="AS59" s="3">
        <f t="shared" ca="1" si="14"/>
        <v>0</v>
      </c>
      <c r="AT59" s="3">
        <f t="shared" ca="1" si="14"/>
        <v>0</v>
      </c>
      <c r="AU59" s="34">
        <f t="shared" ca="1" si="4"/>
        <v>45</v>
      </c>
    </row>
    <row r="60" spans="1:47">
      <c r="A60">
        <v>60</v>
      </c>
      <c r="C60">
        <v>7000</v>
      </c>
      <c r="D60" t="s">
        <v>179</v>
      </c>
      <c r="E60" t="s">
        <v>170</v>
      </c>
      <c r="F60">
        <v>1</v>
      </c>
      <c r="G60" t="s">
        <v>123</v>
      </c>
      <c r="H60">
        <v>1</v>
      </c>
      <c r="I60" t="s">
        <v>122</v>
      </c>
      <c r="J60">
        <v>18768</v>
      </c>
      <c r="K60">
        <v>18145</v>
      </c>
      <c r="L60">
        <v>420</v>
      </c>
      <c r="M60">
        <v>16</v>
      </c>
      <c r="N60">
        <v>187</v>
      </c>
      <c r="O60">
        <v>13698</v>
      </c>
      <c r="P60">
        <v>13603</v>
      </c>
      <c r="Q60">
        <v>42</v>
      </c>
      <c r="R60">
        <v>12</v>
      </c>
      <c r="S60">
        <v>41</v>
      </c>
      <c r="T60">
        <v>5070</v>
      </c>
      <c r="U60">
        <v>4542</v>
      </c>
      <c r="V60">
        <v>378</v>
      </c>
      <c r="W60">
        <v>4</v>
      </c>
      <c r="X60">
        <v>146</v>
      </c>
      <c r="Z60" s="3">
        <v>8</v>
      </c>
      <c r="AA60" s="3" t="str">
        <f t="shared" si="12"/>
        <v>　　Ｈ 生産工程従事者</v>
      </c>
      <c r="AB60" s="3">
        <f t="shared" ca="1" si="13"/>
        <v>69909</v>
      </c>
      <c r="AC60" s="3">
        <f t="shared" ca="1" si="13"/>
        <v>166</v>
      </c>
      <c r="AD60" s="3">
        <f t="shared" ca="1" si="13"/>
        <v>729</v>
      </c>
      <c r="AE60" s="3">
        <f t="shared" ca="1" si="13"/>
        <v>1210</v>
      </c>
      <c r="AF60" s="3">
        <f t="shared" ca="1" si="13"/>
        <v>1560</v>
      </c>
      <c r="AG60" s="3">
        <f t="shared" ca="1" si="13"/>
        <v>1695</v>
      </c>
      <c r="AH60" s="3">
        <f t="shared" ca="1" si="13"/>
        <v>1799</v>
      </c>
      <c r="AI60" s="3">
        <f t="shared" ca="1" si="13"/>
        <v>2860</v>
      </c>
      <c r="AJ60" s="3">
        <f t="shared" ca="1" si="13"/>
        <v>4863</v>
      </c>
      <c r="AK60" s="3">
        <f t="shared" ca="1" si="13"/>
        <v>8580</v>
      </c>
      <c r="AL60" s="3">
        <f t="shared" ca="1" si="14"/>
        <v>11922</v>
      </c>
      <c r="AM60" s="3">
        <f t="shared" ca="1" si="14"/>
        <v>10341</v>
      </c>
      <c r="AN60" s="3">
        <f t="shared" ca="1" si="14"/>
        <v>10994</v>
      </c>
      <c r="AO60" s="3">
        <f t="shared" ca="1" si="14"/>
        <v>8297</v>
      </c>
      <c r="AP60" s="3">
        <f t="shared" ca="1" si="14"/>
        <v>3947</v>
      </c>
      <c r="AQ60" s="3">
        <f t="shared" ca="1" si="14"/>
        <v>808</v>
      </c>
      <c r="AR60" s="3">
        <f t="shared" ca="1" si="14"/>
        <v>120</v>
      </c>
      <c r="AS60" s="3">
        <f t="shared" ca="1" si="14"/>
        <v>16</v>
      </c>
      <c r="AT60" s="3">
        <f t="shared" ca="1" si="14"/>
        <v>2</v>
      </c>
      <c r="AU60" s="34">
        <f t="shared" ca="1" si="4"/>
        <v>13190</v>
      </c>
    </row>
    <row r="61" spans="1:47">
      <c r="A61">
        <v>61</v>
      </c>
      <c r="C61">
        <v>7000</v>
      </c>
      <c r="D61" t="s">
        <v>179</v>
      </c>
      <c r="E61" t="s">
        <v>170</v>
      </c>
      <c r="F61">
        <v>1</v>
      </c>
      <c r="G61" t="s">
        <v>121</v>
      </c>
      <c r="H61">
        <v>1</v>
      </c>
      <c r="I61" t="s">
        <v>120</v>
      </c>
      <c r="J61">
        <v>1964</v>
      </c>
      <c r="K61">
        <v>1948</v>
      </c>
      <c r="L61">
        <v>4</v>
      </c>
      <c r="N61">
        <v>12</v>
      </c>
      <c r="O61">
        <v>1894</v>
      </c>
      <c r="P61">
        <v>1883</v>
      </c>
      <c r="Q61">
        <v>1</v>
      </c>
      <c r="S61">
        <v>10</v>
      </c>
      <c r="T61">
        <v>70</v>
      </c>
      <c r="U61">
        <v>65</v>
      </c>
      <c r="V61">
        <v>3</v>
      </c>
      <c r="X61">
        <v>2</v>
      </c>
      <c r="Z61" s="3">
        <v>9</v>
      </c>
      <c r="AA61" s="3" t="str">
        <f t="shared" si="12"/>
        <v>　　Ｉ 輸送・機械運転従事者</v>
      </c>
      <c r="AB61" s="3">
        <f t="shared" ca="1" si="13"/>
        <v>180438</v>
      </c>
      <c r="AC61" s="3">
        <f t="shared" ca="1" si="13"/>
        <v>2916</v>
      </c>
      <c r="AD61" s="3">
        <f t="shared" ca="1" si="13"/>
        <v>15485</v>
      </c>
      <c r="AE61" s="3">
        <f t="shared" ca="1" si="13"/>
        <v>18768</v>
      </c>
      <c r="AF61" s="3">
        <f t="shared" ca="1" si="13"/>
        <v>20690</v>
      </c>
      <c r="AG61" s="3">
        <f t="shared" ca="1" si="13"/>
        <v>21802</v>
      </c>
      <c r="AH61" s="3">
        <f t="shared" ca="1" si="13"/>
        <v>19380</v>
      </c>
      <c r="AI61" s="3">
        <f t="shared" ca="1" si="13"/>
        <v>20308</v>
      </c>
      <c r="AJ61" s="3">
        <f t="shared" ca="1" si="13"/>
        <v>20563</v>
      </c>
      <c r="AK61" s="3">
        <f t="shared" ca="1" si="13"/>
        <v>20724</v>
      </c>
      <c r="AL61" s="3">
        <f t="shared" ca="1" si="14"/>
        <v>11591</v>
      </c>
      <c r="AM61" s="3">
        <f t="shared" ca="1" si="14"/>
        <v>4446</v>
      </c>
      <c r="AN61" s="3">
        <f t="shared" ca="1" si="14"/>
        <v>2199</v>
      </c>
      <c r="AO61" s="3">
        <f t="shared" ca="1" si="14"/>
        <v>1056</v>
      </c>
      <c r="AP61" s="3">
        <f t="shared" ca="1" si="14"/>
        <v>372</v>
      </c>
      <c r="AQ61" s="3">
        <f t="shared" ca="1" si="14"/>
        <v>110</v>
      </c>
      <c r="AR61" s="3">
        <f t="shared" ca="1" si="14"/>
        <v>23</v>
      </c>
      <c r="AS61" s="3">
        <f t="shared" ca="1" si="14"/>
        <v>5</v>
      </c>
      <c r="AT61" s="3">
        <f t="shared" ca="1" si="14"/>
        <v>0</v>
      </c>
      <c r="AU61" s="34">
        <f t="shared" ca="1" si="4"/>
        <v>1566</v>
      </c>
    </row>
    <row r="62" spans="1:47">
      <c r="A62">
        <v>62</v>
      </c>
      <c r="C62">
        <v>7000</v>
      </c>
      <c r="D62" t="s">
        <v>179</v>
      </c>
      <c r="E62" t="s">
        <v>170</v>
      </c>
      <c r="F62">
        <v>1</v>
      </c>
      <c r="G62" t="s">
        <v>119</v>
      </c>
      <c r="H62">
        <v>1</v>
      </c>
      <c r="I62" t="s">
        <v>118</v>
      </c>
      <c r="J62">
        <v>3929</v>
      </c>
      <c r="K62">
        <v>3874</v>
      </c>
      <c r="L62">
        <v>28</v>
      </c>
      <c r="N62">
        <v>27</v>
      </c>
      <c r="O62">
        <v>3878</v>
      </c>
      <c r="P62">
        <v>3832</v>
      </c>
      <c r="Q62">
        <v>19</v>
      </c>
      <c r="S62">
        <v>27</v>
      </c>
      <c r="T62">
        <v>51</v>
      </c>
      <c r="U62">
        <v>42</v>
      </c>
      <c r="V62">
        <v>9</v>
      </c>
      <c r="Z62" s="3">
        <v>10</v>
      </c>
      <c r="AA62" s="3" t="str">
        <f t="shared" si="12"/>
        <v>　　Ｊ 建設・採掘従事者</v>
      </c>
      <c r="AB62" s="3">
        <f t="shared" ca="1" si="13"/>
        <v>37330</v>
      </c>
      <c r="AC62" s="3">
        <f t="shared" ca="1" si="13"/>
        <v>147</v>
      </c>
      <c r="AD62" s="3">
        <f t="shared" ca="1" si="13"/>
        <v>1034</v>
      </c>
      <c r="AE62" s="3">
        <f t="shared" ca="1" si="13"/>
        <v>1964</v>
      </c>
      <c r="AF62" s="3">
        <f t="shared" ca="1" si="13"/>
        <v>3021</v>
      </c>
      <c r="AG62" s="3">
        <f t="shared" ca="1" si="13"/>
        <v>4015</v>
      </c>
      <c r="AH62" s="3">
        <f t="shared" ca="1" si="13"/>
        <v>4121</v>
      </c>
      <c r="AI62" s="3">
        <f t="shared" ca="1" si="13"/>
        <v>4504</v>
      </c>
      <c r="AJ62" s="3">
        <f t="shared" ca="1" si="13"/>
        <v>5168</v>
      </c>
      <c r="AK62" s="3">
        <f t="shared" ca="1" si="13"/>
        <v>5902</v>
      </c>
      <c r="AL62" s="3">
        <f t="shared" ca="1" si="14"/>
        <v>5167</v>
      </c>
      <c r="AM62" s="3">
        <f t="shared" ca="1" si="14"/>
        <v>1784</v>
      </c>
      <c r="AN62" s="3">
        <f t="shared" ca="1" si="14"/>
        <v>412</v>
      </c>
      <c r="AO62" s="3">
        <f t="shared" ca="1" si="14"/>
        <v>70</v>
      </c>
      <c r="AP62" s="3">
        <f t="shared" ca="1" si="14"/>
        <v>19</v>
      </c>
      <c r="AQ62" s="3">
        <f t="shared" ca="1" si="14"/>
        <v>2</v>
      </c>
      <c r="AR62" s="3">
        <f t="shared" ca="1" si="14"/>
        <v>0</v>
      </c>
      <c r="AS62" s="3">
        <f t="shared" ca="1" si="14"/>
        <v>0</v>
      </c>
      <c r="AT62" s="3">
        <f t="shared" ca="1" si="14"/>
        <v>0</v>
      </c>
      <c r="AU62" s="34">
        <f t="shared" ca="1" si="4"/>
        <v>91</v>
      </c>
    </row>
    <row r="63" spans="1:47">
      <c r="A63">
        <v>63</v>
      </c>
      <c r="C63">
        <v>7000</v>
      </c>
      <c r="D63" t="s">
        <v>179</v>
      </c>
      <c r="E63" t="s">
        <v>170</v>
      </c>
      <c r="F63">
        <v>1</v>
      </c>
      <c r="G63" t="s">
        <v>117</v>
      </c>
      <c r="H63">
        <v>1</v>
      </c>
      <c r="I63" t="s">
        <v>116</v>
      </c>
      <c r="J63">
        <v>3636</v>
      </c>
      <c r="K63">
        <v>3322</v>
      </c>
      <c r="L63">
        <v>243</v>
      </c>
      <c r="M63">
        <v>22</v>
      </c>
      <c r="N63">
        <v>49</v>
      </c>
      <c r="O63">
        <v>2573</v>
      </c>
      <c r="P63">
        <v>2509</v>
      </c>
      <c r="Q63">
        <v>30</v>
      </c>
      <c r="R63">
        <v>19</v>
      </c>
      <c r="S63">
        <v>15</v>
      </c>
      <c r="T63">
        <v>1063</v>
      </c>
      <c r="U63">
        <v>813</v>
      </c>
      <c r="V63">
        <v>213</v>
      </c>
      <c r="W63">
        <v>3</v>
      </c>
      <c r="X63">
        <v>34</v>
      </c>
      <c r="Z63" s="3">
        <v>11</v>
      </c>
      <c r="AA63" s="3" t="str">
        <f t="shared" si="12"/>
        <v>　　Ｋ 運搬・清掃・包装等従事者</v>
      </c>
      <c r="AB63" s="3">
        <f t="shared" ca="1" si="13"/>
        <v>52629</v>
      </c>
      <c r="AC63" s="3">
        <f t="shared" ca="1" si="13"/>
        <v>627</v>
      </c>
      <c r="AD63" s="3">
        <f t="shared" ca="1" si="13"/>
        <v>2394</v>
      </c>
      <c r="AE63" s="3">
        <f t="shared" ca="1" si="13"/>
        <v>3929</v>
      </c>
      <c r="AF63" s="3">
        <f t="shared" ca="1" si="13"/>
        <v>5404</v>
      </c>
      <c r="AG63" s="3">
        <f t="shared" ca="1" si="13"/>
        <v>5474</v>
      </c>
      <c r="AH63" s="3">
        <f t="shared" ca="1" si="13"/>
        <v>4268</v>
      </c>
      <c r="AI63" s="3">
        <f t="shared" ca="1" si="13"/>
        <v>4765</v>
      </c>
      <c r="AJ63" s="3">
        <f t="shared" ca="1" si="13"/>
        <v>6647</v>
      </c>
      <c r="AK63" s="3">
        <f t="shared" ca="1" si="13"/>
        <v>8628</v>
      </c>
      <c r="AL63" s="3">
        <f t="shared" ca="1" si="14"/>
        <v>6821</v>
      </c>
      <c r="AM63" s="3">
        <f t="shared" ca="1" si="14"/>
        <v>2472</v>
      </c>
      <c r="AN63" s="3">
        <f t="shared" ca="1" si="14"/>
        <v>834</v>
      </c>
      <c r="AO63" s="3">
        <f t="shared" ca="1" si="14"/>
        <v>264</v>
      </c>
      <c r="AP63" s="3">
        <f t="shared" ca="1" si="14"/>
        <v>79</v>
      </c>
      <c r="AQ63" s="3">
        <f t="shared" ca="1" si="14"/>
        <v>18</v>
      </c>
      <c r="AR63" s="3">
        <f t="shared" ca="1" si="14"/>
        <v>4</v>
      </c>
      <c r="AS63" s="3">
        <f t="shared" ca="1" si="14"/>
        <v>1</v>
      </c>
      <c r="AT63" s="3">
        <f t="shared" ca="1" si="14"/>
        <v>0</v>
      </c>
      <c r="AU63" s="34">
        <f t="shared" ca="1" si="4"/>
        <v>366</v>
      </c>
    </row>
    <row r="64" spans="1:47">
      <c r="A64">
        <v>64</v>
      </c>
      <c r="C64">
        <v>7000</v>
      </c>
      <c r="D64" t="s">
        <v>179</v>
      </c>
      <c r="E64" t="s">
        <v>170</v>
      </c>
      <c r="F64">
        <v>1</v>
      </c>
      <c r="G64" t="s">
        <v>113</v>
      </c>
      <c r="H64">
        <v>1</v>
      </c>
      <c r="I64" t="s">
        <v>112</v>
      </c>
      <c r="J64">
        <v>2323</v>
      </c>
      <c r="K64">
        <v>1963</v>
      </c>
      <c r="L64">
        <v>208</v>
      </c>
      <c r="M64">
        <v>32</v>
      </c>
      <c r="N64">
        <v>120</v>
      </c>
      <c r="O64">
        <v>1365</v>
      </c>
      <c r="P64">
        <v>1256</v>
      </c>
      <c r="Q64">
        <v>34</v>
      </c>
      <c r="R64">
        <v>16</v>
      </c>
      <c r="S64">
        <v>59</v>
      </c>
      <c r="T64">
        <v>958</v>
      </c>
      <c r="U64">
        <v>707</v>
      </c>
      <c r="V64">
        <v>174</v>
      </c>
      <c r="W64">
        <v>16</v>
      </c>
      <c r="X64">
        <v>61</v>
      </c>
      <c r="Z64" s="3">
        <v>12</v>
      </c>
      <c r="AA64" s="3" t="str">
        <f t="shared" si="12"/>
        <v>　　Ｌ 分類不能の職業</v>
      </c>
      <c r="AB64" s="3">
        <f t="shared" ca="1" si="13"/>
        <v>56054</v>
      </c>
      <c r="AC64" s="3">
        <f t="shared" ca="1" si="13"/>
        <v>694</v>
      </c>
      <c r="AD64" s="3">
        <f t="shared" ca="1" si="13"/>
        <v>2560</v>
      </c>
      <c r="AE64" s="3">
        <f t="shared" ca="1" si="13"/>
        <v>3636</v>
      </c>
      <c r="AF64" s="3">
        <f t="shared" ca="1" si="13"/>
        <v>4457</v>
      </c>
      <c r="AG64" s="3">
        <f t="shared" ca="1" si="13"/>
        <v>5113</v>
      </c>
      <c r="AH64" s="3">
        <f t="shared" ca="1" si="13"/>
        <v>5186</v>
      </c>
      <c r="AI64" s="3">
        <f t="shared" ca="1" si="13"/>
        <v>5994</v>
      </c>
      <c r="AJ64" s="3">
        <f t="shared" ca="1" si="13"/>
        <v>7031</v>
      </c>
      <c r="AK64" s="3">
        <f t="shared" ca="1" si="13"/>
        <v>8584</v>
      </c>
      <c r="AL64" s="3">
        <f t="shared" ca="1" si="14"/>
        <v>7329</v>
      </c>
      <c r="AM64" s="3">
        <f t="shared" ca="1" si="14"/>
        <v>3361</v>
      </c>
      <c r="AN64" s="3">
        <f t="shared" ca="1" si="14"/>
        <v>1414</v>
      </c>
      <c r="AO64" s="3">
        <f t="shared" ca="1" si="14"/>
        <v>491</v>
      </c>
      <c r="AP64" s="3">
        <f t="shared" ca="1" si="14"/>
        <v>161</v>
      </c>
      <c r="AQ64" s="3">
        <f t="shared" ca="1" si="14"/>
        <v>38</v>
      </c>
      <c r="AR64" s="3">
        <f t="shared" ca="1" si="14"/>
        <v>4</v>
      </c>
      <c r="AS64" s="3">
        <f t="shared" ca="1" si="14"/>
        <v>1</v>
      </c>
      <c r="AT64" s="3">
        <f t="shared" ca="1" si="14"/>
        <v>0</v>
      </c>
      <c r="AU64" s="34">
        <f t="shared" ca="1" si="4"/>
        <v>695</v>
      </c>
    </row>
    <row r="65" spans="1:47">
      <c r="A65">
        <v>65</v>
      </c>
      <c r="C65">
        <v>7000</v>
      </c>
      <c r="D65" t="s">
        <v>179</v>
      </c>
      <c r="E65" t="s">
        <v>168</v>
      </c>
      <c r="F65">
        <v>1</v>
      </c>
      <c r="G65" t="s">
        <v>139</v>
      </c>
      <c r="H65">
        <v>0</v>
      </c>
      <c r="I65" t="s">
        <v>169</v>
      </c>
      <c r="J65">
        <v>88989</v>
      </c>
      <c r="K65">
        <v>81182</v>
      </c>
      <c r="L65">
        <v>5857</v>
      </c>
      <c r="M65">
        <v>104</v>
      </c>
      <c r="N65">
        <v>1846</v>
      </c>
      <c r="O65">
        <v>51462</v>
      </c>
      <c r="P65">
        <v>50922</v>
      </c>
      <c r="Q65">
        <v>201</v>
      </c>
      <c r="R65">
        <v>48</v>
      </c>
      <c r="S65">
        <v>291</v>
      </c>
      <c r="T65">
        <v>37527</v>
      </c>
      <c r="U65">
        <v>30260</v>
      </c>
      <c r="V65">
        <v>5656</v>
      </c>
      <c r="W65">
        <v>56</v>
      </c>
      <c r="X65">
        <v>1555</v>
      </c>
      <c r="Z65" s="3">
        <v>13</v>
      </c>
      <c r="AA65" s="3" t="str">
        <f t="shared" si="12"/>
        <v>　30～34歳</v>
      </c>
      <c r="AB65" s="3">
        <f t="shared" ca="1" si="13"/>
        <v>29008</v>
      </c>
      <c r="AC65" s="3">
        <f t="shared" ca="1" si="13"/>
        <v>839</v>
      </c>
      <c r="AD65" s="3">
        <f t="shared" ca="1" si="13"/>
        <v>2018</v>
      </c>
      <c r="AE65" s="3">
        <f t="shared" ca="1" si="13"/>
        <v>2323</v>
      </c>
      <c r="AF65" s="3">
        <f t="shared" ca="1" si="13"/>
        <v>2224</v>
      </c>
      <c r="AG65" s="3">
        <f t="shared" ca="1" si="13"/>
        <v>2446</v>
      </c>
      <c r="AH65" s="3">
        <f t="shared" ca="1" si="13"/>
        <v>2192</v>
      </c>
      <c r="AI65" s="3">
        <f t="shared" ca="1" si="13"/>
        <v>2189</v>
      </c>
      <c r="AJ65" s="3">
        <f t="shared" ca="1" si="13"/>
        <v>2222</v>
      </c>
      <c r="AK65" s="3">
        <f t="shared" ca="1" si="13"/>
        <v>2653</v>
      </c>
      <c r="AL65" s="3">
        <f t="shared" ca="1" si="14"/>
        <v>2859</v>
      </c>
      <c r="AM65" s="3">
        <f t="shared" ca="1" si="14"/>
        <v>2298</v>
      </c>
      <c r="AN65" s="3">
        <f t="shared" ca="1" si="14"/>
        <v>1870</v>
      </c>
      <c r="AO65" s="3">
        <f t="shared" ca="1" si="14"/>
        <v>1479</v>
      </c>
      <c r="AP65" s="3">
        <f t="shared" ca="1" si="14"/>
        <v>948</v>
      </c>
      <c r="AQ65" s="3">
        <f t="shared" ca="1" si="14"/>
        <v>360</v>
      </c>
      <c r="AR65" s="3">
        <f t="shared" ca="1" si="14"/>
        <v>81</v>
      </c>
      <c r="AS65" s="3">
        <f t="shared" ca="1" si="14"/>
        <v>7</v>
      </c>
      <c r="AT65" s="3">
        <f t="shared" ca="1" si="14"/>
        <v>0</v>
      </c>
      <c r="AU65" s="34">
        <f t="shared" ca="1" si="4"/>
        <v>2875</v>
      </c>
    </row>
    <row r="66" spans="1:47">
      <c r="A66">
        <v>66</v>
      </c>
      <c r="C66">
        <v>7000</v>
      </c>
      <c r="D66" t="s">
        <v>179</v>
      </c>
      <c r="E66" t="s">
        <v>168</v>
      </c>
      <c r="F66">
        <v>1</v>
      </c>
      <c r="G66" t="s">
        <v>137</v>
      </c>
      <c r="H66">
        <v>1</v>
      </c>
      <c r="I66" t="s">
        <v>136</v>
      </c>
      <c r="J66">
        <v>448</v>
      </c>
      <c r="K66">
        <v>426</v>
      </c>
      <c r="L66">
        <v>19</v>
      </c>
      <c r="N66">
        <v>3</v>
      </c>
      <c r="O66">
        <v>392</v>
      </c>
      <c r="P66">
        <v>390</v>
      </c>
      <c r="S66">
        <v>2</v>
      </c>
      <c r="T66">
        <v>56</v>
      </c>
      <c r="U66">
        <v>36</v>
      </c>
      <c r="V66">
        <v>19</v>
      </c>
      <c r="X66">
        <v>1</v>
      </c>
      <c r="AB66" s="34">
        <v>461306</v>
      </c>
      <c r="AC66" s="34">
        <v>41594</v>
      </c>
      <c r="AD66" s="34">
        <v>13100</v>
      </c>
      <c r="AE66" s="34">
        <v>13567</v>
      </c>
      <c r="AF66" s="34">
        <v>17694</v>
      </c>
      <c r="AG66" s="34">
        <v>18694</v>
      </c>
      <c r="AH66" s="34">
        <v>14947</v>
      </c>
      <c r="AI66" s="34">
        <v>13895</v>
      </c>
      <c r="AJ66" s="34">
        <v>17204</v>
      </c>
      <c r="AK66" s="34">
        <v>26865</v>
      </c>
      <c r="AL66" s="34">
        <v>40045</v>
      </c>
      <c r="AM66" s="34">
        <v>42333</v>
      </c>
      <c r="AN66" s="34">
        <v>47450</v>
      </c>
      <c r="AO66" s="34">
        <v>53423</v>
      </c>
      <c r="AP66" s="34">
        <v>49321</v>
      </c>
      <c r="AQ66" s="34">
        <v>51174</v>
      </c>
      <c r="AR66" s="34"/>
      <c r="AS66" s="34"/>
      <c r="AT66" s="34"/>
      <c r="AU66" s="34">
        <f t="shared" si="4"/>
        <v>153918</v>
      </c>
    </row>
    <row r="67" spans="1:47">
      <c r="A67">
        <v>67</v>
      </c>
      <c r="C67">
        <v>7000</v>
      </c>
      <c r="D67" t="s">
        <v>179</v>
      </c>
      <c r="E67" t="s">
        <v>168</v>
      </c>
      <c r="F67">
        <v>1</v>
      </c>
      <c r="G67" t="s">
        <v>135</v>
      </c>
      <c r="H67">
        <v>1</v>
      </c>
      <c r="I67" t="s">
        <v>134</v>
      </c>
      <c r="J67">
        <v>13119</v>
      </c>
      <c r="K67">
        <v>11880</v>
      </c>
      <c r="L67">
        <v>608</v>
      </c>
      <c r="M67">
        <v>34</v>
      </c>
      <c r="N67">
        <v>597</v>
      </c>
      <c r="O67">
        <v>5746</v>
      </c>
      <c r="P67">
        <v>5685</v>
      </c>
      <c r="Q67">
        <v>12</v>
      </c>
      <c r="R67">
        <v>19</v>
      </c>
      <c r="S67">
        <v>30</v>
      </c>
      <c r="T67">
        <v>7373</v>
      </c>
      <c r="U67">
        <v>6195</v>
      </c>
      <c r="V67">
        <v>596</v>
      </c>
      <c r="W67">
        <v>15</v>
      </c>
      <c r="X67">
        <v>567</v>
      </c>
    </row>
    <row r="68" spans="1:47">
      <c r="A68">
        <v>68</v>
      </c>
      <c r="C68">
        <v>7000</v>
      </c>
      <c r="D68" t="s">
        <v>179</v>
      </c>
      <c r="E68" t="s">
        <v>168</v>
      </c>
      <c r="F68">
        <v>1</v>
      </c>
      <c r="G68" t="s">
        <v>133</v>
      </c>
      <c r="H68">
        <v>1</v>
      </c>
      <c r="I68" t="s">
        <v>132</v>
      </c>
      <c r="J68">
        <v>15731</v>
      </c>
      <c r="K68">
        <v>14100</v>
      </c>
      <c r="L68">
        <v>1169</v>
      </c>
      <c r="M68">
        <v>11</v>
      </c>
      <c r="N68">
        <v>451</v>
      </c>
      <c r="O68">
        <v>5448</v>
      </c>
      <c r="P68">
        <v>5397</v>
      </c>
      <c r="Q68">
        <v>20</v>
      </c>
      <c r="R68">
        <v>4</v>
      </c>
      <c r="S68">
        <v>27</v>
      </c>
      <c r="T68">
        <v>10283</v>
      </c>
      <c r="U68">
        <v>8703</v>
      </c>
      <c r="V68">
        <v>1149</v>
      </c>
      <c r="W68">
        <v>7</v>
      </c>
      <c r="X68">
        <v>424</v>
      </c>
    </row>
    <row r="69" spans="1:47">
      <c r="A69">
        <v>69</v>
      </c>
      <c r="C69">
        <v>7000</v>
      </c>
      <c r="D69" t="s">
        <v>179</v>
      </c>
      <c r="E69" t="s">
        <v>168</v>
      </c>
      <c r="F69">
        <v>1</v>
      </c>
      <c r="G69" t="s">
        <v>131</v>
      </c>
      <c r="H69">
        <v>1</v>
      </c>
      <c r="I69" t="s">
        <v>130</v>
      </c>
      <c r="J69">
        <v>10853</v>
      </c>
      <c r="K69">
        <v>9734</v>
      </c>
      <c r="L69">
        <v>967</v>
      </c>
      <c r="M69">
        <v>11</v>
      </c>
      <c r="N69">
        <v>141</v>
      </c>
      <c r="O69">
        <v>6203</v>
      </c>
      <c r="P69">
        <v>6163</v>
      </c>
      <c r="Q69">
        <v>13</v>
      </c>
      <c r="R69">
        <v>2</v>
      </c>
      <c r="S69">
        <v>25</v>
      </c>
      <c r="T69">
        <v>4650</v>
      </c>
      <c r="U69">
        <v>3571</v>
      </c>
      <c r="V69">
        <v>954</v>
      </c>
      <c r="W69">
        <v>9</v>
      </c>
      <c r="X69">
        <v>116</v>
      </c>
    </row>
    <row r="70" spans="1:47">
      <c r="A70">
        <v>70</v>
      </c>
      <c r="C70">
        <v>7000</v>
      </c>
      <c r="D70" t="s">
        <v>179</v>
      </c>
      <c r="E70" t="s">
        <v>168</v>
      </c>
      <c r="F70">
        <v>1</v>
      </c>
      <c r="G70" t="s">
        <v>129</v>
      </c>
      <c r="H70">
        <v>1</v>
      </c>
      <c r="I70" t="s">
        <v>128</v>
      </c>
      <c r="J70">
        <v>9906</v>
      </c>
      <c r="K70">
        <v>8351</v>
      </c>
      <c r="L70">
        <v>1314</v>
      </c>
      <c r="M70">
        <v>25</v>
      </c>
      <c r="N70">
        <v>216</v>
      </c>
      <c r="O70">
        <v>3503</v>
      </c>
      <c r="P70">
        <v>3461</v>
      </c>
      <c r="Q70">
        <v>16</v>
      </c>
      <c r="R70">
        <v>8</v>
      </c>
      <c r="S70">
        <v>18</v>
      </c>
      <c r="T70">
        <v>6403</v>
      </c>
      <c r="U70">
        <v>4890</v>
      </c>
      <c r="V70">
        <v>1298</v>
      </c>
      <c r="W70">
        <v>17</v>
      </c>
      <c r="X70">
        <v>198</v>
      </c>
    </row>
    <row r="71" spans="1:47">
      <c r="A71">
        <v>71</v>
      </c>
      <c r="C71">
        <v>7000</v>
      </c>
      <c r="D71" t="s">
        <v>179</v>
      </c>
      <c r="E71" t="s">
        <v>168</v>
      </c>
      <c r="F71">
        <v>1</v>
      </c>
      <c r="G71" t="s">
        <v>127</v>
      </c>
      <c r="H71">
        <v>1</v>
      </c>
      <c r="I71" t="s">
        <v>126</v>
      </c>
      <c r="J71">
        <v>1576</v>
      </c>
      <c r="K71">
        <v>1539</v>
      </c>
      <c r="L71">
        <v>16</v>
      </c>
      <c r="M71">
        <v>1</v>
      </c>
      <c r="N71">
        <v>20</v>
      </c>
      <c r="O71">
        <v>1417</v>
      </c>
      <c r="P71">
        <v>1408</v>
      </c>
      <c r="Q71">
        <v>3</v>
      </c>
      <c r="R71">
        <v>1</v>
      </c>
      <c r="S71">
        <v>5</v>
      </c>
      <c r="T71">
        <v>159</v>
      </c>
      <c r="U71">
        <v>131</v>
      </c>
      <c r="V71">
        <v>13</v>
      </c>
      <c r="X71">
        <v>15</v>
      </c>
    </row>
    <row r="72" spans="1:47">
      <c r="A72">
        <v>72</v>
      </c>
      <c r="C72">
        <v>7000</v>
      </c>
      <c r="D72" t="s">
        <v>179</v>
      </c>
      <c r="E72" t="s">
        <v>168</v>
      </c>
      <c r="F72">
        <v>1</v>
      </c>
      <c r="G72" t="s">
        <v>125</v>
      </c>
      <c r="H72">
        <v>1</v>
      </c>
      <c r="I72" t="s">
        <v>124</v>
      </c>
      <c r="J72">
        <v>1560</v>
      </c>
      <c r="K72">
        <v>1336</v>
      </c>
      <c r="L72">
        <v>216</v>
      </c>
      <c r="M72">
        <v>2</v>
      </c>
      <c r="N72">
        <v>6</v>
      </c>
      <c r="O72">
        <v>1160</v>
      </c>
      <c r="P72">
        <v>1122</v>
      </c>
      <c r="Q72">
        <v>33</v>
      </c>
      <c r="R72">
        <v>1</v>
      </c>
      <c r="S72">
        <v>4</v>
      </c>
      <c r="T72">
        <v>400</v>
      </c>
      <c r="U72">
        <v>214</v>
      </c>
      <c r="V72">
        <v>183</v>
      </c>
      <c r="W72">
        <v>1</v>
      </c>
      <c r="X72">
        <v>2</v>
      </c>
    </row>
    <row r="73" spans="1:47">
      <c r="A73">
        <v>73</v>
      </c>
      <c r="C73">
        <v>7000</v>
      </c>
      <c r="D73" t="s">
        <v>179</v>
      </c>
      <c r="E73" t="s">
        <v>168</v>
      </c>
      <c r="F73">
        <v>1</v>
      </c>
      <c r="G73" t="s">
        <v>123</v>
      </c>
      <c r="H73">
        <v>1</v>
      </c>
      <c r="I73" t="s">
        <v>122</v>
      </c>
      <c r="J73">
        <v>20690</v>
      </c>
      <c r="K73">
        <v>19734</v>
      </c>
      <c r="L73">
        <v>757</v>
      </c>
      <c r="M73">
        <v>6</v>
      </c>
      <c r="N73">
        <v>193</v>
      </c>
      <c r="O73">
        <v>15061</v>
      </c>
      <c r="P73">
        <v>14975</v>
      </c>
      <c r="Q73">
        <v>34</v>
      </c>
      <c r="R73">
        <v>4</v>
      </c>
      <c r="S73">
        <v>48</v>
      </c>
      <c r="T73">
        <v>5629</v>
      </c>
      <c r="U73">
        <v>4759</v>
      </c>
      <c r="V73">
        <v>723</v>
      </c>
      <c r="W73">
        <v>2</v>
      </c>
      <c r="X73">
        <v>145</v>
      </c>
    </row>
    <row r="74" spans="1:47">
      <c r="A74">
        <v>74</v>
      </c>
      <c r="C74">
        <v>7000</v>
      </c>
      <c r="D74" t="s">
        <v>179</v>
      </c>
      <c r="E74" t="s">
        <v>168</v>
      </c>
      <c r="F74">
        <v>1</v>
      </c>
      <c r="G74" t="s">
        <v>121</v>
      </c>
      <c r="H74">
        <v>1</v>
      </c>
      <c r="I74" t="s">
        <v>120</v>
      </c>
      <c r="J74">
        <v>3021</v>
      </c>
      <c r="K74">
        <v>2988</v>
      </c>
      <c r="L74">
        <v>19</v>
      </c>
      <c r="N74">
        <v>14</v>
      </c>
      <c r="O74">
        <v>2930</v>
      </c>
      <c r="P74">
        <v>2909</v>
      </c>
      <c r="Q74">
        <v>9</v>
      </c>
      <c r="S74">
        <v>12</v>
      </c>
      <c r="T74">
        <v>91</v>
      </c>
      <c r="U74">
        <v>79</v>
      </c>
      <c r="V74">
        <v>10</v>
      </c>
      <c r="X74">
        <v>2</v>
      </c>
    </row>
    <row r="75" spans="1:47">
      <c r="A75">
        <v>75</v>
      </c>
      <c r="C75">
        <v>7000</v>
      </c>
      <c r="D75" t="s">
        <v>179</v>
      </c>
      <c r="E75" t="s">
        <v>168</v>
      </c>
      <c r="F75">
        <v>1</v>
      </c>
      <c r="G75" t="s">
        <v>119</v>
      </c>
      <c r="H75">
        <v>1</v>
      </c>
      <c r="I75" t="s">
        <v>118</v>
      </c>
      <c r="J75">
        <v>5404</v>
      </c>
      <c r="K75">
        <v>5337</v>
      </c>
      <c r="L75">
        <v>25</v>
      </c>
      <c r="M75">
        <v>4</v>
      </c>
      <c r="N75">
        <v>38</v>
      </c>
      <c r="O75">
        <v>5349</v>
      </c>
      <c r="P75">
        <v>5296</v>
      </c>
      <c r="Q75">
        <v>12</v>
      </c>
      <c r="R75">
        <v>4</v>
      </c>
      <c r="S75">
        <v>37</v>
      </c>
      <c r="T75">
        <v>55</v>
      </c>
      <c r="U75">
        <v>41</v>
      </c>
      <c r="V75">
        <v>13</v>
      </c>
      <c r="X75">
        <v>1</v>
      </c>
    </row>
    <row r="76" spans="1:47">
      <c r="A76">
        <v>76</v>
      </c>
      <c r="C76">
        <v>7000</v>
      </c>
      <c r="D76" t="s">
        <v>179</v>
      </c>
      <c r="E76" t="s">
        <v>168</v>
      </c>
      <c r="F76">
        <v>1</v>
      </c>
      <c r="G76" t="s">
        <v>117</v>
      </c>
      <c r="H76">
        <v>1</v>
      </c>
      <c r="I76" t="s">
        <v>116</v>
      </c>
      <c r="J76">
        <v>4457</v>
      </c>
      <c r="K76">
        <v>3952</v>
      </c>
      <c r="L76">
        <v>456</v>
      </c>
      <c r="M76">
        <v>4</v>
      </c>
      <c r="N76">
        <v>45</v>
      </c>
      <c r="O76">
        <v>2977</v>
      </c>
      <c r="P76">
        <v>2927</v>
      </c>
      <c r="Q76">
        <v>24</v>
      </c>
      <c r="R76">
        <v>2</v>
      </c>
      <c r="S76">
        <v>24</v>
      </c>
      <c r="T76">
        <v>1480</v>
      </c>
      <c r="U76">
        <v>1025</v>
      </c>
      <c r="V76">
        <v>432</v>
      </c>
      <c r="W76">
        <v>2</v>
      </c>
      <c r="X76">
        <v>21</v>
      </c>
    </row>
    <row r="77" spans="1:47">
      <c r="A77">
        <v>77</v>
      </c>
      <c r="C77">
        <v>7000</v>
      </c>
      <c r="D77" t="s">
        <v>179</v>
      </c>
      <c r="E77" t="s">
        <v>168</v>
      </c>
      <c r="F77">
        <v>1</v>
      </c>
      <c r="G77" t="s">
        <v>113</v>
      </c>
      <c r="H77">
        <v>1</v>
      </c>
      <c r="I77" t="s">
        <v>112</v>
      </c>
      <c r="J77">
        <v>2224</v>
      </c>
      <c r="K77">
        <v>1805</v>
      </c>
      <c r="L77">
        <v>291</v>
      </c>
      <c r="M77">
        <v>6</v>
      </c>
      <c r="N77">
        <v>122</v>
      </c>
      <c r="O77">
        <v>1276</v>
      </c>
      <c r="P77">
        <v>1189</v>
      </c>
      <c r="Q77">
        <v>25</v>
      </c>
      <c r="R77">
        <v>3</v>
      </c>
      <c r="S77">
        <v>59</v>
      </c>
      <c r="T77">
        <v>948</v>
      </c>
      <c r="U77">
        <v>616</v>
      </c>
      <c r="V77">
        <v>266</v>
      </c>
      <c r="W77">
        <v>3</v>
      </c>
      <c r="X77">
        <v>63</v>
      </c>
    </row>
    <row r="78" spans="1:47">
      <c r="A78">
        <v>78</v>
      </c>
      <c r="C78">
        <v>7000</v>
      </c>
      <c r="D78" t="s">
        <v>179</v>
      </c>
      <c r="E78" t="s">
        <v>166</v>
      </c>
      <c r="F78">
        <v>1</v>
      </c>
      <c r="G78" t="s">
        <v>139</v>
      </c>
      <c r="H78">
        <v>0</v>
      </c>
      <c r="I78" t="s">
        <v>167</v>
      </c>
      <c r="J78">
        <v>98650</v>
      </c>
      <c r="K78">
        <v>88558</v>
      </c>
      <c r="L78">
        <v>8747</v>
      </c>
      <c r="M78">
        <v>50</v>
      </c>
      <c r="N78">
        <v>1295</v>
      </c>
      <c r="O78">
        <v>56498</v>
      </c>
      <c r="P78">
        <v>55913</v>
      </c>
      <c r="Q78">
        <v>231</v>
      </c>
      <c r="R78">
        <v>23</v>
      </c>
      <c r="S78">
        <v>331</v>
      </c>
      <c r="T78">
        <v>42152</v>
      </c>
      <c r="U78">
        <v>32645</v>
      </c>
      <c r="V78">
        <v>8516</v>
      </c>
      <c r="W78">
        <v>27</v>
      </c>
      <c r="X78">
        <v>964</v>
      </c>
    </row>
    <row r="79" spans="1:47">
      <c r="A79">
        <v>79</v>
      </c>
      <c r="C79">
        <v>7000</v>
      </c>
      <c r="D79" t="s">
        <v>179</v>
      </c>
      <c r="E79" t="s">
        <v>166</v>
      </c>
      <c r="F79">
        <v>1</v>
      </c>
      <c r="G79" t="s">
        <v>137</v>
      </c>
      <c r="H79">
        <v>1</v>
      </c>
      <c r="I79" t="s">
        <v>136</v>
      </c>
      <c r="J79">
        <v>911</v>
      </c>
      <c r="K79">
        <v>881</v>
      </c>
      <c r="L79">
        <v>26</v>
      </c>
      <c r="N79">
        <v>4</v>
      </c>
      <c r="O79">
        <v>806</v>
      </c>
      <c r="P79">
        <v>801</v>
      </c>
      <c r="Q79">
        <v>1</v>
      </c>
      <c r="S79">
        <v>4</v>
      </c>
      <c r="T79">
        <v>105</v>
      </c>
      <c r="U79">
        <v>80</v>
      </c>
      <c r="V79">
        <v>25</v>
      </c>
    </row>
    <row r="80" spans="1:47">
      <c r="A80">
        <v>80</v>
      </c>
      <c r="C80">
        <v>7000</v>
      </c>
      <c r="D80" t="s">
        <v>179</v>
      </c>
      <c r="E80" t="s">
        <v>166</v>
      </c>
      <c r="F80">
        <v>1</v>
      </c>
      <c r="G80" t="s">
        <v>135</v>
      </c>
      <c r="H80">
        <v>1</v>
      </c>
      <c r="I80" t="s">
        <v>134</v>
      </c>
      <c r="J80">
        <v>14147</v>
      </c>
      <c r="K80">
        <v>12900</v>
      </c>
      <c r="L80">
        <v>826</v>
      </c>
      <c r="M80">
        <v>11</v>
      </c>
      <c r="N80">
        <v>410</v>
      </c>
      <c r="O80">
        <v>6710</v>
      </c>
      <c r="P80">
        <v>6650</v>
      </c>
      <c r="Q80">
        <v>17</v>
      </c>
      <c r="R80">
        <v>5</v>
      </c>
      <c r="S80">
        <v>38</v>
      </c>
      <c r="T80">
        <v>7437</v>
      </c>
      <c r="U80">
        <v>6250</v>
      </c>
      <c r="V80">
        <v>809</v>
      </c>
      <c r="W80">
        <v>6</v>
      </c>
      <c r="X80">
        <v>372</v>
      </c>
    </row>
    <row r="81" spans="1:24">
      <c r="A81">
        <v>81</v>
      </c>
      <c r="C81">
        <v>7000</v>
      </c>
      <c r="D81" t="s">
        <v>179</v>
      </c>
      <c r="E81" t="s">
        <v>166</v>
      </c>
      <c r="F81">
        <v>1</v>
      </c>
      <c r="G81" t="s">
        <v>133</v>
      </c>
      <c r="H81">
        <v>1</v>
      </c>
      <c r="I81" t="s">
        <v>132</v>
      </c>
      <c r="J81">
        <v>20126</v>
      </c>
      <c r="K81">
        <v>17854</v>
      </c>
      <c r="L81">
        <v>1957</v>
      </c>
      <c r="M81">
        <v>10</v>
      </c>
      <c r="N81">
        <v>305</v>
      </c>
      <c r="O81">
        <v>7581</v>
      </c>
      <c r="P81">
        <v>7529</v>
      </c>
      <c r="Q81">
        <v>15</v>
      </c>
      <c r="R81">
        <v>3</v>
      </c>
      <c r="S81">
        <v>34</v>
      </c>
      <c r="T81">
        <v>12545</v>
      </c>
      <c r="U81">
        <v>10325</v>
      </c>
      <c r="V81">
        <v>1942</v>
      </c>
      <c r="W81">
        <v>7</v>
      </c>
      <c r="X81">
        <v>271</v>
      </c>
    </row>
    <row r="82" spans="1:24">
      <c r="A82">
        <v>82</v>
      </c>
      <c r="C82">
        <v>7000</v>
      </c>
      <c r="D82" t="s">
        <v>179</v>
      </c>
      <c r="E82" t="s">
        <v>166</v>
      </c>
      <c r="F82">
        <v>1</v>
      </c>
      <c r="G82" t="s">
        <v>131</v>
      </c>
      <c r="H82">
        <v>1</v>
      </c>
      <c r="I82" t="s">
        <v>130</v>
      </c>
      <c r="J82">
        <v>11969</v>
      </c>
      <c r="K82">
        <v>10515</v>
      </c>
      <c r="L82">
        <v>1372</v>
      </c>
      <c r="M82">
        <v>6</v>
      </c>
      <c r="N82">
        <v>76</v>
      </c>
      <c r="O82">
        <v>7079</v>
      </c>
      <c r="P82">
        <v>7032</v>
      </c>
      <c r="Q82">
        <v>26</v>
      </c>
      <c r="R82">
        <v>4</v>
      </c>
      <c r="S82">
        <v>17</v>
      </c>
      <c r="T82">
        <v>4890</v>
      </c>
      <c r="U82">
        <v>3483</v>
      </c>
      <c r="V82">
        <v>1346</v>
      </c>
      <c r="W82">
        <v>2</v>
      </c>
      <c r="X82">
        <v>59</v>
      </c>
    </row>
    <row r="83" spans="1:24">
      <c r="A83">
        <v>83</v>
      </c>
      <c r="C83">
        <v>7000</v>
      </c>
      <c r="D83" t="s">
        <v>179</v>
      </c>
      <c r="E83" t="s">
        <v>166</v>
      </c>
      <c r="F83">
        <v>1</v>
      </c>
      <c r="G83" t="s">
        <v>129</v>
      </c>
      <c r="H83">
        <v>1</v>
      </c>
      <c r="I83" t="s">
        <v>128</v>
      </c>
      <c r="J83">
        <v>9496</v>
      </c>
      <c r="K83">
        <v>7488</v>
      </c>
      <c r="L83">
        <v>1893</v>
      </c>
      <c r="M83">
        <v>8</v>
      </c>
      <c r="N83">
        <v>107</v>
      </c>
      <c r="O83">
        <v>2910</v>
      </c>
      <c r="P83">
        <v>2870</v>
      </c>
      <c r="Q83">
        <v>25</v>
      </c>
      <c r="R83">
        <v>3</v>
      </c>
      <c r="S83">
        <v>12</v>
      </c>
      <c r="T83">
        <v>6586</v>
      </c>
      <c r="U83">
        <v>4618</v>
      </c>
      <c r="V83">
        <v>1868</v>
      </c>
      <c r="W83">
        <v>5</v>
      </c>
      <c r="X83">
        <v>95</v>
      </c>
    </row>
    <row r="84" spans="1:24">
      <c r="A84">
        <v>84</v>
      </c>
      <c r="C84">
        <v>7000</v>
      </c>
      <c r="D84" t="s">
        <v>179</v>
      </c>
      <c r="E84" t="s">
        <v>166</v>
      </c>
      <c r="F84">
        <v>1</v>
      </c>
      <c r="G84" t="s">
        <v>127</v>
      </c>
      <c r="H84">
        <v>1</v>
      </c>
      <c r="I84" t="s">
        <v>126</v>
      </c>
      <c r="J84">
        <v>1456</v>
      </c>
      <c r="K84">
        <v>1429</v>
      </c>
      <c r="L84">
        <v>16</v>
      </c>
      <c r="N84">
        <v>11</v>
      </c>
      <c r="O84">
        <v>1336</v>
      </c>
      <c r="P84">
        <v>1324</v>
      </c>
      <c r="Q84">
        <v>6</v>
      </c>
      <c r="S84">
        <v>6</v>
      </c>
      <c r="T84">
        <v>120</v>
      </c>
      <c r="U84">
        <v>105</v>
      </c>
      <c r="V84">
        <v>10</v>
      </c>
      <c r="X84">
        <v>5</v>
      </c>
    </row>
    <row r="85" spans="1:24">
      <c r="A85">
        <v>85</v>
      </c>
      <c r="C85">
        <v>7000</v>
      </c>
      <c r="D85" t="s">
        <v>179</v>
      </c>
      <c r="E85" t="s">
        <v>166</v>
      </c>
      <c r="F85">
        <v>1</v>
      </c>
      <c r="G85" t="s">
        <v>125</v>
      </c>
      <c r="H85">
        <v>1</v>
      </c>
      <c r="I85" t="s">
        <v>124</v>
      </c>
      <c r="J85">
        <v>1695</v>
      </c>
      <c r="K85">
        <v>1392</v>
      </c>
      <c r="L85">
        <v>295</v>
      </c>
      <c r="N85">
        <v>8</v>
      </c>
      <c r="O85">
        <v>1154</v>
      </c>
      <c r="P85">
        <v>1115</v>
      </c>
      <c r="Q85">
        <v>33</v>
      </c>
      <c r="S85">
        <v>6</v>
      </c>
      <c r="T85">
        <v>541</v>
      </c>
      <c r="U85">
        <v>277</v>
      </c>
      <c r="V85">
        <v>262</v>
      </c>
      <c r="X85">
        <v>2</v>
      </c>
    </row>
    <row r="86" spans="1:24">
      <c r="A86">
        <v>86</v>
      </c>
      <c r="C86">
        <v>7000</v>
      </c>
      <c r="D86" t="s">
        <v>179</v>
      </c>
      <c r="E86" t="s">
        <v>166</v>
      </c>
      <c r="F86">
        <v>1</v>
      </c>
      <c r="G86" t="s">
        <v>123</v>
      </c>
      <c r="H86">
        <v>1</v>
      </c>
      <c r="I86" t="s">
        <v>122</v>
      </c>
      <c r="J86">
        <v>21802</v>
      </c>
      <c r="K86">
        <v>20515</v>
      </c>
      <c r="L86">
        <v>1139</v>
      </c>
      <c r="M86">
        <v>5</v>
      </c>
      <c r="N86">
        <v>143</v>
      </c>
      <c r="O86">
        <v>15280</v>
      </c>
      <c r="P86">
        <v>15191</v>
      </c>
      <c r="Q86">
        <v>34</v>
      </c>
      <c r="R86">
        <v>3</v>
      </c>
      <c r="S86">
        <v>52</v>
      </c>
      <c r="T86">
        <v>6522</v>
      </c>
      <c r="U86">
        <v>5324</v>
      </c>
      <c r="V86">
        <v>1105</v>
      </c>
      <c r="W86">
        <v>2</v>
      </c>
      <c r="X86">
        <v>91</v>
      </c>
    </row>
    <row r="87" spans="1:24">
      <c r="A87">
        <v>87</v>
      </c>
      <c r="C87">
        <v>7000</v>
      </c>
      <c r="D87" t="s">
        <v>179</v>
      </c>
      <c r="E87" t="s">
        <v>166</v>
      </c>
      <c r="F87">
        <v>1</v>
      </c>
      <c r="G87" t="s">
        <v>121</v>
      </c>
      <c r="H87">
        <v>1</v>
      </c>
      <c r="I87" t="s">
        <v>120</v>
      </c>
      <c r="J87">
        <v>4015</v>
      </c>
      <c r="K87">
        <v>3957</v>
      </c>
      <c r="L87">
        <v>39</v>
      </c>
      <c r="M87">
        <v>2</v>
      </c>
      <c r="N87">
        <v>17</v>
      </c>
      <c r="O87">
        <v>3875</v>
      </c>
      <c r="P87">
        <v>3842</v>
      </c>
      <c r="Q87">
        <v>14</v>
      </c>
      <c r="R87">
        <v>2</v>
      </c>
      <c r="S87">
        <v>17</v>
      </c>
      <c r="T87">
        <v>140</v>
      </c>
      <c r="U87">
        <v>115</v>
      </c>
      <c r="V87">
        <v>25</v>
      </c>
    </row>
    <row r="88" spans="1:24">
      <c r="A88">
        <v>88</v>
      </c>
      <c r="C88">
        <v>7000</v>
      </c>
      <c r="D88" t="s">
        <v>179</v>
      </c>
      <c r="E88" t="s">
        <v>166</v>
      </c>
      <c r="F88">
        <v>1</v>
      </c>
      <c r="G88" t="s">
        <v>119</v>
      </c>
      <c r="H88">
        <v>1</v>
      </c>
      <c r="I88" t="s">
        <v>118</v>
      </c>
      <c r="J88">
        <v>5474</v>
      </c>
      <c r="K88">
        <v>5397</v>
      </c>
      <c r="L88">
        <v>37</v>
      </c>
      <c r="M88">
        <v>3</v>
      </c>
      <c r="N88">
        <v>37</v>
      </c>
      <c r="O88">
        <v>5392</v>
      </c>
      <c r="P88">
        <v>5337</v>
      </c>
      <c r="Q88">
        <v>15</v>
      </c>
      <c r="R88">
        <v>3</v>
      </c>
      <c r="S88">
        <v>37</v>
      </c>
      <c r="T88">
        <v>82</v>
      </c>
      <c r="U88">
        <v>60</v>
      </c>
      <c r="V88">
        <v>22</v>
      </c>
    </row>
    <row r="89" spans="1:24">
      <c r="A89">
        <v>89</v>
      </c>
      <c r="C89">
        <v>7000</v>
      </c>
      <c r="D89" t="s">
        <v>179</v>
      </c>
      <c r="E89" t="s">
        <v>166</v>
      </c>
      <c r="F89">
        <v>1</v>
      </c>
      <c r="G89" t="s">
        <v>117</v>
      </c>
      <c r="H89">
        <v>1</v>
      </c>
      <c r="I89" t="s">
        <v>116</v>
      </c>
      <c r="J89">
        <v>5113</v>
      </c>
      <c r="K89">
        <v>4287</v>
      </c>
      <c r="L89">
        <v>790</v>
      </c>
      <c r="M89">
        <v>1</v>
      </c>
      <c r="N89">
        <v>35</v>
      </c>
      <c r="O89">
        <v>2978</v>
      </c>
      <c r="P89">
        <v>2948</v>
      </c>
      <c r="Q89">
        <v>14</v>
      </c>
      <c r="S89">
        <v>16</v>
      </c>
      <c r="T89">
        <v>2135</v>
      </c>
      <c r="U89">
        <v>1339</v>
      </c>
      <c r="V89">
        <v>776</v>
      </c>
      <c r="W89">
        <v>1</v>
      </c>
      <c r="X89">
        <v>19</v>
      </c>
    </row>
    <row r="90" spans="1:24">
      <c r="A90">
        <v>90</v>
      </c>
      <c r="C90">
        <v>7000</v>
      </c>
      <c r="D90" t="s">
        <v>179</v>
      </c>
      <c r="E90" t="s">
        <v>166</v>
      </c>
      <c r="F90">
        <v>1</v>
      </c>
      <c r="G90" t="s">
        <v>113</v>
      </c>
      <c r="H90">
        <v>1</v>
      </c>
      <c r="I90" t="s">
        <v>112</v>
      </c>
      <c r="J90">
        <v>2446</v>
      </c>
      <c r="K90">
        <v>1943</v>
      </c>
      <c r="L90">
        <v>357</v>
      </c>
      <c r="M90">
        <v>4</v>
      </c>
      <c r="N90">
        <v>142</v>
      </c>
      <c r="O90">
        <v>1397</v>
      </c>
      <c r="P90">
        <v>1274</v>
      </c>
      <c r="Q90">
        <v>31</v>
      </c>
      <c r="S90">
        <v>92</v>
      </c>
      <c r="T90">
        <v>1049</v>
      </c>
      <c r="U90">
        <v>669</v>
      </c>
      <c r="V90">
        <v>326</v>
      </c>
      <c r="W90">
        <v>4</v>
      </c>
      <c r="X90">
        <v>50</v>
      </c>
    </row>
    <row r="91" spans="1:24">
      <c r="A91">
        <v>91</v>
      </c>
      <c r="C91">
        <v>7000</v>
      </c>
      <c r="D91" t="s">
        <v>179</v>
      </c>
      <c r="E91" t="s">
        <v>164</v>
      </c>
      <c r="F91">
        <v>1</v>
      </c>
      <c r="G91" t="s">
        <v>139</v>
      </c>
      <c r="H91">
        <v>0</v>
      </c>
      <c r="I91" t="s">
        <v>165</v>
      </c>
      <c r="J91">
        <v>92197</v>
      </c>
      <c r="K91">
        <v>81359</v>
      </c>
      <c r="L91">
        <v>10012</v>
      </c>
      <c r="M91">
        <v>55</v>
      </c>
      <c r="N91">
        <v>771</v>
      </c>
      <c r="O91">
        <v>50556</v>
      </c>
      <c r="P91">
        <v>49915</v>
      </c>
      <c r="Q91">
        <v>246</v>
      </c>
      <c r="R91">
        <v>23</v>
      </c>
      <c r="S91">
        <v>372</v>
      </c>
      <c r="T91">
        <v>41641</v>
      </c>
      <c r="U91">
        <v>31444</v>
      </c>
      <c r="V91">
        <v>9766</v>
      </c>
      <c r="W91">
        <v>32</v>
      </c>
      <c r="X91">
        <v>399</v>
      </c>
    </row>
    <row r="92" spans="1:24">
      <c r="A92">
        <v>92</v>
      </c>
      <c r="C92">
        <v>7000</v>
      </c>
      <c r="D92" t="s">
        <v>179</v>
      </c>
      <c r="E92" t="s">
        <v>164</v>
      </c>
      <c r="F92">
        <v>1</v>
      </c>
      <c r="G92" t="s">
        <v>137</v>
      </c>
      <c r="H92">
        <v>1</v>
      </c>
      <c r="I92" t="s">
        <v>136</v>
      </c>
      <c r="J92">
        <v>1314</v>
      </c>
      <c r="K92">
        <v>1268</v>
      </c>
      <c r="L92">
        <v>41</v>
      </c>
      <c r="M92">
        <v>1</v>
      </c>
      <c r="N92">
        <v>4</v>
      </c>
      <c r="O92">
        <v>1140</v>
      </c>
      <c r="P92">
        <v>1130</v>
      </c>
      <c r="Q92">
        <v>6</v>
      </c>
      <c r="R92">
        <v>1</v>
      </c>
      <c r="S92">
        <v>3</v>
      </c>
      <c r="T92">
        <v>174</v>
      </c>
      <c r="U92">
        <v>138</v>
      </c>
      <c r="V92">
        <v>35</v>
      </c>
      <c r="X92">
        <v>1</v>
      </c>
    </row>
    <row r="93" spans="1:24">
      <c r="A93">
        <v>93</v>
      </c>
      <c r="C93">
        <v>7000</v>
      </c>
      <c r="D93" t="s">
        <v>179</v>
      </c>
      <c r="E93" t="s">
        <v>164</v>
      </c>
      <c r="F93">
        <v>1</v>
      </c>
      <c r="G93" t="s">
        <v>135</v>
      </c>
      <c r="H93">
        <v>1</v>
      </c>
      <c r="I93" t="s">
        <v>134</v>
      </c>
      <c r="J93">
        <v>13927</v>
      </c>
      <c r="K93">
        <v>12857</v>
      </c>
      <c r="L93">
        <v>903</v>
      </c>
      <c r="M93">
        <v>15</v>
      </c>
      <c r="N93">
        <v>152</v>
      </c>
      <c r="O93">
        <v>6669</v>
      </c>
      <c r="P93">
        <v>6622</v>
      </c>
      <c r="Q93">
        <v>12</v>
      </c>
      <c r="R93">
        <v>4</v>
      </c>
      <c r="S93">
        <v>31</v>
      </c>
      <c r="T93">
        <v>7258</v>
      </c>
      <c r="U93">
        <v>6235</v>
      </c>
      <c r="V93">
        <v>891</v>
      </c>
      <c r="W93">
        <v>11</v>
      </c>
      <c r="X93">
        <v>121</v>
      </c>
    </row>
    <row r="94" spans="1:24">
      <c r="A94">
        <v>94</v>
      </c>
      <c r="C94">
        <v>7000</v>
      </c>
      <c r="D94" t="s">
        <v>179</v>
      </c>
      <c r="E94" t="s">
        <v>164</v>
      </c>
      <c r="F94">
        <v>1</v>
      </c>
      <c r="G94" t="s">
        <v>133</v>
      </c>
      <c r="H94">
        <v>1</v>
      </c>
      <c r="I94" t="s">
        <v>132</v>
      </c>
      <c r="J94">
        <v>18391</v>
      </c>
      <c r="K94">
        <v>15987</v>
      </c>
      <c r="L94">
        <v>2292</v>
      </c>
      <c r="M94">
        <v>6</v>
      </c>
      <c r="N94">
        <v>106</v>
      </c>
      <c r="O94">
        <v>7249</v>
      </c>
      <c r="P94">
        <v>7197</v>
      </c>
      <c r="Q94">
        <v>11</v>
      </c>
      <c r="R94">
        <v>1</v>
      </c>
      <c r="S94">
        <v>40</v>
      </c>
      <c r="T94">
        <v>11142</v>
      </c>
      <c r="U94">
        <v>8790</v>
      </c>
      <c r="V94">
        <v>2281</v>
      </c>
      <c r="W94">
        <v>5</v>
      </c>
      <c r="X94">
        <v>66</v>
      </c>
    </row>
    <row r="95" spans="1:24">
      <c r="A95">
        <v>95</v>
      </c>
      <c r="C95">
        <v>7000</v>
      </c>
      <c r="D95" t="s">
        <v>179</v>
      </c>
      <c r="E95" t="s">
        <v>164</v>
      </c>
      <c r="F95">
        <v>1</v>
      </c>
      <c r="G95" t="s">
        <v>131</v>
      </c>
      <c r="H95">
        <v>1</v>
      </c>
      <c r="I95" t="s">
        <v>130</v>
      </c>
      <c r="J95">
        <v>11274</v>
      </c>
      <c r="K95">
        <v>9672</v>
      </c>
      <c r="L95">
        <v>1543</v>
      </c>
      <c r="M95">
        <v>5</v>
      </c>
      <c r="N95">
        <v>54</v>
      </c>
      <c r="O95">
        <v>6258</v>
      </c>
      <c r="P95">
        <v>6213</v>
      </c>
      <c r="Q95">
        <v>23</v>
      </c>
      <c r="R95">
        <v>1</v>
      </c>
      <c r="S95">
        <v>21</v>
      </c>
      <c r="T95">
        <v>5016</v>
      </c>
      <c r="U95">
        <v>3459</v>
      </c>
      <c r="V95">
        <v>1520</v>
      </c>
      <c r="W95">
        <v>4</v>
      </c>
      <c r="X95">
        <v>33</v>
      </c>
    </row>
    <row r="96" spans="1:24">
      <c r="A96">
        <v>96</v>
      </c>
      <c r="C96">
        <v>7000</v>
      </c>
      <c r="D96" t="s">
        <v>179</v>
      </c>
      <c r="E96" t="s">
        <v>164</v>
      </c>
      <c r="F96">
        <v>1</v>
      </c>
      <c r="G96" t="s">
        <v>129</v>
      </c>
      <c r="H96">
        <v>1</v>
      </c>
      <c r="I96" t="s">
        <v>128</v>
      </c>
      <c r="J96">
        <v>9168</v>
      </c>
      <c r="K96">
        <v>7048</v>
      </c>
      <c r="L96">
        <v>2048</v>
      </c>
      <c r="M96">
        <v>9</v>
      </c>
      <c r="N96">
        <v>63</v>
      </c>
      <c r="O96">
        <v>2394</v>
      </c>
      <c r="P96">
        <v>2355</v>
      </c>
      <c r="Q96">
        <v>23</v>
      </c>
      <c r="R96">
        <v>5</v>
      </c>
      <c r="S96">
        <v>11</v>
      </c>
      <c r="T96">
        <v>6774</v>
      </c>
      <c r="U96">
        <v>4693</v>
      </c>
      <c r="V96">
        <v>2025</v>
      </c>
      <c r="W96">
        <v>4</v>
      </c>
      <c r="X96">
        <v>52</v>
      </c>
    </row>
    <row r="97" spans="1:24">
      <c r="A97">
        <v>97</v>
      </c>
      <c r="C97">
        <v>7000</v>
      </c>
      <c r="D97" t="s">
        <v>179</v>
      </c>
      <c r="E97" t="s">
        <v>164</v>
      </c>
      <c r="F97">
        <v>1</v>
      </c>
      <c r="G97" t="s">
        <v>127</v>
      </c>
      <c r="H97">
        <v>1</v>
      </c>
      <c r="I97" t="s">
        <v>126</v>
      </c>
      <c r="J97">
        <v>1177</v>
      </c>
      <c r="K97">
        <v>1154</v>
      </c>
      <c r="L97">
        <v>16</v>
      </c>
      <c r="M97">
        <v>1</v>
      </c>
      <c r="N97">
        <v>6</v>
      </c>
      <c r="O97">
        <v>1099</v>
      </c>
      <c r="P97">
        <v>1085</v>
      </c>
      <c r="Q97">
        <v>8</v>
      </c>
      <c r="R97">
        <v>1</v>
      </c>
      <c r="S97">
        <v>5</v>
      </c>
      <c r="T97">
        <v>78</v>
      </c>
      <c r="U97">
        <v>69</v>
      </c>
      <c r="V97">
        <v>8</v>
      </c>
      <c r="X97">
        <v>1</v>
      </c>
    </row>
    <row r="98" spans="1:24">
      <c r="A98">
        <v>98</v>
      </c>
      <c r="C98">
        <v>7000</v>
      </c>
      <c r="D98" t="s">
        <v>179</v>
      </c>
      <c r="E98" t="s">
        <v>164</v>
      </c>
      <c r="F98">
        <v>1</v>
      </c>
      <c r="G98" t="s">
        <v>125</v>
      </c>
      <c r="H98">
        <v>1</v>
      </c>
      <c r="I98" t="s">
        <v>124</v>
      </c>
      <c r="J98">
        <v>1799</v>
      </c>
      <c r="K98">
        <v>1435</v>
      </c>
      <c r="L98">
        <v>351</v>
      </c>
      <c r="N98">
        <v>13</v>
      </c>
      <c r="O98">
        <v>1143</v>
      </c>
      <c r="P98">
        <v>1092</v>
      </c>
      <c r="Q98">
        <v>42</v>
      </c>
      <c r="S98">
        <v>9</v>
      </c>
      <c r="T98">
        <v>656</v>
      </c>
      <c r="U98">
        <v>343</v>
      </c>
      <c r="V98">
        <v>309</v>
      </c>
      <c r="X98">
        <v>4</v>
      </c>
    </row>
    <row r="99" spans="1:24">
      <c r="A99">
        <v>99</v>
      </c>
      <c r="C99">
        <v>7000</v>
      </c>
      <c r="D99" t="s">
        <v>179</v>
      </c>
      <c r="E99" t="s">
        <v>164</v>
      </c>
      <c r="F99">
        <v>1</v>
      </c>
      <c r="G99" t="s">
        <v>123</v>
      </c>
      <c r="H99">
        <v>1</v>
      </c>
      <c r="I99" t="s">
        <v>122</v>
      </c>
      <c r="J99">
        <v>19380</v>
      </c>
      <c r="K99">
        <v>17919</v>
      </c>
      <c r="L99">
        <v>1337</v>
      </c>
      <c r="M99">
        <v>9</v>
      </c>
      <c r="N99">
        <v>115</v>
      </c>
      <c r="O99">
        <v>12638</v>
      </c>
      <c r="P99">
        <v>12532</v>
      </c>
      <c r="Q99">
        <v>39</v>
      </c>
      <c r="R99">
        <v>5</v>
      </c>
      <c r="S99">
        <v>62</v>
      </c>
      <c r="T99">
        <v>6742</v>
      </c>
      <c r="U99">
        <v>5387</v>
      </c>
      <c r="V99">
        <v>1298</v>
      </c>
      <c r="W99">
        <v>4</v>
      </c>
      <c r="X99">
        <v>53</v>
      </c>
    </row>
    <row r="100" spans="1:24">
      <c r="A100">
        <v>100</v>
      </c>
      <c r="C100">
        <v>7000</v>
      </c>
      <c r="D100" t="s">
        <v>179</v>
      </c>
      <c r="E100" t="s">
        <v>164</v>
      </c>
      <c r="F100">
        <v>1</v>
      </c>
      <c r="G100" t="s">
        <v>121</v>
      </c>
      <c r="H100">
        <v>1</v>
      </c>
      <c r="I100" t="s">
        <v>120</v>
      </c>
      <c r="J100">
        <v>4121</v>
      </c>
      <c r="K100">
        <v>4062</v>
      </c>
      <c r="L100">
        <v>39</v>
      </c>
      <c r="M100">
        <v>1</v>
      </c>
      <c r="N100">
        <v>19</v>
      </c>
      <c r="O100">
        <v>3980</v>
      </c>
      <c r="P100">
        <v>3946</v>
      </c>
      <c r="Q100">
        <v>14</v>
      </c>
      <c r="R100">
        <v>1</v>
      </c>
      <c r="S100">
        <v>19</v>
      </c>
      <c r="T100">
        <v>141</v>
      </c>
      <c r="U100">
        <v>116</v>
      </c>
      <c r="V100">
        <v>25</v>
      </c>
    </row>
    <row r="101" spans="1:24">
      <c r="A101">
        <v>101</v>
      </c>
      <c r="C101">
        <v>7000</v>
      </c>
      <c r="D101" t="s">
        <v>179</v>
      </c>
      <c r="E101" t="s">
        <v>164</v>
      </c>
      <c r="F101">
        <v>1</v>
      </c>
      <c r="G101" t="s">
        <v>119</v>
      </c>
      <c r="H101">
        <v>1</v>
      </c>
      <c r="I101" t="s">
        <v>118</v>
      </c>
      <c r="J101">
        <v>4268</v>
      </c>
      <c r="K101">
        <v>4169</v>
      </c>
      <c r="L101">
        <v>40</v>
      </c>
      <c r="N101">
        <v>59</v>
      </c>
      <c r="O101">
        <v>4179</v>
      </c>
      <c r="P101">
        <v>4106</v>
      </c>
      <c r="Q101">
        <v>15</v>
      </c>
      <c r="S101">
        <v>58</v>
      </c>
      <c r="T101">
        <v>89</v>
      </c>
      <c r="U101">
        <v>63</v>
      </c>
      <c r="V101">
        <v>25</v>
      </c>
      <c r="X101">
        <v>1</v>
      </c>
    </row>
    <row r="102" spans="1:24">
      <c r="A102">
        <v>102</v>
      </c>
      <c r="C102">
        <v>7000</v>
      </c>
      <c r="D102" t="s">
        <v>179</v>
      </c>
      <c r="E102" t="s">
        <v>164</v>
      </c>
      <c r="F102">
        <v>1</v>
      </c>
      <c r="G102" t="s">
        <v>117</v>
      </c>
      <c r="H102">
        <v>1</v>
      </c>
      <c r="I102" t="s">
        <v>116</v>
      </c>
      <c r="J102">
        <v>5186</v>
      </c>
      <c r="K102">
        <v>4097</v>
      </c>
      <c r="L102">
        <v>1047</v>
      </c>
      <c r="M102">
        <v>4</v>
      </c>
      <c r="N102">
        <v>38</v>
      </c>
      <c r="O102">
        <v>2587</v>
      </c>
      <c r="P102">
        <v>2544</v>
      </c>
      <c r="Q102">
        <v>21</v>
      </c>
      <c r="R102">
        <v>2</v>
      </c>
      <c r="S102">
        <v>20</v>
      </c>
      <c r="T102">
        <v>2599</v>
      </c>
      <c r="U102">
        <v>1553</v>
      </c>
      <c r="V102">
        <v>1026</v>
      </c>
      <c r="W102">
        <v>2</v>
      </c>
      <c r="X102">
        <v>18</v>
      </c>
    </row>
    <row r="103" spans="1:24">
      <c r="A103">
        <v>103</v>
      </c>
      <c r="C103">
        <v>7000</v>
      </c>
      <c r="D103" t="s">
        <v>179</v>
      </c>
      <c r="E103" t="s">
        <v>164</v>
      </c>
      <c r="F103">
        <v>1</v>
      </c>
      <c r="G103" t="s">
        <v>113</v>
      </c>
      <c r="H103">
        <v>1</v>
      </c>
      <c r="I103" t="s">
        <v>112</v>
      </c>
      <c r="J103">
        <v>2192</v>
      </c>
      <c r="K103">
        <v>1691</v>
      </c>
      <c r="L103">
        <v>355</v>
      </c>
      <c r="M103">
        <v>4</v>
      </c>
      <c r="N103">
        <v>142</v>
      </c>
      <c r="O103">
        <v>1220</v>
      </c>
      <c r="P103">
        <v>1093</v>
      </c>
      <c r="Q103">
        <v>32</v>
      </c>
      <c r="R103">
        <v>2</v>
      </c>
      <c r="S103">
        <v>93</v>
      </c>
      <c r="T103">
        <v>972</v>
      </c>
      <c r="U103">
        <v>598</v>
      </c>
      <c r="V103">
        <v>323</v>
      </c>
      <c r="W103">
        <v>2</v>
      </c>
      <c r="X103">
        <v>49</v>
      </c>
    </row>
    <row r="104" spans="1:24">
      <c r="A104">
        <v>104</v>
      </c>
      <c r="C104">
        <v>7000</v>
      </c>
      <c r="D104" t="s">
        <v>179</v>
      </c>
      <c r="E104" t="s">
        <v>162</v>
      </c>
      <c r="F104">
        <v>1</v>
      </c>
      <c r="G104" t="s">
        <v>139</v>
      </c>
      <c r="H104">
        <v>0</v>
      </c>
      <c r="I104" t="s">
        <v>163</v>
      </c>
      <c r="J104">
        <v>100941</v>
      </c>
      <c r="K104">
        <v>89010</v>
      </c>
      <c r="L104">
        <v>11142</v>
      </c>
      <c r="M104">
        <v>34</v>
      </c>
      <c r="N104">
        <v>755</v>
      </c>
      <c r="O104">
        <v>54618</v>
      </c>
      <c r="P104">
        <v>53868</v>
      </c>
      <c r="Q104">
        <v>302</v>
      </c>
      <c r="R104">
        <v>8</v>
      </c>
      <c r="S104">
        <v>440</v>
      </c>
      <c r="T104">
        <v>46323</v>
      </c>
      <c r="U104">
        <v>35142</v>
      </c>
      <c r="V104">
        <v>10840</v>
      </c>
      <c r="W104">
        <v>26</v>
      </c>
      <c r="X104">
        <v>315</v>
      </c>
    </row>
    <row r="105" spans="1:24">
      <c r="A105">
        <v>105</v>
      </c>
      <c r="C105">
        <v>7000</v>
      </c>
      <c r="D105" t="s">
        <v>179</v>
      </c>
      <c r="E105" t="s">
        <v>162</v>
      </c>
      <c r="F105">
        <v>1</v>
      </c>
      <c r="G105" t="s">
        <v>137</v>
      </c>
      <c r="H105">
        <v>1</v>
      </c>
      <c r="I105" t="s">
        <v>136</v>
      </c>
      <c r="J105">
        <v>1987</v>
      </c>
      <c r="K105">
        <v>1932</v>
      </c>
      <c r="L105">
        <v>51</v>
      </c>
      <c r="N105">
        <v>4</v>
      </c>
      <c r="O105">
        <v>1748</v>
      </c>
      <c r="P105">
        <v>1744</v>
      </c>
      <c r="S105">
        <v>4</v>
      </c>
      <c r="T105">
        <v>239</v>
      </c>
      <c r="U105">
        <v>188</v>
      </c>
      <c r="V105">
        <v>51</v>
      </c>
    </row>
    <row r="106" spans="1:24">
      <c r="A106">
        <v>106</v>
      </c>
      <c r="C106">
        <v>7000</v>
      </c>
      <c r="D106" t="s">
        <v>179</v>
      </c>
      <c r="E106" t="s">
        <v>162</v>
      </c>
      <c r="F106">
        <v>1</v>
      </c>
      <c r="G106" t="s">
        <v>135</v>
      </c>
      <c r="H106">
        <v>1</v>
      </c>
      <c r="I106" t="s">
        <v>134</v>
      </c>
      <c r="J106">
        <v>15468</v>
      </c>
      <c r="K106">
        <v>14335</v>
      </c>
      <c r="L106">
        <v>1042</v>
      </c>
      <c r="M106">
        <v>5</v>
      </c>
      <c r="N106">
        <v>86</v>
      </c>
      <c r="O106">
        <v>7534</v>
      </c>
      <c r="P106">
        <v>7465</v>
      </c>
      <c r="Q106">
        <v>26</v>
      </c>
      <c r="S106">
        <v>43</v>
      </c>
      <c r="T106">
        <v>7934</v>
      </c>
      <c r="U106">
        <v>6870</v>
      </c>
      <c r="V106">
        <v>1016</v>
      </c>
      <c r="W106">
        <v>5</v>
      </c>
      <c r="X106">
        <v>43</v>
      </c>
    </row>
    <row r="107" spans="1:24">
      <c r="A107">
        <v>107</v>
      </c>
      <c r="C107">
        <v>7000</v>
      </c>
      <c r="D107" t="s">
        <v>179</v>
      </c>
      <c r="E107" t="s">
        <v>162</v>
      </c>
      <c r="F107">
        <v>1</v>
      </c>
      <c r="G107" t="s">
        <v>133</v>
      </c>
      <c r="H107">
        <v>1</v>
      </c>
      <c r="I107" t="s">
        <v>132</v>
      </c>
      <c r="J107">
        <v>19264</v>
      </c>
      <c r="K107">
        <v>16845</v>
      </c>
      <c r="L107">
        <v>2309</v>
      </c>
      <c r="M107">
        <v>6</v>
      </c>
      <c r="N107">
        <v>104</v>
      </c>
      <c r="O107">
        <v>8095</v>
      </c>
      <c r="P107">
        <v>8036</v>
      </c>
      <c r="Q107">
        <v>16</v>
      </c>
      <c r="R107">
        <v>2</v>
      </c>
      <c r="S107">
        <v>41</v>
      </c>
      <c r="T107">
        <v>11169</v>
      </c>
      <c r="U107">
        <v>8809</v>
      </c>
      <c r="V107">
        <v>2293</v>
      </c>
      <c r="W107">
        <v>4</v>
      </c>
      <c r="X107">
        <v>63</v>
      </c>
    </row>
    <row r="108" spans="1:24">
      <c r="A108">
        <v>108</v>
      </c>
      <c r="C108">
        <v>7000</v>
      </c>
      <c r="D108" t="s">
        <v>179</v>
      </c>
      <c r="E108" t="s">
        <v>162</v>
      </c>
      <c r="F108">
        <v>1</v>
      </c>
      <c r="G108" t="s">
        <v>131</v>
      </c>
      <c r="H108">
        <v>1</v>
      </c>
      <c r="I108" t="s">
        <v>130</v>
      </c>
      <c r="J108">
        <v>12096</v>
      </c>
      <c r="K108">
        <v>10297</v>
      </c>
      <c r="L108">
        <v>1735</v>
      </c>
      <c r="M108">
        <v>3</v>
      </c>
      <c r="N108">
        <v>61</v>
      </c>
      <c r="O108">
        <v>6446</v>
      </c>
      <c r="P108">
        <v>6386</v>
      </c>
      <c r="Q108">
        <v>33</v>
      </c>
      <c r="R108">
        <v>1</v>
      </c>
      <c r="S108">
        <v>26</v>
      </c>
      <c r="T108">
        <v>5650</v>
      </c>
      <c r="U108">
        <v>3911</v>
      </c>
      <c r="V108">
        <v>1702</v>
      </c>
      <c r="W108">
        <v>2</v>
      </c>
      <c r="X108">
        <v>35</v>
      </c>
    </row>
    <row r="109" spans="1:24">
      <c r="A109">
        <v>109</v>
      </c>
      <c r="C109">
        <v>7000</v>
      </c>
      <c r="D109" t="s">
        <v>179</v>
      </c>
      <c r="E109" t="s">
        <v>162</v>
      </c>
      <c r="F109">
        <v>1</v>
      </c>
      <c r="G109" t="s">
        <v>129</v>
      </c>
      <c r="H109">
        <v>1</v>
      </c>
      <c r="I109" t="s">
        <v>128</v>
      </c>
      <c r="J109">
        <v>10014</v>
      </c>
      <c r="K109">
        <v>7694</v>
      </c>
      <c r="L109">
        <v>2239</v>
      </c>
      <c r="M109">
        <v>9</v>
      </c>
      <c r="N109">
        <v>72</v>
      </c>
      <c r="O109">
        <v>2171</v>
      </c>
      <c r="P109">
        <v>2136</v>
      </c>
      <c r="Q109">
        <v>18</v>
      </c>
      <c r="R109">
        <v>1</v>
      </c>
      <c r="S109">
        <v>16</v>
      </c>
      <c r="T109">
        <v>7843</v>
      </c>
      <c r="U109">
        <v>5558</v>
      </c>
      <c r="V109">
        <v>2221</v>
      </c>
      <c r="W109">
        <v>8</v>
      </c>
      <c r="X109">
        <v>56</v>
      </c>
    </row>
    <row r="110" spans="1:24">
      <c r="A110">
        <v>110</v>
      </c>
      <c r="C110">
        <v>7000</v>
      </c>
      <c r="D110" t="s">
        <v>179</v>
      </c>
      <c r="E110" t="s">
        <v>162</v>
      </c>
      <c r="F110">
        <v>1</v>
      </c>
      <c r="G110" t="s">
        <v>127</v>
      </c>
      <c r="H110">
        <v>1</v>
      </c>
      <c r="I110" t="s">
        <v>126</v>
      </c>
      <c r="J110">
        <v>1492</v>
      </c>
      <c r="K110">
        <v>1467</v>
      </c>
      <c r="L110">
        <v>13</v>
      </c>
      <c r="M110">
        <v>1</v>
      </c>
      <c r="N110">
        <v>11</v>
      </c>
      <c r="O110">
        <v>1418</v>
      </c>
      <c r="P110">
        <v>1405</v>
      </c>
      <c r="Q110">
        <v>2</v>
      </c>
      <c r="R110">
        <v>1</v>
      </c>
      <c r="S110">
        <v>10</v>
      </c>
      <c r="T110">
        <v>74</v>
      </c>
      <c r="U110">
        <v>62</v>
      </c>
      <c r="V110">
        <v>11</v>
      </c>
      <c r="X110">
        <v>1</v>
      </c>
    </row>
    <row r="111" spans="1:24">
      <c r="A111">
        <v>111</v>
      </c>
      <c r="C111">
        <v>7000</v>
      </c>
      <c r="D111" t="s">
        <v>179</v>
      </c>
      <c r="E111" t="s">
        <v>162</v>
      </c>
      <c r="F111">
        <v>1</v>
      </c>
      <c r="G111" t="s">
        <v>125</v>
      </c>
      <c r="H111">
        <v>1</v>
      </c>
      <c r="I111" t="s">
        <v>124</v>
      </c>
      <c r="J111">
        <v>2860</v>
      </c>
      <c r="K111">
        <v>2328</v>
      </c>
      <c r="L111">
        <v>505</v>
      </c>
      <c r="M111">
        <v>2</v>
      </c>
      <c r="N111">
        <v>25</v>
      </c>
      <c r="O111">
        <v>1780</v>
      </c>
      <c r="P111">
        <v>1702</v>
      </c>
      <c r="Q111">
        <v>57</v>
      </c>
      <c r="R111">
        <v>1</v>
      </c>
      <c r="S111">
        <v>20</v>
      </c>
      <c r="T111">
        <v>1080</v>
      </c>
      <c r="U111">
        <v>626</v>
      </c>
      <c r="V111">
        <v>448</v>
      </c>
      <c r="W111">
        <v>1</v>
      </c>
      <c r="X111">
        <v>5</v>
      </c>
    </row>
    <row r="112" spans="1:24">
      <c r="A112">
        <v>112</v>
      </c>
      <c r="C112">
        <v>7000</v>
      </c>
      <c r="D112" t="s">
        <v>179</v>
      </c>
      <c r="E112" t="s">
        <v>162</v>
      </c>
      <c r="F112">
        <v>1</v>
      </c>
      <c r="G112" t="s">
        <v>123</v>
      </c>
      <c r="H112">
        <v>1</v>
      </c>
      <c r="I112" t="s">
        <v>122</v>
      </c>
      <c r="J112">
        <v>20308</v>
      </c>
      <c r="K112">
        <v>18648</v>
      </c>
      <c r="L112">
        <v>1526</v>
      </c>
      <c r="M112">
        <v>4</v>
      </c>
      <c r="N112">
        <v>130</v>
      </c>
      <c r="O112">
        <v>12454</v>
      </c>
      <c r="P112">
        <v>12324</v>
      </c>
      <c r="Q112">
        <v>49</v>
      </c>
      <c r="R112">
        <v>2</v>
      </c>
      <c r="S112">
        <v>79</v>
      </c>
      <c r="T112">
        <v>7854</v>
      </c>
      <c r="U112">
        <v>6324</v>
      </c>
      <c r="V112">
        <v>1477</v>
      </c>
      <c r="W112">
        <v>2</v>
      </c>
      <c r="X112">
        <v>51</v>
      </c>
    </row>
    <row r="113" spans="1:24">
      <c r="A113">
        <v>113</v>
      </c>
      <c r="C113">
        <v>7000</v>
      </c>
      <c r="D113" t="s">
        <v>179</v>
      </c>
      <c r="E113" t="s">
        <v>162</v>
      </c>
      <c r="F113">
        <v>1</v>
      </c>
      <c r="G113" t="s">
        <v>121</v>
      </c>
      <c r="H113">
        <v>1</v>
      </c>
      <c r="I113" t="s">
        <v>120</v>
      </c>
      <c r="J113">
        <v>4504</v>
      </c>
      <c r="K113">
        <v>4434</v>
      </c>
      <c r="L113">
        <v>38</v>
      </c>
      <c r="N113">
        <v>32</v>
      </c>
      <c r="O113">
        <v>4382</v>
      </c>
      <c r="P113">
        <v>4337</v>
      </c>
      <c r="Q113">
        <v>14</v>
      </c>
      <c r="S113">
        <v>31</v>
      </c>
      <c r="T113">
        <v>122</v>
      </c>
      <c r="U113">
        <v>97</v>
      </c>
      <c r="V113">
        <v>24</v>
      </c>
      <c r="X113">
        <v>1</v>
      </c>
    </row>
    <row r="114" spans="1:24">
      <c r="A114">
        <v>114</v>
      </c>
      <c r="C114">
        <v>7000</v>
      </c>
      <c r="D114" t="s">
        <v>179</v>
      </c>
      <c r="E114" t="s">
        <v>162</v>
      </c>
      <c r="F114">
        <v>1</v>
      </c>
      <c r="G114" t="s">
        <v>119</v>
      </c>
      <c r="H114">
        <v>1</v>
      </c>
      <c r="I114" t="s">
        <v>118</v>
      </c>
      <c r="J114">
        <v>4765</v>
      </c>
      <c r="K114">
        <v>4636</v>
      </c>
      <c r="L114">
        <v>58</v>
      </c>
      <c r="N114">
        <v>71</v>
      </c>
      <c r="O114">
        <v>4648</v>
      </c>
      <c r="P114">
        <v>4556</v>
      </c>
      <c r="Q114">
        <v>22</v>
      </c>
      <c r="S114">
        <v>70</v>
      </c>
      <c r="T114">
        <v>117</v>
      </c>
      <c r="U114">
        <v>80</v>
      </c>
      <c r="V114">
        <v>36</v>
      </c>
      <c r="X114">
        <v>1</v>
      </c>
    </row>
    <row r="115" spans="1:24">
      <c r="A115">
        <v>115</v>
      </c>
      <c r="C115">
        <v>7000</v>
      </c>
      <c r="D115" t="s">
        <v>179</v>
      </c>
      <c r="E115" t="s">
        <v>162</v>
      </c>
      <c r="F115">
        <v>1</v>
      </c>
      <c r="G115" t="s">
        <v>117</v>
      </c>
      <c r="H115">
        <v>1</v>
      </c>
      <c r="I115" t="s">
        <v>116</v>
      </c>
      <c r="J115">
        <v>5994</v>
      </c>
      <c r="K115">
        <v>4709</v>
      </c>
      <c r="L115">
        <v>1244</v>
      </c>
      <c r="N115">
        <v>41</v>
      </c>
      <c r="O115">
        <v>2758</v>
      </c>
      <c r="P115">
        <v>2711</v>
      </c>
      <c r="Q115">
        <v>29</v>
      </c>
      <c r="S115">
        <v>18</v>
      </c>
      <c r="T115">
        <v>3236</v>
      </c>
      <c r="U115">
        <v>1998</v>
      </c>
      <c r="V115">
        <v>1215</v>
      </c>
      <c r="X115">
        <v>23</v>
      </c>
    </row>
    <row r="116" spans="1:24">
      <c r="A116">
        <v>116</v>
      </c>
      <c r="C116">
        <v>7000</v>
      </c>
      <c r="D116" t="s">
        <v>179</v>
      </c>
      <c r="E116" t="s">
        <v>162</v>
      </c>
      <c r="F116">
        <v>1</v>
      </c>
      <c r="G116" t="s">
        <v>113</v>
      </c>
      <c r="H116">
        <v>1</v>
      </c>
      <c r="I116" t="s">
        <v>112</v>
      </c>
      <c r="J116">
        <v>2189</v>
      </c>
      <c r="K116">
        <v>1685</v>
      </c>
      <c r="L116">
        <v>382</v>
      </c>
      <c r="M116">
        <v>4</v>
      </c>
      <c r="N116">
        <v>118</v>
      </c>
      <c r="O116">
        <v>1184</v>
      </c>
      <c r="P116">
        <v>1066</v>
      </c>
      <c r="Q116">
        <v>36</v>
      </c>
      <c r="S116">
        <v>82</v>
      </c>
      <c r="T116">
        <v>1005</v>
      </c>
      <c r="U116">
        <v>619</v>
      </c>
      <c r="V116">
        <v>346</v>
      </c>
      <c r="W116">
        <v>4</v>
      </c>
      <c r="X116">
        <v>36</v>
      </c>
    </row>
    <row r="117" spans="1:24">
      <c r="A117">
        <v>117</v>
      </c>
      <c r="C117">
        <v>7000</v>
      </c>
      <c r="D117" t="s">
        <v>179</v>
      </c>
      <c r="E117" t="s">
        <v>160</v>
      </c>
      <c r="F117">
        <v>1</v>
      </c>
      <c r="G117" t="s">
        <v>139</v>
      </c>
      <c r="H117">
        <v>0</v>
      </c>
      <c r="I117" t="s">
        <v>161</v>
      </c>
      <c r="J117">
        <v>109304</v>
      </c>
      <c r="K117">
        <v>96061</v>
      </c>
      <c r="L117">
        <v>12211</v>
      </c>
      <c r="M117">
        <v>27</v>
      </c>
      <c r="N117">
        <v>1005</v>
      </c>
      <c r="O117">
        <v>59947</v>
      </c>
      <c r="P117">
        <v>58873</v>
      </c>
      <c r="Q117">
        <v>426</v>
      </c>
      <c r="R117">
        <v>13</v>
      </c>
      <c r="S117">
        <v>635</v>
      </c>
      <c r="T117">
        <v>49357</v>
      </c>
      <c r="U117">
        <v>37188</v>
      </c>
      <c r="V117">
        <v>11785</v>
      </c>
      <c r="W117">
        <v>14</v>
      </c>
      <c r="X117">
        <v>370</v>
      </c>
    </row>
    <row r="118" spans="1:24">
      <c r="A118">
        <v>118</v>
      </c>
      <c r="C118">
        <v>7000</v>
      </c>
      <c r="D118" t="s">
        <v>179</v>
      </c>
      <c r="E118" t="s">
        <v>160</v>
      </c>
      <c r="F118">
        <v>1</v>
      </c>
      <c r="G118" t="s">
        <v>137</v>
      </c>
      <c r="H118">
        <v>1</v>
      </c>
      <c r="I118" t="s">
        <v>136</v>
      </c>
      <c r="J118">
        <v>3058</v>
      </c>
      <c r="K118">
        <v>2959</v>
      </c>
      <c r="L118">
        <v>80</v>
      </c>
      <c r="N118">
        <v>19</v>
      </c>
      <c r="O118">
        <v>2668</v>
      </c>
      <c r="P118">
        <v>2651</v>
      </c>
      <c r="Q118">
        <v>3</v>
      </c>
      <c r="S118">
        <v>14</v>
      </c>
      <c r="T118">
        <v>390</v>
      </c>
      <c r="U118">
        <v>308</v>
      </c>
      <c r="V118">
        <v>77</v>
      </c>
      <c r="X118">
        <v>5</v>
      </c>
    </row>
    <row r="119" spans="1:24">
      <c r="A119">
        <v>119</v>
      </c>
      <c r="C119">
        <v>7000</v>
      </c>
      <c r="D119" t="s">
        <v>179</v>
      </c>
      <c r="E119" t="s">
        <v>160</v>
      </c>
      <c r="F119">
        <v>1</v>
      </c>
      <c r="G119" t="s">
        <v>135</v>
      </c>
      <c r="H119">
        <v>1</v>
      </c>
      <c r="I119" t="s">
        <v>134</v>
      </c>
      <c r="J119">
        <v>14872</v>
      </c>
      <c r="K119">
        <v>13802</v>
      </c>
      <c r="L119">
        <v>959</v>
      </c>
      <c r="M119">
        <v>5</v>
      </c>
      <c r="N119">
        <v>106</v>
      </c>
      <c r="O119">
        <v>7008</v>
      </c>
      <c r="P119">
        <v>6927</v>
      </c>
      <c r="Q119">
        <v>28</v>
      </c>
      <c r="S119">
        <v>53</v>
      </c>
      <c r="T119">
        <v>7864</v>
      </c>
      <c r="U119">
        <v>6875</v>
      </c>
      <c r="V119">
        <v>931</v>
      </c>
      <c r="W119">
        <v>5</v>
      </c>
      <c r="X119">
        <v>53</v>
      </c>
    </row>
    <row r="120" spans="1:24">
      <c r="A120">
        <v>120</v>
      </c>
      <c r="C120">
        <v>7000</v>
      </c>
      <c r="D120" t="s">
        <v>179</v>
      </c>
      <c r="E120" t="s">
        <v>160</v>
      </c>
      <c r="F120">
        <v>1</v>
      </c>
      <c r="G120" t="s">
        <v>133</v>
      </c>
      <c r="H120">
        <v>1</v>
      </c>
      <c r="I120" t="s">
        <v>132</v>
      </c>
      <c r="J120">
        <v>18836</v>
      </c>
      <c r="K120">
        <v>16525</v>
      </c>
      <c r="L120">
        <v>2196</v>
      </c>
      <c r="M120">
        <v>5</v>
      </c>
      <c r="N120">
        <v>110</v>
      </c>
      <c r="O120">
        <v>8852</v>
      </c>
      <c r="P120">
        <v>8777</v>
      </c>
      <c r="Q120">
        <v>14</v>
      </c>
      <c r="R120">
        <v>3</v>
      </c>
      <c r="S120">
        <v>58</v>
      </c>
      <c r="T120">
        <v>9984</v>
      </c>
      <c r="U120">
        <v>7748</v>
      </c>
      <c r="V120">
        <v>2182</v>
      </c>
      <c r="W120">
        <v>2</v>
      </c>
      <c r="X120">
        <v>52</v>
      </c>
    </row>
    <row r="121" spans="1:24">
      <c r="A121">
        <v>121</v>
      </c>
      <c r="C121">
        <v>7000</v>
      </c>
      <c r="D121" t="s">
        <v>179</v>
      </c>
      <c r="E121" t="s">
        <v>160</v>
      </c>
      <c r="F121">
        <v>1</v>
      </c>
      <c r="G121" t="s">
        <v>131</v>
      </c>
      <c r="H121">
        <v>1</v>
      </c>
      <c r="I121" t="s">
        <v>130</v>
      </c>
      <c r="J121">
        <v>12706</v>
      </c>
      <c r="K121">
        <v>10864</v>
      </c>
      <c r="L121">
        <v>1766</v>
      </c>
      <c r="M121">
        <v>1</v>
      </c>
      <c r="N121">
        <v>75</v>
      </c>
      <c r="O121">
        <v>6779</v>
      </c>
      <c r="P121">
        <v>6682</v>
      </c>
      <c r="Q121">
        <v>53</v>
      </c>
      <c r="R121">
        <v>1</v>
      </c>
      <c r="S121">
        <v>43</v>
      </c>
      <c r="T121">
        <v>5927</v>
      </c>
      <c r="U121">
        <v>4182</v>
      </c>
      <c r="V121">
        <v>1713</v>
      </c>
      <c r="X121">
        <v>32</v>
      </c>
    </row>
    <row r="122" spans="1:24">
      <c r="A122">
        <v>122</v>
      </c>
      <c r="C122">
        <v>7000</v>
      </c>
      <c r="D122" t="s">
        <v>179</v>
      </c>
      <c r="E122" t="s">
        <v>160</v>
      </c>
      <c r="F122">
        <v>1</v>
      </c>
      <c r="G122" t="s">
        <v>129</v>
      </c>
      <c r="H122">
        <v>1</v>
      </c>
      <c r="I122" t="s">
        <v>128</v>
      </c>
      <c r="J122">
        <v>11476</v>
      </c>
      <c r="K122">
        <v>8877</v>
      </c>
      <c r="L122">
        <v>2512</v>
      </c>
      <c r="M122">
        <v>4</v>
      </c>
      <c r="N122">
        <v>83</v>
      </c>
      <c r="O122">
        <v>2408</v>
      </c>
      <c r="P122">
        <v>2367</v>
      </c>
      <c r="Q122">
        <v>29</v>
      </c>
      <c r="R122">
        <v>1</v>
      </c>
      <c r="S122">
        <v>11</v>
      </c>
      <c r="T122">
        <v>9068</v>
      </c>
      <c r="U122">
        <v>6510</v>
      </c>
      <c r="V122">
        <v>2483</v>
      </c>
      <c r="W122">
        <v>3</v>
      </c>
      <c r="X122">
        <v>72</v>
      </c>
    </row>
    <row r="123" spans="1:24">
      <c r="A123">
        <v>123</v>
      </c>
      <c r="C123">
        <v>7000</v>
      </c>
      <c r="D123" t="s">
        <v>179</v>
      </c>
      <c r="E123" t="s">
        <v>160</v>
      </c>
      <c r="F123">
        <v>1</v>
      </c>
      <c r="G123" t="s">
        <v>127</v>
      </c>
      <c r="H123">
        <v>1</v>
      </c>
      <c r="I123" t="s">
        <v>126</v>
      </c>
      <c r="J123">
        <v>1862</v>
      </c>
      <c r="K123">
        <v>1820</v>
      </c>
      <c r="L123">
        <v>29</v>
      </c>
      <c r="N123">
        <v>13</v>
      </c>
      <c r="O123">
        <v>1788</v>
      </c>
      <c r="P123">
        <v>1766</v>
      </c>
      <c r="Q123">
        <v>10</v>
      </c>
      <c r="S123">
        <v>12</v>
      </c>
      <c r="T123">
        <v>74</v>
      </c>
      <c r="U123">
        <v>54</v>
      </c>
      <c r="V123">
        <v>19</v>
      </c>
      <c r="X123">
        <v>1</v>
      </c>
    </row>
    <row r="124" spans="1:24">
      <c r="A124">
        <v>124</v>
      </c>
      <c r="C124">
        <v>7000</v>
      </c>
      <c r="D124" t="s">
        <v>179</v>
      </c>
      <c r="E124" t="s">
        <v>160</v>
      </c>
      <c r="F124">
        <v>1</v>
      </c>
      <c r="G124" t="s">
        <v>125</v>
      </c>
      <c r="H124">
        <v>1</v>
      </c>
      <c r="I124" t="s">
        <v>124</v>
      </c>
      <c r="J124">
        <v>4863</v>
      </c>
      <c r="K124">
        <v>3891</v>
      </c>
      <c r="L124">
        <v>928</v>
      </c>
      <c r="M124">
        <v>2</v>
      </c>
      <c r="N124">
        <v>42</v>
      </c>
      <c r="O124">
        <v>2720</v>
      </c>
      <c r="P124">
        <v>2582</v>
      </c>
      <c r="Q124">
        <v>100</v>
      </c>
      <c r="S124">
        <v>38</v>
      </c>
      <c r="T124">
        <v>2143</v>
      </c>
      <c r="U124">
        <v>1309</v>
      </c>
      <c r="V124">
        <v>828</v>
      </c>
      <c r="W124">
        <v>2</v>
      </c>
      <c r="X124">
        <v>4</v>
      </c>
    </row>
    <row r="125" spans="1:24">
      <c r="A125">
        <v>125</v>
      </c>
      <c r="C125">
        <v>7000</v>
      </c>
      <c r="D125" t="s">
        <v>179</v>
      </c>
      <c r="E125" t="s">
        <v>160</v>
      </c>
      <c r="F125">
        <v>1</v>
      </c>
      <c r="G125" t="s">
        <v>123</v>
      </c>
      <c r="H125">
        <v>1</v>
      </c>
      <c r="I125" t="s">
        <v>122</v>
      </c>
      <c r="J125">
        <v>20563</v>
      </c>
      <c r="K125">
        <v>18640</v>
      </c>
      <c r="L125">
        <v>1758</v>
      </c>
      <c r="M125">
        <v>5</v>
      </c>
      <c r="N125">
        <v>160</v>
      </c>
      <c r="O125">
        <v>11872</v>
      </c>
      <c r="P125">
        <v>11726</v>
      </c>
      <c r="Q125">
        <v>52</v>
      </c>
      <c r="R125">
        <v>3</v>
      </c>
      <c r="S125">
        <v>91</v>
      </c>
      <c r="T125">
        <v>8691</v>
      </c>
      <c r="U125">
        <v>6914</v>
      </c>
      <c r="V125">
        <v>1706</v>
      </c>
      <c r="W125">
        <v>2</v>
      </c>
      <c r="X125">
        <v>69</v>
      </c>
    </row>
    <row r="126" spans="1:24">
      <c r="A126">
        <v>126</v>
      </c>
      <c r="C126">
        <v>7000</v>
      </c>
      <c r="D126" t="s">
        <v>179</v>
      </c>
      <c r="E126" t="s">
        <v>160</v>
      </c>
      <c r="F126">
        <v>1</v>
      </c>
      <c r="G126" t="s">
        <v>121</v>
      </c>
      <c r="H126">
        <v>1</v>
      </c>
      <c r="I126" t="s">
        <v>120</v>
      </c>
      <c r="J126">
        <v>5168</v>
      </c>
      <c r="K126">
        <v>5056</v>
      </c>
      <c r="L126">
        <v>63</v>
      </c>
      <c r="M126">
        <v>2</v>
      </c>
      <c r="N126">
        <v>47</v>
      </c>
      <c r="O126">
        <v>5040</v>
      </c>
      <c r="P126">
        <v>4973</v>
      </c>
      <c r="Q126">
        <v>19</v>
      </c>
      <c r="R126">
        <v>2</v>
      </c>
      <c r="S126">
        <v>46</v>
      </c>
      <c r="T126">
        <v>128</v>
      </c>
      <c r="U126">
        <v>83</v>
      </c>
      <c r="V126">
        <v>44</v>
      </c>
      <c r="X126">
        <v>1</v>
      </c>
    </row>
    <row r="127" spans="1:24">
      <c r="A127">
        <v>127</v>
      </c>
      <c r="C127">
        <v>7000</v>
      </c>
      <c r="D127" t="s">
        <v>179</v>
      </c>
      <c r="E127" t="s">
        <v>160</v>
      </c>
      <c r="F127">
        <v>1</v>
      </c>
      <c r="G127" t="s">
        <v>119</v>
      </c>
      <c r="H127">
        <v>1</v>
      </c>
      <c r="I127" t="s">
        <v>118</v>
      </c>
      <c r="J127">
        <v>6647</v>
      </c>
      <c r="K127">
        <v>6400</v>
      </c>
      <c r="L127">
        <v>101</v>
      </c>
      <c r="N127">
        <v>146</v>
      </c>
      <c r="O127">
        <v>6482</v>
      </c>
      <c r="P127">
        <v>6299</v>
      </c>
      <c r="Q127">
        <v>38</v>
      </c>
      <c r="S127">
        <v>145</v>
      </c>
      <c r="T127">
        <v>165</v>
      </c>
      <c r="U127">
        <v>101</v>
      </c>
      <c r="V127">
        <v>63</v>
      </c>
      <c r="X127">
        <v>1</v>
      </c>
    </row>
    <row r="128" spans="1:24">
      <c r="A128">
        <v>128</v>
      </c>
      <c r="C128">
        <v>7000</v>
      </c>
      <c r="D128" t="s">
        <v>179</v>
      </c>
      <c r="E128" t="s">
        <v>160</v>
      </c>
      <c r="F128">
        <v>1</v>
      </c>
      <c r="G128" t="s">
        <v>117</v>
      </c>
      <c r="H128">
        <v>1</v>
      </c>
      <c r="I128" t="s">
        <v>116</v>
      </c>
      <c r="J128">
        <v>7031</v>
      </c>
      <c r="K128">
        <v>5582</v>
      </c>
      <c r="L128">
        <v>1394</v>
      </c>
      <c r="M128">
        <v>1</v>
      </c>
      <c r="N128">
        <v>54</v>
      </c>
      <c r="O128">
        <v>3136</v>
      </c>
      <c r="P128">
        <v>3065</v>
      </c>
      <c r="Q128">
        <v>44</v>
      </c>
      <c r="R128">
        <v>1</v>
      </c>
      <c r="S128">
        <v>26</v>
      </c>
      <c r="T128">
        <v>3895</v>
      </c>
      <c r="U128">
        <v>2517</v>
      </c>
      <c r="V128">
        <v>1350</v>
      </c>
      <c r="X128">
        <v>28</v>
      </c>
    </row>
    <row r="129" spans="1:24">
      <c r="A129">
        <v>129</v>
      </c>
      <c r="C129">
        <v>7000</v>
      </c>
      <c r="D129" t="s">
        <v>179</v>
      </c>
      <c r="E129" t="s">
        <v>160</v>
      </c>
      <c r="F129">
        <v>1</v>
      </c>
      <c r="G129" t="s">
        <v>113</v>
      </c>
      <c r="H129">
        <v>1</v>
      </c>
      <c r="I129" t="s">
        <v>112</v>
      </c>
      <c r="J129">
        <v>2222</v>
      </c>
      <c r="K129">
        <v>1645</v>
      </c>
      <c r="L129">
        <v>425</v>
      </c>
      <c r="M129">
        <v>2</v>
      </c>
      <c r="N129">
        <v>150</v>
      </c>
      <c r="O129">
        <v>1194</v>
      </c>
      <c r="P129">
        <v>1058</v>
      </c>
      <c r="Q129">
        <v>36</v>
      </c>
      <c r="R129">
        <v>2</v>
      </c>
      <c r="S129">
        <v>98</v>
      </c>
      <c r="T129">
        <v>1028</v>
      </c>
      <c r="U129">
        <v>587</v>
      </c>
      <c r="V129">
        <v>389</v>
      </c>
      <c r="X129">
        <v>52</v>
      </c>
    </row>
    <row r="130" spans="1:24">
      <c r="A130">
        <v>130</v>
      </c>
      <c r="C130">
        <v>7000</v>
      </c>
      <c r="D130" t="s">
        <v>179</v>
      </c>
      <c r="E130" t="s">
        <v>158</v>
      </c>
      <c r="F130">
        <v>1</v>
      </c>
      <c r="G130" t="s">
        <v>139</v>
      </c>
      <c r="H130">
        <v>0</v>
      </c>
      <c r="I130" t="s">
        <v>159</v>
      </c>
      <c r="J130">
        <v>114351</v>
      </c>
      <c r="K130">
        <v>98575</v>
      </c>
      <c r="L130">
        <v>14241</v>
      </c>
      <c r="M130">
        <v>23</v>
      </c>
      <c r="N130">
        <v>1512</v>
      </c>
      <c r="O130">
        <v>65992</v>
      </c>
      <c r="P130">
        <v>64197</v>
      </c>
      <c r="Q130">
        <v>690</v>
      </c>
      <c r="R130">
        <v>12</v>
      </c>
      <c r="S130">
        <v>1093</v>
      </c>
      <c r="T130">
        <v>48359</v>
      </c>
      <c r="U130">
        <v>34378</v>
      </c>
      <c r="V130">
        <v>13551</v>
      </c>
      <c r="W130">
        <v>11</v>
      </c>
      <c r="X130">
        <v>419</v>
      </c>
    </row>
    <row r="131" spans="1:24">
      <c r="A131">
        <v>131</v>
      </c>
      <c r="C131">
        <v>7000</v>
      </c>
      <c r="D131" t="s">
        <v>179</v>
      </c>
      <c r="E131" t="s">
        <v>158</v>
      </c>
      <c r="F131">
        <v>1</v>
      </c>
      <c r="G131" t="s">
        <v>137</v>
      </c>
      <c r="H131">
        <v>1</v>
      </c>
      <c r="I131" t="s">
        <v>136</v>
      </c>
      <c r="J131">
        <v>4303</v>
      </c>
      <c r="K131">
        <v>4162</v>
      </c>
      <c r="L131">
        <v>113</v>
      </c>
      <c r="N131">
        <v>28</v>
      </c>
      <c r="O131">
        <v>3791</v>
      </c>
      <c r="P131">
        <v>3758</v>
      </c>
      <c r="Q131">
        <v>12</v>
      </c>
      <c r="S131">
        <v>21</v>
      </c>
      <c r="T131">
        <v>512</v>
      </c>
      <c r="U131">
        <v>404</v>
      </c>
      <c r="V131">
        <v>101</v>
      </c>
      <c r="X131">
        <v>7</v>
      </c>
    </row>
    <row r="132" spans="1:24">
      <c r="A132">
        <v>132</v>
      </c>
      <c r="C132">
        <v>7000</v>
      </c>
      <c r="D132" t="s">
        <v>179</v>
      </c>
      <c r="E132" t="s">
        <v>158</v>
      </c>
      <c r="F132">
        <v>1</v>
      </c>
      <c r="G132" t="s">
        <v>135</v>
      </c>
      <c r="H132">
        <v>1</v>
      </c>
      <c r="I132" t="s">
        <v>134</v>
      </c>
      <c r="J132">
        <v>11214</v>
      </c>
      <c r="K132">
        <v>10340</v>
      </c>
      <c r="L132">
        <v>765</v>
      </c>
      <c r="M132">
        <v>5</v>
      </c>
      <c r="N132">
        <v>104</v>
      </c>
      <c r="O132">
        <v>5938</v>
      </c>
      <c r="P132">
        <v>5824</v>
      </c>
      <c r="Q132">
        <v>54</v>
      </c>
      <c r="R132">
        <v>3</v>
      </c>
      <c r="S132">
        <v>57</v>
      </c>
      <c r="T132">
        <v>5276</v>
      </c>
      <c r="U132">
        <v>4516</v>
      </c>
      <c r="V132">
        <v>711</v>
      </c>
      <c r="W132">
        <v>2</v>
      </c>
      <c r="X132">
        <v>47</v>
      </c>
    </row>
    <row r="133" spans="1:24">
      <c r="A133">
        <v>133</v>
      </c>
      <c r="C133">
        <v>7000</v>
      </c>
      <c r="D133" t="s">
        <v>179</v>
      </c>
      <c r="E133" t="s">
        <v>158</v>
      </c>
      <c r="F133">
        <v>1</v>
      </c>
      <c r="G133" t="s">
        <v>133</v>
      </c>
      <c r="H133">
        <v>1</v>
      </c>
      <c r="I133" t="s">
        <v>132</v>
      </c>
      <c r="J133">
        <v>16554</v>
      </c>
      <c r="K133">
        <v>14249</v>
      </c>
      <c r="L133">
        <v>2203</v>
      </c>
      <c r="M133">
        <v>2</v>
      </c>
      <c r="N133">
        <v>100</v>
      </c>
      <c r="O133">
        <v>8183</v>
      </c>
      <c r="P133">
        <v>8108</v>
      </c>
      <c r="Q133">
        <v>23</v>
      </c>
      <c r="S133">
        <v>52</v>
      </c>
      <c r="T133">
        <v>8371</v>
      </c>
      <c r="U133">
        <v>6141</v>
      </c>
      <c r="V133">
        <v>2180</v>
      </c>
      <c r="W133">
        <v>2</v>
      </c>
      <c r="X133">
        <v>48</v>
      </c>
    </row>
    <row r="134" spans="1:24">
      <c r="A134">
        <v>134</v>
      </c>
      <c r="C134">
        <v>7000</v>
      </c>
      <c r="D134" t="s">
        <v>179</v>
      </c>
      <c r="E134" t="s">
        <v>158</v>
      </c>
      <c r="F134">
        <v>1</v>
      </c>
      <c r="G134" t="s">
        <v>131</v>
      </c>
      <c r="H134">
        <v>1</v>
      </c>
      <c r="I134" t="s">
        <v>130</v>
      </c>
      <c r="J134">
        <v>12201</v>
      </c>
      <c r="K134">
        <v>10293</v>
      </c>
      <c r="L134">
        <v>1800</v>
      </c>
      <c r="M134">
        <v>2</v>
      </c>
      <c r="N134">
        <v>106</v>
      </c>
      <c r="O134">
        <v>6532</v>
      </c>
      <c r="P134">
        <v>6409</v>
      </c>
      <c r="Q134">
        <v>58</v>
      </c>
      <c r="S134">
        <v>65</v>
      </c>
      <c r="T134">
        <v>5669</v>
      </c>
      <c r="U134">
        <v>3884</v>
      </c>
      <c r="V134">
        <v>1742</v>
      </c>
      <c r="W134">
        <v>2</v>
      </c>
      <c r="X134">
        <v>41</v>
      </c>
    </row>
    <row r="135" spans="1:24">
      <c r="A135">
        <v>135</v>
      </c>
      <c r="C135">
        <v>7000</v>
      </c>
      <c r="D135" t="s">
        <v>179</v>
      </c>
      <c r="E135" t="s">
        <v>158</v>
      </c>
      <c r="F135">
        <v>1</v>
      </c>
      <c r="G135" t="s">
        <v>129</v>
      </c>
      <c r="H135">
        <v>1</v>
      </c>
      <c r="I135" t="s">
        <v>128</v>
      </c>
      <c r="J135">
        <v>12886</v>
      </c>
      <c r="K135">
        <v>9847</v>
      </c>
      <c r="L135">
        <v>2934</v>
      </c>
      <c r="M135">
        <v>4</v>
      </c>
      <c r="N135">
        <v>101</v>
      </c>
      <c r="O135">
        <v>2975</v>
      </c>
      <c r="P135">
        <v>2913</v>
      </c>
      <c r="Q135">
        <v>34</v>
      </c>
      <c r="R135">
        <v>1</v>
      </c>
      <c r="S135">
        <v>27</v>
      </c>
      <c r="T135">
        <v>9911</v>
      </c>
      <c r="U135">
        <v>6934</v>
      </c>
      <c r="V135">
        <v>2900</v>
      </c>
      <c r="W135">
        <v>3</v>
      </c>
      <c r="X135">
        <v>74</v>
      </c>
    </row>
    <row r="136" spans="1:24">
      <c r="A136">
        <v>136</v>
      </c>
      <c r="C136">
        <v>7000</v>
      </c>
      <c r="D136" t="s">
        <v>179</v>
      </c>
      <c r="E136" t="s">
        <v>158</v>
      </c>
      <c r="F136">
        <v>1</v>
      </c>
      <c r="G136" t="s">
        <v>127</v>
      </c>
      <c r="H136">
        <v>1</v>
      </c>
      <c r="I136" t="s">
        <v>126</v>
      </c>
      <c r="J136">
        <v>2122</v>
      </c>
      <c r="K136">
        <v>2067</v>
      </c>
      <c r="L136">
        <v>26</v>
      </c>
      <c r="M136">
        <v>1</v>
      </c>
      <c r="N136">
        <v>28</v>
      </c>
      <c r="O136">
        <v>2049</v>
      </c>
      <c r="P136">
        <v>2008</v>
      </c>
      <c r="Q136">
        <v>12</v>
      </c>
      <c r="R136">
        <v>1</v>
      </c>
      <c r="S136">
        <v>28</v>
      </c>
      <c r="T136">
        <v>73</v>
      </c>
      <c r="U136">
        <v>59</v>
      </c>
      <c r="V136">
        <v>14</v>
      </c>
    </row>
    <row r="137" spans="1:24">
      <c r="A137">
        <v>137</v>
      </c>
      <c r="C137">
        <v>7000</v>
      </c>
      <c r="D137" t="s">
        <v>179</v>
      </c>
      <c r="E137" t="s">
        <v>158</v>
      </c>
      <c r="F137">
        <v>1</v>
      </c>
      <c r="G137" t="s">
        <v>125</v>
      </c>
      <c r="H137">
        <v>1</v>
      </c>
      <c r="I137" t="s">
        <v>124</v>
      </c>
      <c r="J137">
        <v>8580</v>
      </c>
      <c r="K137">
        <v>6701</v>
      </c>
      <c r="L137">
        <v>1774</v>
      </c>
      <c r="N137">
        <v>105</v>
      </c>
      <c r="O137">
        <v>4835</v>
      </c>
      <c r="P137">
        <v>4558</v>
      </c>
      <c r="Q137">
        <v>183</v>
      </c>
      <c r="S137">
        <v>94</v>
      </c>
      <c r="T137">
        <v>3745</v>
      </c>
      <c r="U137">
        <v>2143</v>
      </c>
      <c r="V137">
        <v>1591</v>
      </c>
      <c r="X137">
        <v>11</v>
      </c>
    </row>
    <row r="138" spans="1:24">
      <c r="A138">
        <v>138</v>
      </c>
      <c r="C138">
        <v>7000</v>
      </c>
      <c r="D138" t="s">
        <v>179</v>
      </c>
      <c r="E138" t="s">
        <v>158</v>
      </c>
      <c r="F138">
        <v>1</v>
      </c>
      <c r="G138" t="s">
        <v>123</v>
      </c>
      <c r="H138">
        <v>1</v>
      </c>
      <c r="I138" t="s">
        <v>122</v>
      </c>
      <c r="J138">
        <v>20724</v>
      </c>
      <c r="K138">
        <v>18534</v>
      </c>
      <c r="L138">
        <v>1965</v>
      </c>
      <c r="M138">
        <v>1</v>
      </c>
      <c r="N138">
        <v>224</v>
      </c>
      <c r="O138">
        <v>12260</v>
      </c>
      <c r="P138">
        <v>12032</v>
      </c>
      <c r="Q138">
        <v>71</v>
      </c>
      <c r="R138">
        <v>1</v>
      </c>
      <c r="S138">
        <v>156</v>
      </c>
      <c r="T138">
        <v>8464</v>
      </c>
      <c r="U138">
        <v>6502</v>
      </c>
      <c r="V138">
        <v>1894</v>
      </c>
      <c r="X138">
        <v>68</v>
      </c>
    </row>
    <row r="139" spans="1:24">
      <c r="A139">
        <v>139</v>
      </c>
      <c r="C139">
        <v>7000</v>
      </c>
      <c r="D139" t="s">
        <v>179</v>
      </c>
      <c r="E139" t="s">
        <v>158</v>
      </c>
      <c r="F139">
        <v>1</v>
      </c>
      <c r="G139" t="s">
        <v>121</v>
      </c>
      <c r="H139">
        <v>1</v>
      </c>
      <c r="I139" t="s">
        <v>120</v>
      </c>
      <c r="J139">
        <v>5902</v>
      </c>
      <c r="K139">
        <v>5738</v>
      </c>
      <c r="L139">
        <v>92</v>
      </c>
      <c r="M139">
        <v>2</v>
      </c>
      <c r="N139">
        <v>70</v>
      </c>
      <c r="O139">
        <v>5779</v>
      </c>
      <c r="P139">
        <v>5659</v>
      </c>
      <c r="Q139">
        <v>49</v>
      </c>
      <c r="R139">
        <v>2</v>
      </c>
      <c r="S139">
        <v>69</v>
      </c>
      <c r="T139">
        <v>123</v>
      </c>
      <c r="U139">
        <v>79</v>
      </c>
      <c r="V139">
        <v>43</v>
      </c>
      <c r="X139">
        <v>1</v>
      </c>
    </row>
    <row r="140" spans="1:24">
      <c r="A140">
        <v>140</v>
      </c>
      <c r="C140">
        <v>7000</v>
      </c>
      <c r="D140" t="s">
        <v>179</v>
      </c>
      <c r="E140" t="s">
        <v>158</v>
      </c>
      <c r="F140">
        <v>1</v>
      </c>
      <c r="G140" t="s">
        <v>119</v>
      </c>
      <c r="H140">
        <v>1</v>
      </c>
      <c r="I140" t="s">
        <v>118</v>
      </c>
      <c r="J140">
        <v>8628</v>
      </c>
      <c r="K140">
        <v>8184</v>
      </c>
      <c r="L140">
        <v>162</v>
      </c>
      <c r="M140">
        <v>1</v>
      </c>
      <c r="N140">
        <v>281</v>
      </c>
      <c r="O140">
        <v>8403</v>
      </c>
      <c r="P140">
        <v>8049</v>
      </c>
      <c r="Q140">
        <v>76</v>
      </c>
      <c r="R140">
        <v>1</v>
      </c>
      <c r="S140">
        <v>277</v>
      </c>
      <c r="T140">
        <v>225</v>
      </c>
      <c r="U140">
        <v>135</v>
      </c>
      <c r="V140">
        <v>86</v>
      </c>
      <c r="X140">
        <v>4</v>
      </c>
    </row>
    <row r="141" spans="1:24">
      <c r="A141">
        <v>141</v>
      </c>
      <c r="C141">
        <v>7000</v>
      </c>
      <c r="D141" t="s">
        <v>179</v>
      </c>
      <c r="E141" t="s">
        <v>158</v>
      </c>
      <c r="F141">
        <v>1</v>
      </c>
      <c r="G141" t="s">
        <v>117</v>
      </c>
      <c r="H141">
        <v>1</v>
      </c>
      <c r="I141" t="s">
        <v>116</v>
      </c>
      <c r="J141">
        <v>8584</v>
      </c>
      <c r="K141">
        <v>6725</v>
      </c>
      <c r="L141">
        <v>1779</v>
      </c>
      <c r="M141">
        <v>3</v>
      </c>
      <c r="N141">
        <v>77</v>
      </c>
      <c r="O141">
        <v>3843</v>
      </c>
      <c r="P141">
        <v>3747</v>
      </c>
      <c r="Q141">
        <v>59</v>
      </c>
      <c r="R141">
        <v>2</v>
      </c>
      <c r="S141">
        <v>35</v>
      </c>
      <c r="T141">
        <v>4741</v>
      </c>
      <c r="U141">
        <v>2978</v>
      </c>
      <c r="V141">
        <v>1720</v>
      </c>
      <c r="W141">
        <v>1</v>
      </c>
      <c r="X141">
        <v>42</v>
      </c>
    </row>
    <row r="142" spans="1:24">
      <c r="A142">
        <v>142</v>
      </c>
      <c r="C142">
        <v>7000</v>
      </c>
      <c r="D142" t="s">
        <v>179</v>
      </c>
      <c r="E142" t="s">
        <v>158</v>
      </c>
      <c r="F142">
        <v>1</v>
      </c>
      <c r="G142" t="s">
        <v>113</v>
      </c>
      <c r="H142">
        <v>1</v>
      </c>
      <c r="I142" t="s">
        <v>112</v>
      </c>
      <c r="J142">
        <v>2653</v>
      </c>
      <c r="K142">
        <v>1735</v>
      </c>
      <c r="L142">
        <v>628</v>
      </c>
      <c r="M142">
        <v>2</v>
      </c>
      <c r="N142">
        <v>288</v>
      </c>
      <c r="O142">
        <v>1404</v>
      </c>
      <c r="P142">
        <v>1132</v>
      </c>
      <c r="Q142">
        <v>59</v>
      </c>
      <c r="R142">
        <v>1</v>
      </c>
      <c r="S142">
        <v>212</v>
      </c>
      <c r="T142">
        <v>1249</v>
      </c>
      <c r="U142">
        <v>603</v>
      </c>
      <c r="V142">
        <v>569</v>
      </c>
      <c r="W142">
        <v>1</v>
      </c>
      <c r="X142">
        <v>76</v>
      </c>
    </row>
    <row r="143" spans="1:24">
      <c r="A143">
        <v>143</v>
      </c>
      <c r="C143">
        <v>7000</v>
      </c>
      <c r="D143" t="s">
        <v>179</v>
      </c>
      <c r="E143" t="s">
        <v>156</v>
      </c>
      <c r="F143">
        <v>1</v>
      </c>
      <c r="G143" t="s">
        <v>139</v>
      </c>
      <c r="H143">
        <v>0</v>
      </c>
      <c r="I143" t="s">
        <v>157</v>
      </c>
      <c r="J143">
        <v>86651</v>
      </c>
      <c r="K143">
        <v>70572</v>
      </c>
      <c r="L143">
        <v>14117</v>
      </c>
      <c r="M143">
        <v>11</v>
      </c>
      <c r="N143">
        <v>1951</v>
      </c>
      <c r="O143">
        <v>53582</v>
      </c>
      <c r="P143">
        <v>50297</v>
      </c>
      <c r="Q143">
        <v>1747</v>
      </c>
      <c r="R143">
        <v>4</v>
      </c>
      <c r="S143">
        <v>1534</v>
      </c>
      <c r="T143">
        <v>33069</v>
      </c>
      <c r="U143">
        <v>20275</v>
      </c>
      <c r="V143">
        <v>12370</v>
      </c>
      <c r="W143">
        <v>7</v>
      </c>
      <c r="X143">
        <v>417</v>
      </c>
    </row>
    <row r="144" spans="1:24">
      <c r="A144">
        <v>144</v>
      </c>
      <c r="C144">
        <v>7000</v>
      </c>
      <c r="D144" t="s">
        <v>179</v>
      </c>
      <c r="E144" t="s">
        <v>156</v>
      </c>
      <c r="F144">
        <v>1</v>
      </c>
      <c r="G144" t="s">
        <v>137</v>
      </c>
      <c r="H144">
        <v>1</v>
      </c>
      <c r="I144" t="s">
        <v>136</v>
      </c>
      <c r="J144">
        <v>4109</v>
      </c>
      <c r="K144">
        <v>3908</v>
      </c>
      <c r="L144">
        <v>164</v>
      </c>
      <c r="N144">
        <v>37</v>
      </c>
      <c r="O144">
        <v>3566</v>
      </c>
      <c r="P144">
        <v>3494</v>
      </c>
      <c r="Q144">
        <v>36</v>
      </c>
      <c r="S144">
        <v>36</v>
      </c>
      <c r="T144">
        <v>543</v>
      </c>
      <c r="U144">
        <v>414</v>
      </c>
      <c r="V144">
        <v>128</v>
      </c>
      <c r="X144">
        <v>1</v>
      </c>
    </row>
    <row r="145" spans="1:24">
      <c r="A145">
        <v>145</v>
      </c>
      <c r="C145">
        <v>7000</v>
      </c>
      <c r="D145" t="s">
        <v>179</v>
      </c>
      <c r="E145" t="s">
        <v>156</v>
      </c>
      <c r="F145">
        <v>1</v>
      </c>
      <c r="G145" t="s">
        <v>135</v>
      </c>
      <c r="H145">
        <v>1</v>
      </c>
      <c r="I145" t="s">
        <v>134</v>
      </c>
      <c r="J145">
        <v>5984</v>
      </c>
      <c r="K145">
        <v>5189</v>
      </c>
      <c r="L145">
        <v>689</v>
      </c>
      <c r="M145">
        <v>3</v>
      </c>
      <c r="N145">
        <v>103</v>
      </c>
      <c r="O145">
        <v>3881</v>
      </c>
      <c r="P145">
        <v>3678</v>
      </c>
      <c r="Q145">
        <v>123</v>
      </c>
      <c r="S145">
        <v>80</v>
      </c>
      <c r="T145">
        <v>2103</v>
      </c>
      <c r="U145">
        <v>1511</v>
      </c>
      <c r="V145">
        <v>566</v>
      </c>
      <c r="W145">
        <v>3</v>
      </c>
      <c r="X145">
        <v>23</v>
      </c>
    </row>
    <row r="146" spans="1:24">
      <c r="A146">
        <v>146</v>
      </c>
      <c r="C146">
        <v>7000</v>
      </c>
      <c r="D146" t="s">
        <v>179</v>
      </c>
      <c r="E146" t="s">
        <v>156</v>
      </c>
      <c r="F146">
        <v>1</v>
      </c>
      <c r="G146" t="s">
        <v>133</v>
      </c>
      <c r="H146">
        <v>1</v>
      </c>
      <c r="I146" t="s">
        <v>132</v>
      </c>
      <c r="J146">
        <v>9729</v>
      </c>
      <c r="K146">
        <v>7592</v>
      </c>
      <c r="L146">
        <v>2063</v>
      </c>
      <c r="N146">
        <v>74</v>
      </c>
      <c r="O146">
        <v>4612</v>
      </c>
      <c r="P146">
        <v>4449</v>
      </c>
      <c r="Q146">
        <v>125</v>
      </c>
      <c r="S146">
        <v>38</v>
      </c>
      <c r="T146">
        <v>5117</v>
      </c>
      <c r="U146">
        <v>3143</v>
      </c>
      <c r="V146">
        <v>1938</v>
      </c>
      <c r="X146">
        <v>36</v>
      </c>
    </row>
    <row r="147" spans="1:24">
      <c r="A147">
        <v>147</v>
      </c>
      <c r="C147">
        <v>7000</v>
      </c>
      <c r="D147" t="s">
        <v>179</v>
      </c>
      <c r="E147" t="s">
        <v>156</v>
      </c>
      <c r="F147">
        <v>1</v>
      </c>
      <c r="G147" t="s">
        <v>131</v>
      </c>
      <c r="H147">
        <v>1</v>
      </c>
      <c r="I147" t="s">
        <v>130</v>
      </c>
      <c r="J147">
        <v>9090</v>
      </c>
      <c r="K147">
        <v>7528</v>
      </c>
      <c r="L147">
        <v>1457</v>
      </c>
      <c r="M147">
        <v>2</v>
      </c>
      <c r="N147">
        <v>103</v>
      </c>
      <c r="O147">
        <v>5207</v>
      </c>
      <c r="P147">
        <v>5011</v>
      </c>
      <c r="Q147">
        <v>117</v>
      </c>
      <c r="R147">
        <v>1</v>
      </c>
      <c r="S147">
        <v>78</v>
      </c>
      <c r="T147">
        <v>3883</v>
      </c>
      <c r="U147">
        <v>2517</v>
      </c>
      <c r="V147">
        <v>1340</v>
      </c>
      <c r="W147">
        <v>1</v>
      </c>
      <c r="X147">
        <v>25</v>
      </c>
    </row>
    <row r="148" spans="1:24">
      <c r="A148">
        <v>148</v>
      </c>
      <c r="C148">
        <v>7000</v>
      </c>
      <c r="D148" t="s">
        <v>179</v>
      </c>
      <c r="E148" t="s">
        <v>156</v>
      </c>
      <c r="F148">
        <v>1</v>
      </c>
      <c r="G148" t="s">
        <v>129</v>
      </c>
      <c r="H148">
        <v>1</v>
      </c>
      <c r="I148" t="s">
        <v>128</v>
      </c>
      <c r="J148">
        <v>10515</v>
      </c>
      <c r="K148">
        <v>7626</v>
      </c>
      <c r="L148">
        <v>2736</v>
      </c>
      <c r="M148">
        <v>2</v>
      </c>
      <c r="N148">
        <v>151</v>
      </c>
      <c r="O148">
        <v>2832</v>
      </c>
      <c r="P148">
        <v>2692</v>
      </c>
      <c r="Q148">
        <v>80</v>
      </c>
      <c r="R148">
        <v>1</v>
      </c>
      <c r="S148">
        <v>59</v>
      </c>
      <c r="T148">
        <v>7683</v>
      </c>
      <c r="U148">
        <v>4934</v>
      </c>
      <c r="V148">
        <v>2656</v>
      </c>
      <c r="W148">
        <v>1</v>
      </c>
      <c r="X148">
        <v>92</v>
      </c>
    </row>
    <row r="149" spans="1:24">
      <c r="A149">
        <v>149</v>
      </c>
      <c r="C149">
        <v>7000</v>
      </c>
      <c r="D149" t="s">
        <v>179</v>
      </c>
      <c r="E149" t="s">
        <v>156</v>
      </c>
      <c r="F149">
        <v>1</v>
      </c>
      <c r="G149" t="s">
        <v>127</v>
      </c>
      <c r="H149">
        <v>1</v>
      </c>
      <c r="I149" t="s">
        <v>126</v>
      </c>
      <c r="J149">
        <v>1535</v>
      </c>
      <c r="K149">
        <v>1408</v>
      </c>
      <c r="L149">
        <v>80</v>
      </c>
      <c r="N149">
        <v>47</v>
      </c>
      <c r="O149">
        <v>1489</v>
      </c>
      <c r="P149">
        <v>1376</v>
      </c>
      <c r="Q149">
        <v>67</v>
      </c>
      <c r="S149">
        <v>46</v>
      </c>
      <c r="T149">
        <v>46</v>
      </c>
      <c r="U149">
        <v>32</v>
      </c>
      <c r="V149">
        <v>13</v>
      </c>
      <c r="X149">
        <v>1</v>
      </c>
    </row>
    <row r="150" spans="1:24">
      <c r="A150">
        <v>150</v>
      </c>
      <c r="C150">
        <v>7000</v>
      </c>
      <c r="D150" t="s">
        <v>179</v>
      </c>
      <c r="E150" t="s">
        <v>156</v>
      </c>
      <c r="F150">
        <v>1</v>
      </c>
      <c r="G150" t="s">
        <v>125</v>
      </c>
      <c r="H150">
        <v>1</v>
      </c>
      <c r="I150" t="s">
        <v>124</v>
      </c>
      <c r="J150">
        <v>11922</v>
      </c>
      <c r="K150">
        <v>9083</v>
      </c>
      <c r="L150">
        <v>2629</v>
      </c>
      <c r="M150">
        <v>3</v>
      </c>
      <c r="N150">
        <v>207</v>
      </c>
      <c r="O150">
        <v>7416</v>
      </c>
      <c r="P150">
        <v>6742</v>
      </c>
      <c r="Q150">
        <v>488</v>
      </c>
      <c r="R150">
        <v>1</v>
      </c>
      <c r="S150">
        <v>185</v>
      </c>
      <c r="T150">
        <v>4506</v>
      </c>
      <c r="U150">
        <v>2341</v>
      </c>
      <c r="V150">
        <v>2141</v>
      </c>
      <c r="W150">
        <v>2</v>
      </c>
      <c r="X150">
        <v>22</v>
      </c>
    </row>
    <row r="151" spans="1:24">
      <c r="A151">
        <v>151</v>
      </c>
      <c r="C151">
        <v>7000</v>
      </c>
      <c r="D151" t="s">
        <v>179</v>
      </c>
      <c r="E151" t="s">
        <v>156</v>
      </c>
      <c r="F151">
        <v>1</v>
      </c>
      <c r="G151" t="s">
        <v>123</v>
      </c>
      <c r="H151">
        <v>1</v>
      </c>
      <c r="I151" t="s">
        <v>122</v>
      </c>
      <c r="J151">
        <v>11591</v>
      </c>
      <c r="K151">
        <v>10000</v>
      </c>
      <c r="L151">
        <v>1411</v>
      </c>
      <c r="N151">
        <v>180</v>
      </c>
      <c r="O151">
        <v>7563</v>
      </c>
      <c r="P151">
        <v>7297</v>
      </c>
      <c r="Q151">
        <v>124</v>
      </c>
      <c r="S151">
        <v>142</v>
      </c>
      <c r="T151">
        <v>4028</v>
      </c>
      <c r="U151">
        <v>2703</v>
      </c>
      <c r="V151">
        <v>1287</v>
      </c>
      <c r="X151">
        <v>38</v>
      </c>
    </row>
    <row r="152" spans="1:24">
      <c r="A152">
        <v>152</v>
      </c>
      <c r="C152">
        <v>7000</v>
      </c>
      <c r="D152" t="s">
        <v>179</v>
      </c>
      <c r="E152" t="s">
        <v>156</v>
      </c>
      <c r="F152">
        <v>1</v>
      </c>
      <c r="G152" t="s">
        <v>121</v>
      </c>
      <c r="H152">
        <v>1</v>
      </c>
      <c r="I152" t="s">
        <v>120</v>
      </c>
      <c r="J152">
        <v>5167</v>
      </c>
      <c r="K152">
        <v>4934</v>
      </c>
      <c r="L152">
        <v>146</v>
      </c>
      <c r="M152">
        <v>1</v>
      </c>
      <c r="N152">
        <v>86</v>
      </c>
      <c r="O152">
        <v>5085</v>
      </c>
      <c r="P152">
        <v>4880</v>
      </c>
      <c r="Q152">
        <v>119</v>
      </c>
      <c r="R152">
        <v>1</v>
      </c>
      <c r="S152">
        <v>85</v>
      </c>
      <c r="T152">
        <v>82</v>
      </c>
      <c r="U152">
        <v>54</v>
      </c>
      <c r="V152">
        <v>27</v>
      </c>
      <c r="X152">
        <v>1</v>
      </c>
    </row>
    <row r="153" spans="1:24">
      <c r="A153">
        <v>153</v>
      </c>
      <c r="C153">
        <v>7000</v>
      </c>
      <c r="D153" t="s">
        <v>179</v>
      </c>
      <c r="E153" t="s">
        <v>156</v>
      </c>
      <c r="F153">
        <v>1</v>
      </c>
      <c r="G153" t="s">
        <v>119</v>
      </c>
      <c r="H153">
        <v>1</v>
      </c>
      <c r="I153" t="s">
        <v>118</v>
      </c>
      <c r="J153">
        <v>6821</v>
      </c>
      <c r="K153">
        <v>6289</v>
      </c>
      <c r="L153">
        <v>185</v>
      </c>
      <c r="N153">
        <v>347</v>
      </c>
      <c r="O153">
        <v>6625</v>
      </c>
      <c r="P153">
        <v>6167</v>
      </c>
      <c r="Q153">
        <v>112</v>
      </c>
      <c r="S153">
        <v>346</v>
      </c>
      <c r="T153">
        <v>196</v>
      </c>
      <c r="U153">
        <v>122</v>
      </c>
      <c r="V153">
        <v>73</v>
      </c>
      <c r="X153">
        <v>1</v>
      </c>
    </row>
    <row r="154" spans="1:24">
      <c r="A154">
        <v>154</v>
      </c>
      <c r="C154">
        <v>7000</v>
      </c>
      <c r="D154" t="s">
        <v>179</v>
      </c>
      <c r="E154" t="s">
        <v>156</v>
      </c>
      <c r="F154">
        <v>1</v>
      </c>
      <c r="G154" t="s">
        <v>117</v>
      </c>
      <c r="H154">
        <v>1</v>
      </c>
      <c r="I154" t="s">
        <v>116</v>
      </c>
      <c r="J154">
        <v>7329</v>
      </c>
      <c r="K154">
        <v>5466</v>
      </c>
      <c r="L154">
        <v>1770</v>
      </c>
      <c r="N154">
        <v>93</v>
      </c>
      <c r="O154">
        <v>3720</v>
      </c>
      <c r="P154">
        <v>3429</v>
      </c>
      <c r="Q154">
        <v>234</v>
      </c>
      <c r="S154">
        <v>57</v>
      </c>
      <c r="T154">
        <v>3609</v>
      </c>
      <c r="U154">
        <v>2037</v>
      </c>
      <c r="V154">
        <v>1536</v>
      </c>
      <c r="X154">
        <v>36</v>
      </c>
    </row>
    <row r="155" spans="1:24">
      <c r="A155">
        <v>155</v>
      </c>
      <c r="C155">
        <v>7000</v>
      </c>
      <c r="D155" t="s">
        <v>179</v>
      </c>
      <c r="E155" t="s">
        <v>156</v>
      </c>
      <c r="F155">
        <v>1</v>
      </c>
      <c r="G155" t="s">
        <v>113</v>
      </c>
      <c r="H155">
        <v>1</v>
      </c>
      <c r="I155" t="s">
        <v>112</v>
      </c>
      <c r="J155">
        <v>2859</v>
      </c>
      <c r="K155">
        <v>1549</v>
      </c>
      <c r="L155">
        <v>787</v>
      </c>
      <c r="N155">
        <v>523</v>
      </c>
      <c r="O155">
        <v>1586</v>
      </c>
      <c r="P155">
        <v>1082</v>
      </c>
      <c r="Q155">
        <v>122</v>
      </c>
      <c r="S155">
        <v>382</v>
      </c>
      <c r="T155">
        <v>1273</v>
      </c>
      <c r="U155">
        <v>467</v>
      </c>
      <c r="V155">
        <v>665</v>
      </c>
      <c r="X155">
        <v>141</v>
      </c>
    </row>
    <row r="156" spans="1:24">
      <c r="A156">
        <v>156</v>
      </c>
      <c r="C156">
        <v>7000</v>
      </c>
      <c r="D156" t="s">
        <v>179</v>
      </c>
      <c r="E156" t="s">
        <v>154</v>
      </c>
      <c r="F156">
        <v>1</v>
      </c>
      <c r="G156" t="s">
        <v>139</v>
      </c>
      <c r="H156">
        <v>0</v>
      </c>
      <c r="I156" t="s">
        <v>155</v>
      </c>
      <c r="J156">
        <v>42462</v>
      </c>
      <c r="K156">
        <v>31387</v>
      </c>
      <c r="L156">
        <v>9591</v>
      </c>
      <c r="M156">
        <v>11</v>
      </c>
      <c r="N156">
        <v>1473</v>
      </c>
      <c r="O156">
        <v>26017</v>
      </c>
      <c r="P156">
        <v>22994</v>
      </c>
      <c r="Q156">
        <v>1869</v>
      </c>
      <c r="R156">
        <v>5</v>
      </c>
      <c r="S156">
        <v>1149</v>
      </c>
      <c r="T156">
        <v>16445</v>
      </c>
      <c r="U156">
        <v>8393</v>
      </c>
      <c r="V156">
        <v>7722</v>
      </c>
      <c r="W156">
        <v>6</v>
      </c>
      <c r="X156">
        <v>324</v>
      </c>
    </row>
    <row r="157" spans="1:24">
      <c r="A157">
        <v>157</v>
      </c>
      <c r="C157">
        <v>7000</v>
      </c>
      <c r="D157" t="s">
        <v>179</v>
      </c>
      <c r="E157" t="s">
        <v>154</v>
      </c>
      <c r="F157">
        <v>1</v>
      </c>
      <c r="G157" t="s">
        <v>137</v>
      </c>
      <c r="H157">
        <v>1</v>
      </c>
      <c r="I157" t="s">
        <v>136</v>
      </c>
      <c r="J157">
        <v>2372</v>
      </c>
      <c r="K157">
        <v>2136</v>
      </c>
      <c r="L157">
        <v>189</v>
      </c>
      <c r="M157">
        <v>1</v>
      </c>
      <c r="N157">
        <v>46</v>
      </c>
      <c r="O157">
        <v>1976</v>
      </c>
      <c r="P157">
        <v>1877</v>
      </c>
      <c r="Q157">
        <v>58</v>
      </c>
      <c r="S157">
        <v>41</v>
      </c>
      <c r="T157">
        <v>396</v>
      </c>
      <c r="U157">
        <v>259</v>
      </c>
      <c r="V157">
        <v>131</v>
      </c>
      <c r="W157">
        <v>1</v>
      </c>
      <c r="X157">
        <v>5</v>
      </c>
    </row>
    <row r="158" spans="1:24">
      <c r="A158">
        <v>158</v>
      </c>
      <c r="C158">
        <v>7000</v>
      </c>
      <c r="D158" t="s">
        <v>179</v>
      </c>
      <c r="E158" t="s">
        <v>154</v>
      </c>
      <c r="F158">
        <v>1</v>
      </c>
      <c r="G158" t="s">
        <v>135</v>
      </c>
      <c r="H158">
        <v>1</v>
      </c>
      <c r="I158" t="s">
        <v>134</v>
      </c>
      <c r="J158">
        <v>2211</v>
      </c>
      <c r="K158">
        <v>1755</v>
      </c>
      <c r="L158">
        <v>403</v>
      </c>
      <c r="M158">
        <v>1</v>
      </c>
      <c r="N158">
        <v>52</v>
      </c>
      <c r="O158">
        <v>1524</v>
      </c>
      <c r="P158">
        <v>1371</v>
      </c>
      <c r="Q158">
        <v>114</v>
      </c>
      <c r="S158">
        <v>39</v>
      </c>
      <c r="T158">
        <v>687</v>
      </c>
      <c r="U158">
        <v>384</v>
      </c>
      <c r="V158">
        <v>289</v>
      </c>
      <c r="W158">
        <v>1</v>
      </c>
      <c r="X158">
        <v>13</v>
      </c>
    </row>
    <row r="159" spans="1:24">
      <c r="A159">
        <v>159</v>
      </c>
      <c r="C159">
        <v>7000</v>
      </c>
      <c r="D159" t="s">
        <v>179</v>
      </c>
      <c r="E159" t="s">
        <v>154</v>
      </c>
      <c r="F159">
        <v>1</v>
      </c>
      <c r="G159" t="s">
        <v>133</v>
      </c>
      <c r="H159">
        <v>1</v>
      </c>
      <c r="I159" t="s">
        <v>132</v>
      </c>
      <c r="J159">
        <v>3432</v>
      </c>
      <c r="K159">
        <v>2143</v>
      </c>
      <c r="L159">
        <v>1242</v>
      </c>
      <c r="N159">
        <v>47</v>
      </c>
      <c r="O159">
        <v>1384</v>
      </c>
      <c r="P159">
        <v>1212</v>
      </c>
      <c r="Q159">
        <v>142</v>
      </c>
      <c r="S159">
        <v>30</v>
      </c>
      <c r="T159">
        <v>2048</v>
      </c>
      <c r="U159">
        <v>931</v>
      </c>
      <c r="V159">
        <v>1100</v>
      </c>
      <c r="X159">
        <v>17</v>
      </c>
    </row>
    <row r="160" spans="1:24">
      <c r="A160">
        <v>160</v>
      </c>
      <c r="C160">
        <v>7000</v>
      </c>
      <c r="D160" t="s">
        <v>179</v>
      </c>
      <c r="E160" t="s">
        <v>154</v>
      </c>
      <c r="F160">
        <v>1</v>
      </c>
      <c r="G160" t="s">
        <v>131</v>
      </c>
      <c r="H160">
        <v>1</v>
      </c>
      <c r="I160" t="s">
        <v>130</v>
      </c>
      <c r="J160">
        <v>4142</v>
      </c>
      <c r="K160">
        <v>3153</v>
      </c>
      <c r="L160">
        <v>915</v>
      </c>
      <c r="N160">
        <v>74</v>
      </c>
      <c r="O160">
        <v>2409</v>
      </c>
      <c r="P160">
        <v>2210</v>
      </c>
      <c r="Q160">
        <v>140</v>
      </c>
      <c r="S160">
        <v>59</v>
      </c>
      <c r="T160">
        <v>1733</v>
      </c>
      <c r="U160">
        <v>943</v>
      </c>
      <c r="V160">
        <v>775</v>
      </c>
      <c r="X160">
        <v>15</v>
      </c>
    </row>
    <row r="161" spans="1:24">
      <c r="A161">
        <v>161</v>
      </c>
      <c r="C161">
        <v>7000</v>
      </c>
      <c r="D161" t="s">
        <v>179</v>
      </c>
      <c r="E161" t="s">
        <v>154</v>
      </c>
      <c r="F161">
        <v>1</v>
      </c>
      <c r="G161" t="s">
        <v>129</v>
      </c>
      <c r="H161">
        <v>1</v>
      </c>
      <c r="I161" t="s">
        <v>128</v>
      </c>
      <c r="J161">
        <v>4942</v>
      </c>
      <c r="K161">
        <v>3436</v>
      </c>
      <c r="L161">
        <v>1418</v>
      </c>
      <c r="M161">
        <v>2</v>
      </c>
      <c r="N161">
        <v>86</v>
      </c>
      <c r="O161">
        <v>1572</v>
      </c>
      <c r="P161">
        <v>1432</v>
      </c>
      <c r="Q161">
        <v>104</v>
      </c>
      <c r="R161">
        <v>1</v>
      </c>
      <c r="S161">
        <v>35</v>
      </c>
      <c r="T161">
        <v>3370</v>
      </c>
      <c r="U161">
        <v>2004</v>
      </c>
      <c r="V161">
        <v>1314</v>
      </c>
      <c r="W161">
        <v>1</v>
      </c>
      <c r="X161">
        <v>51</v>
      </c>
    </row>
    <row r="162" spans="1:24">
      <c r="A162">
        <v>162</v>
      </c>
      <c r="C162">
        <v>7000</v>
      </c>
      <c r="D162" t="s">
        <v>179</v>
      </c>
      <c r="E162" t="s">
        <v>154</v>
      </c>
      <c r="F162">
        <v>1</v>
      </c>
      <c r="G162" t="s">
        <v>127</v>
      </c>
      <c r="H162">
        <v>1</v>
      </c>
      <c r="I162" t="s">
        <v>126</v>
      </c>
      <c r="J162">
        <v>661</v>
      </c>
      <c r="K162">
        <v>544</v>
      </c>
      <c r="L162">
        <v>101</v>
      </c>
      <c r="N162">
        <v>16</v>
      </c>
      <c r="O162">
        <v>645</v>
      </c>
      <c r="P162">
        <v>535</v>
      </c>
      <c r="Q162">
        <v>95</v>
      </c>
      <c r="S162">
        <v>15</v>
      </c>
      <c r="T162">
        <v>16</v>
      </c>
      <c r="U162">
        <v>9</v>
      </c>
      <c r="V162">
        <v>6</v>
      </c>
      <c r="X162">
        <v>1</v>
      </c>
    </row>
    <row r="163" spans="1:24">
      <c r="A163">
        <v>163</v>
      </c>
      <c r="C163">
        <v>7000</v>
      </c>
      <c r="D163" t="s">
        <v>179</v>
      </c>
      <c r="E163" t="s">
        <v>154</v>
      </c>
      <c r="F163">
        <v>1</v>
      </c>
      <c r="G163" t="s">
        <v>125</v>
      </c>
      <c r="H163">
        <v>1</v>
      </c>
      <c r="I163" t="s">
        <v>124</v>
      </c>
      <c r="J163">
        <v>10341</v>
      </c>
      <c r="K163">
        <v>7521</v>
      </c>
      <c r="L163">
        <v>2639</v>
      </c>
      <c r="M163">
        <v>1</v>
      </c>
      <c r="N163">
        <v>180</v>
      </c>
      <c r="O163">
        <v>5979</v>
      </c>
      <c r="P163">
        <v>5359</v>
      </c>
      <c r="Q163">
        <v>452</v>
      </c>
      <c r="S163">
        <v>168</v>
      </c>
      <c r="T163">
        <v>4362</v>
      </c>
      <c r="U163">
        <v>2162</v>
      </c>
      <c r="V163">
        <v>2187</v>
      </c>
      <c r="W163">
        <v>1</v>
      </c>
      <c r="X163">
        <v>12</v>
      </c>
    </row>
    <row r="164" spans="1:24">
      <c r="A164">
        <v>164</v>
      </c>
      <c r="C164">
        <v>7000</v>
      </c>
      <c r="D164" t="s">
        <v>179</v>
      </c>
      <c r="E164" t="s">
        <v>154</v>
      </c>
      <c r="F164">
        <v>1</v>
      </c>
      <c r="G164" t="s">
        <v>123</v>
      </c>
      <c r="H164">
        <v>1</v>
      </c>
      <c r="I164" t="s">
        <v>122</v>
      </c>
      <c r="J164">
        <v>4446</v>
      </c>
      <c r="K164">
        <v>3551</v>
      </c>
      <c r="L164">
        <v>751</v>
      </c>
      <c r="M164">
        <v>1</v>
      </c>
      <c r="N164">
        <v>143</v>
      </c>
      <c r="O164">
        <v>3175</v>
      </c>
      <c r="P164">
        <v>2908</v>
      </c>
      <c r="Q164">
        <v>133</v>
      </c>
      <c r="S164">
        <v>134</v>
      </c>
      <c r="T164">
        <v>1271</v>
      </c>
      <c r="U164">
        <v>643</v>
      </c>
      <c r="V164">
        <v>618</v>
      </c>
      <c r="W164">
        <v>1</v>
      </c>
      <c r="X164">
        <v>9</v>
      </c>
    </row>
    <row r="165" spans="1:24">
      <c r="A165">
        <v>165</v>
      </c>
      <c r="C165">
        <v>7000</v>
      </c>
      <c r="D165" t="s">
        <v>179</v>
      </c>
      <c r="E165" t="s">
        <v>154</v>
      </c>
      <c r="F165">
        <v>1</v>
      </c>
      <c r="G165" t="s">
        <v>121</v>
      </c>
      <c r="H165">
        <v>1</v>
      </c>
      <c r="I165" t="s">
        <v>120</v>
      </c>
      <c r="J165">
        <v>1784</v>
      </c>
      <c r="K165">
        <v>1599</v>
      </c>
      <c r="L165">
        <v>143</v>
      </c>
      <c r="N165">
        <v>42</v>
      </c>
      <c r="O165">
        <v>1760</v>
      </c>
      <c r="P165">
        <v>1589</v>
      </c>
      <c r="Q165">
        <v>132</v>
      </c>
      <c r="S165">
        <v>39</v>
      </c>
      <c r="T165">
        <v>24</v>
      </c>
      <c r="U165">
        <v>10</v>
      </c>
      <c r="V165">
        <v>11</v>
      </c>
      <c r="X165">
        <v>3</v>
      </c>
    </row>
    <row r="166" spans="1:24">
      <c r="A166">
        <v>166</v>
      </c>
      <c r="C166">
        <v>7000</v>
      </c>
      <c r="D166" t="s">
        <v>179</v>
      </c>
      <c r="E166" t="s">
        <v>154</v>
      </c>
      <c r="F166">
        <v>1</v>
      </c>
      <c r="G166" t="s">
        <v>119</v>
      </c>
      <c r="H166">
        <v>1</v>
      </c>
      <c r="I166" t="s">
        <v>118</v>
      </c>
      <c r="J166">
        <v>2472</v>
      </c>
      <c r="K166">
        <v>2148</v>
      </c>
      <c r="L166">
        <v>145</v>
      </c>
      <c r="N166">
        <v>179</v>
      </c>
      <c r="O166">
        <v>2381</v>
      </c>
      <c r="P166">
        <v>2107</v>
      </c>
      <c r="Q166">
        <v>98</v>
      </c>
      <c r="S166">
        <v>176</v>
      </c>
      <c r="T166">
        <v>91</v>
      </c>
      <c r="U166">
        <v>41</v>
      </c>
      <c r="V166">
        <v>47</v>
      </c>
      <c r="X166">
        <v>3</v>
      </c>
    </row>
    <row r="167" spans="1:24">
      <c r="A167">
        <v>167</v>
      </c>
      <c r="C167">
        <v>7000</v>
      </c>
      <c r="D167" t="s">
        <v>179</v>
      </c>
      <c r="E167" t="s">
        <v>154</v>
      </c>
      <c r="F167">
        <v>1</v>
      </c>
      <c r="G167" t="s">
        <v>117</v>
      </c>
      <c r="H167">
        <v>1</v>
      </c>
      <c r="I167" t="s">
        <v>116</v>
      </c>
      <c r="J167">
        <v>3361</v>
      </c>
      <c r="K167">
        <v>2337</v>
      </c>
      <c r="L167">
        <v>964</v>
      </c>
      <c r="N167">
        <v>60</v>
      </c>
      <c r="O167">
        <v>1945</v>
      </c>
      <c r="P167">
        <v>1655</v>
      </c>
      <c r="Q167">
        <v>249</v>
      </c>
      <c r="S167">
        <v>41</v>
      </c>
      <c r="T167">
        <v>1416</v>
      </c>
      <c r="U167">
        <v>682</v>
      </c>
      <c r="V167">
        <v>715</v>
      </c>
      <c r="X167">
        <v>19</v>
      </c>
    </row>
    <row r="168" spans="1:24">
      <c r="A168">
        <v>168</v>
      </c>
      <c r="C168">
        <v>7000</v>
      </c>
      <c r="D168" t="s">
        <v>179</v>
      </c>
      <c r="E168" t="s">
        <v>154</v>
      </c>
      <c r="F168">
        <v>1</v>
      </c>
      <c r="G168" t="s">
        <v>113</v>
      </c>
      <c r="H168">
        <v>1</v>
      </c>
      <c r="I168" t="s">
        <v>112</v>
      </c>
      <c r="J168">
        <v>2298</v>
      </c>
      <c r="K168">
        <v>1064</v>
      </c>
      <c r="L168">
        <v>681</v>
      </c>
      <c r="M168">
        <v>5</v>
      </c>
      <c r="N168">
        <v>548</v>
      </c>
      <c r="O168">
        <v>1267</v>
      </c>
      <c r="P168">
        <v>739</v>
      </c>
      <c r="Q168">
        <v>152</v>
      </c>
      <c r="R168">
        <v>4</v>
      </c>
      <c r="S168">
        <v>372</v>
      </c>
      <c r="T168">
        <v>1031</v>
      </c>
      <c r="U168">
        <v>325</v>
      </c>
      <c r="V168">
        <v>529</v>
      </c>
      <c r="W168">
        <v>1</v>
      </c>
      <c r="X168">
        <v>176</v>
      </c>
    </row>
    <row r="169" spans="1:24">
      <c r="A169">
        <v>169</v>
      </c>
      <c r="C169">
        <v>7000</v>
      </c>
      <c r="D169" t="s">
        <v>179</v>
      </c>
      <c r="E169" t="s">
        <v>152</v>
      </c>
      <c r="F169">
        <v>1</v>
      </c>
      <c r="G169" t="s">
        <v>139</v>
      </c>
      <c r="H169">
        <v>0</v>
      </c>
      <c r="I169" t="s">
        <v>153</v>
      </c>
      <c r="J169">
        <v>27348</v>
      </c>
      <c r="K169">
        <v>19221</v>
      </c>
      <c r="L169">
        <v>7009</v>
      </c>
      <c r="M169">
        <v>6</v>
      </c>
      <c r="N169">
        <v>1112</v>
      </c>
      <c r="O169">
        <v>16212</v>
      </c>
      <c r="P169">
        <v>13927</v>
      </c>
      <c r="Q169">
        <v>1412</v>
      </c>
      <c r="R169">
        <v>4</v>
      </c>
      <c r="S169">
        <v>869</v>
      </c>
      <c r="T169">
        <v>11136</v>
      </c>
      <c r="U169">
        <v>5294</v>
      </c>
      <c r="V169">
        <v>5597</v>
      </c>
      <c r="W169">
        <v>2</v>
      </c>
      <c r="X169">
        <v>243</v>
      </c>
    </row>
    <row r="170" spans="1:24">
      <c r="A170">
        <v>170</v>
      </c>
      <c r="C170">
        <v>7000</v>
      </c>
      <c r="D170" t="s">
        <v>179</v>
      </c>
      <c r="E170" t="s">
        <v>152</v>
      </c>
      <c r="F170">
        <v>1</v>
      </c>
      <c r="G170" t="s">
        <v>137</v>
      </c>
      <c r="H170">
        <v>1</v>
      </c>
      <c r="I170" t="s">
        <v>136</v>
      </c>
      <c r="J170">
        <v>1429</v>
      </c>
      <c r="K170">
        <v>1241</v>
      </c>
      <c r="L170">
        <v>147</v>
      </c>
      <c r="M170">
        <v>1</v>
      </c>
      <c r="N170">
        <v>40</v>
      </c>
      <c r="O170">
        <v>1153</v>
      </c>
      <c r="P170">
        <v>1062</v>
      </c>
      <c r="Q170">
        <v>54</v>
      </c>
      <c r="R170">
        <v>1</v>
      </c>
      <c r="S170">
        <v>36</v>
      </c>
      <c r="T170">
        <v>276</v>
      </c>
      <c r="U170">
        <v>179</v>
      </c>
      <c r="V170">
        <v>93</v>
      </c>
      <c r="X170">
        <v>4</v>
      </c>
    </row>
    <row r="171" spans="1:24">
      <c r="A171">
        <v>171</v>
      </c>
      <c r="C171">
        <v>7000</v>
      </c>
      <c r="D171" t="s">
        <v>179</v>
      </c>
      <c r="E171" t="s">
        <v>152</v>
      </c>
      <c r="F171">
        <v>1</v>
      </c>
      <c r="G171" t="s">
        <v>135</v>
      </c>
      <c r="H171">
        <v>1</v>
      </c>
      <c r="I171" t="s">
        <v>134</v>
      </c>
      <c r="J171">
        <v>1180</v>
      </c>
      <c r="K171">
        <v>908</v>
      </c>
      <c r="L171">
        <v>232</v>
      </c>
      <c r="N171">
        <v>40</v>
      </c>
      <c r="O171">
        <v>858</v>
      </c>
      <c r="P171">
        <v>757</v>
      </c>
      <c r="Q171">
        <v>68</v>
      </c>
      <c r="S171">
        <v>33</v>
      </c>
      <c r="T171">
        <v>322</v>
      </c>
      <c r="U171">
        <v>151</v>
      </c>
      <c r="V171">
        <v>164</v>
      </c>
      <c r="X171">
        <v>7</v>
      </c>
    </row>
    <row r="172" spans="1:24">
      <c r="A172">
        <v>172</v>
      </c>
      <c r="C172">
        <v>7000</v>
      </c>
      <c r="D172" t="s">
        <v>179</v>
      </c>
      <c r="E172" t="s">
        <v>152</v>
      </c>
      <c r="F172">
        <v>1</v>
      </c>
      <c r="G172" t="s">
        <v>133</v>
      </c>
      <c r="H172">
        <v>1</v>
      </c>
      <c r="I172" t="s">
        <v>132</v>
      </c>
      <c r="J172">
        <v>1517</v>
      </c>
      <c r="K172">
        <v>887</v>
      </c>
      <c r="L172">
        <v>606</v>
      </c>
      <c r="M172">
        <v>1</v>
      </c>
      <c r="N172">
        <v>23</v>
      </c>
      <c r="O172">
        <v>582</v>
      </c>
      <c r="P172">
        <v>472</v>
      </c>
      <c r="Q172">
        <v>94</v>
      </c>
      <c r="R172">
        <v>1</v>
      </c>
      <c r="S172">
        <v>15</v>
      </c>
      <c r="T172">
        <v>935</v>
      </c>
      <c r="U172">
        <v>415</v>
      </c>
      <c r="V172">
        <v>512</v>
      </c>
      <c r="X172">
        <v>8</v>
      </c>
    </row>
    <row r="173" spans="1:24">
      <c r="A173">
        <v>173</v>
      </c>
      <c r="C173">
        <v>7000</v>
      </c>
      <c r="D173" t="s">
        <v>179</v>
      </c>
      <c r="E173" t="s">
        <v>152</v>
      </c>
      <c r="F173">
        <v>1</v>
      </c>
      <c r="G173" t="s">
        <v>131</v>
      </c>
      <c r="H173">
        <v>1</v>
      </c>
      <c r="I173" t="s">
        <v>130</v>
      </c>
      <c r="J173">
        <v>2779</v>
      </c>
      <c r="K173">
        <v>2004</v>
      </c>
      <c r="L173">
        <v>713</v>
      </c>
      <c r="N173">
        <v>62</v>
      </c>
      <c r="O173">
        <v>1559</v>
      </c>
      <c r="P173">
        <v>1407</v>
      </c>
      <c r="Q173">
        <v>101</v>
      </c>
      <c r="S173">
        <v>51</v>
      </c>
      <c r="T173">
        <v>1220</v>
      </c>
      <c r="U173">
        <v>597</v>
      </c>
      <c r="V173">
        <v>612</v>
      </c>
      <c r="X173">
        <v>11</v>
      </c>
    </row>
    <row r="174" spans="1:24">
      <c r="A174">
        <v>174</v>
      </c>
      <c r="C174">
        <v>7000</v>
      </c>
      <c r="D174" t="s">
        <v>179</v>
      </c>
      <c r="E174" t="s">
        <v>152</v>
      </c>
      <c r="F174">
        <v>1</v>
      </c>
      <c r="G174" t="s">
        <v>129</v>
      </c>
      <c r="H174">
        <v>1</v>
      </c>
      <c r="I174" t="s">
        <v>128</v>
      </c>
      <c r="J174">
        <v>2513</v>
      </c>
      <c r="K174">
        <v>1722</v>
      </c>
      <c r="L174">
        <v>729</v>
      </c>
      <c r="M174">
        <v>1</v>
      </c>
      <c r="N174">
        <v>61</v>
      </c>
      <c r="O174">
        <v>930</v>
      </c>
      <c r="P174">
        <v>822</v>
      </c>
      <c r="Q174">
        <v>74</v>
      </c>
      <c r="S174">
        <v>34</v>
      </c>
      <c r="T174">
        <v>1583</v>
      </c>
      <c r="U174">
        <v>900</v>
      </c>
      <c r="V174">
        <v>655</v>
      </c>
      <c r="W174">
        <v>1</v>
      </c>
      <c r="X174">
        <v>27</v>
      </c>
    </row>
    <row r="175" spans="1:24">
      <c r="A175">
        <v>175</v>
      </c>
      <c r="C175">
        <v>7000</v>
      </c>
      <c r="D175" t="s">
        <v>179</v>
      </c>
      <c r="E175" t="s">
        <v>152</v>
      </c>
      <c r="F175">
        <v>1</v>
      </c>
      <c r="G175" t="s">
        <v>127</v>
      </c>
      <c r="H175">
        <v>1</v>
      </c>
      <c r="I175" t="s">
        <v>126</v>
      </c>
      <c r="J175">
        <v>207</v>
      </c>
      <c r="K175">
        <v>147</v>
      </c>
      <c r="L175">
        <v>56</v>
      </c>
      <c r="N175">
        <v>4</v>
      </c>
      <c r="O175">
        <v>205</v>
      </c>
      <c r="P175">
        <v>145</v>
      </c>
      <c r="Q175">
        <v>56</v>
      </c>
      <c r="S175">
        <v>4</v>
      </c>
      <c r="T175">
        <v>2</v>
      </c>
      <c r="U175">
        <v>2</v>
      </c>
    </row>
    <row r="176" spans="1:24">
      <c r="A176">
        <v>176</v>
      </c>
      <c r="C176">
        <v>7000</v>
      </c>
      <c r="D176" t="s">
        <v>179</v>
      </c>
      <c r="E176" t="s">
        <v>152</v>
      </c>
      <c r="F176">
        <v>1</v>
      </c>
      <c r="G176" t="s">
        <v>125</v>
      </c>
      <c r="H176">
        <v>1</v>
      </c>
      <c r="I176" t="s">
        <v>124</v>
      </c>
      <c r="J176">
        <v>10994</v>
      </c>
      <c r="K176">
        <v>7880</v>
      </c>
      <c r="L176">
        <v>2941</v>
      </c>
      <c r="M176">
        <v>2</v>
      </c>
      <c r="N176">
        <v>171</v>
      </c>
      <c r="O176">
        <v>6345</v>
      </c>
      <c r="P176">
        <v>5659</v>
      </c>
      <c r="Q176">
        <v>524</v>
      </c>
      <c r="R176">
        <v>1</v>
      </c>
      <c r="S176">
        <v>161</v>
      </c>
      <c r="T176">
        <v>4649</v>
      </c>
      <c r="U176">
        <v>2221</v>
      </c>
      <c r="V176">
        <v>2417</v>
      </c>
      <c r="W176">
        <v>1</v>
      </c>
      <c r="X176">
        <v>10</v>
      </c>
    </row>
    <row r="177" spans="1:24">
      <c r="A177">
        <v>177</v>
      </c>
      <c r="C177">
        <v>7000</v>
      </c>
      <c r="D177" t="s">
        <v>179</v>
      </c>
      <c r="E177" t="s">
        <v>152</v>
      </c>
      <c r="F177">
        <v>1</v>
      </c>
      <c r="G177" t="s">
        <v>123</v>
      </c>
      <c r="H177">
        <v>1</v>
      </c>
      <c r="I177" t="s">
        <v>122</v>
      </c>
      <c r="J177">
        <v>2199</v>
      </c>
      <c r="K177">
        <v>1754</v>
      </c>
      <c r="L177">
        <v>341</v>
      </c>
      <c r="N177">
        <v>104</v>
      </c>
      <c r="O177">
        <v>1591</v>
      </c>
      <c r="P177">
        <v>1420</v>
      </c>
      <c r="Q177">
        <v>75</v>
      </c>
      <c r="S177">
        <v>96</v>
      </c>
      <c r="T177">
        <v>608</v>
      </c>
      <c r="U177">
        <v>334</v>
      </c>
      <c r="V177">
        <v>266</v>
      </c>
      <c r="X177">
        <v>8</v>
      </c>
    </row>
    <row r="178" spans="1:24">
      <c r="A178">
        <v>178</v>
      </c>
      <c r="C178">
        <v>7000</v>
      </c>
      <c r="D178" t="s">
        <v>179</v>
      </c>
      <c r="E178" t="s">
        <v>152</v>
      </c>
      <c r="F178">
        <v>1</v>
      </c>
      <c r="G178" t="s">
        <v>121</v>
      </c>
      <c r="H178">
        <v>1</v>
      </c>
      <c r="I178" t="s">
        <v>120</v>
      </c>
      <c r="J178">
        <v>412</v>
      </c>
      <c r="K178">
        <v>350</v>
      </c>
      <c r="L178">
        <v>47</v>
      </c>
      <c r="N178">
        <v>15</v>
      </c>
      <c r="O178">
        <v>404</v>
      </c>
      <c r="P178">
        <v>344</v>
      </c>
      <c r="Q178">
        <v>45</v>
      </c>
      <c r="S178">
        <v>15</v>
      </c>
      <c r="T178">
        <v>8</v>
      </c>
      <c r="U178">
        <v>6</v>
      </c>
      <c r="V178">
        <v>2</v>
      </c>
    </row>
    <row r="179" spans="1:24">
      <c r="A179">
        <v>179</v>
      </c>
      <c r="C179">
        <v>7000</v>
      </c>
      <c r="D179" t="s">
        <v>179</v>
      </c>
      <c r="E179" t="s">
        <v>152</v>
      </c>
      <c r="F179">
        <v>1</v>
      </c>
      <c r="G179" t="s">
        <v>119</v>
      </c>
      <c r="H179">
        <v>1</v>
      </c>
      <c r="I179" t="s">
        <v>118</v>
      </c>
      <c r="J179">
        <v>834</v>
      </c>
      <c r="K179">
        <v>666</v>
      </c>
      <c r="L179">
        <v>65</v>
      </c>
      <c r="N179">
        <v>103</v>
      </c>
      <c r="O179">
        <v>794</v>
      </c>
      <c r="P179">
        <v>648</v>
      </c>
      <c r="Q179">
        <v>44</v>
      </c>
      <c r="S179">
        <v>102</v>
      </c>
      <c r="T179">
        <v>40</v>
      </c>
      <c r="U179">
        <v>18</v>
      </c>
      <c r="V179">
        <v>21</v>
      </c>
      <c r="X179">
        <v>1</v>
      </c>
    </row>
    <row r="180" spans="1:24">
      <c r="A180">
        <v>180</v>
      </c>
      <c r="C180">
        <v>7000</v>
      </c>
      <c r="D180" t="s">
        <v>179</v>
      </c>
      <c r="E180" t="s">
        <v>152</v>
      </c>
      <c r="F180">
        <v>1</v>
      </c>
      <c r="G180" t="s">
        <v>117</v>
      </c>
      <c r="H180">
        <v>1</v>
      </c>
      <c r="I180" t="s">
        <v>116</v>
      </c>
      <c r="J180">
        <v>1414</v>
      </c>
      <c r="K180">
        <v>877</v>
      </c>
      <c r="L180">
        <v>507</v>
      </c>
      <c r="N180">
        <v>30</v>
      </c>
      <c r="O180">
        <v>787</v>
      </c>
      <c r="P180">
        <v>619</v>
      </c>
      <c r="Q180">
        <v>147</v>
      </c>
      <c r="S180">
        <v>21</v>
      </c>
      <c r="T180">
        <v>627</v>
      </c>
      <c r="U180">
        <v>258</v>
      </c>
      <c r="V180">
        <v>360</v>
      </c>
      <c r="X180">
        <v>9</v>
      </c>
    </row>
    <row r="181" spans="1:24">
      <c r="A181">
        <v>181</v>
      </c>
      <c r="C181">
        <v>7000</v>
      </c>
      <c r="D181" t="s">
        <v>179</v>
      </c>
      <c r="E181" t="s">
        <v>152</v>
      </c>
      <c r="F181">
        <v>1</v>
      </c>
      <c r="G181" t="s">
        <v>113</v>
      </c>
      <c r="H181">
        <v>1</v>
      </c>
      <c r="I181" t="s">
        <v>112</v>
      </c>
      <c r="J181">
        <v>1870</v>
      </c>
      <c r="K181">
        <v>785</v>
      </c>
      <c r="L181">
        <v>625</v>
      </c>
      <c r="M181">
        <v>1</v>
      </c>
      <c r="N181">
        <v>459</v>
      </c>
      <c r="O181">
        <v>1004</v>
      </c>
      <c r="P181">
        <v>572</v>
      </c>
      <c r="Q181">
        <v>130</v>
      </c>
      <c r="R181">
        <v>1</v>
      </c>
      <c r="S181">
        <v>301</v>
      </c>
      <c r="T181">
        <v>866</v>
      </c>
      <c r="U181">
        <v>213</v>
      </c>
      <c r="V181">
        <v>495</v>
      </c>
      <c r="X181">
        <v>158</v>
      </c>
    </row>
    <row r="182" spans="1:24">
      <c r="A182">
        <v>182</v>
      </c>
      <c r="C182">
        <v>7000</v>
      </c>
      <c r="D182" t="s">
        <v>179</v>
      </c>
      <c r="E182" t="s">
        <v>150</v>
      </c>
      <c r="F182">
        <v>1</v>
      </c>
      <c r="G182" t="s">
        <v>139</v>
      </c>
      <c r="H182">
        <v>0</v>
      </c>
      <c r="I182" t="s">
        <v>151</v>
      </c>
      <c r="J182">
        <v>17138</v>
      </c>
      <c r="K182">
        <v>11539</v>
      </c>
      <c r="L182">
        <v>4733</v>
      </c>
      <c r="M182">
        <v>5</v>
      </c>
      <c r="N182">
        <v>861</v>
      </c>
      <c r="O182">
        <v>10154</v>
      </c>
      <c r="P182">
        <v>8426</v>
      </c>
      <c r="Q182">
        <v>1091</v>
      </c>
      <c r="R182">
        <v>1</v>
      </c>
      <c r="S182">
        <v>636</v>
      </c>
      <c r="T182">
        <v>6984</v>
      </c>
      <c r="U182">
        <v>3113</v>
      </c>
      <c r="V182">
        <v>3642</v>
      </c>
      <c r="W182">
        <v>4</v>
      </c>
      <c r="X182">
        <v>225</v>
      </c>
    </row>
    <row r="183" spans="1:24">
      <c r="A183">
        <v>183</v>
      </c>
      <c r="C183">
        <v>7000</v>
      </c>
      <c r="D183" t="s">
        <v>179</v>
      </c>
      <c r="E183" t="s">
        <v>150</v>
      </c>
      <c r="F183">
        <v>1</v>
      </c>
      <c r="G183" t="s">
        <v>137</v>
      </c>
      <c r="H183">
        <v>1</v>
      </c>
      <c r="I183" t="s">
        <v>136</v>
      </c>
      <c r="J183">
        <v>965</v>
      </c>
      <c r="K183">
        <v>771</v>
      </c>
      <c r="L183">
        <v>129</v>
      </c>
      <c r="N183">
        <v>65</v>
      </c>
      <c r="O183">
        <v>729</v>
      </c>
      <c r="P183">
        <v>638</v>
      </c>
      <c r="Q183">
        <v>40</v>
      </c>
      <c r="S183">
        <v>51</v>
      </c>
      <c r="T183">
        <v>236</v>
      </c>
      <c r="U183">
        <v>133</v>
      </c>
      <c r="V183">
        <v>89</v>
      </c>
      <c r="X183">
        <v>14</v>
      </c>
    </row>
    <row r="184" spans="1:24">
      <c r="A184">
        <v>184</v>
      </c>
      <c r="C184">
        <v>7000</v>
      </c>
      <c r="D184" t="s">
        <v>179</v>
      </c>
      <c r="E184" t="s">
        <v>150</v>
      </c>
      <c r="F184">
        <v>1</v>
      </c>
      <c r="G184" t="s">
        <v>135</v>
      </c>
      <c r="H184">
        <v>1</v>
      </c>
      <c r="I184" t="s">
        <v>134</v>
      </c>
      <c r="J184">
        <v>748</v>
      </c>
      <c r="K184">
        <v>589</v>
      </c>
      <c r="L184">
        <v>132</v>
      </c>
      <c r="N184">
        <v>27</v>
      </c>
      <c r="O184">
        <v>564</v>
      </c>
      <c r="P184">
        <v>498</v>
      </c>
      <c r="Q184">
        <v>44</v>
      </c>
      <c r="S184">
        <v>22</v>
      </c>
      <c r="T184">
        <v>184</v>
      </c>
      <c r="U184">
        <v>91</v>
      </c>
      <c r="V184">
        <v>88</v>
      </c>
      <c r="X184">
        <v>5</v>
      </c>
    </row>
    <row r="185" spans="1:24">
      <c r="A185">
        <v>185</v>
      </c>
      <c r="C185">
        <v>7000</v>
      </c>
      <c r="D185" t="s">
        <v>179</v>
      </c>
      <c r="E185" t="s">
        <v>150</v>
      </c>
      <c r="F185">
        <v>1</v>
      </c>
      <c r="G185" t="s">
        <v>133</v>
      </c>
      <c r="H185">
        <v>1</v>
      </c>
      <c r="I185" t="s">
        <v>132</v>
      </c>
      <c r="J185">
        <v>767</v>
      </c>
      <c r="K185">
        <v>443</v>
      </c>
      <c r="L185">
        <v>311</v>
      </c>
      <c r="N185">
        <v>13</v>
      </c>
      <c r="O185">
        <v>307</v>
      </c>
      <c r="P185">
        <v>241</v>
      </c>
      <c r="Q185">
        <v>58</v>
      </c>
      <c r="S185">
        <v>8</v>
      </c>
      <c r="T185">
        <v>460</v>
      </c>
      <c r="U185">
        <v>202</v>
      </c>
      <c r="V185">
        <v>253</v>
      </c>
      <c r="X185">
        <v>5</v>
      </c>
    </row>
    <row r="186" spans="1:24">
      <c r="A186">
        <v>186</v>
      </c>
      <c r="C186">
        <v>7000</v>
      </c>
      <c r="D186" t="s">
        <v>179</v>
      </c>
      <c r="E186" t="s">
        <v>150</v>
      </c>
      <c r="F186">
        <v>1</v>
      </c>
      <c r="G186" t="s">
        <v>131</v>
      </c>
      <c r="H186">
        <v>1</v>
      </c>
      <c r="I186" t="s">
        <v>130</v>
      </c>
      <c r="J186">
        <v>1815</v>
      </c>
      <c r="K186">
        <v>1201</v>
      </c>
      <c r="L186">
        <v>567</v>
      </c>
      <c r="N186">
        <v>47</v>
      </c>
      <c r="O186">
        <v>952</v>
      </c>
      <c r="P186">
        <v>819</v>
      </c>
      <c r="Q186">
        <v>97</v>
      </c>
      <c r="S186">
        <v>36</v>
      </c>
      <c r="T186">
        <v>863</v>
      </c>
      <c r="U186">
        <v>382</v>
      </c>
      <c r="V186">
        <v>470</v>
      </c>
      <c r="X186">
        <v>11</v>
      </c>
    </row>
    <row r="187" spans="1:24">
      <c r="A187">
        <v>187</v>
      </c>
      <c r="C187">
        <v>7000</v>
      </c>
      <c r="D187" t="s">
        <v>179</v>
      </c>
      <c r="E187" t="s">
        <v>150</v>
      </c>
      <c r="F187">
        <v>1</v>
      </c>
      <c r="G187" t="s">
        <v>129</v>
      </c>
      <c r="H187">
        <v>1</v>
      </c>
      <c r="I187" t="s">
        <v>128</v>
      </c>
      <c r="J187">
        <v>1152</v>
      </c>
      <c r="K187">
        <v>789</v>
      </c>
      <c r="L187">
        <v>325</v>
      </c>
      <c r="N187">
        <v>38</v>
      </c>
      <c r="O187">
        <v>427</v>
      </c>
      <c r="P187">
        <v>361</v>
      </c>
      <c r="Q187">
        <v>43</v>
      </c>
      <c r="S187">
        <v>23</v>
      </c>
      <c r="T187">
        <v>725</v>
      </c>
      <c r="U187">
        <v>428</v>
      </c>
      <c r="V187">
        <v>282</v>
      </c>
      <c r="X187">
        <v>15</v>
      </c>
    </row>
    <row r="188" spans="1:24">
      <c r="A188">
        <v>188</v>
      </c>
      <c r="C188">
        <v>7000</v>
      </c>
      <c r="D188" t="s">
        <v>179</v>
      </c>
      <c r="E188" t="s">
        <v>150</v>
      </c>
      <c r="F188">
        <v>1</v>
      </c>
      <c r="G188" t="s">
        <v>127</v>
      </c>
      <c r="H188">
        <v>1</v>
      </c>
      <c r="I188" t="s">
        <v>126</v>
      </c>
      <c r="J188">
        <v>34</v>
      </c>
      <c r="K188">
        <v>18</v>
      </c>
      <c r="L188">
        <v>15</v>
      </c>
      <c r="N188">
        <v>1</v>
      </c>
      <c r="O188">
        <v>33</v>
      </c>
      <c r="P188">
        <v>17</v>
      </c>
      <c r="Q188">
        <v>15</v>
      </c>
      <c r="S188">
        <v>1</v>
      </c>
      <c r="T188">
        <v>1</v>
      </c>
      <c r="U188">
        <v>1</v>
      </c>
    </row>
    <row r="189" spans="1:24">
      <c r="A189">
        <v>189</v>
      </c>
      <c r="C189">
        <v>7000</v>
      </c>
      <c r="D189" t="s">
        <v>179</v>
      </c>
      <c r="E189" t="s">
        <v>150</v>
      </c>
      <c r="F189">
        <v>1</v>
      </c>
      <c r="G189" t="s">
        <v>125</v>
      </c>
      <c r="H189">
        <v>1</v>
      </c>
      <c r="I189" t="s">
        <v>124</v>
      </c>
      <c r="J189">
        <v>8297</v>
      </c>
      <c r="K189">
        <v>5818</v>
      </c>
      <c r="L189">
        <v>2315</v>
      </c>
      <c r="N189">
        <v>164</v>
      </c>
      <c r="O189">
        <v>4987</v>
      </c>
      <c r="P189">
        <v>4306</v>
      </c>
      <c r="Q189">
        <v>528</v>
      </c>
      <c r="S189">
        <v>153</v>
      </c>
      <c r="T189">
        <v>3310</v>
      </c>
      <c r="U189">
        <v>1512</v>
      </c>
      <c r="V189">
        <v>1787</v>
      </c>
      <c r="X189">
        <v>11</v>
      </c>
    </row>
    <row r="190" spans="1:24">
      <c r="A190">
        <v>190</v>
      </c>
      <c r="C190">
        <v>7000</v>
      </c>
      <c r="D190" t="s">
        <v>179</v>
      </c>
      <c r="E190" t="s">
        <v>150</v>
      </c>
      <c r="F190">
        <v>1</v>
      </c>
      <c r="G190" t="s">
        <v>123</v>
      </c>
      <c r="H190">
        <v>1</v>
      </c>
      <c r="I190" t="s">
        <v>122</v>
      </c>
      <c r="J190">
        <v>1056</v>
      </c>
      <c r="K190">
        <v>779</v>
      </c>
      <c r="L190">
        <v>209</v>
      </c>
      <c r="N190">
        <v>68</v>
      </c>
      <c r="O190">
        <v>782</v>
      </c>
      <c r="P190">
        <v>660</v>
      </c>
      <c r="Q190">
        <v>59</v>
      </c>
      <c r="S190">
        <v>63</v>
      </c>
      <c r="T190">
        <v>274</v>
      </c>
      <c r="U190">
        <v>119</v>
      </c>
      <c r="V190">
        <v>150</v>
      </c>
      <c r="X190">
        <v>5</v>
      </c>
    </row>
    <row r="191" spans="1:24">
      <c r="A191">
        <v>191</v>
      </c>
      <c r="C191">
        <v>7000</v>
      </c>
      <c r="D191" t="s">
        <v>179</v>
      </c>
      <c r="E191" t="s">
        <v>150</v>
      </c>
      <c r="F191">
        <v>1</v>
      </c>
      <c r="G191" t="s">
        <v>121</v>
      </c>
      <c r="H191">
        <v>1</v>
      </c>
      <c r="I191" t="s">
        <v>120</v>
      </c>
      <c r="J191">
        <v>70</v>
      </c>
      <c r="K191">
        <v>54</v>
      </c>
      <c r="L191">
        <v>9</v>
      </c>
      <c r="N191">
        <v>7</v>
      </c>
      <c r="O191">
        <v>68</v>
      </c>
      <c r="P191">
        <v>53</v>
      </c>
      <c r="Q191">
        <v>8</v>
      </c>
      <c r="S191">
        <v>7</v>
      </c>
      <c r="T191">
        <v>2</v>
      </c>
      <c r="U191">
        <v>1</v>
      </c>
      <c r="V191">
        <v>1</v>
      </c>
    </row>
    <row r="192" spans="1:24">
      <c r="A192">
        <v>192</v>
      </c>
      <c r="C192">
        <v>7000</v>
      </c>
      <c r="D192" t="s">
        <v>179</v>
      </c>
      <c r="E192" t="s">
        <v>150</v>
      </c>
      <c r="F192">
        <v>1</v>
      </c>
      <c r="G192" t="s">
        <v>119</v>
      </c>
      <c r="H192">
        <v>1</v>
      </c>
      <c r="I192" t="s">
        <v>118</v>
      </c>
      <c r="J192">
        <v>264</v>
      </c>
      <c r="K192">
        <v>208</v>
      </c>
      <c r="L192">
        <v>30</v>
      </c>
      <c r="N192">
        <v>26</v>
      </c>
      <c r="O192">
        <v>250</v>
      </c>
      <c r="P192">
        <v>200</v>
      </c>
      <c r="Q192">
        <v>25</v>
      </c>
      <c r="S192">
        <v>25</v>
      </c>
      <c r="T192">
        <v>14</v>
      </c>
      <c r="U192">
        <v>8</v>
      </c>
      <c r="V192">
        <v>5</v>
      </c>
      <c r="X192">
        <v>1</v>
      </c>
    </row>
    <row r="193" spans="1:24">
      <c r="A193">
        <v>193</v>
      </c>
      <c r="C193">
        <v>7000</v>
      </c>
      <c r="D193" t="s">
        <v>179</v>
      </c>
      <c r="E193" t="s">
        <v>150</v>
      </c>
      <c r="F193">
        <v>1</v>
      </c>
      <c r="G193" t="s">
        <v>117</v>
      </c>
      <c r="H193">
        <v>1</v>
      </c>
      <c r="I193" t="s">
        <v>116</v>
      </c>
      <c r="J193">
        <v>491</v>
      </c>
      <c r="K193">
        <v>280</v>
      </c>
      <c r="L193">
        <v>199</v>
      </c>
      <c r="N193">
        <v>12</v>
      </c>
      <c r="O193">
        <v>279</v>
      </c>
      <c r="P193">
        <v>208</v>
      </c>
      <c r="Q193">
        <v>64</v>
      </c>
      <c r="S193">
        <v>7</v>
      </c>
      <c r="T193">
        <v>212</v>
      </c>
      <c r="U193">
        <v>72</v>
      </c>
      <c r="V193">
        <v>135</v>
      </c>
      <c r="X193">
        <v>5</v>
      </c>
    </row>
    <row r="194" spans="1:24">
      <c r="A194">
        <v>194</v>
      </c>
      <c r="C194">
        <v>7000</v>
      </c>
      <c r="D194" t="s">
        <v>179</v>
      </c>
      <c r="E194" t="s">
        <v>150</v>
      </c>
      <c r="F194">
        <v>1</v>
      </c>
      <c r="G194" t="s">
        <v>113</v>
      </c>
      <c r="H194">
        <v>1</v>
      </c>
      <c r="I194" t="s">
        <v>112</v>
      </c>
      <c r="J194">
        <v>1479</v>
      </c>
      <c r="K194">
        <v>589</v>
      </c>
      <c r="L194">
        <v>492</v>
      </c>
      <c r="M194">
        <v>5</v>
      </c>
      <c r="N194">
        <v>393</v>
      </c>
      <c r="O194">
        <v>776</v>
      </c>
      <c r="P194">
        <v>425</v>
      </c>
      <c r="Q194">
        <v>110</v>
      </c>
      <c r="R194">
        <v>1</v>
      </c>
      <c r="S194">
        <v>240</v>
      </c>
      <c r="T194">
        <v>703</v>
      </c>
      <c r="U194">
        <v>164</v>
      </c>
      <c r="V194">
        <v>382</v>
      </c>
      <c r="W194">
        <v>4</v>
      </c>
      <c r="X194">
        <v>153</v>
      </c>
    </row>
    <row r="195" spans="1:24">
      <c r="A195">
        <v>195</v>
      </c>
      <c r="C195">
        <v>7000</v>
      </c>
      <c r="D195" t="s">
        <v>179</v>
      </c>
      <c r="E195" t="s">
        <v>148</v>
      </c>
      <c r="F195">
        <v>1</v>
      </c>
      <c r="G195" t="s">
        <v>139</v>
      </c>
      <c r="H195">
        <v>0</v>
      </c>
      <c r="I195" t="s">
        <v>149</v>
      </c>
      <c r="J195">
        <v>8292</v>
      </c>
      <c r="K195">
        <v>5143</v>
      </c>
      <c r="L195">
        <v>2550</v>
      </c>
      <c r="M195">
        <v>8</v>
      </c>
      <c r="N195">
        <v>591</v>
      </c>
      <c r="O195">
        <v>4906</v>
      </c>
      <c r="P195">
        <v>3825</v>
      </c>
      <c r="Q195">
        <v>676</v>
      </c>
      <c r="R195">
        <v>2</v>
      </c>
      <c r="S195">
        <v>403</v>
      </c>
      <c r="T195">
        <v>3386</v>
      </c>
      <c r="U195">
        <v>1318</v>
      </c>
      <c r="V195">
        <v>1874</v>
      </c>
      <c r="W195">
        <v>6</v>
      </c>
      <c r="X195">
        <v>188</v>
      </c>
    </row>
    <row r="196" spans="1:24">
      <c r="A196">
        <v>196</v>
      </c>
      <c r="C196">
        <v>7000</v>
      </c>
      <c r="D196" t="s">
        <v>179</v>
      </c>
      <c r="E196" t="s">
        <v>148</v>
      </c>
      <c r="F196">
        <v>1</v>
      </c>
      <c r="G196" t="s">
        <v>137</v>
      </c>
      <c r="H196">
        <v>1</v>
      </c>
      <c r="I196" t="s">
        <v>136</v>
      </c>
      <c r="J196">
        <v>500</v>
      </c>
      <c r="K196">
        <v>355</v>
      </c>
      <c r="L196">
        <v>100</v>
      </c>
      <c r="N196">
        <v>45</v>
      </c>
      <c r="O196">
        <v>347</v>
      </c>
      <c r="P196">
        <v>288</v>
      </c>
      <c r="Q196">
        <v>28</v>
      </c>
      <c r="S196">
        <v>31</v>
      </c>
      <c r="T196">
        <v>153</v>
      </c>
      <c r="U196">
        <v>67</v>
      </c>
      <c r="V196">
        <v>72</v>
      </c>
      <c r="X196">
        <v>14</v>
      </c>
    </row>
    <row r="197" spans="1:24">
      <c r="A197">
        <v>197</v>
      </c>
      <c r="C197">
        <v>7000</v>
      </c>
      <c r="D197" t="s">
        <v>179</v>
      </c>
      <c r="E197" t="s">
        <v>148</v>
      </c>
      <c r="F197">
        <v>1</v>
      </c>
      <c r="G197" t="s">
        <v>135</v>
      </c>
      <c r="H197">
        <v>1</v>
      </c>
      <c r="I197" t="s">
        <v>134</v>
      </c>
      <c r="J197">
        <v>477</v>
      </c>
      <c r="K197">
        <v>373</v>
      </c>
      <c r="L197">
        <v>72</v>
      </c>
      <c r="N197">
        <v>32</v>
      </c>
      <c r="O197">
        <v>373</v>
      </c>
      <c r="P197">
        <v>319</v>
      </c>
      <c r="Q197">
        <v>25</v>
      </c>
      <c r="S197">
        <v>29</v>
      </c>
      <c r="T197">
        <v>104</v>
      </c>
      <c r="U197">
        <v>54</v>
      </c>
      <c r="V197">
        <v>47</v>
      </c>
      <c r="X197">
        <v>3</v>
      </c>
    </row>
    <row r="198" spans="1:24">
      <c r="A198">
        <v>198</v>
      </c>
      <c r="C198">
        <v>7000</v>
      </c>
      <c r="D198" t="s">
        <v>179</v>
      </c>
      <c r="E198" t="s">
        <v>148</v>
      </c>
      <c r="F198">
        <v>1</v>
      </c>
      <c r="G198" t="s">
        <v>133</v>
      </c>
      <c r="H198">
        <v>1</v>
      </c>
      <c r="I198" t="s">
        <v>132</v>
      </c>
      <c r="J198">
        <v>339</v>
      </c>
      <c r="K198">
        <v>192</v>
      </c>
      <c r="L198">
        <v>137</v>
      </c>
      <c r="N198">
        <v>10</v>
      </c>
      <c r="O198">
        <v>129</v>
      </c>
      <c r="P198">
        <v>103</v>
      </c>
      <c r="Q198">
        <v>19</v>
      </c>
      <c r="S198">
        <v>7</v>
      </c>
      <c r="T198">
        <v>210</v>
      </c>
      <c r="U198">
        <v>89</v>
      </c>
      <c r="V198">
        <v>118</v>
      </c>
      <c r="X198">
        <v>3</v>
      </c>
    </row>
    <row r="199" spans="1:24">
      <c r="A199">
        <v>199</v>
      </c>
      <c r="C199">
        <v>7000</v>
      </c>
      <c r="D199" t="s">
        <v>179</v>
      </c>
      <c r="E199" t="s">
        <v>148</v>
      </c>
      <c r="F199">
        <v>1</v>
      </c>
      <c r="G199" t="s">
        <v>131</v>
      </c>
      <c r="H199">
        <v>1</v>
      </c>
      <c r="I199" t="s">
        <v>130</v>
      </c>
      <c r="J199">
        <v>1039</v>
      </c>
      <c r="K199">
        <v>651</v>
      </c>
      <c r="L199">
        <v>345</v>
      </c>
      <c r="N199">
        <v>43</v>
      </c>
      <c r="O199">
        <v>523</v>
      </c>
      <c r="P199">
        <v>424</v>
      </c>
      <c r="Q199">
        <v>71</v>
      </c>
      <c r="S199">
        <v>28</v>
      </c>
      <c r="T199">
        <v>516</v>
      </c>
      <c r="U199">
        <v>227</v>
      </c>
      <c r="V199">
        <v>274</v>
      </c>
      <c r="X199">
        <v>15</v>
      </c>
    </row>
    <row r="200" spans="1:24">
      <c r="A200">
        <v>200</v>
      </c>
      <c r="C200">
        <v>7000</v>
      </c>
      <c r="D200" t="s">
        <v>179</v>
      </c>
      <c r="E200" t="s">
        <v>148</v>
      </c>
      <c r="F200">
        <v>1</v>
      </c>
      <c r="G200" t="s">
        <v>129</v>
      </c>
      <c r="H200">
        <v>1</v>
      </c>
      <c r="I200" t="s">
        <v>128</v>
      </c>
      <c r="J200">
        <v>400</v>
      </c>
      <c r="K200">
        <v>232</v>
      </c>
      <c r="L200">
        <v>147</v>
      </c>
      <c r="M200">
        <v>1</v>
      </c>
      <c r="N200">
        <v>20</v>
      </c>
      <c r="O200">
        <v>146</v>
      </c>
      <c r="P200">
        <v>115</v>
      </c>
      <c r="Q200">
        <v>18</v>
      </c>
      <c r="R200">
        <v>1</v>
      </c>
      <c r="S200">
        <v>12</v>
      </c>
      <c r="T200">
        <v>254</v>
      </c>
      <c r="U200">
        <v>117</v>
      </c>
      <c r="V200">
        <v>129</v>
      </c>
      <c r="X200">
        <v>8</v>
      </c>
    </row>
    <row r="201" spans="1:24">
      <c r="A201">
        <v>201</v>
      </c>
      <c r="C201">
        <v>7000</v>
      </c>
      <c r="D201" t="s">
        <v>179</v>
      </c>
      <c r="E201" t="s">
        <v>148</v>
      </c>
      <c r="F201">
        <v>1</v>
      </c>
      <c r="G201" t="s">
        <v>127</v>
      </c>
      <c r="H201">
        <v>1</v>
      </c>
      <c r="I201" t="s">
        <v>126</v>
      </c>
      <c r="J201">
        <v>11</v>
      </c>
      <c r="K201">
        <v>7</v>
      </c>
      <c r="L201">
        <v>4</v>
      </c>
      <c r="O201">
        <v>11</v>
      </c>
      <c r="P201">
        <v>7</v>
      </c>
      <c r="Q201">
        <v>4</v>
      </c>
    </row>
    <row r="202" spans="1:24">
      <c r="A202">
        <v>202</v>
      </c>
      <c r="C202">
        <v>7000</v>
      </c>
      <c r="D202" t="s">
        <v>179</v>
      </c>
      <c r="E202" t="s">
        <v>148</v>
      </c>
      <c r="F202">
        <v>1</v>
      </c>
      <c r="G202" t="s">
        <v>125</v>
      </c>
      <c r="H202">
        <v>1</v>
      </c>
      <c r="I202" t="s">
        <v>124</v>
      </c>
      <c r="J202">
        <v>3947</v>
      </c>
      <c r="K202">
        <v>2602</v>
      </c>
      <c r="L202">
        <v>1244</v>
      </c>
      <c r="M202">
        <v>3</v>
      </c>
      <c r="N202">
        <v>98</v>
      </c>
      <c r="O202">
        <v>2451</v>
      </c>
      <c r="P202">
        <v>2014</v>
      </c>
      <c r="Q202">
        <v>351</v>
      </c>
      <c r="S202">
        <v>86</v>
      </c>
      <c r="T202">
        <v>1496</v>
      </c>
      <c r="U202">
        <v>588</v>
      </c>
      <c r="V202">
        <v>893</v>
      </c>
      <c r="W202">
        <v>3</v>
      </c>
      <c r="X202">
        <v>12</v>
      </c>
    </row>
    <row r="203" spans="1:24">
      <c r="A203">
        <v>203</v>
      </c>
      <c r="C203">
        <v>7000</v>
      </c>
      <c r="D203" t="s">
        <v>179</v>
      </c>
      <c r="E203" t="s">
        <v>148</v>
      </c>
      <c r="F203">
        <v>1</v>
      </c>
      <c r="G203" t="s">
        <v>123</v>
      </c>
      <c r="H203">
        <v>1</v>
      </c>
      <c r="I203" t="s">
        <v>122</v>
      </c>
      <c r="J203">
        <v>372</v>
      </c>
      <c r="K203">
        <v>245</v>
      </c>
      <c r="L203">
        <v>103</v>
      </c>
      <c r="N203">
        <v>24</v>
      </c>
      <c r="O203">
        <v>256</v>
      </c>
      <c r="P203">
        <v>201</v>
      </c>
      <c r="Q203">
        <v>33</v>
      </c>
      <c r="S203">
        <v>22</v>
      </c>
      <c r="T203">
        <v>116</v>
      </c>
      <c r="U203">
        <v>44</v>
      </c>
      <c r="V203">
        <v>70</v>
      </c>
      <c r="X203">
        <v>2</v>
      </c>
    </row>
    <row r="204" spans="1:24">
      <c r="A204">
        <v>204</v>
      </c>
      <c r="C204">
        <v>7000</v>
      </c>
      <c r="D204" t="s">
        <v>179</v>
      </c>
      <c r="E204" t="s">
        <v>148</v>
      </c>
      <c r="F204">
        <v>1</v>
      </c>
      <c r="G204" t="s">
        <v>121</v>
      </c>
      <c r="H204">
        <v>1</v>
      </c>
      <c r="I204" t="s">
        <v>120</v>
      </c>
      <c r="J204">
        <v>19</v>
      </c>
      <c r="K204">
        <v>19</v>
      </c>
      <c r="O204">
        <v>18</v>
      </c>
      <c r="P204">
        <v>18</v>
      </c>
      <c r="T204">
        <v>1</v>
      </c>
      <c r="U204">
        <v>1</v>
      </c>
    </row>
    <row r="205" spans="1:24">
      <c r="A205">
        <v>205</v>
      </c>
      <c r="C205">
        <v>7000</v>
      </c>
      <c r="D205" t="s">
        <v>179</v>
      </c>
      <c r="E205" t="s">
        <v>148</v>
      </c>
      <c r="F205">
        <v>1</v>
      </c>
      <c r="G205" t="s">
        <v>119</v>
      </c>
      <c r="H205">
        <v>1</v>
      </c>
      <c r="I205" t="s">
        <v>118</v>
      </c>
      <c r="J205">
        <v>79</v>
      </c>
      <c r="K205">
        <v>52</v>
      </c>
      <c r="L205">
        <v>19</v>
      </c>
      <c r="N205">
        <v>8</v>
      </c>
      <c r="O205">
        <v>73</v>
      </c>
      <c r="P205">
        <v>47</v>
      </c>
      <c r="Q205">
        <v>18</v>
      </c>
      <c r="S205">
        <v>8</v>
      </c>
      <c r="T205">
        <v>6</v>
      </c>
      <c r="U205">
        <v>5</v>
      </c>
      <c r="V205">
        <v>1</v>
      </c>
    </row>
    <row r="206" spans="1:24">
      <c r="A206">
        <v>206</v>
      </c>
      <c r="C206">
        <v>7000</v>
      </c>
      <c r="D206" t="s">
        <v>179</v>
      </c>
      <c r="E206" t="s">
        <v>148</v>
      </c>
      <c r="F206">
        <v>1</v>
      </c>
      <c r="G206" t="s">
        <v>117</v>
      </c>
      <c r="H206">
        <v>1</v>
      </c>
      <c r="I206" t="s">
        <v>116</v>
      </c>
      <c r="J206">
        <v>161</v>
      </c>
      <c r="K206">
        <v>98</v>
      </c>
      <c r="L206">
        <v>59</v>
      </c>
      <c r="N206">
        <v>4</v>
      </c>
      <c r="O206">
        <v>92</v>
      </c>
      <c r="P206">
        <v>69</v>
      </c>
      <c r="Q206">
        <v>20</v>
      </c>
      <c r="S206">
        <v>3</v>
      </c>
      <c r="T206">
        <v>69</v>
      </c>
      <c r="U206">
        <v>29</v>
      </c>
      <c r="V206">
        <v>39</v>
      </c>
      <c r="X206">
        <v>1</v>
      </c>
    </row>
    <row r="207" spans="1:24">
      <c r="A207">
        <v>207</v>
      </c>
      <c r="C207">
        <v>7000</v>
      </c>
      <c r="D207" t="s">
        <v>179</v>
      </c>
      <c r="E207" t="s">
        <v>148</v>
      </c>
      <c r="F207">
        <v>1</v>
      </c>
      <c r="G207" t="s">
        <v>113</v>
      </c>
      <c r="H207">
        <v>1</v>
      </c>
      <c r="I207" t="s">
        <v>112</v>
      </c>
      <c r="J207">
        <v>948</v>
      </c>
      <c r="K207">
        <v>317</v>
      </c>
      <c r="L207">
        <v>320</v>
      </c>
      <c r="M207">
        <v>4</v>
      </c>
      <c r="N207">
        <v>307</v>
      </c>
      <c r="O207">
        <v>487</v>
      </c>
      <c r="P207">
        <v>220</v>
      </c>
      <c r="Q207">
        <v>89</v>
      </c>
      <c r="R207">
        <v>1</v>
      </c>
      <c r="S207">
        <v>177</v>
      </c>
      <c r="T207">
        <v>461</v>
      </c>
      <c r="U207">
        <v>97</v>
      </c>
      <c r="V207">
        <v>231</v>
      </c>
      <c r="W207">
        <v>3</v>
      </c>
      <c r="X207">
        <v>130</v>
      </c>
    </row>
    <row r="208" spans="1:24">
      <c r="A208">
        <v>208</v>
      </c>
      <c r="C208">
        <v>7000</v>
      </c>
      <c r="D208" t="s">
        <v>179</v>
      </c>
      <c r="E208" t="s">
        <v>146</v>
      </c>
      <c r="F208">
        <v>1</v>
      </c>
      <c r="G208" t="s">
        <v>139</v>
      </c>
      <c r="H208">
        <v>0</v>
      </c>
      <c r="I208" t="s">
        <v>147</v>
      </c>
      <c r="J208">
        <v>2213</v>
      </c>
      <c r="K208">
        <v>1268</v>
      </c>
      <c r="L208">
        <v>697</v>
      </c>
      <c r="M208">
        <v>4</v>
      </c>
      <c r="N208">
        <v>244</v>
      </c>
      <c r="O208">
        <v>1275</v>
      </c>
      <c r="P208">
        <v>926</v>
      </c>
      <c r="Q208">
        <v>198</v>
      </c>
      <c r="R208">
        <v>1</v>
      </c>
      <c r="S208">
        <v>150</v>
      </c>
      <c r="T208">
        <v>938</v>
      </c>
      <c r="U208">
        <v>342</v>
      </c>
      <c r="V208">
        <v>499</v>
      </c>
      <c r="W208">
        <v>3</v>
      </c>
      <c r="X208">
        <v>94</v>
      </c>
    </row>
    <row r="209" spans="1:24">
      <c r="A209">
        <v>209</v>
      </c>
      <c r="C209">
        <v>7000</v>
      </c>
      <c r="D209" t="s">
        <v>179</v>
      </c>
      <c r="E209" t="s">
        <v>146</v>
      </c>
      <c r="F209">
        <v>1</v>
      </c>
      <c r="G209" t="s">
        <v>137</v>
      </c>
      <c r="H209">
        <v>1</v>
      </c>
      <c r="I209" t="s">
        <v>136</v>
      </c>
      <c r="J209">
        <v>162</v>
      </c>
      <c r="K209">
        <v>112</v>
      </c>
      <c r="L209">
        <v>32</v>
      </c>
      <c r="N209">
        <v>18</v>
      </c>
      <c r="O209">
        <v>114</v>
      </c>
      <c r="P209">
        <v>92</v>
      </c>
      <c r="Q209">
        <v>10</v>
      </c>
      <c r="S209">
        <v>12</v>
      </c>
      <c r="T209">
        <v>48</v>
      </c>
      <c r="U209">
        <v>20</v>
      </c>
      <c r="V209">
        <v>22</v>
      </c>
      <c r="X209">
        <v>6</v>
      </c>
    </row>
    <row r="210" spans="1:24">
      <c r="A210">
        <v>210</v>
      </c>
      <c r="C210">
        <v>7000</v>
      </c>
      <c r="D210" t="s">
        <v>179</v>
      </c>
      <c r="E210" t="s">
        <v>146</v>
      </c>
      <c r="F210">
        <v>1</v>
      </c>
      <c r="G210" t="s">
        <v>135</v>
      </c>
      <c r="H210">
        <v>1</v>
      </c>
      <c r="I210" t="s">
        <v>134</v>
      </c>
      <c r="J210">
        <v>140</v>
      </c>
      <c r="K210">
        <v>118</v>
      </c>
      <c r="L210">
        <v>14</v>
      </c>
      <c r="N210">
        <v>8</v>
      </c>
      <c r="O210">
        <v>117</v>
      </c>
      <c r="P210">
        <v>103</v>
      </c>
      <c r="Q210">
        <v>8</v>
      </c>
      <c r="S210">
        <v>6</v>
      </c>
      <c r="T210">
        <v>23</v>
      </c>
      <c r="U210">
        <v>15</v>
      </c>
      <c r="V210">
        <v>6</v>
      </c>
      <c r="X210">
        <v>2</v>
      </c>
    </row>
    <row r="211" spans="1:24">
      <c r="A211">
        <v>211</v>
      </c>
      <c r="C211">
        <v>7000</v>
      </c>
      <c r="D211" t="s">
        <v>179</v>
      </c>
      <c r="E211" t="s">
        <v>146</v>
      </c>
      <c r="F211">
        <v>1</v>
      </c>
      <c r="G211" t="s">
        <v>133</v>
      </c>
      <c r="H211">
        <v>1</v>
      </c>
      <c r="I211" t="s">
        <v>132</v>
      </c>
      <c r="J211">
        <v>81</v>
      </c>
      <c r="K211">
        <v>38</v>
      </c>
      <c r="L211">
        <v>39</v>
      </c>
      <c r="N211">
        <v>4</v>
      </c>
      <c r="O211">
        <v>26</v>
      </c>
      <c r="P211">
        <v>15</v>
      </c>
      <c r="Q211">
        <v>10</v>
      </c>
      <c r="S211">
        <v>1</v>
      </c>
      <c r="T211">
        <v>55</v>
      </c>
      <c r="U211">
        <v>23</v>
      </c>
      <c r="V211">
        <v>29</v>
      </c>
      <c r="X211">
        <v>3</v>
      </c>
    </row>
    <row r="212" spans="1:24">
      <c r="A212">
        <v>212</v>
      </c>
      <c r="C212">
        <v>7000</v>
      </c>
      <c r="D212" t="s">
        <v>179</v>
      </c>
      <c r="E212" t="s">
        <v>146</v>
      </c>
      <c r="F212">
        <v>1</v>
      </c>
      <c r="G212" t="s">
        <v>131</v>
      </c>
      <c r="H212">
        <v>1</v>
      </c>
      <c r="I212" t="s">
        <v>130</v>
      </c>
      <c r="J212">
        <v>378</v>
      </c>
      <c r="K212">
        <v>230</v>
      </c>
      <c r="L212">
        <v>126</v>
      </c>
      <c r="N212">
        <v>22</v>
      </c>
      <c r="O212">
        <v>183</v>
      </c>
      <c r="P212">
        <v>137</v>
      </c>
      <c r="Q212">
        <v>31</v>
      </c>
      <c r="S212">
        <v>15</v>
      </c>
      <c r="T212">
        <v>195</v>
      </c>
      <c r="U212">
        <v>93</v>
      </c>
      <c r="V212">
        <v>95</v>
      </c>
      <c r="X212">
        <v>7</v>
      </c>
    </row>
    <row r="213" spans="1:24">
      <c r="A213">
        <v>213</v>
      </c>
      <c r="C213">
        <v>7000</v>
      </c>
      <c r="D213" t="s">
        <v>179</v>
      </c>
      <c r="E213" t="s">
        <v>146</v>
      </c>
      <c r="F213">
        <v>1</v>
      </c>
      <c r="G213" t="s">
        <v>129</v>
      </c>
      <c r="H213">
        <v>1</v>
      </c>
      <c r="I213" t="s">
        <v>128</v>
      </c>
      <c r="J213">
        <v>116</v>
      </c>
      <c r="K213">
        <v>67</v>
      </c>
      <c r="L213">
        <v>45</v>
      </c>
      <c r="N213">
        <v>4</v>
      </c>
      <c r="O213">
        <v>38</v>
      </c>
      <c r="P213">
        <v>30</v>
      </c>
      <c r="Q213">
        <v>7</v>
      </c>
      <c r="S213">
        <v>1</v>
      </c>
      <c r="T213">
        <v>78</v>
      </c>
      <c r="U213">
        <v>37</v>
      </c>
      <c r="V213">
        <v>38</v>
      </c>
      <c r="X213">
        <v>3</v>
      </c>
    </row>
    <row r="214" spans="1:24">
      <c r="A214">
        <v>214</v>
      </c>
      <c r="C214">
        <v>7000</v>
      </c>
      <c r="D214" t="s">
        <v>179</v>
      </c>
      <c r="E214" t="s">
        <v>146</v>
      </c>
      <c r="F214">
        <v>1</v>
      </c>
      <c r="G214" t="s">
        <v>127</v>
      </c>
      <c r="H214">
        <v>1</v>
      </c>
      <c r="I214" t="s">
        <v>126</v>
      </c>
    </row>
    <row r="215" spans="1:24">
      <c r="A215">
        <v>215</v>
      </c>
      <c r="C215">
        <v>7000</v>
      </c>
      <c r="D215" t="s">
        <v>179</v>
      </c>
      <c r="E215" t="s">
        <v>146</v>
      </c>
      <c r="F215">
        <v>1</v>
      </c>
      <c r="G215" t="s">
        <v>125</v>
      </c>
      <c r="H215">
        <v>1</v>
      </c>
      <c r="I215" t="s">
        <v>124</v>
      </c>
      <c r="J215">
        <v>808</v>
      </c>
      <c r="K215">
        <v>510</v>
      </c>
      <c r="L215">
        <v>268</v>
      </c>
      <c r="N215">
        <v>30</v>
      </c>
      <c r="O215">
        <v>512</v>
      </c>
      <c r="P215">
        <v>397</v>
      </c>
      <c r="Q215">
        <v>87</v>
      </c>
      <c r="S215">
        <v>28</v>
      </c>
      <c r="T215">
        <v>296</v>
      </c>
      <c r="U215">
        <v>113</v>
      </c>
      <c r="V215">
        <v>181</v>
      </c>
      <c r="X215">
        <v>2</v>
      </c>
    </row>
    <row r="216" spans="1:24">
      <c r="A216">
        <v>216</v>
      </c>
      <c r="C216">
        <v>7000</v>
      </c>
      <c r="D216" t="s">
        <v>179</v>
      </c>
      <c r="E216" t="s">
        <v>146</v>
      </c>
      <c r="F216">
        <v>1</v>
      </c>
      <c r="G216" t="s">
        <v>123</v>
      </c>
      <c r="H216">
        <v>1</v>
      </c>
      <c r="I216" t="s">
        <v>122</v>
      </c>
      <c r="J216">
        <v>110</v>
      </c>
      <c r="K216">
        <v>70</v>
      </c>
      <c r="L216">
        <v>32</v>
      </c>
      <c r="N216">
        <v>8</v>
      </c>
      <c r="O216">
        <v>77</v>
      </c>
      <c r="P216">
        <v>62</v>
      </c>
      <c r="Q216">
        <v>8</v>
      </c>
      <c r="S216">
        <v>7</v>
      </c>
      <c r="T216">
        <v>33</v>
      </c>
      <c r="U216">
        <v>8</v>
      </c>
      <c r="V216">
        <v>24</v>
      </c>
      <c r="X216">
        <v>1</v>
      </c>
    </row>
    <row r="217" spans="1:24">
      <c r="A217">
        <v>217</v>
      </c>
      <c r="C217">
        <v>7000</v>
      </c>
      <c r="D217" t="s">
        <v>179</v>
      </c>
      <c r="E217" t="s">
        <v>146</v>
      </c>
      <c r="F217">
        <v>1</v>
      </c>
      <c r="G217" t="s">
        <v>121</v>
      </c>
      <c r="H217">
        <v>1</v>
      </c>
      <c r="I217" t="s">
        <v>120</v>
      </c>
      <c r="J217">
        <v>2</v>
      </c>
      <c r="K217">
        <v>2</v>
      </c>
      <c r="O217">
        <v>2</v>
      </c>
      <c r="P217">
        <v>2</v>
      </c>
    </row>
    <row r="218" spans="1:24">
      <c r="A218">
        <v>218</v>
      </c>
      <c r="C218">
        <v>7000</v>
      </c>
      <c r="D218" t="s">
        <v>179</v>
      </c>
      <c r="E218" t="s">
        <v>146</v>
      </c>
      <c r="F218">
        <v>1</v>
      </c>
      <c r="G218" t="s">
        <v>119</v>
      </c>
      <c r="H218">
        <v>1</v>
      </c>
      <c r="I218" t="s">
        <v>118</v>
      </c>
      <c r="J218">
        <v>18</v>
      </c>
      <c r="K218">
        <v>12</v>
      </c>
      <c r="L218">
        <v>4</v>
      </c>
      <c r="N218">
        <v>2</v>
      </c>
      <c r="O218">
        <v>16</v>
      </c>
      <c r="P218">
        <v>12</v>
      </c>
      <c r="Q218">
        <v>2</v>
      </c>
      <c r="S218">
        <v>2</v>
      </c>
      <c r="T218">
        <v>2</v>
      </c>
      <c r="V218">
        <v>2</v>
      </c>
    </row>
    <row r="219" spans="1:24">
      <c r="A219">
        <v>219</v>
      </c>
      <c r="C219">
        <v>7000</v>
      </c>
      <c r="D219" t="s">
        <v>179</v>
      </c>
      <c r="E219" t="s">
        <v>146</v>
      </c>
      <c r="F219">
        <v>1</v>
      </c>
      <c r="G219" t="s">
        <v>117</v>
      </c>
      <c r="H219">
        <v>1</v>
      </c>
      <c r="I219" t="s">
        <v>116</v>
      </c>
      <c r="J219">
        <v>38</v>
      </c>
      <c r="K219">
        <v>19</v>
      </c>
      <c r="L219">
        <v>19</v>
      </c>
      <c r="O219">
        <v>15</v>
      </c>
      <c r="P219">
        <v>11</v>
      </c>
      <c r="Q219">
        <v>4</v>
      </c>
      <c r="T219">
        <v>23</v>
      </c>
      <c r="U219">
        <v>8</v>
      </c>
      <c r="V219">
        <v>15</v>
      </c>
    </row>
    <row r="220" spans="1:24">
      <c r="A220">
        <v>220</v>
      </c>
      <c r="C220">
        <v>7000</v>
      </c>
      <c r="D220" t="s">
        <v>179</v>
      </c>
      <c r="E220" t="s">
        <v>146</v>
      </c>
      <c r="F220">
        <v>1</v>
      </c>
      <c r="G220" t="s">
        <v>113</v>
      </c>
      <c r="H220">
        <v>1</v>
      </c>
      <c r="I220" t="s">
        <v>112</v>
      </c>
      <c r="J220">
        <v>360</v>
      </c>
      <c r="K220">
        <v>90</v>
      </c>
      <c r="L220">
        <v>118</v>
      </c>
      <c r="M220">
        <v>4</v>
      </c>
      <c r="N220">
        <v>148</v>
      </c>
      <c r="O220">
        <v>175</v>
      </c>
      <c r="P220">
        <v>65</v>
      </c>
      <c r="Q220">
        <v>31</v>
      </c>
      <c r="R220">
        <v>1</v>
      </c>
      <c r="S220">
        <v>78</v>
      </c>
      <c r="T220">
        <v>185</v>
      </c>
      <c r="U220">
        <v>25</v>
      </c>
      <c r="V220">
        <v>87</v>
      </c>
      <c r="W220">
        <v>3</v>
      </c>
      <c r="X220">
        <v>70</v>
      </c>
    </row>
    <row r="221" spans="1:24">
      <c r="A221">
        <v>221</v>
      </c>
      <c r="C221">
        <v>7000</v>
      </c>
      <c r="D221" t="s">
        <v>179</v>
      </c>
      <c r="E221" t="s">
        <v>144</v>
      </c>
      <c r="F221">
        <v>1</v>
      </c>
      <c r="G221" t="s">
        <v>139</v>
      </c>
      <c r="H221">
        <v>0</v>
      </c>
      <c r="I221" t="s">
        <v>145</v>
      </c>
      <c r="J221">
        <v>430</v>
      </c>
      <c r="K221">
        <v>218</v>
      </c>
      <c r="L221">
        <v>149</v>
      </c>
      <c r="N221">
        <v>63</v>
      </c>
      <c r="O221">
        <v>242</v>
      </c>
      <c r="P221">
        <v>160</v>
      </c>
      <c r="Q221">
        <v>42</v>
      </c>
      <c r="S221">
        <v>40</v>
      </c>
      <c r="T221">
        <v>188</v>
      </c>
      <c r="U221">
        <v>58</v>
      </c>
      <c r="V221">
        <v>107</v>
      </c>
      <c r="X221">
        <v>23</v>
      </c>
    </row>
    <row r="222" spans="1:24">
      <c r="A222">
        <v>222</v>
      </c>
      <c r="C222">
        <v>7000</v>
      </c>
      <c r="D222" t="s">
        <v>179</v>
      </c>
      <c r="E222" t="s">
        <v>144</v>
      </c>
      <c r="F222">
        <v>1</v>
      </c>
      <c r="G222" t="s">
        <v>137</v>
      </c>
      <c r="H222">
        <v>1</v>
      </c>
      <c r="I222" t="s">
        <v>136</v>
      </c>
      <c r="J222">
        <v>40</v>
      </c>
      <c r="K222">
        <v>28</v>
      </c>
      <c r="L222">
        <v>7</v>
      </c>
      <c r="N222">
        <v>5</v>
      </c>
      <c r="O222">
        <v>27</v>
      </c>
      <c r="P222">
        <v>20</v>
      </c>
      <c r="Q222">
        <v>3</v>
      </c>
      <c r="S222">
        <v>4</v>
      </c>
      <c r="T222">
        <v>13</v>
      </c>
      <c r="U222">
        <v>8</v>
      </c>
      <c r="V222">
        <v>4</v>
      </c>
      <c r="X222">
        <v>1</v>
      </c>
    </row>
    <row r="223" spans="1:24">
      <c r="A223">
        <v>223</v>
      </c>
      <c r="C223">
        <v>7000</v>
      </c>
      <c r="D223" t="s">
        <v>179</v>
      </c>
      <c r="E223" t="s">
        <v>144</v>
      </c>
      <c r="F223">
        <v>1</v>
      </c>
      <c r="G223" t="s">
        <v>135</v>
      </c>
      <c r="H223">
        <v>1</v>
      </c>
      <c r="I223" t="s">
        <v>134</v>
      </c>
      <c r="J223">
        <v>25</v>
      </c>
      <c r="K223">
        <v>18</v>
      </c>
      <c r="L223">
        <v>3</v>
      </c>
      <c r="N223">
        <v>4</v>
      </c>
      <c r="O223">
        <v>22</v>
      </c>
      <c r="P223">
        <v>17</v>
      </c>
      <c r="Q223">
        <v>1</v>
      </c>
      <c r="S223">
        <v>4</v>
      </c>
      <c r="T223">
        <v>3</v>
      </c>
      <c r="U223">
        <v>1</v>
      </c>
      <c r="V223">
        <v>2</v>
      </c>
    </row>
    <row r="224" spans="1:24">
      <c r="A224">
        <v>224</v>
      </c>
      <c r="C224">
        <v>7000</v>
      </c>
      <c r="D224" t="s">
        <v>179</v>
      </c>
      <c r="E224" t="s">
        <v>144</v>
      </c>
      <c r="F224">
        <v>1</v>
      </c>
      <c r="G224" t="s">
        <v>133</v>
      </c>
      <c r="H224">
        <v>1</v>
      </c>
      <c r="I224" t="s">
        <v>132</v>
      </c>
      <c r="J224">
        <v>18</v>
      </c>
      <c r="K224">
        <v>10</v>
      </c>
      <c r="L224">
        <v>8</v>
      </c>
      <c r="O224">
        <v>10</v>
      </c>
      <c r="P224">
        <v>8</v>
      </c>
      <c r="Q224">
        <v>2</v>
      </c>
      <c r="T224">
        <v>8</v>
      </c>
      <c r="U224">
        <v>2</v>
      </c>
      <c r="V224">
        <v>6</v>
      </c>
    </row>
    <row r="225" spans="1:24">
      <c r="A225">
        <v>225</v>
      </c>
      <c r="C225">
        <v>7000</v>
      </c>
      <c r="D225" t="s">
        <v>179</v>
      </c>
      <c r="E225" t="s">
        <v>144</v>
      </c>
      <c r="F225">
        <v>1</v>
      </c>
      <c r="G225" t="s">
        <v>131</v>
      </c>
      <c r="H225">
        <v>1</v>
      </c>
      <c r="I225" t="s">
        <v>130</v>
      </c>
      <c r="J225">
        <v>81</v>
      </c>
      <c r="K225">
        <v>39</v>
      </c>
      <c r="L225">
        <v>29</v>
      </c>
      <c r="N225">
        <v>13</v>
      </c>
      <c r="O225">
        <v>46</v>
      </c>
      <c r="P225">
        <v>27</v>
      </c>
      <c r="Q225">
        <v>8</v>
      </c>
      <c r="S225">
        <v>11</v>
      </c>
      <c r="T225">
        <v>35</v>
      </c>
      <c r="U225">
        <v>12</v>
      </c>
      <c r="V225">
        <v>21</v>
      </c>
      <c r="X225">
        <v>2</v>
      </c>
    </row>
    <row r="226" spans="1:24">
      <c r="A226">
        <v>226</v>
      </c>
      <c r="C226">
        <v>7000</v>
      </c>
      <c r="D226" t="s">
        <v>179</v>
      </c>
      <c r="E226" t="s">
        <v>144</v>
      </c>
      <c r="F226">
        <v>1</v>
      </c>
      <c r="G226" t="s">
        <v>129</v>
      </c>
      <c r="H226">
        <v>1</v>
      </c>
      <c r="I226" t="s">
        <v>128</v>
      </c>
      <c r="J226">
        <v>34</v>
      </c>
      <c r="K226">
        <v>23</v>
      </c>
      <c r="L226">
        <v>7</v>
      </c>
      <c r="N226">
        <v>4</v>
      </c>
      <c r="O226">
        <v>15</v>
      </c>
      <c r="P226">
        <v>12</v>
      </c>
      <c r="S226">
        <v>3</v>
      </c>
      <c r="T226">
        <v>19</v>
      </c>
      <c r="U226">
        <v>11</v>
      </c>
      <c r="V226">
        <v>7</v>
      </c>
      <c r="X226">
        <v>1</v>
      </c>
    </row>
    <row r="227" spans="1:24">
      <c r="A227">
        <v>227</v>
      </c>
      <c r="C227">
        <v>7000</v>
      </c>
      <c r="D227" t="s">
        <v>179</v>
      </c>
      <c r="E227" t="s">
        <v>144</v>
      </c>
      <c r="F227">
        <v>1</v>
      </c>
      <c r="G227" t="s">
        <v>127</v>
      </c>
      <c r="H227">
        <v>1</v>
      </c>
      <c r="I227" t="s">
        <v>126</v>
      </c>
    </row>
    <row r="228" spans="1:24">
      <c r="A228">
        <v>228</v>
      </c>
      <c r="C228">
        <v>7000</v>
      </c>
      <c r="D228" t="s">
        <v>179</v>
      </c>
      <c r="E228" t="s">
        <v>144</v>
      </c>
      <c r="F228">
        <v>1</v>
      </c>
      <c r="G228" t="s">
        <v>125</v>
      </c>
      <c r="H228">
        <v>1</v>
      </c>
      <c r="I228" t="s">
        <v>124</v>
      </c>
      <c r="J228">
        <v>120</v>
      </c>
      <c r="K228">
        <v>67</v>
      </c>
      <c r="L228">
        <v>50</v>
      </c>
      <c r="N228">
        <v>3</v>
      </c>
      <c r="O228">
        <v>72</v>
      </c>
      <c r="P228">
        <v>50</v>
      </c>
      <c r="Q228">
        <v>19</v>
      </c>
      <c r="S228">
        <v>3</v>
      </c>
      <c r="T228">
        <v>48</v>
      </c>
      <c r="U228">
        <v>17</v>
      </c>
      <c r="V228">
        <v>31</v>
      </c>
    </row>
    <row r="229" spans="1:24">
      <c r="A229">
        <v>229</v>
      </c>
      <c r="C229">
        <v>7000</v>
      </c>
      <c r="D229" t="s">
        <v>179</v>
      </c>
      <c r="E229" t="s">
        <v>144</v>
      </c>
      <c r="F229">
        <v>1</v>
      </c>
      <c r="G229" t="s">
        <v>123</v>
      </c>
      <c r="H229">
        <v>1</v>
      </c>
      <c r="I229" t="s">
        <v>122</v>
      </c>
      <c r="J229">
        <v>23</v>
      </c>
      <c r="K229">
        <v>13</v>
      </c>
      <c r="L229">
        <v>9</v>
      </c>
      <c r="N229">
        <v>1</v>
      </c>
      <c r="O229">
        <v>16</v>
      </c>
      <c r="P229">
        <v>12</v>
      </c>
      <c r="Q229">
        <v>3</v>
      </c>
      <c r="S229">
        <v>1</v>
      </c>
      <c r="T229">
        <v>7</v>
      </c>
      <c r="U229">
        <v>1</v>
      </c>
      <c r="V229">
        <v>6</v>
      </c>
    </row>
    <row r="230" spans="1:24">
      <c r="A230">
        <v>230</v>
      </c>
      <c r="C230">
        <v>7000</v>
      </c>
      <c r="D230" t="s">
        <v>179</v>
      </c>
      <c r="E230" t="s">
        <v>144</v>
      </c>
      <c r="F230">
        <v>1</v>
      </c>
      <c r="G230" t="s">
        <v>121</v>
      </c>
      <c r="H230">
        <v>1</v>
      </c>
      <c r="I230" t="s">
        <v>120</v>
      </c>
    </row>
    <row r="231" spans="1:24">
      <c r="A231">
        <v>231</v>
      </c>
      <c r="C231">
        <v>7000</v>
      </c>
      <c r="D231" t="s">
        <v>179</v>
      </c>
      <c r="E231" t="s">
        <v>144</v>
      </c>
      <c r="F231">
        <v>1</v>
      </c>
      <c r="G231" t="s">
        <v>119</v>
      </c>
      <c r="H231">
        <v>1</v>
      </c>
      <c r="I231" t="s">
        <v>118</v>
      </c>
      <c r="J231">
        <v>4</v>
      </c>
      <c r="K231">
        <v>4</v>
      </c>
      <c r="O231">
        <v>2</v>
      </c>
      <c r="P231">
        <v>2</v>
      </c>
      <c r="T231">
        <v>2</v>
      </c>
      <c r="U231">
        <v>2</v>
      </c>
    </row>
    <row r="232" spans="1:24">
      <c r="A232">
        <v>232</v>
      </c>
      <c r="C232">
        <v>7000</v>
      </c>
      <c r="D232" t="s">
        <v>179</v>
      </c>
      <c r="E232" t="s">
        <v>144</v>
      </c>
      <c r="F232">
        <v>1</v>
      </c>
      <c r="G232" t="s">
        <v>117</v>
      </c>
      <c r="H232">
        <v>1</v>
      </c>
      <c r="I232" t="s">
        <v>116</v>
      </c>
      <c r="J232">
        <v>4</v>
      </c>
      <c r="K232">
        <v>3</v>
      </c>
      <c r="L232">
        <v>1</v>
      </c>
      <c r="O232">
        <v>2</v>
      </c>
      <c r="P232">
        <v>2</v>
      </c>
      <c r="T232">
        <v>2</v>
      </c>
      <c r="U232">
        <v>1</v>
      </c>
      <c r="V232">
        <v>1</v>
      </c>
    </row>
    <row r="233" spans="1:24">
      <c r="A233">
        <v>233</v>
      </c>
      <c r="C233">
        <v>7000</v>
      </c>
      <c r="D233" t="s">
        <v>179</v>
      </c>
      <c r="E233" t="s">
        <v>144</v>
      </c>
      <c r="F233">
        <v>1</v>
      </c>
      <c r="G233" t="s">
        <v>113</v>
      </c>
      <c r="H233">
        <v>1</v>
      </c>
      <c r="I233" t="s">
        <v>112</v>
      </c>
      <c r="J233">
        <v>81</v>
      </c>
      <c r="K233">
        <v>13</v>
      </c>
      <c r="L233">
        <v>35</v>
      </c>
      <c r="N233">
        <v>33</v>
      </c>
      <c r="O233">
        <v>30</v>
      </c>
      <c r="P233">
        <v>10</v>
      </c>
      <c r="Q233">
        <v>6</v>
      </c>
      <c r="S233">
        <v>14</v>
      </c>
      <c r="T233">
        <v>51</v>
      </c>
      <c r="U233">
        <v>3</v>
      </c>
      <c r="V233">
        <v>29</v>
      </c>
      <c r="X233">
        <v>19</v>
      </c>
    </row>
    <row r="234" spans="1:24">
      <c r="A234">
        <v>234</v>
      </c>
      <c r="C234">
        <v>7000</v>
      </c>
      <c r="D234" t="s">
        <v>179</v>
      </c>
      <c r="E234" t="s">
        <v>142</v>
      </c>
      <c r="F234">
        <v>1</v>
      </c>
      <c r="G234" t="s">
        <v>139</v>
      </c>
      <c r="H234">
        <v>0</v>
      </c>
      <c r="I234" t="s">
        <v>143</v>
      </c>
      <c r="J234">
        <v>59</v>
      </c>
      <c r="K234">
        <v>33</v>
      </c>
      <c r="L234">
        <v>19</v>
      </c>
      <c r="N234">
        <v>7</v>
      </c>
      <c r="O234">
        <v>27</v>
      </c>
      <c r="P234">
        <v>17</v>
      </c>
      <c r="Q234">
        <v>5</v>
      </c>
      <c r="S234">
        <v>5</v>
      </c>
      <c r="T234">
        <v>32</v>
      </c>
      <c r="U234">
        <v>16</v>
      </c>
      <c r="V234">
        <v>14</v>
      </c>
      <c r="X234">
        <v>2</v>
      </c>
    </row>
    <row r="235" spans="1:24">
      <c r="A235">
        <v>235</v>
      </c>
      <c r="C235">
        <v>7000</v>
      </c>
      <c r="D235" t="s">
        <v>179</v>
      </c>
      <c r="E235" t="s">
        <v>142</v>
      </c>
      <c r="F235">
        <v>1</v>
      </c>
      <c r="G235" t="s">
        <v>137</v>
      </c>
      <c r="H235">
        <v>1</v>
      </c>
      <c r="I235" t="s">
        <v>136</v>
      </c>
      <c r="J235">
        <v>5</v>
      </c>
      <c r="K235">
        <v>2</v>
      </c>
      <c r="L235">
        <v>1</v>
      </c>
      <c r="N235">
        <v>2</v>
      </c>
      <c r="O235">
        <v>2</v>
      </c>
      <c r="S235">
        <v>2</v>
      </c>
      <c r="T235">
        <v>3</v>
      </c>
      <c r="U235">
        <v>2</v>
      </c>
      <c r="V235">
        <v>1</v>
      </c>
    </row>
    <row r="236" spans="1:24">
      <c r="A236">
        <v>236</v>
      </c>
      <c r="C236">
        <v>7000</v>
      </c>
      <c r="D236" t="s">
        <v>179</v>
      </c>
      <c r="E236" t="s">
        <v>142</v>
      </c>
      <c r="F236">
        <v>1</v>
      </c>
      <c r="G236" t="s">
        <v>135</v>
      </c>
      <c r="H236">
        <v>1</v>
      </c>
      <c r="I236" t="s">
        <v>134</v>
      </c>
      <c r="J236">
        <v>4</v>
      </c>
      <c r="K236">
        <v>3</v>
      </c>
      <c r="L236">
        <v>1</v>
      </c>
      <c r="O236">
        <v>1</v>
      </c>
      <c r="P236">
        <v>1</v>
      </c>
      <c r="T236">
        <v>3</v>
      </c>
      <c r="U236">
        <v>2</v>
      </c>
      <c r="V236">
        <v>1</v>
      </c>
    </row>
    <row r="237" spans="1:24">
      <c r="A237">
        <v>237</v>
      </c>
      <c r="C237">
        <v>7000</v>
      </c>
      <c r="D237" t="s">
        <v>179</v>
      </c>
      <c r="E237" t="s">
        <v>142</v>
      </c>
      <c r="F237">
        <v>1</v>
      </c>
      <c r="G237" t="s">
        <v>133</v>
      </c>
      <c r="H237">
        <v>1</v>
      </c>
      <c r="I237" t="s">
        <v>132</v>
      </c>
      <c r="J237">
        <v>1</v>
      </c>
      <c r="L237">
        <v>1</v>
      </c>
      <c r="T237">
        <v>1</v>
      </c>
      <c r="V237">
        <v>1</v>
      </c>
    </row>
    <row r="238" spans="1:24">
      <c r="A238">
        <v>238</v>
      </c>
      <c r="C238">
        <v>7000</v>
      </c>
      <c r="D238" t="s">
        <v>179</v>
      </c>
      <c r="E238" t="s">
        <v>142</v>
      </c>
      <c r="F238">
        <v>1</v>
      </c>
      <c r="G238" t="s">
        <v>131</v>
      </c>
      <c r="H238">
        <v>1</v>
      </c>
      <c r="I238" t="s">
        <v>130</v>
      </c>
      <c r="J238">
        <v>15</v>
      </c>
      <c r="K238">
        <v>8</v>
      </c>
      <c r="L238">
        <v>7</v>
      </c>
      <c r="O238">
        <v>5</v>
      </c>
      <c r="P238">
        <v>3</v>
      </c>
      <c r="Q238">
        <v>2</v>
      </c>
      <c r="T238">
        <v>10</v>
      </c>
      <c r="U238">
        <v>5</v>
      </c>
      <c r="V238">
        <v>5</v>
      </c>
    </row>
    <row r="239" spans="1:24">
      <c r="A239">
        <v>239</v>
      </c>
      <c r="C239">
        <v>7000</v>
      </c>
      <c r="D239" t="s">
        <v>179</v>
      </c>
      <c r="E239" t="s">
        <v>142</v>
      </c>
      <c r="F239">
        <v>1</v>
      </c>
      <c r="G239" t="s">
        <v>129</v>
      </c>
      <c r="H239">
        <v>1</v>
      </c>
      <c r="I239" t="s">
        <v>128</v>
      </c>
      <c r="J239">
        <v>4</v>
      </c>
      <c r="K239">
        <v>3</v>
      </c>
      <c r="L239">
        <v>1</v>
      </c>
      <c r="O239">
        <v>2</v>
      </c>
      <c r="P239">
        <v>2</v>
      </c>
      <c r="T239">
        <v>2</v>
      </c>
      <c r="U239">
        <v>1</v>
      </c>
      <c r="V239">
        <v>1</v>
      </c>
    </row>
    <row r="240" spans="1:24">
      <c r="A240">
        <v>240</v>
      </c>
      <c r="C240">
        <v>7000</v>
      </c>
      <c r="D240" t="s">
        <v>179</v>
      </c>
      <c r="E240" t="s">
        <v>142</v>
      </c>
      <c r="F240">
        <v>1</v>
      </c>
      <c r="G240" t="s">
        <v>127</v>
      </c>
      <c r="H240">
        <v>1</v>
      </c>
      <c r="I240" t="s">
        <v>126</v>
      </c>
    </row>
    <row r="241" spans="1:24">
      <c r="A241">
        <v>241</v>
      </c>
      <c r="C241">
        <v>7000</v>
      </c>
      <c r="D241" t="s">
        <v>179</v>
      </c>
      <c r="E241" t="s">
        <v>142</v>
      </c>
      <c r="F241">
        <v>1</v>
      </c>
      <c r="G241" t="s">
        <v>125</v>
      </c>
      <c r="H241">
        <v>1</v>
      </c>
      <c r="I241" t="s">
        <v>124</v>
      </c>
      <c r="J241">
        <v>16</v>
      </c>
      <c r="K241">
        <v>11</v>
      </c>
      <c r="L241">
        <v>4</v>
      </c>
      <c r="N241">
        <v>1</v>
      </c>
      <c r="O241">
        <v>11</v>
      </c>
      <c r="P241">
        <v>9</v>
      </c>
      <c r="Q241">
        <v>1</v>
      </c>
      <c r="S241">
        <v>1</v>
      </c>
      <c r="T241">
        <v>5</v>
      </c>
      <c r="U241">
        <v>2</v>
      </c>
      <c r="V241">
        <v>3</v>
      </c>
    </row>
    <row r="242" spans="1:24">
      <c r="A242">
        <v>242</v>
      </c>
      <c r="C242">
        <v>7000</v>
      </c>
      <c r="D242" t="s">
        <v>179</v>
      </c>
      <c r="E242" t="s">
        <v>142</v>
      </c>
      <c r="F242">
        <v>1</v>
      </c>
      <c r="G242" t="s">
        <v>123</v>
      </c>
      <c r="H242">
        <v>1</v>
      </c>
      <c r="I242" t="s">
        <v>122</v>
      </c>
      <c r="J242">
        <v>5</v>
      </c>
      <c r="K242">
        <v>2</v>
      </c>
      <c r="L242">
        <v>2</v>
      </c>
      <c r="N242">
        <v>1</v>
      </c>
      <c r="O242">
        <v>3</v>
      </c>
      <c r="P242">
        <v>1</v>
      </c>
      <c r="Q242">
        <v>1</v>
      </c>
      <c r="S242">
        <v>1</v>
      </c>
      <c r="T242">
        <v>2</v>
      </c>
      <c r="U242">
        <v>1</v>
      </c>
      <c r="V242">
        <v>1</v>
      </c>
    </row>
    <row r="243" spans="1:24">
      <c r="A243">
        <v>243</v>
      </c>
      <c r="C243">
        <v>7000</v>
      </c>
      <c r="D243" t="s">
        <v>179</v>
      </c>
      <c r="E243" t="s">
        <v>142</v>
      </c>
      <c r="F243">
        <v>1</v>
      </c>
      <c r="G243" t="s">
        <v>121</v>
      </c>
      <c r="H243">
        <v>1</v>
      </c>
      <c r="I243" t="s">
        <v>120</v>
      </c>
    </row>
    <row r="244" spans="1:24">
      <c r="A244">
        <v>244</v>
      </c>
      <c r="C244">
        <v>7000</v>
      </c>
      <c r="D244" t="s">
        <v>179</v>
      </c>
      <c r="E244" t="s">
        <v>142</v>
      </c>
      <c r="F244">
        <v>1</v>
      </c>
      <c r="G244" t="s">
        <v>119</v>
      </c>
      <c r="H244">
        <v>1</v>
      </c>
      <c r="I244" t="s">
        <v>118</v>
      </c>
      <c r="J244">
        <v>1</v>
      </c>
      <c r="K244">
        <v>1</v>
      </c>
      <c r="O244">
        <v>1</v>
      </c>
      <c r="P244">
        <v>1</v>
      </c>
    </row>
    <row r="245" spans="1:24">
      <c r="A245">
        <v>245</v>
      </c>
      <c r="C245">
        <v>7000</v>
      </c>
      <c r="D245" t="s">
        <v>179</v>
      </c>
      <c r="E245" t="s">
        <v>142</v>
      </c>
      <c r="F245">
        <v>1</v>
      </c>
      <c r="G245" t="s">
        <v>117</v>
      </c>
      <c r="H245">
        <v>1</v>
      </c>
      <c r="I245" t="s">
        <v>116</v>
      </c>
      <c r="J245">
        <v>1</v>
      </c>
      <c r="K245">
        <v>1</v>
      </c>
      <c r="T245">
        <v>1</v>
      </c>
      <c r="U245">
        <v>1</v>
      </c>
    </row>
    <row r="246" spans="1:24">
      <c r="A246">
        <v>246</v>
      </c>
      <c r="C246">
        <v>7000</v>
      </c>
      <c r="D246" t="s">
        <v>179</v>
      </c>
      <c r="E246" t="s">
        <v>142</v>
      </c>
      <c r="F246">
        <v>1</v>
      </c>
      <c r="G246" t="s">
        <v>113</v>
      </c>
      <c r="H246">
        <v>1</v>
      </c>
      <c r="I246" t="s">
        <v>112</v>
      </c>
      <c r="J246">
        <v>7</v>
      </c>
      <c r="K246">
        <v>2</v>
      </c>
      <c r="L246">
        <v>2</v>
      </c>
      <c r="N246">
        <v>3</v>
      </c>
      <c r="O246">
        <v>2</v>
      </c>
      <c r="Q246">
        <v>1</v>
      </c>
      <c r="S246">
        <v>1</v>
      </c>
      <c r="T246">
        <v>5</v>
      </c>
      <c r="U246">
        <v>2</v>
      </c>
      <c r="V246">
        <v>1</v>
      </c>
      <c r="X246">
        <v>2</v>
      </c>
    </row>
    <row r="247" spans="1:24">
      <c r="A247">
        <v>247</v>
      </c>
      <c r="C247">
        <v>7000</v>
      </c>
      <c r="D247" t="s">
        <v>179</v>
      </c>
      <c r="E247" t="s">
        <v>140</v>
      </c>
      <c r="F247">
        <v>1</v>
      </c>
      <c r="G247" t="s">
        <v>139</v>
      </c>
      <c r="H247">
        <v>0</v>
      </c>
      <c r="I247" t="s">
        <v>141</v>
      </c>
      <c r="J247">
        <v>3</v>
      </c>
      <c r="K247">
        <v>1</v>
      </c>
      <c r="L247">
        <v>2</v>
      </c>
      <c r="T247">
        <v>3</v>
      </c>
      <c r="U247">
        <v>1</v>
      </c>
      <c r="V247">
        <v>2</v>
      </c>
    </row>
    <row r="248" spans="1:24">
      <c r="A248">
        <v>248</v>
      </c>
      <c r="C248">
        <v>7000</v>
      </c>
      <c r="D248" t="s">
        <v>179</v>
      </c>
      <c r="E248" t="s">
        <v>140</v>
      </c>
      <c r="F248">
        <v>1</v>
      </c>
      <c r="G248" t="s">
        <v>137</v>
      </c>
      <c r="H248">
        <v>1</v>
      </c>
      <c r="I248" t="s">
        <v>136</v>
      </c>
    </row>
    <row r="249" spans="1:24">
      <c r="A249">
        <v>249</v>
      </c>
      <c r="C249">
        <v>7000</v>
      </c>
      <c r="D249" t="s">
        <v>179</v>
      </c>
      <c r="E249" t="s">
        <v>140</v>
      </c>
      <c r="F249">
        <v>1</v>
      </c>
      <c r="G249" t="s">
        <v>135</v>
      </c>
      <c r="H249">
        <v>1</v>
      </c>
      <c r="I249" t="s">
        <v>134</v>
      </c>
    </row>
    <row r="250" spans="1:24">
      <c r="A250">
        <v>250</v>
      </c>
      <c r="C250">
        <v>7000</v>
      </c>
      <c r="D250" t="s">
        <v>179</v>
      </c>
      <c r="E250" t="s">
        <v>140</v>
      </c>
      <c r="F250">
        <v>1</v>
      </c>
      <c r="G250" t="s">
        <v>133</v>
      </c>
      <c r="H250">
        <v>1</v>
      </c>
      <c r="I250" t="s">
        <v>132</v>
      </c>
    </row>
    <row r="251" spans="1:24">
      <c r="A251">
        <v>251</v>
      </c>
      <c r="C251">
        <v>7000</v>
      </c>
      <c r="D251" t="s">
        <v>179</v>
      </c>
      <c r="E251" t="s">
        <v>140</v>
      </c>
      <c r="F251">
        <v>1</v>
      </c>
      <c r="G251" t="s">
        <v>131</v>
      </c>
      <c r="H251">
        <v>1</v>
      </c>
      <c r="I251" t="s">
        <v>130</v>
      </c>
    </row>
    <row r="252" spans="1:24">
      <c r="A252">
        <v>252</v>
      </c>
      <c r="C252">
        <v>7000</v>
      </c>
      <c r="D252" t="s">
        <v>179</v>
      </c>
      <c r="E252" t="s">
        <v>140</v>
      </c>
      <c r="F252">
        <v>1</v>
      </c>
      <c r="G252" t="s">
        <v>129</v>
      </c>
      <c r="H252">
        <v>1</v>
      </c>
      <c r="I252" t="s">
        <v>128</v>
      </c>
      <c r="J252">
        <v>1</v>
      </c>
      <c r="L252">
        <v>1</v>
      </c>
      <c r="T252">
        <v>1</v>
      </c>
      <c r="V252">
        <v>1</v>
      </c>
    </row>
    <row r="253" spans="1:24">
      <c r="A253">
        <v>253</v>
      </c>
      <c r="C253">
        <v>7000</v>
      </c>
      <c r="D253" t="s">
        <v>179</v>
      </c>
      <c r="E253" t="s">
        <v>140</v>
      </c>
      <c r="F253">
        <v>1</v>
      </c>
      <c r="G253" t="s">
        <v>127</v>
      </c>
      <c r="H253">
        <v>1</v>
      </c>
      <c r="I253" t="s">
        <v>126</v>
      </c>
    </row>
    <row r="254" spans="1:24">
      <c r="A254">
        <v>254</v>
      </c>
      <c r="C254">
        <v>7000</v>
      </c>
      <c r="D254" t="s">
        <v>179</v>
      </c>
      <c r="E254" t="s">
        <v>140</v>
      </c>
      <c r="F254">
        <v>1</v>
      </c>
      <c r="G254" t="s">
        <v>125</v>
      </c>
      <c r="H254">
        <v>1</v>
      </c>
      <c r="I254" t="s">
        <v>124</v>
      </c>
      <c r="J254">
        <v>2</v>
      </c>
      <c r="K254">
        <v>1</v>
      </c>
      <c r="L254">
        <v>1</v>
      </c>
      <c r="T254">
        <v>2</v>
      </c>
      <c r="U254">
        <v>1</v>
      </c>
      <c r="V254">
        <v>1</v>
      </c>
    </row>
    <row r="255" spans="1:24">
      <c r="A255">
        <v>255</v>
      </c>
      <c r="C255">
        <v>7000</v>
      </c>
      <c r="D255" t="s">
        <v>179</v>
      </c>
      <c r="E255" t="s">
        <v>140</v>
      </c>
      <c r="F255">
        <v>1</v>
      </c>
      <c r="G255" t="s">
        <v>123</v>
      </c>
      <c r="H255">
        <v>1</v>
      </c>
      <c r="I255" t="s">
        <v>122</v>
      </c>
    </row>
    <row r="256" spans="1:24">
      <c r="A256">
        <v>256</v>
      </c>
      <c r="C256">
        <v>7000</v>
      </c>
      <c r="D256" t="s">
        <v>179</v>
      </c>
      <c r="E256" t="s">
        <v>140</v>
      </c>
      <c r="F256">
        <v>1</v>
      </c>
      <c r="G256" t="s">
        <v>121</v>
      </c>
      <c r="H256">
        <v>1</v>
      </c>
      <c r="I256" t="s">
        <v>120</v>
      </c>
    </row>
    <row r="257" spans="1:24">
      <c r="A257">
        <v>257</v>
      </c>
      <c r="C257">
        <v>7000</v>
      </c>
      <c r="D257" t="s">
        <v>179</v>
      </c>
      <c r="E257" t="s">
        <v>140</v>
      </c>
      <c r="F257">
        <v>1</v>
      </c>
      <c r="G257" t="s">
        <v>119</v>
      </c>
      <c r="H257">
        <v>1</v>
      </c>
      <c r="I257" t="s">
        <v>118</v>
      </c>
    </row>
    <row r="258" spans="1:24">
      <c r="A258">
        <v>258</v>
      </c>
      <c r="C258">
        <v>7000</v>
      </c>
      <c r="D258" t="s">
        <v>179</v>
      </c>
      <c r="E258" t="s">
        <v>140</v>
      </c>
      <c r="F258">
        <v>1</v>
      </c>
      <c r="G258" t="s">
        <v>117</v>
      </c>
      <c r="H258">
        <v>1</v>
      </c>
      <c r="I258" t="s">
        <v>116</v>
      </c>
    </row>
    <row r="259" spans="1:24">
      <c r="A259">
        <v>259</v>
      </c>
      <c r="C259">
        <v>7000</v>
      </c>
      <c r="D259" t="s">
        <v>179</v>
      </c>
      <c r="E259" t="s">
        <v>140</v>
      </c>
      <c r="F259">
        <v>1</v>
      </c>
      <c r="G259" t="s">
        <v>113</v>
      </c>
      <c r="H259">
        <v>1</v>
      </c>
      <c r="I259" t="s">
        <v>112</v>
      </c>
    </row>
    <row r="260" spans="1:24">
      <c r="A260">
        <v>260</v>
      </c>
      <c r="C260">
        <v>7000</v>
      </c>
      <c r="D260" t="s">
        <v>179</v>
      </c>
      <c r="E260" t="s">
        <v>114</v>
      </c>
      <c r="F260">
        <v>1</v>
      </c>
      <c r="G260" t="s">
        <v>139</v>
      </c>
      <c r="H260">
        <v>0</v>
      </c>
      <c r="I260" t="s">
        <v>138</v>
      </c>
      <c r="J260">
        <v>97945</v>
      </c>
      <c r="K260">
        <v>68810</v>
      </c>
      <c r="L260">
        <v>24750</v>
      </c>
      <c r="M260">
        <v>34</v>
      </c>
      <c r="N260">
        <v>4351</v>
      </c>
      <c r="O260">
        <v>58833</v>
      </c>
      <c r="P260">
        <v>50275</v>
      </c>
      <c r="Q260">
        <v>5293</v>
      </c>
      <c r="R260">
        <v>13</v>
      </c>
      <c r="S260">
        <v>3252</v>
      </c>
      <c r="T260">
        <v>39112</v>
      </c>
      <c r="U260">
        <v>18535</v>
      </c>
      <c r="V260">
        <v>19457</v>
      </c>
      <c r="W260">
        <v>21</v>
      </c>
      <c r="X260">
        <v>1099</v>
      </c>
    </row>
    <row r="261" spans="1:24">
      <c r="A261">
        <v>261</v>
      </c>
      <c r="C261">
        <v>7000</v>
      </c>
      <c r="D261" t="s">
        <v>179</v>
      </c>
      <c r="E261" t="s">
        <v>114</v>
      </c>
      <c r="F261">
        <v>1</v>
      </c>
      <c r="G261" t="s">
        <v>137</v>
      </c>
      <c r="H261">
        <v>1</v>
      </c>
      <c r="I261" t="s">
        <v>136</v>
      </c>
      <c r="J261">
        <v>5473</v>
      </c>
      <c r="K261">
        <v>4645</v>
      </c>
      <c r="L261">
        <v>605</v>
      </c>
      <c r="M261">
        <v>2</v>
      </c>
      <c r="N261">
        <v>221</v>
      </c>
      <c r="O261">
        <v>4348</v>
      </c>
      <c r="P261">
        <v>3977</v>
      </c>
      <c r="Q261">
        <v>193</v>
      </c>
      <c r="R261">
        <v>1</v>
      </c>
      <c r="S261">
        <v>177</v>
      </c>
      <c r="T261">
        <v>1125</v>
      </c>
      <c r="U261">
        <v>668</v>
      </c>
      <c r="V261">
        <v>412</v>
      </c>
      <c r="W261">
        <v>1</v>
      </c>
      <c r="X261">
        <v>44</v>
      </c>
    </row>
    <row r="262" spans="1:24">
      <c r="A262">
        <v>262</v>
      </c>
      <c r="C262">
        <v>7000</v>
      </c>
      <c r="D262" t="s">
        <v>179</v>
      </c>
      <c r="E262" t="s">
        <v>114</v>
      </c>
      <c r="F262">
        <v>1</v>
      </c>
      <c r="G262" t="s">
        <v>135</v>
      </c>
      <c r="H262">
        <v>1</v>
      </c>
      <c r="I262" t="s">
        <v>134</v>
      </c>
      <c r="J262">
        <v>4785</v>
      </c>
      <c r="K262">
        <v>3764</v>
      </c>
      <c r="L262">
        <v>857</v>
      </c>
      <c r="M262">
        <v>1</v>
      </c>
      <c r="N262">
        <v>163</v>
      </c>
      <c r="O262">
        <v>3459</v>
      </c>
      <c r="P262">
        <v>3066</v>
      </c>
      <c r="Q262">
        <v>260</v>
      </c>
      <c r="S262">
        <v>133</v>
      </c>
      <c r="T262">
        <v>1326</v>
      </c>
      <c r="U262">
        <v>698</v>
      </c>
      <c r="V262">
        <v>597</v>
      </c>
      <c r="W262">
        <v>1</v>
      </c>
      <c r="X262">
        <v>30</v>
      </c>
    </row>
    <row r="263" spans="1:24">
      <c r="A263">
        <v>263</v>
      </c>
      <c r="C263">
        <v>7000</v>
      </c>
      <c r="D263" t="s">
        <v>179</v>
      </c>
      <c r="E263" t="s">
        <v>114</v>
      </c>
      <c r="F263">
        <v>1</v>
      </c>
      <c r="G263" t="s">
        <v>133</v>
      </c>
      <c r="H263">
        <v>1</v>
      </c>
      <c r="I263" t="s">
        <v>132</v>
      </c>
      <c r="J263">
        <v>6155</v>
      </c>
      <c r="K263">
        <v>3713</v>
      </c>
      <c r="L263">
        <v>2344</v>
      </c>
      <c r="M263">
        <v>1</v>
      </c>
      <c r="N263">
        <v>97</v>
      </c>
      <c r="O263">
        <v>2438</v>
      </c>
      <c r="P263">
        <v>2051</v>
      </c>
      <c r="Q263">
        <v>325</v>
      </c>
      <c r="R263">
        <v>1</v>
      </c>
      <c r="S263">
        <v>61</v>
      </c>
      <c r="T263">
        <v>3717</v>
      </c>
      <c r="U263">
        <v>1662</v>
      </c>
      <c r="V263">
        <v>2019</v>
      </c>
      <c r="X263">
        <v>36</v>
      </c>
    </row>
    <row r="264" spans="1:24">
      <c r="A264">
        <v>264</v>
      </c>
      <c r="C264">
        <v>7000</v>
      </c>
      <c r="D264" t="s">
        <v>179</v>
      </c>
      <c r="E264" t="s">
        <v>114</v>
      </c>
      <c r="F264">
        <v>1</v>
      </c>
      <c r="G264" t="s">
        <v>131</v>
      </c>
      <c r="H264">
        <v>1</v>
      </c>
      <c r="I264" t="s">
        <v>130</v>
      </c>
      <c r="J264">
        <v>10249</v>
      </c>
      <c r="K264">
        <v>7286</v>
      </c>
      <c r="L264">
        <v>2702</v>
      </c>
      <c r="N264">
        <v>261</v>
      </c>
      <c r="O264">
        <v>5677</v>
      </c>
      <c r="P264">
        <v>5027</v>
      </c>
      <c r="Q264">
        <v>450</v>
      </c>
      <c r="S264">
        <v>200</v>
      </c>
      <c r="T264">
        <v>4572</v>
      </c>
      <c r="U264">
        <v>2259</v>
      </c>
      <c r="V264">
        <v>2252</v>
      </c>
      <c r="X264">
        <v>61</v>
      </c>
    </row>
    <row r="265" spans="1:24">
      <c r="A265">
        <v>265</v>
      </c>
      <c r="C265">
        <v>7000</v>
      </c>
      <c r="D265" t="s">
        <v>179</v>
      </c>
      <c r="E265" t="s">
        <v>114</v>
      </c>
      <c r="F265">
        <v>1</v>
      </c>
      <c r="G265" t="s">
        <v>129</v>
      </c>
      <c r="H265">
        <v>1</v>
      </c>
      <c r="I265" t="s">
        <v>128</v>
      </c>
      <c r="J265">
        <v>9162</v>
      </c>
      <c r="K265">
        <v>6272</v>
      </c>
      <c r="L265">
        <v>2673</v>
      </c>
      <c r="M265">
        <v>4</v>
      </c>
      <c r="N265">
        <v>213</v>
      </c>
      <c r="O265">
        <v>3130</v>
      </c>
      <c r="P265">
        <v>2774</v>
      </c>
      <c r="Q265">
        <v>246</v>
      </c>
      <c r="R265">
        <v>2</v>
      </c>
      <c r="S265">
        <v>108</v>
      </c>
      <c r="T265">
        <v>6032</v>
      </c>
      <c r="U265">
        <v>3498</v>
      </c>
      <c r="V265">
        <v>2427</v>
      </c>
      <c r="W265">
        <v>2</v>
      </c>
      <c r="X265">
        <v>105</v>
      </c>
    </row>
    <row r="266" spans="1:24">
      <c r="A266">
        <v>266</v>
      </c>
      <c r="C266">
        <v>7000</v>
      </c>
      <c r="D266" t="s">
        <v>179</v>
      </c>
      <c r="E266" t="s">
        <v>114</v>
      </c>
      <c r="F266">
        <v>1</v>
      </c>
      <c r="G266" t="s">
        <v>127</v>
      </c>
      <c r="H266">
        <v>1</v>
      </c>
      <c r="I266" t="s">
        <v>126</v>
      </c>
      <c r="J266">
        <v>913</v>
      </c>
      <c r="K266">
        <v>716</v>
      </c>
      <c r="L266">
        <v>176</v>
      </c>
      <c r="N266">
        <v>21</v>
      </c>
      <c r="O266">
        <v>894</v>
      </c>
      <c r="P266">
        <v>704</v>
      </c>
      <c r="Q266">
        <v>170</v>
      </c>
      <c r="S266">
        <v>20</v>
      </c>
      <c r="T266">
        <v>19</v>
      </c>
      <c r="U266">
        <v>12</v>
      </c>
      <c r="V266">
        <v>6</v>
      </c>
      <c r="X266">
        <v>1</v>
      </c>
    </row>
    <row r="267" spans="1:24">
      <c r="A267">
        <v>267</v>
      </c>
      <c r="C267">
        <v>7000</v>
      </c>
      <c r="D267" t="s">
        <v>179</v>
      </c>
      <c r="E267" t="s">
        <v>114</v>
      </c>
      <c r="F267">
        <v>1</v>
      </c>
      <c r="G267" t="s">
        <v>125</v>
      </c>
      <c r="H267">
        <v>1</v>
      </c>
      <c r="I267" t="s">
        <v>124</v>
      </c>
      <c r="J267">
        <v>34525</v>
      </c>
      <c r="K267">
        <v>24410</v>
      </c>
      <c r="L267">
        <v>9462</v>
      </c>
      <c r="M267">
        <v>6</v>
      </c>
      <c r="N267">
        <v>647</v>
      </c>
      <c r="O267">
        <v>20357</v>
      </c>
      <c r="P267">
        <v>17794</v>
      </c>
      <c r="Q267">
        <v>1962</v>
      </c>
      <c r="R267">
        <v>1</v>
      </c>
      <c r="S267">
        <v>600</v>
      </c>
      <c r="T267">
        <v>14168</v>
      </c>
      <c r="U267">
        <v>6616</v>
      </c>
      <c r="V267">
        <v>7500</v>
      </c>
      <c r="W267">
        <v>5</v>
      </c>
      <c r="X267">
        <v>47</v>
      </c>
    </row>
    <row r="268" spans="1:24">
      <c r="A268">
        <v>268</v>
      </c>
      <c r="C268">
        <v>7000</v>
      </c>
      <c r="D268" t="s">
        <v>179</v>
      </c>
      <c r="E268" t="s">
        <v>114</v>
      </c>
      <c r="F268">
        <v>1</v>
      </c>
      <c r="G268" t="s">
        <v>123</v>
      </c>
      <c r="H268">
        <v>1</v>
      </c>
      <c r="I268" t="s">
        <v>122</v>
      </c>
      <c r="J268">
        <v>8211</v>
      </c>
      <c r="K268">
        <v>6414</v>
      </c>
      <c r="L268">
        <v>1447</v>
      </c>
      <c r="M268">
        <v>1</v>
      </c>
      <c r="N268">
        <v>349</v>
      </c>
      <c r="O268">
        <v>5900</v>
      </c>
      <c r="P268">
        <v>5264</v>
      </c>
      <c r="Q268">
        <v>312</v>
      </c>
      <c r="S268">
        <v>324</v>
      </c>
      <c r="T268">
        <v>2311</v>
      </c>
      <c r="U268">
        <v>1150</v>
      </c>
      <c r="V268">
        <v>1135</v>
      </c>
      <c r="W268">
        <v>1</v>
      </c>
      <c r="X268">
        <v>25</v>
      </c>
    </row>
    <row r="269" spans="1:24">
      <c r="A269">
        <v>269</v>
      </c>
      <c r="C269">
        <v>7000</v>
      </c>
      <c r="D269" t="s">
        <v>179</v>
      </c>
      <c r="E269" t="s">
        <v>114</v>
      </c>
      <c r="F269">
        <v>1</v>
      </c>
      <c r="G269" t="s">
        <v>121</v>
      </c>
      <c r="H269">
        <v>1</v>
      </c>
      <c r="I269" t="s">
        <v>120</v>
      </c>
      <c r="J269">
        <v>2287</v>
      </c>
      <c r="K269">
        <v>2024</v>
      </c>
      <c r="L269">
        <v>199</v>
      </c>
      <c r="N269">
        <v>64</v>
      </c>
      <c r="O269">
        <v>2252</v>
      </c>
      <c r="P269">
        <v>2006</v>
      </c>
      <c r="Q269">
        <v>185</v>
      </c>
      <c r="S269">
        <v>61</v>
      </c>
      <c r="T269">
        <v>35</v>
      </c>
      <c r="U269">
        <v>18</v>
      </c>
      <c r="V269">
        <v>14</v>
      </c>
      <c r="X269">
        <v>3</v>
      </c>
    </row>
    <row r="270" spans="1:24">
      <c r="A270">
        <v>270</v>
      </c>
      <c r="C270">
        <v>7000</v>
      </c>
      <c r="D270" t="s">
        <v>179</v>
      </c>
      <c r="E270" t="s">
        <v>114</v>
      </c>
      <c r="F270">
        <v>1</v>
      </c>
      <c r="G270" t="s">
        <v>119</v>
      </c>
      <c r="H270">
        <v>1</v>
      </c>
      <c r="I270" t="s">
        <v>118</v>
      </c>
      <c r="J270">
        <v>3672</v>
      </c>
      <c r="K270">
        <v>3091</v>
      </c>
      <c r="L270">
        <v>263</v>
      </c>
      <c r="N270">
        <v>318</v>
      </c>
      <c r="O270">
        <v>3517</v>
      </c>
      <c r="P270">
        <v>3017</v>
      </c>
      <c r="Q270">
        <v>187</v>
      </c>
      <c r="S270">
        <v>313</v>
      </c>
      <c r="T270">
        <v>155</v>
      </c>
      <c r="U270">
        <v>74</v>
      </c>
      <c r="V270">
        <v>76</v>
      </c>
      <c r="X270">
        <v>5</v>
      </c>
    </row>
    <row r="271" spans="1:24">
      <c r="A271">
        <v>271</v>
      </c>
      <c r="C271">
        <v>7000</v>
      </c>
      <c r="D271" t="s">
        <v>179</v>
      </c>
      <c r="E271" t="s">
        <v>114</v>
      </c>
      <c r="F271">
        <v>1</v>
      </c>
      <c r="G271" t="s">
        <v>117</v>
      </c>
      <c r="H271">
        <v>1</v>
      </c>
      <c r="I271" t="s">
        <v>116</v>
      </c>
      <c r="J271">
        <v>5470</v>
      </c>
      <c r="K271">
        <v>3615</v>
      </c>
      <c r="L271">
        <v>1749</v>
      </c>
      <c r="N271">
        <v>106</v>
      </c>
      <c r="O271">
        <v>3120</v>
      </c>
      <c r="P271">
        <v>2564</v>
      </c>
      <c r="Q271">
        <v>484</v>
      </c>
      <c r="S271">
        <v>72</v>
      </c>
      <c r="T271">
        <v>2350</v>
      </c>
      <c r="U271">
        <v>1051</v>
      </c>
      <c r="V271">
        <v>1265</v>
      </c>
      <c r="X271">
        <v>34</v>
      </c>
    </row>
    <row r="272" spans="1:24">
      <c r="A272">
        <v>272</v>
      </c>
      <c r="C272">
        <v>7000</v>
      </c>
      <c r="D272" t="s">
        <v>179</v>
      </c>
      <c r="E272" t="s">
        <v>114</v>
      </c>
      <c r="F272">
        <v>1</v>
      </c>
      <c r="G272" t="s">
        <v>113</v>
      </c>
      <c r="H272">
        <v>1</v>
      </c>
      <c r="I272" t="s">
        <v>112</v>
      </c>
      <c r="J272">
        <v>7043</v>
      </c>
      <c r="K272">
        <v>2860</v>
      </c>
      <c r="L272">
        <v>2273</v>
      </c>
      <c r="M272">
        <v>19</v>
      </c>
      <c r="N272">
        <v>1891</v>
      </c>
      <c r="O272">
        <v>3741</v>
      </c>
      <c r="P272">
        <v>2031</v>
      </c>
      <c r="Q272">
        <v>519</v>
      </c>
      <c r="R272">
        <v>8</v>
      </c>
      <c r="S272">
        <v>1183</v>
      </c>
      <c r="T272">
        <v>3302</v>
      </c>
      <c r="U272">
        <v>829</v>
      </c>
      <c r="V272">
        <v>1754</v>
      </c>
      <c r="W272">
        <v>11</v>
      </c>
      <c r="X272">
        <v>708</v>
      </c>
    </row>
    <row r="273" spans="1:24">
      <c r="A273">
        <v>273</v>
      </c>
      <c r="I273" t="s">
        <v>178</v>
      </c>
    </row>
    <row r="274" spans="1:24">
      <c r="A274">
        <v>274</v>
      </c>
      <c r="C274">
        <v>7000</v>
      </c>
      <c r="D274" t="s">
        <v>115</v>
      </c>
      <c r="E274" t="s">
        <v>176</v>
      </c>
      <c r="F274">
        <v>0</v>
      </c>
      <c r="G274" t="s">
        <v>139</v>
      </c>
      <c r="H274">
        <v>0</v>
      </c>
      <c r="I274" t="s">
        <v>177</v>
      </c>
      <c r="J274">
        <v>354924</v>
      </c>
      <c r="K274">
        <v>305294</v>
      </c>
      <c r="L274">
        <v>39643</v>
      </c>
      <c r="M274">
        <v>3474</v>
      </c>
      <c r="N274">
        <v>6513</v>
      </c>
      <c r="O274">
        <v>198595</v>
      </c>
      <c r="P274">
        <v>191065</v>
      </c>
      <c r="Q274">
        <v>2684</v>
      </c>
      <c r="R274">
        <v>1728</v>
      </c>
      <c r="S274">
        <v>3118</v>
      </c>
      <c r="T274">
        <v>156329</v>
      </c>
      <c r="U274">
        <v>114229</v>
      </c>
      <c r="V274">
        <v>36959</v>
      </c>
      <c r="W274">
        <v>1746</v>
      </c>
      <c r="X274">
        <v>3395</v>
      </c>
    </row>
    <row r="275" spans="1:24">
      <c r="A275">
        <v>275</v>
      </c>
      <c r="C275">
        <v>7000</v>
      </c>
      <c r="D275" t="s">
        <v>115</v>
      </c>
      <c r="E275" t="s">
        <v>176</v>
      </c>
      <c r="F275">
        <v>0</v>
      </c>
      <c r="G275" t="s">
        <v>137</v>
      </c>
      <c r="H275">
        <v>1</v>
      </c>
      <c r="I275" t="s">
        <v>136</v>
      </c>
      <c r="J275">
        <v>10132</v>
      </c>
      <c r="K275">
        <v>9395</v>
      </c>
      <c r="L275">
        <v>583</v>
      </c>
      <c r="M275">
        <v>3</v>
      </c>
      <c r="N275">
        <v>151</v>
      </c>
      <c r="O275">
        <v>8511</v>
      </c>
      <c r="P275">
        <v>8271</v>
      </c>
      <c r="Q275">
        <v>122</v>
      </c>
      <c r="R275">
        <v>2</v>
      </c>
      <c r="S275">
        <v>116</v>
      </c>
      <c r="T275">
        <v>1621</v>
      </c>
      <c r="U275">
        <v>1124</v>
      </c>
      <c r="V275">
        <v>461</v>
      </c>
      <c r="W275">
        <v>1</v>
      </c>
      <c r="X275">
        <v>35</v>
      </c>
    </row>
    <row r="276" spans="1:24">
      <c r="A276">
        <v>276</v>
      </c>
      <c r="C276">
        <v>7000</v>
      </c>
      <c r="D276" t="s">
        <v>115</v>
      </c>
      <c r="E276" t="s">
        <v>176</v>
      </c>
      <c r="F276">
        <v>0</v>
      </c>
      <c r="G276" t="s">
        <v>135</v>
      </c>
      <c r="H276">
        <v>1</v>
      </c>
      <c r="I276" t="s">
        <v>134</v>
      </c>
      <c r="J276">
        <v>55349</v>
      </c>
      <c r="K276">
        <v>50263</v>
      </c>
      <c r="L276">
        <v>3681</v>
      </c>
      <c r="M276">
        <v>307</v>
      </c>
      <c r="N276">
        <v>1098</v>
      </c>
      <c r="O276">
        <v>27613</v>
      </c>
      <c r="P276">
        <v>26920</v>
      </c>
      <c r="Q276">
        <v>269</v>
      </c>
      <c r="R276">
        <v>174</v>
      </c>
      <c r="S276">
        <v>250</v>
      </c>
      <c r="T276">
        <v>27736</v>
      </c>
      <c r="U276">
        <v>23343</v>
      </c>
      <c r="V276">
        <v>3412</v>
      </c>
      <c r="W276">
        <v>133</v>
      </c>
      <c r="X276">
        <v>848</v>
      </c>
    </row>
    <row r="277" spans="1:24">
      <c r="A277">
        <v>277</v>
      </c>
      <c r="C277">
        <v>7000</v>
      </c>
      <c r="D277" t="s">
        <v>115</v>
      </c>
      <c r="E277" t="s">
        <v>176</v>
      </c>
      <c r="F277">
        <v>0</v>
      </c>
      <c r="G277" t="s">
        <v>133</v>
      </c>
      <c r="H277">
        <v>1</v>
      </c>
      <c r="I277" t="s">
        <v>132</v>
      </c>
      <c r="J277">
        <v>65166</v>
      </c>
      <c r="K277">
        <v>55801</v>
      </c>
      <c r="L277">
        <v>8315</v>
      </c>
      <c r="M277">
        <v>162</v>
      </c>
      <c r="N277">
        <v>888</v>
      </c>
      <c r="O277">
        <v>27163</v>
      </c>
      <c r="P277">
        <v>26625</v>
      </c>
      <c r="Q277">
        <v>265</v>
      </c>
      <c r="R277">
        <v>83</v>
      </c>
      <c r="S277">
        <v>190</v>
      </c>
      <c r="T277">
        <v>38003</v>
      </c>
      <c r="U277">
        <v>29176</v>
      </c>
      <c r="V277">
        <v>8050</v>
      </c>
      <c r="W277">
        <v>79</v>
      </c>
      <c r="X277">
        <v>698</v>
      </c>
    </row>
    <row r="278" spans="1:24">
      <c r="A278">
        <v>278</v>
      </c>
      <c r="C278">
        <v>7000</v>
      </c>
      <c r="D278" t="s">
        <v>115</v>
      </c>
      <c r="E278" t="s">
        <v>176</v>
      </c>
      <c r="F278">
        <v>0</v>
      </c>
      <c r="G278" t="s">
        <v>131</v>
      </c>
      <c r="H278">
        <v>1</v>
      </c>
      <c r="I278" t="s">
        <v>130</v>
      </c>
      <c r="J278">
        <v>51990</v>
      </c>
      <c r="K278">
        <v>44051</v>
      </c>
      <c r="L278">
        <v>6497</v>
      </c>
      <c r="M278">
        <v>904</v>
      </c>
      <c r="N278">
        <v>538</v>
      </c>
      <c r="O278">
        <v>29350</v>
      </c>
      <c r="P278">
        <v>28341</v>
      </c>
      <c r="Q278">
        <v>384</v>
      </c>
      <c r="R278">
        <v>397</v>
      </c>
      <c r="S278">
        <v>228</v>
      </c>
      <c r="T278">
        <v>22640</v>
      </c>
      <c r="U278">
        <v>15710</v>
      </c>
      <c r="V278">
        <v>6113</v>
      </c>
      <c r="W278">
        <v>507</v>
      </c>
      <c r="X278">
        <v>310</v>
      </c>
    </row>
    <row r="279" spans="1:24">
      <c r="A279">
        <v>279</v>
      </c>
      <c r="C279">
        <v>7000</v>
      </c>
      <c r="D279" t="s">
        <v>115</v>
      </c>
      <c r="E279" t="s">
        <v>176</v>
      </c>
      <c r="F279">
        <v>0</v>
      </c>
      <c r="G279" t="s">
        <v>129</v>
      </c>
      <c r="H279">
        <v>1</v>
      </c>
      <c r="I279" t="s">
        <v>128</v>
      </c>
      <c r="J279">
        <v>44788</v>
      </c>
      <c r="K279">
        <v>34108</v>
      </c>
      <c r="L279">
        <v>8667</v>
      </c>
      <c r="M279">
        <v>1400</v>
      </c>
      <c r="N279">
        <v>613</v>
      </c>
      <c r="O279">
        <v>13971</v>
      </c>
      <c r="P279">
        <v>12910</v>
      </c>
      <c r="Q279">
        <v>267</v>
      </c>
      <c r="R279">
        <v>663</v>
      </c>
      <c r="S279">
        <v>131</v>
      </c>
      <c r="T279">
        <v>30817</v>
      </c>
      <c r="U279">
        <v>21198</v>
      </c>
      <c r="V279">
        <v>8400</v>
      </c>
      <c r="W279">
        <v>737</v>
      </c>
      <c r="X279">
        <v>482</v>
      </c>
    </row>
    <row r="280" spans="1:24">
      <c r="A280">
        <v>280</v>
      </c>
      <c r="C280">
        <v>7000</v>
      </c>
      <c r="D280" t="s">
        <v>115</v>
      </c>
      <c r="E280" t="s">
        <v>176</v>
      </c>
      <c r="F280">
        <v>0</v>
      </c>
      <c r="G280" t="s">
        <v>127</v>
      </c>
      <c r="H280">
        <v>1</v>
      </c>
      <c r="I280" t="s">
        <v>126</v>
      </c>
      <c r="J280">
        <v>6431</v>
      </c>
      <c r="K280">
        <v>6191</v>
      </c>
      <c r="L280">
        <v>146</v>
      </c>
      <c r="M280">
        <v>8</v>
      </c>
      <c r="N280">
        <v>86</v>
      </c>
      <c r="O280">
        <v>5860</v>
      </c>
      <c r="P280">
        <v>5693</v>
      </c>
      <c r="Q280">
        <v>95</v>
      </c>
      <c r="R280">
        <v>7</v>
      </c>
      <c r="S280">
        <v>65</v>
      </c>
      <c r="T280">
        <v>571</v>
      </c>
      <c r="U280">
        <v>498</v>
      </c>
      <c r="V280">
        <v>51</v>
      </c>
      <c r="W280">
        <v>1</v>
      </c>
      <c r="X280">
        <v>21</v>
      </c>
    </row>
    <row r="281" spans="1:24">
      <c r="A281">
        <v>281</v>
      </c>
      <c r="C281">
        <v>7000</v>
      </c>
      <c r="D281" t="s">
        <v>115</v>
      </c>
      <c r="E281" t="s">
        <v>176</v>
      </c>
      <c r="F281">
        <v>0</v>
      </c>
      <c r="G281" t="s">
        <v>125</v>
      </c>
      <c r="H281">
        <v>1</v>
      </c>
      <c r="I281" t="s">
        <v>124</v>
      </c>
      <c r="J281">
        <v>3784</v>
      </c>
      <c r="K281">
        <v>2906</v>
      </c>
      <c r="L281">
        <v>781</v>
      </c>
      <c r="M281">
        <v>7</v>
      </c>
      <c r="N281">
        <v>90</v>
      </c>
      <c r="O281">
        <v>2488</v>
      </c>
      <c r="P281">
        <v>2256</v>
      </c>
      <c r="Q281">
        <v>152</v>
      </c>
      <c r="R281">
        <v>3</v>
      </c>
      <c r="S281">
        <v>77</v>
      </c>
      <c r="T281">
        <v>1296</v>
      </c>
      <c r="U281">
        <v>650</v>
      </c>
      <c r="V281">
        <v>629</v>
      </c>
      <c r="W281">
        <v>4</v>
      </c>
      <c r="X281">
        <v>13</v>
      </c>
    </row>
    <row r="282" spans="1:24">
      <c r="A282">
        <v>282</v>
      </c>
      <c r="C282">
        <v>7000</v>
      </c>
      <c r="D282" t="s">
        <v>115</v>
      </c>
      <c r="E282" t="s">
        <v>176</v>
      </c>
      <c r="F282">
        <v>0</v>
      </c>
      <c r="G282" t="s">
        <v>123</v>
      </c>
      <c r="H282">
        <v>1</v>
      </c>
      <c r="I282" t="s">
        <v>122</v>
      </c>
      <c r="J282">
        <v>57077</v>
      </c>
      <c r="K282">
        <v>52249</v>
      </c>
      <c r="L282">
        <v>4125</v>
      </c>
      <c r="M282">
        <v>88</v>
      </c>
      <c r="N282">
        <v>615</v>
      </c>
      <c r="O282">
        <v>39103</v>
      </c>
      <c r="P282">
        <v>38403</v>
      </c>
      <c r="Q282">
        <v>268</v>
      </c>
      <c r="R282">
        <v>54</v>
      </c>
      <c r="S282">
        <v>378</v>
      </c>
      <c r="T282">
        <v>17974</v>
      </c>
      <c r="U282">
        <v>13846</v>
      </c>
      <c r="V282">
        <v>3857</v>
      </c>
      <c r="W282">
        <v>34</v>
      </c>
      <c r="X282">
        <v>237</v>
      </c>
    </row>
    <row r="283" spans="1:24">
      <c r="A283">
        <v>283</v>
      </c>
      <c r="C283">
        <v>7000</v>
      </c>
      <c r="D283" t="s">
        <v>115</v>
      </c>
      <c r="E283" t="s">
        <v>176</v>
      </c>
      <c r="F283">
        <v>0</v>
      </c>
      <c r="G283" t="s">
        <v>121</v>
      </c>
      <c r="H283">
        <v>1</v>
      </c>
      <c r="I283" t="s">
        <v>120</v>
      </c>
      <c r="J283">
        <v>12296</v>
      </c>
      <c r="K283">
        <v>11964</v>
      </c>
      <c r="L283">
        <v>201</v>
      </c>
      <c r="M283">
        <v>4</v>
      </c>
      <c r="N283">
        <v>127</v>
      </c>
      <c r="O283">
        <v>11922</v>
      </c>
      <c r="P283">
        <v>11685</v>
      </c>
      <c r="Q283">
        <v>112</v>
      </c>
      <c r="R283">
        <v>4</v>
      </c>
      <c r="S283">
        <v>121</v>
      </c>
      <c r="T283">
        <v>374</v>
      </c>
      <c r="U283">
        <v>279</v>
      </c>
      <c r="V283">
        <v>89</v>
      </c>
      <c r="X283">
        <v>6</v>
      </c>
    </row>
    <row r="284" spans="1:24">
      <c r="A284">
        <v>284</v>
      </c>
      <c r="C284">
        <v>7000</v>
      </c>
      <c r="D284" t="s">
        <v>115</v>
      </c>
      <c r="E284" t="s">
        <v>176</v>
      </c>
      <c r="F284">
        <v>0</v>
      </c>
      <c r="G284" t="s">
        <v>119</v>
      </c>
      <c r="H284">
        <v>1</v>
      </c>
      <c r="I284" t="s">
        <v>118</v>
      </c>
      <c r="J284">
        <v>16021</v>
      </c>
      <c r="K284">
        <v>15417</v>
      </c>
      <c r="L284">
        <v>209</v>
      </c>
      <c r="M284">
        <v>8</v>
      </c>
      <c r="N284">
        <v>387</v>
      </c>
      <c r="O284">
        <v>15714</v>
      </c>
      <c r="P284">
        <v>15220</v>
      </c>
      <c r="Q284">
        <v>104</v>
      </c>
      <c r="R284">
        <v>8</v>
      </c>
      <c r="S284">
        <v>382</v>
      </c>
      <c r="T284">
        <v>307</v>
      </c>
      <c r="U284">
        <v>197</v>
      </c>
      <c r="V284">
        <v>105</v>
      </c>
      <c r="X284">
        <v>5</v>
      </c>
    </row>
    <row r="285" spans="1:24">
      <c r="A285">
        <v>285</v>
      </c>
      <c r="C285">
        <v>7000</v>
      </c>
      <c r="D285" t="s">
        <v>115</v>
      </c>
      <c r="E285" t="s">
        <v>176</v>
      </c>
      <c r="F285">
        <v>0</v>
      </c>
      <c r="G285" t="s">
        <v>117</v>
      </c>
      <c r="H285">
        <v>1</v>
      </c>
      <c r="I285" t="s">
        <v>116</v>
      </c>
      <c r="J285">
        <v>21223</v>
      </c>
      <c r="K285">
        <v>16527</v>
      </c>
      <c r="L285">
        <v>4272</v>
      </c>
      <c r="M285">
        <v>200</v>
      </c>
      <c r="N285">
        <v>224</v>
      </c>
      <c r="O285">
        <v>11223</v>
      </c>
      <c r="P285">
        <v>10613</v>
      </c>
      <c r="Q285">
        <v>344</v>
      </c>
      <c r="R285">
        <v>150</v>
      </c>
      <c r="S285">
        <v>116</v>
      </c>
      <c r="T285">
        <v>10000</v>
      </c>
      <c r="U285">
        <v>5914</v>
      </c>
      <c r="V285">
        <v>3928</v>
      </c>
      <c r="W285">
        <v>50</v>
      </c>
      <c r="X285">
        <v>108</v>
      </c>
    </row>
    <row r="286" spans="1:24">
      <c r="A286">
        <v>286</v>
      </c>
      <c r="C286">
        <v>7000</v>
      </c>
      <c r="D286" t="s">
        <v>115</v>
      </c>
      <c r="E286" t="s">
        <v>176</v>
      </c>
      <c r="F286">
        <v>0</v>
      </c>
      <c r="G286" t="s">
        <v>113</v>
      </c>
      <c r="H286">
        <v>1</v>
      </c>
      <c r="I286" t="s">
        <v>112</v>
      </c>
      <c r="J286">
        <v>10667</v>
      </c>
      <c r="K286">
        <v>6422</v>
      </c>
      <c r="L286">
        <v>2166</v>
      </c>
      <c r="M286">
        <v>383</v>
      </c>
      <c r="N286">
        <v>1696</v>
      </c>
      <c r="O286">
        <v>5677</v>
      </c>
      <c r="P286">
        <v>4128</v>
      </c>
      <c r="Q286">
        <v>302</v>
      </c>
      <c r="R286">
        <v>183</v>
      </c>
      <c r="S286">
        <v>1064</v>
      </c>
      <c r="T286">
        <v>4990</v>
      </c>
      <c r="U286">
        <v>2294</v>
      </c>
      <c r="V286">
        <v>1864</v>
      </c>
      <c r="W286">
        <v>200</v>
      </c>
      <c r="X286">
        <v>632</v>
      </c>
    </row>
    <row r="287" spans="1:24">
      <c r="A287">
        <v>287</v>
      </c>
      <c r="C287">
        <v>7000</v>
      </c>
      <c r="D287" t="s">
        <v>115</v>
      </c>
      <c r="E287" t="s">
        <v>174</v>
      </c>
      <c r="F287">
        <v>1</v>
      </c>
      <c r="G287" t="s">
        <v>139</v>
      </c>
      <c r="H287">
        <v>0</v>
      </c>
      <c r="I287" t="s">
        <v>175</v>
      </c>
      <c r="J287">
        <v>4674</v>
      </c>
      <c r="K287">
        <v>2784</v>
      </c>
      <c r="L287">
        <v>178</v>
      </c>
      <c r="M287">
        <v>1670</v>
      </c>
      <c r="N287">
        <v>42</v>
      </c>
      <c r="O287">
        <v>2336</v>
      </c>
      <c r="P287">
        <v>1559</v>
      </c>
      <c r="Q287">
        <v>68</v>
      </c>
      <c r="R287">
        <v>689</v>
      </c>
      <c r="S287">
        <v>20</v>
      </c>
      <c r="T287">
        <v>2338</v>
      </c>
      <c r="U287">
        <v>1225</v>
      </c>
      <c r="V287">
        <v>110</v>
      </c>
      <c r="W287">
        <v>981</v>
      </c>
      <c r="X287">
        <v>22</v>
      </c>
    </row>
    <row r="288" spans="1:24">
      <c r="A288">
        <v>288</v>
      </c>
      <c r="C288">
        <v>7000</v>
      </c>
      <c r="D288" t="s">
        <v>115</v>
      </c>
      <c r="E288" t="s">
        <v>174</v>
      </c>
      <c r="F288">
        <v>1</v>
      </c>
      <c r="G288" t="s">
        <v>137</v>
      </c>
      <c r="H288">
        <v>1</v>
      </c>
      <c r="I288" t="s">
        <v>136</v>
      </c>
    </row>
    <row r="289" spans="1:24">
      <c r="A289">
        <v>289</v>
      </c>
      <c r="C289">
        <v>7000</v>
      </c>
      <c r="D289" t="s">
        <v>115</v>
      </c>
      <c r="E289" t="s">
        <v>174</v>
      </c>
      <c r="F289">
        <v>1</v>
      </c>
      <c r="G289" t="s">
        <v>135</v>
      </c>
      <c r="H289">
        <v>1</v>
      </c>
      <c r="I289" t="s">
        <v>134</v>
      </c>
      <c r="J289">
        <v>102</v>
      </c>
      <c r="K289">
        <v>50</v>
      </c>
      <c r="L289">
        <v>5</v>
      </c>
      <c r="M289">
        <v>46</v>
      </c>
      <c r="N289">
        <v>1</v>
      </c>
      <c r="O289">
        <v>53</v>
      </c>
      <c r="P289">
        <v>28</v>
      </c>
      <c r="Q289">
        <v>3</v>
      </c>
      <c r="R289">
        <v>22</v>
      </c>
      <c r="T289">
        <v>49</v>
      </c>
      <c r="U289">
        <v>22</v>
      </c>
      <c r="V289">
        <v>2</v>
      </c>
      <c r="W289">
        <v>24</v>
      </c>
      <c r="X289">
        <v>1</v>
      </c>
    </row>
    <row r="290" spans="1:24">
      <c r="A290">
        <v>290</v>
      </c>
      <c r="C290">
        <v>7000</v>
      </c>
      <c r="D290" t="s">
        <v>115</v>
      </c>
      <c r="E290" t="s">
        <v>174</v>
      </c>
      <c r="F290">
        <v>1</v>
      </c>
      <c r="G290" t="s">
        <v>133</v>
      </c>
      <c r="H290">
        <v>1</v>
      </c>
      <c r="I290" t="s">
        <v>132</v>
      </c>
      <c r="J290">
        <v>329</v>
      </c>
      <c r="K290">
        <v>289</v>
      </c>
      <c r="L290">
        <v>3</v>
      </c>
      <c r="M290">
        <v>35</v>
      </c>
      <c r="N290">
        <v>2</v>
      </c>
      <c r="O290">
        <v>112</v>
      </c>
      <c r="P290">
        <v>95</v>
      </c>
      <c r="R290">
        <v>17</v>
      </c>
      <c r="T290">
        <v>217</v>
      </c>
      <c r="U290">
        <v>194</v>
      </c>
      <c r="V290">
        <v>3</v>
      </c>
      <c r="W290">
        <v>18</v>
      </c>
      <c r="X290">
        <v>2</v>
      </c>
    </row>
    <row r="291" spans="1:24">
      <c r="A291">
        <v>291</v>
      </c>
      <c r="C291">
        <v>7000</v>
      </c>
      <c r="D291" t="s">
        <v>115</v>
      </c>
      <c r="E291" t="s">
        <v>174</v>
      </c>
      <c r="F291">
        <v>1</v>
      </c>
      <c r="G291" t="s">
        <v>131</v>
      </c>
      <c r="H291">
        <v>1</v>
      </c>
      <c r="I291" t="s">
        <v>130</v>
      </c>
      <c r="J291">
        <v>965</v>
      </c>
      <c r="K291">
        <v>380</v>
      </c>
      <c r="L291">
        <v>41</v>
      </c>
      <c r="M291">
        <v>539</v>
      </c>
      <c r="N291">
        <v>5</v>
      </c>
      <c r="O291">
        <v>346</v>
      </c>
      <c r="P291">
        <v>144</v>
      </c>
      <c r="Q291">
        <v>11</v>
      </c>
      <c r="R291">
        <v>189</v>
      </c>
      <c r="S291">
        <v>2</v>
      </c>
      <c r="T291">
        <v>619</v>
      </c>
      <c r="U291">
        <v>236</v>
      </c>
      <c r="V291">
        <v>30</v>
      </c>
      <c r="W291">
        <v>350</v>
      </c>
      <c r="X291">
        <v>3</v>
      </c>
    </row>
    <row r="292" spans="1:24">
      <c r="A292">
        <v>292</v>
      </c>
      <c r="C292">
        <v>7000</v>
      </c>
      <c r="D292" t="s">
        <v>115</v>
      </c>
      <c r="E292" t="s">
        <v>174</v>
      </c>
      <c r="F292">
        <v>1</v>
      </c>
      <c r="G292" t="s">
        <v>129</v>
      </c>
      <c r="H292">
        <v>1</v>
      </c>
      <c r="I292" t="s">
        <v>128</v>
      </c>
      <c r="J292">
        <v>1388</v>
      </c>
      <c r="K292">
        <v>615</v>
      </c>
      <c r="L292">
        <v>73</v>
      </c>
      <c r="M292">
        <v>690</v>
      </c>
      <c r="N292">
        <v>10</v>
      </c>
      <c r="O292">
        <v>500</v>
      </c>
      <c r="P292">
        <v>206</v>
      </c>
      <c r="Q292">
        <v>24</v>
      </c>
      <c r="R292">
        <v>269</v>
      </c>
      <c r="S292">
        <v>1</v>
      </c>
      <c r="T292">
        <v>888</v>
      </c>
      <c r="U292">
        <v>409</v>
      </c>
      <c r="V292">
        <v>49</v>
      </c>
      <c r="W292">
        <v>421</v>
      </c>
      <c r="X292">
        <v>9</v>
      </c>
    </row>
    <row r="293" spans="1:24">
      <c r="A293">
        <v>293</v>
      </c>
      <c r="C293">
        <v>7000</v>
      </c>
      <c r="D293" t="s">
        <v>115</v>
      </c>
      <c r="E293" t="s">
        <v>174</v>
      </c>
      <c r="F293">
        <v>1</v>
      </c>
      <c r="G293" t="s">
        <v>127</v>
      </c>
      <c r="H293">
        <v>1</v>
      </c>
      <c r="I293" t="s">
        <v>126</v>
      </c>
      <c r="J293">
        <v>132</v>
      </c>
      <c r="K293">
        <v>129</v>
      </c>
      <c r="M293">
        <v>3</v>
      </c>
      <c r="O293">
        <v>110</v>
      </c>
      <c r="P293">
        <v>107</v>
      </c>
      <c r="R293">
        <v>3</v>
      </c>
      <c r="T293">
        <v>22</v>
      </c>
      <c r="U293">
        <v>22</v>
      </c>
    </row>
    <row r="294" spans="1:24">
      <c r="A294">
        <v>294</v>
      </c>
      <c r="C294">
        <v>7000</v>
      </c>
      <c r="D294" t="s">
        <v>115</v>
      </c>
      <c r="E294" t="s">
        <v>174</v>
      </c>
      <c r="F294">
        <v>1</v>
      </c>
      <c r="G294" t="s">
        <v>125</v>
      </c>
      <c r="H294">
        <v>1</v>
      </c>
      <c r="I294" t="s">
        <v>124</v>
      </c>
      <c r="J294">
        <v>28</v>
      </c>
      <c r="K294">
        <v>25</v>
      </c>
      <c r="M294">
        <v>2</v>
      </c>
      <c r="N294">
        <v>1</v>
      </c>
      <c r="O294">
        <v>17</v>
      </c>
      <c r="P294">
        <v>15</v>
      </c>
      <c r="R294">
        <v>1</v>
      </c>
      <c r="S294">
        <v>1</v>
      </c>
      <c r="T294">
        <v>11</v>
      </c>
      <c r="U294">
        <v>10</v>
      </c>
      <c r="W294">
        <v>1</v>
      </c>
    </row>
    <row r="295" spans="1:24">
      <c r="A295">
        <v>295</v>
      </c>
      <c r="C295">
        <v>7000</v>
      </c>
      <c r="D295" t="s">
        <v>115</v>
      </c>
      <c r="E295" t="s">
        <v>174</v>
      </c>
      <c r="F295">
        <v>1</v>
      </c>
      <c r="G295" t="s">
        <v>123</v>
      </c>
      <c r="H295">
        <v>1</v>
      </c>
      <c r="I295" t="s">
        <v>122</v>
      </c>
      <c r="J295">
        <v>823</v>
      </c>
      <c r="K295">
        <v>769</v>
      </c>
      <c r="L295">
        <v>12</v>
      </c>
      <c r="M295">
        <v>37</v>
      </c>
      <c r="N295">
        <v>5</v>
      </c>
      <c r="O295">
        <v>567</v>
      </c>
      <c r="P295">
        <v>534</v>
      </c>
      <c r="Q295">
        <v>9</v>
      </c>
      <c r="R295">
        <v>20</v>
      </c>
      <c r="S295">
        <v>4</v>
      </c>
      <c r="T295">
        <v>256</v>
      </c>
      <c r="U295">
        <v>235</v>
      </c>
      <c r="V295">
        <v>3</v>
      </c>
      <c r="W295">
        <v>17</v>
      </c>
      <c r="X295">
        <v>1</v>
      </c>
    </row>
    <row r="296" spans="1:24">
      <c r="A296">
        <v>296</v>
      </c>
      <c r="C296">
        <v>7000</v>
      </c>
      <c r="D296" t="s">
        <v>115</v>
      </c>
      <c r="E296" t="s">
        <v>174</v>
      </c>
      <c r="F296">
        <v>1</v>
      </c>
      <c r="G296" t="s">
        <v>121</v>
      </c>
      <c r="H296">
        <v>1</v>
      </c>
      <c r="I296" t="s">
        <v>120</v>
      </c>
      <c r="J296">
        <v>28</v>
      </c>
      <c r="K296">
        <v>27</v>
      </c>
      <c r="N296">
        <v>1</v>
      </c>
      <c r="O296">
        <v>26</v>
      </c>
      <c r="P296">
        <v>25</v>
      </c>
      <c r="S296">
        <v>1</v>
      </c>
      <c r="T296">
        <v>2</v>
      </c>
      <c r="U296">
        <v>2</v>
      </c>
    </row>
    <row r="297" spans="1:24">
      <c r="A297">
        <v>297</v>
      </c>
      <c r="C297">
        <v>7000</v>
      </c>
      <c r="D297" t="s">
        <v>115</v>
      </c>
      <c r="E297" t="s">
        <v>174</v>
      </c>
      <c r="F297">
        <v>1</v>
      </c>
      <c r="G297" t="s">
        <v>119</v>
      </c>
      <c r="H297">
        <v>1</v>
      </c>
      <c r="I297" t="s">
        <v>118</v>
      </c>
      <c r="J297">
        <v>211</v>
      </c>
      <c r="K297">
        <v>199</v>
      </c>
      <c r="L297">
        <v>3</v>
      </c>
      <c r="M297">
        <v>5</v>
      </c>
      <c r="N297">
        <v>4</v>
      </c>
      <c r="O297">
        <v>208</v>
      </c>
      <c r="P297">
        <v>197</v>
      </c>
      <c r="Q297">
        <v>3</v>
      </c>
      <c r="R297">
        <v>5</v>
      </c>
      <c r="S297">
        <v>3</v>
      </c>
      <c r="T297">
        <v>3</v>
      </c>
      <c r="U297">
        <v>2</v>
      </c>
      <c r="X297">
        <v>1</v>
      </c>
    </row>
    <row r="298" spans="1:24">
      <c r="A298">
        <v>298</v>
      </c>
      <c r="C298">
        <v>7000</v>
      </c>
      <c r="D298" t="s">
        <v>115</v>
      </c>
      <c r="E298" t="s">
        <v>174</v>
      </c>
      <c r="F298">
        <v>1</v>
      </c>
      <c r="G298" t="s">
        <v>117</v>
      </c>
      <c r="H298">
        <v>1</v>
      </c>
      <c r="I298" t="s">
        <v>116</v>
      </c>
      <c r="J298">
        <v>292</v>
      </c>
      <c r="K298">
        <v>174</v>
      </c>
      <c r="L298">
        <v>13</v>
      </c>
      <c r="M298">
        <v>105</v>
      </c>
      <c r="O298">
        <v>207</v>
      </c>
      <c r="P298">
        <v>126</v>
      </c>
      <c r="Q298">
        <v>8</v>
      </c>
      <c r="R298">
        <v>73</v>
      </c>
      <c r="T298">
        <v>85</v>
      </c>
      <c r="U298">
        <v>48</v>
      </c>
      <c r="V298">
        <v>5</v>
      </c>
      <c r="W298">
        <v>32</v>
      </c>
    </row>
    <row r="299" spans="1:24">
      <c r="A299">
        <v>299</v>
      </c>
      <c r="C299">
        <v>7000</v>
      </c>
      <c r="D299" t="s">
        <v>115</v>
      </c>
      <c r="E299" t="s">
        <v>174</v>
      </c>
      <c r="F299">
        <v>1</v>
      </c>
      <c r="G299" t="s">
        <v>113</v>
      </c>
      <c r="H299">
        <v>1</v>
      </c>
      <c r="I299" t="s">
        <v>112</v>
      </c>
      <c r="J299">
        <v>376</v>
      </c>
      <c r="K299">
        <v>127</v>
      </c>
      <c r="L299">
        <v>28</v>
      </c>
      <c r="M299">
        <v>208</v>
      </c>
      <c r="N299">
        <v>13</v>
      </c>
      <c r="O299">
        <v>190</v>
      </c>
      <c r="P299">
        <v>82</v>
      </c>
      <c r="Q299">
        <v>10</v>
      </c>
      <c r="R299">
        <v>90</v>
      </c>
      <c r="S299">
        <v>8</v>
      </c>
      <c r="T299">
        <v>186</v>
      </c>
      <c r="U299">
        <v>45</v>
      </c>
      <c r="V299">
        <v>18</v>
      </c>
      <c r="W299">
        <v>118</v>
      </c>
      <c r="X299">
        <v>5</v>
      </c>
    </row>
    <row r="300" spans="1:24">
      <c r="A300">
        <v>300</v>
      </c>
      <c r="C300">
        <v>7000</v>
      </c>
      <c r="D300" t="s">
        <v>115</v>
      </c>
      <c r="E300" t="s">
        <v>172</v>
      </c>
      <c r="F300">
        <v>1</v>
      </c>
      <c r="G300" t="s">
        <v>139</v>
      </c>
      <c r="H300">
        <v>0</v>
      </c>
      <c r="I300" t="s">
        <v>173</v>
      </c>
      <c r="J300">
        <v>21824</v>
      </c>
      <c r="K300">
        <v>19378</v>
      </c>
      <c r="L300">
        <v>631</v>
      </c>
      <c r="M300">
        <v>1528</v>
      </c>
      <c r="N300">
        <v>287</v>
      </c>
      <c r="O300">
        <v>10935</v>
      </c>
      <c r="P300">
        <v>9850</v>
      </c>
      <c r="Q300">
        <v>97</v>
      </c>
      <c r="R300">
        <v>907</v>
      </c>
      <c r="S300">
        <v>81</v>
      </c>
      <c r="T300">
        <v>10889</v>
      </c>
      <c r="U300">
        <v>9528</v>
      </c>
      <c r="V300">
        <v>534</v>
      </c>
      <c r="W300">
        <v>621</v>
      </c>
      <c r="X300">
        <v>206</v>
      </c>
    </row>
    <row r="301" spans="1:24">
      <c r="A301">
        <v>301</v>
      </c>
      <c r="C301">
        <v>7000</v>
      </c>
      <c r="D301" t="s">
        <v>115</v>
      </c>
      <c r="E301" t="s">
        <v>172</v>
      </c>
      <c r="F301">
        <v>1</v>
      </c>
      <c r="G301" t="s">
        <v>137</v>
      </c>
      <c r="H301">
        <v>1</v>
      </c>
      <c r="I301" t="s">
        <v>136</v>
      </c>
      <c r="J301">
        <v>4</v>
      </c>
      <c r="K301">
        <v>4</v>
      </c>
      <c r="O301">
        <v>3</v>
      </c>
      <c r="P301">
        <v>3</v>
      </c>
      <c r="T301">
        <v>1</v>
      </c>
      <c r="U301">
        <v>1</v>
      </c>
    </row>
    <row r="302" spans="1:24">
      <c r="A302">
        <v>302</v>
      </c>
      <c r="C302">
        <v>7000</v>
      </c>
      <c r="D302" t="s">
        <v>115</v>
      </c>
      <c r="E302" t="s">
        <v>172</v>
      </c>
      <c r="F302">
        <v>1</v>
      </c>
      <c r="G302" t="s">
        <v>135</v>
      </c>
      <c r="H302">
        <v>1</v>
      </c>
      <c r="I302" t="s">
        <v>134</v>
      </c>
      <c r="J302">
        <v>3282</v>
      </c>
      <c r="K302">
        <v>3008</v>
      </c>
      <c r="L302">
        <v>35</v>
      </c>
      <c r="M302">
        <v>194</v>
      </c>
      <c r="N302">
        <v>45</v>
      </c>
      <c r="O302">
        <v>991</v>
      </c>
      <c r="P302">
        <v>860</v>
      </c>
      <c r="Q302">
        <v>7</v>
      </c>
      <c r="R302">
        <v>118</v>
      </c>
      <c r="S302">
        <v>6</v>
      </c>
      <c r="T302">
        <v>2291</v>
      </c>
      <c r="U302">
        <v>2148</v>
      </c>
      <c r="V302">
        <v>28</v>
      </c>
      <c r="W302">
        <v>76</v>
      </c>
      <c r="X302">
        <v>39</v>
      </c>
    </row>
    <row r="303" spans="1:24">
      <c r="A303">
        <v>303</v>
      </c>
      <c r="C303">
        <v>7000</v>
      </c>
      <c r="D303" t="s">
        <v>115</v>
      </c>
      <c r="E303" t="s">
        <v>172</v>
      </c>
      <c r="F303">
        <v>1</v>
      </c>
      <c r="G303" t="s">
        <v>133</v>
      </c>
      <c r="H303">
        <v>1</v>
      </c>
      <c r="I303" t="s">
        <v>132</v>
      </c>
      <c r="J303">
        <v>2960</v>
      </c>
      <c r="K303">
        <v>2767</v>
      </c>
      <c r="L303">
        <v>58</v>
      </c>
      <c r="M303">
        <v>92</v>
      </c>
      <c r="N303">
        <v>43</v>
      </c>
      <c r="O303">
        <v>908</v>
      </c>
      <c r="P303">
        <v>842</v>
      </c>
      <c r="Q303">
        <v>4</v>
      </c>
      <c r="R303">
        <v>54</v>
      </c>
      <c r="S303">
        <v>8</v>
      </c>
      <c r="T303">
        <v>2052</v>
      </c>
      <c r="U303">
        <v>1925</v>
      </c>
      <c r="V303">
        <v>54</v>
      </c>
      <c r="W303">
        <v>38</v>
      </c>
      <c r="X303">
        <v>35</v>
      </c>
    </row>
    <row r="304" spans="1:24">
      <c r="A304">
        <v>304</v>
      </c>
      <c r="C304">
        <v>7000</v>
      </c>
      <c r="D304" t="s">
        <v>115</v>
      </c>
      <c r="E304" t="s">
        <v>172</v>
      </c>
      <c r="F304">
        <v>1</v>
      </c>
      <c r="G304" t="s">
        <v>131</v>
      </c>
      <c r="H304">
        <v>1</v>
      </c>
      <c r="I304" t="s">
        <v>130</v>
      </c>
      <c r="J304">
        <v>3331</v>
      </c>
      <c r="K304">
        <v>2816</v>
      </c>
      <c r="L304">
        <v>141</v>
      </c>
      <c r="M304">
        <v>340</v>
      </c>
      <c r="N304">
        <v>34</v>
      </c>
      <c r="O304">
        <v>1467</v>
      </c>
      <c r="P304">
        <v>1250</v>
      </c>
      <c r="Q304">
        <v>15</v>
      </c>
      <c r="R304">
        <v>199</v>
      </c>
      <c r="S304">
        <v>3</v>
      </c>
      <c r="T304">
        <v>1864</v>
      </c>
      <c r="U304">
        <v>1566</v>
      </c>
      <c r="V304">
        <v>126</v>
      </c>
      <c r="W304">
        <v>141</v>
      </c>
      <c r="X304">
        <v>31</v>
      </c>
    </row>
    <row r="305" spans="1:24">
      <c r="A305">
        <v>305</v>
      </c>
      <c r="C305">
        <v>7000</v>
      </c>
      <c r="D305" t="s">
        <v>115</v>
      </c>
      <c r="E305" t="s">
        <v>172</v>
      </c>
      <c r="F305">
        <v>1</v>
      </c>
      <c r="G305" t="s">
        <v>129</v>
      </c>
      <c r="H305">
        <v>1</v>
      </c>
      <c r="I305" t="s">
        <v>128</v>
      </c>
      <c r="J305">
        <v>4129</v>
      </c>
      <c r="K305">
        <v>3225</v>
      </c>
      <c r="L305">
        <v>200</v>
      </c>
      <c r="M305">
        <v>649</v>
      </c>
      <c r="N305">
        <v>55</v>
      </c>
      <c r="O305">
        <v>1554</v>
      </c>
      <c r="P305">
        <v>1149</v>
      </c>
      <c r="Q305">
        <v>27</v>
      </c>
      <c r="R305">
        <v>370</v>
      </c>
      <c r="S305">
        <v>8</v>
      </c>
      <c r="T305">
        <v>2575</v>
      </c>
      <c r="U305">
        <v>2076</v>
      </c>
      <c r="V305">
        <v>173</v>
      </c>
      <c r="W305">
        <v>279</v>
      </c>
      <c r="X305">
        <v>47</v>
      </c>
    </row>
    <row r="306" spans="1:24">
      <c r="A306">
        <v>306</v>
      </c>
      <c r="C306">
        <v>7000</v>
      </c>
      <c r="D306" t="s">
        <v>115</v>
      </c>
      <c r="E306" t="s">
        <v>172</v>
      </c>
      <c r="F306">
        <v>1</v>
      </c>
      <c r="G306" t="s">
        <v>127</v>
      </c>
      <c r="H306">
        <v>1</v>
      </c>
      <c r="I306" t="s">
        <v>126</v>
      </c>
      <c r="J306">
        <v>567</v>
      </c>
      <c r="K306">
        <v>556</v>
      </c>
      <c r="L306">
        <v>4</v>
      </c>
      <c r="M306">
        <v>3</v>
      </c>
      <c r="N306">
        <v>4</v>
      </c>
      <c r="O306">
        <v>460</v>
      </c>
      <c r="P306">
        <v>452</v>
      </c>
      <c r="Q306">
        <v>4</v>
      </c>
      <c r="R306">
        <v>2</v>
      </c>
      <c r="S306">
        <v>2</v>
      </c>
      <c r="T306">
        <v>107</v>
      </c>
      <c r="U306">
        <v>104</v>
      </c>
      <c r="W306">
        <v>1</v>
      </c>
      <c r="X306">
        <v>2</v>
      </c>
    </row>
    <row r="307" spans="1:24">
      <c r="A307">
        <v>307</v>
      </c>
      <c r="C307">
        <v>7000</v>
      </c>
      <c r="D307" t="s">
        <v>115</v>
      </c>
      <c r="E307" t="s">
        <v>172</v>
      </c>
      <c r="F307">
        <v>1</v>
      </c>
      <c r="G307" t="s">
        <v>125</v>
      </c>
      <c r="H307">
        <v>1</v>
      </c>
      <c r="I307" t="s">
        <v>124</v>
      </c>
      <c r="J307">
        <v>93</v>
      </c>
      <c r="K307">
        <v>87</v>
      </c>
      <c r="L307">
        <v>3</v>
      </c>
      <c r="M307">
        <v>2</v>
      </c>
      <c r="N307">
        <v>1</v>
      </c>
      <c r="O307">
        <v>79</v>
      </c>
      <c r="P307">
        <v>76</v>
      </c>
      <c r="Q307">
        <v>1</v>
      </c>
      <c r="R307">
        <v>1</v>
      </c>
      <c r="S307">
        <v>1</v>
      </c>
      <c r="T307">
        <v>14</v>
      </c>
      <c r="U307">
        <v>11</v>
      </c>
      <c r="V307">
        <v>2</v>
      </c>
      <c r="W307">
        <v>1</v>
      </c>
    </row>
    <row r="308" spans="1:24">
      <c r="A308">
        <v>308</v>
      </c>
      <c r="C308">
        <v>7000</v>
      </c>
      <c r="D308" t="s">
        <v>115</v>
      </c>
      <c r="E308" t="s">
        <v>172</v>
      </c>
      <c r="F308">
        <v>1</v>
      </c>
      <c r="G308" t="s">
        <v>123</v>
      </c>
      <c r="H308">
        <v>1</v>
      </c>
      <c r="I308" t="s">
        <v>122</v>
      </c>
      <c r="J308">
        <v>4509</v>
      </c>
      <c r="K308">
        <v>4370</v>
      </c>
      <c r="L308">
        <v>68</v>
      </c>
      <c r="M308">
        <v>30</v>
      </c>
      <c r="N308">
        <v>41</v>
      </c>
      <c r="O308">
        <v>3187</v>
      </c>
      <c r="P308">
        <v>3145</v>
      </c>
      <c r="Q308">
        <v>7</v>
      </c>
      <c r="R308">
        <v>22</v>
      </c>
      <c r="S308">
        <v>13</v>
      </c>
      <c r="T308">
        <v>1322</v>
      </c>
      <c r="U308">
        <v>1225</v>
      </c>
      <c r="V308">
        <v>61</v>
      </c>
      <c r="W308">
        <v>8</v>
      </c>
      <c r="X308">
        <v>28</v>
      </c>
    </row>
    <row r="309" spans="1:24">
      <c r="A309">
        <v>309</v>
      </c>
      <c r="C309">
        <v>7000</v>
      </c>
      <c r="D309" t="s">
        <v>115</v>
      </c>
      <c r="E309" t="s">
        <v>172</v>
      </c>
      <c r="F309">
        <v>1</v>
      </c>
      <c r="G309" t="s">
        <v>121</v>
      </c>
      <c r="H309">
        <v>1</v>
      </c>
      <c r="I309" t="s">
        <v>120</v>
      </c>
      <c r="J309">
        <v>333</v>
      </c>
      <c r="K309">
        <v>328</v>
      </c>
      <c r="L309">
        <v>2</v>
      </c>
      <c r="M309">
        <v>2</v>
      </c>
      <c r="N309">
        <v>1</v>
      </c>
      <c r="O309">
        <v>325</v>
      </c>
      <c r="P309">
        <v>321</v>
      </c>
      <c r="Q309">
        <v>1</v>
      </c>
      <c r="R309">
        <v>2</v>
      </c>
      <c r="S309">
        <v>1</v>
      </c>
      <c r="T309">
        <v>8</v>
      </c>
      <c r="U309">
        <v>7</v>
      </c>
      <c r="V309">
        <v>1</v>
      </c>
    </row>
    <row r="310" spans="1:24">
      <c r="A310">
        <v>310</v>
      </c>
      <c r="C310">
        <v>7000</v>
      </c>
      <c r="D310" t="s">
        <v>115</v>
      </c>
      <c r="E310" t="s">
        <v>172</v>
      </c>
      <c r="F310">
        <v>1</v>
      </c>
      <c r="G310" t="s">
        <v>119</v>
      </c>
      <c r="H310">
        <v>1</v>
      </c>
      <c r="I310" t="s">
        <v>118</v>
      </c>
      <c r="J310">
        <v>850</v>
      </c>
      <c r="K310">
        <v>839</v>
      </c>
      <c r="L310">
        <v>1</v>
      </c>
      <c r="N310">
        <v>10</v>
      </c>
      <c r="O310">
        <v>840</v>
      </c>
      <c r="P310">
        <v>829</v>
      </c>
      <c r="Q310">
        <v>1</v>
      </c>
      <c r="S310">
        <v>10</v>
      </c>
      <c r="T310">
        <v>10</v>
      </c>
      <c r="U310">
        <v>10</v>
      </c>
    </row>
    <row r="311" spans="1:24">
      <c r="A311">
        <v>311</v>
      </c>
      <c r="C311">
        <v>7000</v>
      </c>
      <c r="D311" t="s">
        <v>115</v>
      </c>
      <c r="E311" t="s">
        <v>172</v>
      </c>
      <c r="F311">
        <v>1</v>
      </c>
      <c r="G311" t="s">
        <v>117</v>
      </c>
      <c r="H311">
        <v>1</v>
      </c>
      <c r="I311" t="s">
        <v>116</v>
      </c>
      <c r="J311">
        <v>990</v>
      </c>
      <c r="K311">
        <v>852</v>
      </c>
      <c r="L311">
        <v>48</v>
      </c>
      <c r="M311">
        <v>77</v>
      </c>
      <c r="N311">
        <v>13</v>
      </c>
      <c r="O311">
        <v>722</v>
      </c>
      <c r="P311">
        <v>638</v>
      </c>
      <c r="Q311">
        <v>16</v>
      </c>
      <c r="R311">
        <v>61</v>
      </c>
      <c r="S311">
        <v>7</v>
      </c>
      <c r="T311">
        <v>268</v>
      </c>
      <c r="U311">
        <v>214</v>
      </c>
      <c r="V311">
        <v>32</v>
      </c>
      <c r="W311">
        <v>16</v>
      </c>
      <c r="X311">
        <v>6</v>
      </c>
    </row>
    <row r="312" spans="1:24">
      <c r="A312">
        <v>312</v>
      </c>
      <c r="C312">
        <v>7000</v>
      </c>
      <c r="D312" t="s">
        <v>115</v>
      </c>
      <c r="E312" t="s">
        <v>172</v>
      </c>
      <c r="F312">
        <v>1</v>
      </c>
      <c r="G312" t="s">
        <v>113</v>
      </c>
      <c r="H312">
        <v>1</v>
      </c>
      <c r="I312" t="s">
        <v>112</v>
      </c>
      <c r="J312">
        <v>776</v>
      </c>
      <c r="K312">
        <v>526</v>
      </c>
      <c r="L312">
        <v>71</v>
      </c>
      <c r="M312">
        <v>139</v>
      </c>
      <c r="N312">
        <v>40</v>
      </c>
      <c r="O312">
        <v>399</v>
      </c>
      <c r="P312">
        <v>285</v>
      </c>
      <c r="Q312">
        <v>14</v>
      </c>
      <c r="R312">
        <v>78</v>
      </c>
      <c r="S312">
        <v>22</v>
      </c>
      <c r="T312">
        <v>377</v>
      </c>
      <c r="U312">
        <v>241</v>
      </c>
      <c r="V312">
        <v>57</v>
      </c>
      <c r="W312">
        <v>61</v>
      </c>
      <c r="X312">
        <v>18</v>
      </c>
    </row>
    <row r="313" spans="1:24">
      <c r="A313">
        <v>313</v>
      </c>
      <c r="C313">
        <v>7000</v>
      </c>
      <c r="D313" t="s">
        <v>115</v>
      </c>
      <c r="E313" t="s">
        <v>170</v>
      </c>
      <c r="F313">
        <v>1</v>
      </c>
      <c r="G313" t="s">
        <v>139</v>
      </c>
      <c r="H313">
        <v>0</v>
      </c>
      <c r="I313" t="s">
        <v>171</v>
      </c>
      <c r="J313">
        <v>31548</v>
      </c>
      <c r="K313">
        <v>29340</v>
      </c>
      <c r="L313">
        <v>1404</v>
      </c>
      <c r="M313">
        <v>117</v>
      </c>
      <c r="N313">
        <v>687</v>
      </c>
      <c r="O313">
        <v>17048</v>
      </c>
      <c r="P313">
        <v>16794</v>
      </c>
      <c r="Q313">
        <v>87</v>
      </c>
      <c r="R313">
        <v>74</v>
      </c>
      <c r="S313">
        <v>93</v>
      </c>
      <c r="T313">
        <v>14500</v>
      </c>
      <c r="U313">
        <v>12546</v>
      </c>
      <c r="V313">
        <v>1317</v>
      </c>
      <c r="W313">
        <v>43</v>
      </c>
      <c r="X313">
        <v>594</v>
      </c>
    </row>
    <row r="314" spans="1:24">
      <c r="A314">
        <v>314</v>
      </c>
      <c r="C314">
        <v>7000</v>
      </c>
      <c r="D314" t="s">
        <v>115</v>
      </c>
      <c r="E314" t="s">
        <v>170</v>
      </c>
      <c r="F314">
        <v>1</v>
      </c>
      <c r="G314" t="s">
        <v>137</v>
      </c>
      <c r="H314">
        <v>1</v>
      </c>
      <c r="I314" t="s">
        <v>136</v>
      </c>
      <c r="J314">
        <v>57</v>
      </c>
      <c r="K314">
        <v>53</v>
      </c>
      <c r="L314">
        <v>4</v>
      </c>
      <c r="O314">
        <v>45</v>
      </c>
      <c r="P314">
        <v>44</v>
      </c>
      <c r="Q314">
        <v>1</v>
      </c>
      <c r="T314">
        <v>12</v>
      </c>
      <c r="U314">
        <v>9</v>
      </c>
      <c r="V314">
        <v>3</v>
      </c>
    </row>
    <row r="315" spans="1:24">
      <c r="A315">
        <v>315</v>
      </c>
      <c r="C315">
        <v>7000</v>
      </c>
      <c r="D315" t="s">
        <v>115</v>
      </c>
      <c r="E315" t="s">
        <v>170</v>
      </c>
      <c r="F315">
        <v>1</v>
      </c>
      <c r="G315" t="s">
        <v>135</v>
      </c>
      <c r="H315">
        <v>1</v>
      </c>
      <c r="I315" t="s">
        <v>134</v>
      </c>
      <c r="J315">
        <v>5845</v>
      </c>
      <c r="K315">
        <v>5486</v>
      </c>
      <c r="L315">
        <v>144</v>
      </c>
      <c r="M315">
        <v>14</v>
      </c>
      <c r="N315">
        <v>201</v>
      </c>
      <c r="O315">
        <v>2384</v>
      </c>
      <c r="P315">
        <v>2352</v>
      </c>
      <c r="Q315">
        <v>11</v>
      </c>
      <c r="R315">
        <v>10</v>
      </c>
      <c r="S315">
        <v>11</v>
      </c>
      <c r="T315">
        <v>3461</v>
      </c>
      <c r="U315">
        <v>3134</v>
      </c>
      <c r="V315">
        <v>133</v>
      </c>
      <c r="W315">
        <v>4</v>
      </c>
      <c r="X315">
        <v>190</v>
      </c>
    </row>
    <row r="316" spans="1:24">
      <c r="A316">
        <v>316</v>
      </c>
      <c r="C316">
        <v>7000</v>
      </c>
      <c r="D316" t="s">
        <v>115</v>
      </c>
      <c r="E316" t="s">
        <v>170</v>
      </c>
      <c r="F316">
        <v>1</v>
      </c>
      <c r="G316" t="s">
        <v>133</v>
      </c>
      <c r="H316">
        <v>1</v>
      </c>
      <c r="I316" t="s">
        <v>132</v>
      </c>
      <c r="J316">
        <v>5354</v>
      </c>
      <c r="K316">
        <v>4968</v>
      </c>
      <c r="L316">
        <v>225</v>
      </c>
      <c r="M316">
        <v>16</v>
      </c>
      <c r="N316">
        <v>145</v>
      </c>
      <c r="O316">
        <v>1699</v>
      </c>
      <c r="P316">
        <v>1678</v>
      </c>
      <c r="Q316">
        <v>5</v>
      </c>
      <c r="R316">
        <v>10</v>
      </c>
      <c r="S316">
        <v>6</v>
      </c>
      <c r="T316">
        <v>3655</v>
      </c>
      <c r="U316">
        <v>3290</v>
      </c>
      <c r="V316">
        <v>220</v>
      </c>
      <c r="W316">
        <v>6</v>
      </c>
      <c r="X316">
        <v>139</v>
      </c>
    </row>
    <row r="317" spans="1:24">
      <c r="A317">
        <v>317</v>
      </c>
      <c r="C317">
        <v>7000</v>
      </c>
      <c r="D317" t="s">
        <v>115</v>
      </c>
      <c r="E317" t="s">
        <v>170</v>
      </c>
      <c r="F317">
        <v>1</v>
      </c>
      <c r="G317" t="s">
        <v>131</v>
      </c>
      <c r="H317">
        <v>1</v>
      </c>
      <c r="I317" t="s">
        <v>130</v>
      </c>
      <c r="J317">
        <v>4685</v>
      </c>
      <c r="K317">
        <v>4298</v>
      </c>
      <c r="L317">
        <v>289</v>
      </c>
      <c r="M317">
        <v>12</v>
      </c>
      <c r="N317">
        <v>86</v>
      </c>
      <c r="O317">
        <v>2600</v>
      </c>
      <c r="P317">
        <v>2573</v>
      </c>
      <c r="Q317">
        <v>14</v>
      </c>
      <c r="R317">
        <v>7</v>
      </c>
      <c r="S317">
        <v>6</v>
      </c>
      <c r="T317">
        <v>2085</v>
      </c>
      <c r="U317">
        <v>1725</v>
      </c>
      <c r="V317">
        <v>275</v>
      </c>
      <c r="W317">
        <v>5</v>
      </c>
      <c r="X317">
        <v>80</v>
      </c>
    </row>
    <row r="318" spans="1:24">
      <c r="A318">
        <v>318</v>
      </c>
      <c r="C318">
        <v>7000</v>
      </c>
      <c r="D318" t="s">
        <v>115</v>
      </c>
      <c r="E318" t="s">
        <v>170</v>
      </c>
      <c r="F318">
        <v>1</v>
      </c>
      <c r="G318" t="s">
        <v>129</v>
      </c>
      <c r="H318">
        <v>1</v>
      </c>
      <c r="I318" t="s">
        <v>128</v>
      </c>
      <c r="J318">
        <v>4361</v>
      </c>
      <c r="K318">
        <v>3853</v>
      </c>
      <c r="L318">
        <v>387</v>
      </c>
      <c r="M318">
        <v>33</v>
      </c>
      <c r="N318">
        <v>88</v>
      </c>
      <c r="O318">
        <v>1640</v>
      </c>
      <c r="P318">
        <v>1613</v>
      </c>
      <c r="Q318">
        <v>8</v>
      </c>
      <c r="R318">
        <v>16</v>
      </c>
      <c r="S318">
        <v>3</v>
      </c>
      <c r="T318">
        <v>2721</v>
      </c>
      <c r="U318">
        <v>2240</v>
      </c>
      <c r="V318">
        <v>379</v>
      </c>
      <c r="W318">
        <v>17</v>
      </c>
      <c r="X318">
        <v>85</v>
      </c>
    </row>
    <row r="319" spans="1:24">
      <c r="A319">
        <v>319</v>
      </c>
      <c r="C319">
        <v>7000</v>
      </c>
      <c r="D319" t="s">
        <v>115</v>
      </c>
      <c r="E319" t="s">
        <v>170</v>
      </c>
      <c r="F319">
        <v>1</v>
      </c>
      <c r="G319" t="s">
        <v>127</v>
      </c>
      <c r="H319">
        <v>1</v>
      </c>
      <c r="I319" t="s">
        <v>126</v>
      </c>
      <c r="J319">
        <v>684</v>
      </c>
      <c r="K319">
        <v>663</v>
      </c>
      <c r="L319">
        <v>8</v>
      </c>
      <c r="M319">
        <v>2</v>
      </c>
      <c r="N319">
        <v>11</v>
      </c>
      <c r="O319">
        <v>585</v>
      </c>
      <c r="P319">
        <v>575</v>
      </c>
      <c r="Q319">
        <v>3</v>
      </c>
      <c r="R319">
        <v>2</v>
      </c>
      <c r="S319">
        <v>5</v>
      </c>
      <c r="T319">
        <v>99</v>
      </c>
      <c r="U319">
        <v>88</v>
      </c>
      <c r="V319">
        <v>5</v>
      </c>
      <c r="X319">
        <v>6</v>
      </c>
    </row>
    <row r="320" spans="1:24">
      <c r="A320">
        <v>320</v>
      </c>
      <c r="C320">
        <v>7000</v>
      </c>
      <c r="D320" t="s">
        <v>115</v>
      </c>
      <c r="E320" t="s">
        <v>170</v>
      </c>
      <c r="F320">
        <v>1</v>
      </c>
      <c r="G320" t="s">
        <v>125</v>
      </c>
      <c r="H320">
        <v>1</v>
      </c>
      <c r="I320" t="s">
        <v>124</v>
      </c>
      <c r="J320">
        <v>154</v>
      </c>
      <c r="K320">
        <v>141</v>
      </c>
      <c r="L320">
        <v>10</v>
      </c>
      <c r="N320">
        <v>3</v>
      </c>
      <c r="O320">
        <v>121</v>
      </c>
      <c r="P320">
        <v>113</v>
      </c>
      <c r="Q320">
        <v>5</v>
      </c>
      <c r="S320">
        <v>3</v>
      </c>
      <c r="T320">
        <v>33</v>
      </c>
      <c r="U320">
        <v>28</v>
      </c>
      <c r="V320">
        <v>5</v>
      </c>
    </row>
    <row r="321" spans="1:24">
      <c r="A321">
        <v>321</v>
      </c>
      <c r="C321">
        <v>7000</v>
      </c>
      <c r="D321" t="s">
        <v>115</v>
      </c>
      <c r="E321" t="s">
        <v>170</v>
      </c>
      <c r="F321">
        <v>1</v>
      </c>
      <c r="G321" t="s">
        <v>123</v>
      </c>
      <c r="H321">
        <v>1</v>
      </c>
      <c r="I321" t="s">
        <v>122</v>
      </c>
      <c r="J321">
        <v>6100</v>
      </c>
      <c r="K321">
        <v>5864</v>
      </c>
      <c r="L321">
        <v>160</v>
      </c>
      <c r="M321">
        <v>8</v>
      </c>
      <c r="N321">
        <v>68</v>
      </c>
      <c r="O321">
        <v>4459</v>
      </c>
      <c r="P321">
        <v>4426</v>
      </c>
      <c r="Q321">
        <v>9</v>
      </c>
      <c r="R321">
        <v>5</v>
      </c>
      <c r="S321">
        <v>19</v>
      </c>
      <c r="T321">
        <v>1641</v>
      </c>
      <c r="U321">
        <v>1438</v>
      </c>
      <c r="V321">
        <v>151</v>
      </c>
      <c r="W321">
        <v>3</v>
      </c>
      <c r="X321">
        <v>49</v>
      </c>
    </row>
    <row r="322" spans="1:24">
      <c r="A322">
        <v>322</v>
      </c>
      <c r="C322">
        <v>7000</v>
      </c>
      <c r="D322" t="s">
        <v>115</v>
      </c>
      <c r="E322" t="s">
        <v>170</v>
      </c>
      <c r="F322">
        <v>1</v>
      </c>
      <c r="G322" t="s">
        <v>121</v>
      </c>
      <c r="H322">
        <v>1</v>
      </c>
      <c r="I322" t="s">
        <v>120</v>
      </c>
      <c r="J322">
        <v>665</v>
      </c>
      <c r="K322">
        <v>662</v>
      </c>
      <c r="L322">
        <v>1</v>
      </c>
      <c r="N322">
        <v>2</v>
      </c>
      <c r="O322">
        <v>643</v>
      </c>
      <c r="P322">
        <v>641</v>
      </c>
      <c r="S322">
        <v>2</v>
      </c>
      <c r="T322">
        <v>22</v>
      </c>
      <c r="U322">
        <v>21</v>
      </c>
      <c r="V322">
        <v>1</v>
      </c>
    </row>
    <row r="323" spans="1:24">
      <c r="A323">
        <v>323</v>
      </c>
      <c r="C323">
        <v>7000</v>
      </c>
      <c r="D323" t="s">
        <v>115</v>
      </c>
      <c r="E323" t="s">
        <v>170</v>
      </c>
      <c r="F323">
        <v>1</v>
      </c>
      <c r="G323" t="s">
        <v>119</v>
      </c>
      <c r="H323">
        <v>1</v>
      </c>
      <c r="I323" t="s">
        <v>118</v>
      </c>
      <c r="J323">
        <v>1375</v>
      </c>
      <c r="K323">
        <v>1356</v>
      </c>
      <c r="L323">
        <v>9</v>
      </c>
      <c r="N323">
        <v>10</v>
      </c>
      <c r="O323">
        <v>1351</v>
      </c>
      <c r="P323">
        <v>1335</v>
      </c>
      <c r="Q323">
        <v>6</v>
      </c>
      <c r="S323">
        <v>10</v>
      </c>
      <c r="T323">
        <v>24</v>
      </c>
      <c r="U323">
        <v>21</v>
      </c>
      <c r="V323">
        <v>3</v>
      </c>
    </row>
    <row r="324" spans="1:24">
      <c r="A324">
        <v>324</v>
      </c>
      <c r="C324">
        <v>7000</v>
      </c>
      <c r="D324" t="s">
        <v>115</v>
      </c>
      <c r="E324" t="s">
        <v>170</v>
      </c>
      <c r="F324">
        <v>1</v>
      </c>
      <c r="G324" t="s">
        <v>117</v>
      </c>
      <c r="H324">
        <v>1</v>
      </c>
      <c r="I324" t="s">
        <v>116</v>
      </c>
      <c r="J324">
        <v>1401</v>
      </c>
      <c r="K324">
        <v>1289</v>
      </c>
      <c r="L324">
        <v>76</v>
      </c>
      <c r="M324">
        <v>13</v>
      </c>
      <c r="N324">
        <v>23</v>
      </c>
      <c r="O324">
        <v>1021</v>
      </c>
      <c r="P324">
        <v>990</v>
      </c>
      <c r="Q324">
        <v>11</v>
      </c>
      <c r="R324">
        <v>13</v>
      </c>
      <c r="S324">
        <v>7</v>
      </c>
      <c r="T324">
        <v>380</v>
      </c>
      <c r="U324">
        <v>299</v>
      </c>
      <c r="V324">
        <v>65</v>
      </c>
      <c r="X324">
        <v>16</v>
      </c>
    </row>
    <row r="325" spans="1:24">
      <c r="A325">
        <v>325</v>
      </c>
      <c r="C325">
        <v>7000</v>
      </c>
      <c r="D325" t="s">
        <v>115</v>
      </c>
      <c r="E325" t="s">
        <v>170</v>
      </c>
      <c r="F325">
        <v>1</v>
      </c>
      <c r="G325" t="s">
        <v>113</v>
      </c>
      <c r="H325">
        <v>1</v>
      </c>
      <c r="I325" t="s">
        <v>112</v>
      </c>
      <c r="J325">
        <v>867</v>
      </c>
      <c r="K325">
        <v>707</v>
      </c>
      <c r="L325">
        <v>91</v>
      </c>
      <c r="M325">
        <v>19</v>
      </c>
      <c r="N325">
        <v>50</v>
      </c>
      <c r="O325">
        <v>500</v>
      </c>
      <c r="P325">
        <v>454</v>
      </c>
      <c r="Q325">
        <v>14</v>
      </c>
      <c r="R325">
        <v>11</v>
      </c>
      <c r="S325">
        <v>21</v>
      </c>
      <c r="T325">
        <v>367</v>
      </c>
      <c r="U325">
        <v>253</v>
      </c>
      <c r="V325">
        <v>77</v>
      </c>
      <c r="W325">
        <v>8</v>
      </c>
      <c r="X325">
        <v>29</v>
      </c>
    </row>
    <row r="326" spans="1:24">
      <c r="A326">
        <v>326</v>
      </c>
      <c r="C326">
        <v>7000</v>
      </c>
      <c r="D326" t="s">
        <v>115</v>
      </c>
      <c r="E326" t="s">
        <v>168</v>
      </c>
      <c r="F326">
        <v>1</v>
      </c>
      <c r="G326" t="s">
        <v>139</v>
      </c>
      <c r="H326">
        <v>0</v>
      </c>
      <c r="I326" t="s">
        <v>169</v>
      </c>
      <c r="J326">
        <v>37265</v>
      </c>
      <c r="K326">
        <v>33812</v>
      </c>
      <c r="L326">
        <v>2554</v>
      </c>
      <c r="M326">
        <v>55</v>
      </c>
      <c r="N326">
        <v>844</v>
      </c>
      <c r="O326">
        <v>21285</v>
      </c>
      <c r="P326">
        <v>21072</v>
      </c>
      <c r="Q326">
        <v>73</v>
      </c>
      <c r="R326">
        <v>25</v>
      </c>
      <c r="S326">
        <v>115</v>
      </c>
      <c r="T326">
        <v>15980</v>
      </c>
      <c r="U326">
        <v>12740</v>
      </c>
      <c r="V326">
        <v>2481</v>
      </c>
      <c r="W326">
        <v>30</v>
      </c>
      <c r="X326">
        <v>729</v>
      </c>
    </row>
    <row r="327" spans="1:24">
      <c r="A327">
        <v>327</v>
      </c>
      <c r="C327">
        <v>7000</v>
      </c>
      <c r="D327" t="s">
        <v>115</v>
      </c>
      <c r="E327" t="s">
        <v>168</v>
      </c>
      <c r="F327">
        <v>1</v>
      </c>
      <c r="G327" t="s">
        <v>137</v>
      </c>
      <c r="H327">
        <v>1</v>
      </c>
      <c r="I327" t="s">
        <v>136</v>
      </c>
      <c r="J327">
        <v>213</v>
      </c>
      <c r="K327">
        <v>202</v>
      </c>
      <c r="L327">
        <v>10</v>
      </c>
      <c r="N327">
        <v>1</v>
      </c>
      <c r="O327">
        <v>181</v>
      </c>
      <c r="P327">
        <v>180</v>
      </c>
      <c r="S327">
        <v>1</v>
      </c>
      <c r="T327">
        <v>32</v>
      </c>
      <c r="U327">
        <v>22</v>
      </c>
      <c r="V327">
        <v>10</v>
      </c>
    </row>
    <row r="328" spans="1:24">
      <c r="A328">
        <v>328</v>
      </c>
      <c r="C328">
        <v>7000</v>
      </c>
      <c r="D328" t="s">
        <v>115</v>
      </c>
      <c r="E328" t="s">
        <v>168</v>
      </c>
      <c r="F328">
        <v>1</v>
      </c>
      <c r="G328" t="s">
        <v>135</v>
      </c>
      <c r="H328">
        <v>1</v>
      </c>
      <c r="I328" t="s">
        <v>134</v>
      </c>
      <c r="J328">
        <v>6613</v>
      </c>
      <c r="K328">
        <v>5968</v>
      </c>
      <c r="L328">
        <v>328</v>
      </c>
      <c r="M328">
        <v>27</v>
      </c>
      <c r="N328">
        <v>290</v>
      </c>
      <c r="O328">
        <v>3032</v>
      </c>
      <c r="P328">
        <v>2996</v>
      </c>
      <c r="Q328">
        <v>9</v>
      </c>
      <c r="R328">
        <v>16</v>
      </c>
      <c r="S328">
        <v>11</v>
      </c>
      <c r="T328">
        <v>3581</v>
      </c>
      <c r="U328">
        <v>2972</v>
      </c>
      <c r="V328">
        <v>319</v>
      </c>
      <c r="W328">
        <v>11</v>
      </c>
      <c r="X328">
        <v>279</v>
      </c>
    </row>
    <row r="329" spans="1:24">
      <c r="A329">
        <v>329</v>
      </c>
      <c r="C329">
        <v>7000</v>
      </c>
      <c r="D329" t="s">
        <v>115</v>
      </c>
      <c r="E329" t="s">
        <v>168</v>
      </c>
      <c r="F329">
        <v>1</v>
      </c>
      <c r="G329" t="s">
        <v>133</v>
      </c>
      <c r="H329">
        <v>1</v>
      </c>
      <c r="I329" t="s">
        <v>132</v>
      </c>
      <c r="J329">
        <v>7282</v>
      </c>
      <c r="K329">
        <v>6453</v>
      </c>
      <c r="L329">
        <v>589</v>
      </c>
      <c r="M329">
        <v>5</v>
      </c>
      <c r="N329">
        <v>235</v>
      </c>
      <c r="O329">
        <v>2592</v>
      </c>
      <c r="P329">
        <v>2568</v>
      </c>
      <c r="Q329">
        <v>9</v>
      </c>
      <c r="R329">
        <v>1</v>
      </c>
      <c r="S329">
        <v>14</v>
      </c>
      <c r="T329">
        <v>4690</v>
      </c>
      <c r="U329">
        <v>3885</v>
      </c>
      <c r="V329">
        <v>580</v>
      </c>
      <c r="W329">
        <v>4</v>
      </c>
      <c r="X329">
        <v>221</v>
      </c>
    </row>
    <row r="330" spans="1:24">
      <c r="A330">
        <v>330</v>
      </c>
      <c r="C330">
        <v>7000</v>
      </c>
      <c r="D330" t="s">
        <v>115</v>
      </c>
      <c r="E330" t="s">
        <v>168</v>
      </c>
      <c r="F330">
        <v>1</v>
      </c>
      <c r="G330" t="s">
        <v>131</v>
      </c>
      <c r="H330">
        <v>1</v>
      </c>
      <c r="I330" t="s">
        <v>130</v>
      </c>
      <c r="J330">
        <v>5389</v>
      </c>
      <c r="K330">
        <v>4898</v>
      </c>
      <c r="L330">
        <v>412</v>
      </c>
      <c r="M330">
        <v>4</v>
      </c>
      <c r="N330">
        <v>75</v>
      </c>
      <c r="O330">
        <v>3315</v>
      </c>
      <c r="P330">
        <v>3294</v>
      </c>
      <c r="Q330">
        <v>8</v>
      </c>
      <c r="S330">
        <v>13</v>
      </c>
      <c r="T330">
        <v>2074</v>
      </c>
      <c r="U330">
        <v>1604</v>
      </c>
      <c r="V330">
        <v>404</v>
      </c>
      <c r="W330">
        <v>4</v>
      </c>
      <c r="X330">
        <v>62</v>
      </c>
    </row>
    <row r="331" spans="1:24">
      <c r="A331">
        <v>331</v>
      </c>
      <c r="C331">
        <v>7000</v>
      </c>
      <c r="D331" t="s">
        <v>115</v>
      </c>
      <c r="E331" t="s">
        <v>168</v>
      </c>
      <c r="F331">
        <v>1</v>
      </c>
      <c r="G331" t="s">
        <v>129</v>
      </c>
      <c r="H331">
        <v>1</v>
      </c>
      <c r="I331" t="s">
        <v>128</v>
      </c>
      <c r="J331">
        <v>4268</v>
      </c>
      <c r="K331">
        <v>3587</v>
      </c>
      <c r="L331">
        <v>582</v>
      </c>
      <c r="M331">
        <v>10</v>
      </c>
      <c r="N331">
        <v>89</v>
      </c>
      <c r="O331">
        <v>1618</v>
      </c>
      <c r="P331">
        <v>1600</v>
      </c>
      <c r="Q331">
        <v>7</v>
      </c>
      <c r="R331">
        <v>3</v>
      </c>
      <c r="S331">
        <v>8</v>
      </c>
      <c r="T331">
        <v>2650</v>
      </c>
      <c r="U331">
        <v>1987</v>
      </c>
      <c r="V331">
        <v>575</v>
      </c>
      <c r="W331">
        <v>7</v>
      </c>
      <c r="X331">
        <v>81</v>
      </c>
    </row>
    <row r="332" spans="1:24">
      <c r="A332">
        <v>332</v>
      </c>
      <c r="C332">
        <v>7000</v>
      </c>
      <c r="D332" t="s">
        <v>115</v>
      </c>
      <c r="E332" t="s">
        <v>168</v>
      </c>
      <c r="F332">
        <v>1</v>
      </c>
      <c r="G332" t="s">
        <v>127</v>
      </c>
      <c r="H332">
        <v>1</v>
      </c>
      <c r="I332" t="s">
        <v>126</v>
      </c>
      <c r="J332">
        <v>706</v>
      </c>
      <c r="K332">
        <v>687</v>
      </c>
      <c r="L332">
        <v>8</v>
      </c>
      <c r="N332">
        <v>11</v>
      </c>
      <c r="O332">
        <v>617</v>
      </c>
      <c r="P332">
        <v>613</v>
      </c>
      <c r="Q332">
        <v>1</v>
      </c>
      <c r="S332">
        <v>3</v>
      </c>
      <c r="T332">
        <v>89</v>
      </c>
      <c r="U332">
        <v>74</v>
      </c>
      <c r="V332">
        <v>7</v>
      </c>
      <c r="X332">
        <v>8</v>
      </c>
    </row>
    <row r="333" spans="1:24">
      <c r="A333">
        <v>333</v>
      </c>
      <c r="C333">
        <v>7000</v>
      </c>
      <c r="D333" t="s">
        <v>115</v>
      </c>
      <c r="E333" t="s">
        <v>168</v>
      </c>
      <c r="F333">
        <v>1</v>
      </c>
      <c r="G333" t="s">
        <v>125</v>
      </c>
      <c r="H333">
        <v>1</v>
      </c>
      <c r="I333" t="s">
        <v>124</v>
      </c>
      <c r="J333">
        <v>185</v>
      </c>
      <c r="K333">
        <v>169</v>
      </c>
      <c r="L333">
        <v>13</v>
      </c>
      <c r="M333">
        <v>1</v>
      </c>
      <c r="N333">
        <v>2</v>
      </c>
      <c r="O333">
        <v>142</v>
      </c>
      <c r="P333">
        <v>140</v>
      </c>
      <c r="Q333">
        <v>1</v>
      </c>
      <c r="S333">
        <v>1</v>
      </c>
      <c r="T333">
        <v>43</v>
      </c>
      <c r="U333">
        <v>29</v>
      </c>
      <c r="V333">
        <v>12</v>
      </c>
      <c r="W333">
        <v>1</v>
      </c>
      <c r="X333">
        <v>1</v>
      </c>
    </row>
    <row r="334" spans="1:24">
      <c r="A334">
        <v>334</v>
      </c>
      <c r="C334">
        <v>7000</v>
      </c>
      <c r="D334" t="s">
        <v>115</v>
      </c>
      <c r="E334" t="s">
        <v>168</v>
      </c>
      <c r="F334">
        <v>1</v>
      </c>
      <c r="G334" t="s">
        <v>123</v>
      </c>
      <c r="H334">
        <v>1</v>
      </c>
      <c r="I334" t="s">
        <v>122</v>
      </c>
      <c r="J334">
        <v>6956</v>
      </c>
      <c r="K334">
        <v>6616</v>
      </c>
      <c r="L334">
        <v>280</v>
      </c>
      <c r="M334">
        <v>3</v>
      </c>
      <c r="N334">
        <v>57</v>
      </c>
      <c r="O334">
        <v>5160</v>
      </c>
      <c r="P334">
        <v>5124</v>
      </c>
      <c r="Q334">
        <v>15</v>
      </c>
      <c r="R334">
        <v>2</v>
      </c>
      <c r="S334">
        <v>19</v>
      </c>
      <c r="T334">
        <v>1796</v>
      </c>
      <c r="U334">
        <v>1492</v>
      </c>
      <c r="V334">
        <v>265</v>
      </c>
      <c r="W334">
        <v>1</v>
      </c>
      <c r="X334">
        <v>38</v>
      </c>
    </row>
    <row r="335" spans="1:24">
      <c r="A335">
        <v>335</v>
      </c>
      <c r="C335">
        <v>7000</v>
      </c>
      <c r="D335" t="s">
        <v>115</v>
      </c>
      <c r="E335" t="s">
        <v>168</v>
      </c>
      <c r="F335">
        <v>1</v>
      </c>
      <c r="G335" t="s">
        <v>121</v>
      </c>
      <c r="H335">
        <v>1</v>
      </c>
      <c r="I335" t="s">
        <v>120</v>
      </c>
      <c r="J335">
        <v>1060</v>
      </c>
      <c r="K335">
        <v>1045</v>
      </c>
      <c r="L335">
        <v>8</v>
      </c>
      <c r="N335">
        <v>7</v>
      </c>
      <c r="O335">
        <v>1021</v>
      </c>
      <c r="P335">
        <v>1011</v>
      </c>
      <c r="Q335">
        <v>4</v>
      </c>
      <c r="S335">
        <v>6</v>
      </c>
      <c r="T335">
        <v>39</v>
      </c>
      <c r="U335">
        <v>34</v>
      </c>
      <c r="V335">
        <v>4</v>
      </c>
      <c r="X335">
        <v>1</v>
      </c>
    </row>
    <row r="336" spans="1:24">
      <c r="A336">
        <v>336</v>
      </c>
      <c r="C336">
        <v>7000</v>
      </c>
      <c r="D336" t="s">
        <v>115</v>
      </c>
      <c r="E336" t="s">
        <v>168</v>
      </c>
      <c r="F336">
        <v>1</v>
      </c>
      <c r="G336" t="s">
        <v>119</v>
      </c>
      <c r="H336">
        <v>1</v>
      </c>
      <c r="I336" t="s">
        <v>118</v>
      </c>
      <c r="J336">
        <v>1925</v>
      </c>
      <c r="K336">
        <v>1904</v>
      </c>
      <c r="L336">
        <v>8</v>
      </c>
      <c r="M336">
        <v>2</v>
      </c>
      <c r="N336">
        <v>11</v>
      </c>
      <c r="O336">
        <v>1906</v>
      </c>
      <c r="P336">
        <v>1889</v>
      </c>
      <c r="Q336">
        <v>5</v>
      </c>
      <c r="R336">
        <v>2</v>
      </c>
      <c r="S336">
        <v>10</v>
      </c>
      <c r="T336">
        <v>19</v>
      </c>
      <c r="U336">
        <v>15</v>
      </c>
      <c r="V336">
        <v>3</v>
      </c>
      <c r="X336">
        <v>1</v>
      </c>
    </row>
    <row r="337" spans="1:24">
      <c r="A337">
        <v>337</v>
      </c>
      <c r="C337">
        <v>7000</v>
      </c>
      <c r="D337" t="s">
        <v>115</v>
      </c>
      <c r="E337" t="s">
        <v>168</v>
      </c>
      <c r="F337">
        <v>1</v>
      </c>
      <c r="G337" t="s">
        <v>117</v>
      </c>
      <c r="H337">
        <v>1</v>
      </c>
      <c r="I337" t="s">
        <v>116</v>
      </c>
      <c r="J337">
        <v>1793</v>
      </c>
      <c r="K337">
        <v>1591</v>
      </c>
      <c r="L337">
        <v>192</v>
      </c>
      <c r="N337">
        <v>10</v>
      </c>
      <c r="O337">
        <v>1214</v>
      </c>
      <c r="P337">
        <v>1197</v>
      </c>
      <c r="Q337">
        <v>10</v>
      </c>
      <c r="S337">
        <v>7</v>
      </c>
      <c r="T337">
        <v>579</v>
      </c>
      <c r="U337">
        <v>394</v>
      </c>
      <c r="V337">
        <v>182</v>
      </c>
      <c r="X337">
        <v>3</v>
      </c>
    </row>
    <row r="338" spans="1:24">
      <c r="A338">
        <v>338</v>
      </c>
      <c r="C338">
        <v>7000</v>
      </c>
      <c r="D338" t="s">
        <v>115</v>
      </c>
      <c r="E338" t="s">
        <v>168</v>
      </c>
      <c r="F338">
        <v>1</v>
      </c>
      <c r="G338" t="s">
        <v>113</v>
      </c>
      <c r="H338">
        <v>1</v>
      </c>
      <c r="I338" t="s">
        <v>112</v>
      </c>
      <c r="J338">
        <v>875</v>
      </c>
      <c r="K338">
        <v>692</v>
      </c>
      <c r="L338">
        <v>124</v>
      </c>
      <c r="M338">
        <v>3</v>
      </c>
      <c r="N338">
        <v>56</v>
      </c>
      <c r="O338">
        <v>487</v>
      </c>
      <c r="P338">
        <v>460</v>
      </c>
      <c r="Q338">
        <v>4</v>
      </c>
      <c r="R338">
        <v>1</v>
      </c>
      <c r="S338">
        <v>22</v>
      </c>
      <c r="T338">
        <v>388</v>
      </c>
      <c r="U338">
        <v>232</v>
      </c>
      <c r="V338">
        <v>120</v>
      </c>
      <c r="W338">
        <v>2</v>
      </c>
      <c r="X338">
        <v>34</v>
      </c>
    </row>
    <row r="339" spans="1:24">
      <c r="A339">
        <v>339</v>
      </c>
      <c r="C339">
        <v>7000</v>
      </c>
      <c r="D339" t="s">
        <v>115</v>
      </c>
      <c r="E339" t="s">
        <v>166</v>
      </c>
      <c r="F339">
        <v>1</v>
      </c>
      <c r="G339" t="s">
        <v>139</v>
      </c>
      <c r="H339">
        <v>0</v>
      </c>
      <c r="I339" t="s">
        <v>167</v>
      </c>
      <c r="J339">
        <v>42861</v>
      </c>
      <c r="K339">
        <v>38330</v>
      </c>
      <c r="L339">
        <v>3891</v>
      </c>
      <c r="M339">
        <v>26</v>
      </c>
      <c r="N339">
        <v>614</v>
      </c>
      <c r="O339">
        <v>24654</v>
      </c>
      <c r="P339">
        <v>24404</v>
      </c>
      <c r="Q339">
        <v>76</v>
      </c>
      <c r="R339">
        <v>10</v>
      </c>
      <c r="S339">
        <v>164</v>
      </c>
      <c r="T339">
        <v>18207</v>
      </c>
      <c r="U339">
        <v>13926</v>
      </c>
      <c r="V339">
        <v>3815</v>
      </c>
      <c r="W339">
        <v>16</v>
      </c>
      <c r="X339">
        <v>450</v>
      </c>
    </row>
    <row r="340" spans="1:24">
      <c r="A340">
        <v>340</v>
      </c>
      <c r="C340">
        <v>7000</v>
      </c>
      <c r="D340" t="s">
        <v>115</v>
      </c>
      <c r="E340" t="s">
        <v>166</v>
      </c>
      <c r="F340">
        <v>1</v>
      </c>
      <c r="G340" t="s">
        <v>137</v>
      </c>
      <c r="H340">
        <v>1</v>
      </c>
      <c r="I340" t="s">
        <v>136</v>
      </c>
      <c r="J340">
        <v>459</v>
      </c>
      <c r="K340">
        <v>444</v>
      </c>
      <c r="L340">
        <v>12</v>
      </c>
      <c r="N340">
        <v>3</v>
      </c>
      <c r="O340">
        <v>410</v>
      </c>
      <c r="P340">
        <v>407</v>
      </c>
      <c r="S340">
        <v>3</v>
      </c>
      <c r="T340">
        <v>49</v>
      </c>
      <c r="U340">
        <v>37</v>
      </c>
      <c r="V340">
        <v>12</v>
      </c>
    </row>
    <row r="341" spans="1:24">
      <c r="A341">
        <v>341</v>
      </c>
      <c r="C341">
        <v>7000</v>
      </c>
      <c r="D341" t="s">
        <v>115</v>
      </c>
      <c r="E341" t="s">
        <v>166</v>
      </c>
      <c r="F341">
        <v>1</v>
      </c>
      <c r="G341" t="s">
        <v>135</v>
      </c>
      <c r="H341">
        <v>1</v>
      </c>
      <c r="I341" t="s">
        <v>134</v>
      </c>
      <c r="J341">
        <v>7283</v>
      </c>
      <c r="K341">
        <v>6671</v>
      </c>
      <c r="L341">
        <v>409</v>
      </c>
      <c r="M341">
        <v>7</v>
      </c>
      <c r="N341">
        <v>196</v>
      </c>
      <c r="O341">
        <v>3637</v>
      </c>
      <c r="P341">
        <v>3605</v>
      </c>
      <c r="Q341">
        <v>8</v>
      </c>
      <c r="R341">
        <v>4</v>
      </c>
      <c r="S341">
        <v>20</v>
      </c>
      <c r="T341">
        <v>3646</v>
      </c>
      <c r="U341">
        <v>3066</v>
      </c>
      <c r="V341">
        <v>401</v>
      </c>
      <c r="W341">
        <v>3</v>
      </c>
      <c r="X341">
        <v>176</v>
      </c>
    </row>
    <row r="342" spans="1:24">
      <c r="A342">
        <v>342</v>
      </c>
      <c r="C342">
        <v>7000</v>
      </c>
      <c r="D342" t="s">
        <v>115</v>
      </c>
      <c r="E342" t="s">
        <v>166</v>
      </c>
      <c r="F342">
        <v>1</v>
      </c>
      <c r="G342" t="s">
        <v>133</v>
      </c>
      <c r="H342">
        <v>1</v>
      </c>
      <c r="I342" t="s">
        <v>132</v>
      </c>
      <c r="J342">
        <v>9415</v>
      </c>
      <c r="K342">
        <v>8241</v>
      </c>
      <c r="L342">
        <v>1007</v>
      </c>
      <c r="M342">
        <v>7</v>
      </c>
      <c r="N342">
        <v>160</v>
      </c>
      <c r="O342">
        <v>3682</v>
      </c>
      <c r="P342">
        <v>3653</v>
      </c>
      <c r="Q342">
        <v>7</v>
      </c>
      <c r="R342">
        <v>1</v>
      </c>
      <c r="S342">
        <v>21</v>
      </c>
      <c r="T342">
        <v>5733</v>
      </c>
      <c r="U342">
        <v>4588</v>
      </c>
      <c r="V342">
        <v>1000</v>
      </c>
      <c r="W342">
        <v>6</v>
      </c>
      <c r="X342">
        <v>139</v>
      </c>
    </row>
    <row r="343" spans="1:24">
      <c r="A343">
        <v>343</v>
      </c>
      <c r="C343">
        <v>7000</v>
      </c>
      <c r="D343" t="s">
        <v>115</v>
      </c>
      <c r="E343" t="s">
        <v>166</v>
      </c>
      <c r="F343">
        <v>1</v>
      </c>
      <c r="G343" t="s">
        <v>131</v>
      </c>
      <c r="H343">
        <v>1</v>
      </c>
      <c r="I343" t="s">
        <v>130</v>
      </c>
      <c r="J343">
        <v>6098</v>
      </c>
      <c r="K343">
        <v>5456</v>
      </c>
      <c r="L343">
        <v>598</v>
      </c>
      <c r="M343">
        <v>4</v>
      </c>
      <c r="N343">
        <v>40</v>
      </c>
      <c r="O343">
        <v>3865</v>
      </c>
      <c r="P343">
        <v>3844</v>
      </c>
      <c r="Q343">
        <v>9</v>
      </c>
      <c r="R343">
        <v>2</v>
      </c>
      <c r="S343">
        <v>10</v>
      </c>
      <c r="T343">
        <v>2233</v>
      </c>
      <c r="U343">
        <v>1612</v>
      </c>
      <c r="V343">
        <v>589</v>
      </c>
      <c r="W343">
        <v>2</v>
      </c>
      <c r="X343">
        <v>30</v>
      </c>
    </row>
    <row r="344" spans="1:24">
      <c r="A344">
        <v>344</v>
      </c>
      <c r="C344">
        <v>7000</v>
      </c>
      <c r="D344" t="s">
        <v>115</v>
      </c>
      <c r="E344" t="s">
        <v>166</v>
      </c>
      <c r="F344">
        <v>1</v>
      </c>
      <c r="G344" t="s">
        <v>129</v>
      </c>
      <c r="H344">
        <v>1</v>
      </c>
      <c r="I344" t="s">
        <v>128</v>
      </c>
      <c r="J344">
        <v>4149</v>
      </c>
      <c r="K344">
        <v>3225</v>
      </c>
      <c r="L344">
        <v>874</v>
      </c>
      <c r="M344">
        <v>3</v>
      </c>
      <c r="N344">
        <v>47</v>
      </c>
      <c r="O344">
        <v>1380</v>
      </c>
      <c r="P344">
        <v>1361</v>
      </c>
      <c r="Q344">
        <v>11</v>
      </c>
      <c r="S344">
        <v>8</v>
      </c>
      <c r="T344">
        <v>2769</v>
      </c>
      <c r="U344">
        <v>1864</v>
      </c>
      <c r="V344">
        <v>863</v>
      </c>
      <c r="W344">
        <v>3</v>
      </c>
      <c r="X344">
        <v>39</v>
      </c>
    </row>
    <row r="345" spans="1:24">
      <c r="A345">
        <v>345</v>
      </c>
      <c r="C345">
        <v>7000</v>
      </c>
      <c r="D345" t="s">
        <v>115</v>
      </c>
      <c r="E345" t="s">
        <v>166</v>
      </c>
      <c r="F345">
        <v>1</v>
      </c>
      <c r="G345" t="s">
        <v>127</v>
      </c>
      <c r="H345">
        <v>1</v>
      </c>
      <c r="I345" t="s">
        <v>126</v>
      </c>
      <c r="J345">
        <v>651</v>
      </c>
      <c r="K345">
        <v>640</v>
      </c>
      <c r="L345">
        <v>4</v>
      </c>
      <c r="N345">
        <v>7</v>
      </c>
      <c r="O345">
        <v>581</v>
      </c>
      <c r="P345">
        <v>575</v>
      </c>
      <c r="Q345">
        <v>1</v>
      </c>
      <c r="S345">
        <v>5</v>
      </c>
      <c r="T345">
        <v>70</v>
      </c>
      <c r="U345">
        <v>65</v>
      </c>
      <c r="V345">
        <v>3</v>
      </c>
      <c r="X345">
        <v>2</v>
      </c>
    </row>
    <row r="346" spans="1:24">
      <c r="A346">
        <v>346</v>
      </c>
      <c r="C346">
        <v>7000</v>
      </c>
      <c r="D346" t="s">
        <v>115</v>
      </c>
      <c r="E346" t="s">
        <v>166</v>
      </c>
      <c r="F346">
        <v>1</v>
      </c>
      <c r="G346" t="s">
        <v>125</v>
      </c>
      <c r="H346">
        <v>1</v>
      </c>
      <c r="I346" t="s">
        <v>124</v>
      </c>
      <c r="J346">
        <v>185</v>
      </c>
      <c r="K346">
        <v>158</v>
      </c>
      <c r="L346">
        <v>26</v>
      </c>
      <c r="N346">
        <v>1</v>
      </c>
      <c r="O346">
        <v>130</v>
      </c>
      <c r="P346">
        <v>127</v>
      </c>
      <c r="Q346">
        <v>3</v>
      </c>
      <c r="T346">
        <v>55</v>
      </c>
      <c r="U346">
        <v>31</v>
      </c>
      <c r="V346">
        <v>23</v>
      </c>
      <c r="X346">
        <v>1</v>
      </c>
    </row>
    <row r="347" spans="1:24">
      <c r="A347">
        <v>347</v>
      </c>
      <c r="C347">
        <v>7000</v>
      </c>
      <c r="D347" t="s">
        <v>115</v>
      </c>
      <c r="E347" t="s">
        <v>166</v>
      </c>
      <c r="F347">
        <v>1</v>
      </c>
      <c r="G347" t="s">
        <v>123</v>
      </c>
      <c r="H347">
        <v>1</v>
      </c>
      <c r="I347" t="s">
        <v>122</v>
      </c>
      <c r="J347">
        <v>7744</v>
      </c>
      <c r="K347">
        <v>7263</v>
      </c>
      <c r="L347">
        <v>429</v>
      </c>
      <c r="M347">
        <v>1</v>
      </c>
      <c r="N347">
        <v>51</v>
      </c>
      <c r="O347">
        <v>5552</v>
      </c>
      <c r="P347">
        <v>5517</v>
      </c>
      <c r="Q347">
        <v>13</v>
      </c>
      <c r="R347">
        <v>1</v>
      </c>
      <c r="S347">
        <v>21</v>
      </c>
      <c r="T347">
        <v>2192</v>
      </c>
      <c r="U347">
        <v>1746</v>
      </c>
      <c r="V347">
        <v>416</v>
      </c>
      <c r="X347">
        <v>30</v>
      </c>
    </row>
    <row r="348" spans="1:24">
      <c r="A348">
        <v>348</v>
      </c>
      <c r="C348">
        <v>7000</v>
      </c>
      <c r="D348" t="s">
        <v>115</v>
      </c>
      <c r="E348" t="s">
        <v>166</v>
      </c>
      <c r="F348">
        <v>1</v>
      </c>
      <c r="G348" t="s">
        <v>121</v>
      </c>
      <c r="H348">
        <v>1</v>
      </c>
      <c r="I348" t="s">
        <v>120</v>
      </c>
      <c r="J348">
        <v>1489</v>
      </c>
      <c r="K348">
        <v>1471</v>
      </c>
      <c r="L348">
        <v>11</v>
      </c>
      <c r="M348">
        <v>1</v>
      </c>
      <c r="N348">
        <v>6</v>
      </c>
      <c r="O348">
        <v>1433</v>
      </c>
      <c r="P348">
        <v>1422</v>
      </c>
      <c r="Q348">
        <v>4</v>
      </c>
      <c r="R348">
        <v>1</v>
      </c>
      <c r="S348">
        <v>6</v>
      </c>
      <c r="T348">
        <v>56</v>
      </c>
      <c r="U348">
        <v>49</v>
      </c>
      <c r="V348">
        <v>7</v>
      </c>
    </row>
    <row r="349" spans="1:24">
      <c r="A349">
        <v>349</v>
      </c>
      <c r="C349">
        <v>7000</v>
      </c>
      <c r="D349" t="s">
        <v>115</v>
      </c>
      <c r="E349" t="s">
        <v>166</v>
      </c>
      <c r="F349">
        <v>1</v>
      </c>
      <c r="G349" t="s">
        <v>119</v>
      </c>
      <c r="H349">
        <v>1</v>
      </c>
      <c r="I349" t="s">
        <v>118</v>
      </c>
      <c r="J349">
        <v>2171</v>
      </c>
      <c r="K349">
        <v>2151</v>
      </c>
      <c r="L349">
        <v>6</v>
      </c>
      <c r="M349">
        <v>1</v>
      </c>
      <c r="N349">
        <v>13</v>
      </c>
      <c r="O349">
        <v>2147</v>
      </c>
      <c r="P349">
        <v>2129</v>
      </c>
      <c r="Q349">
        <v>4</v>
      </c>
      <c r="R349">
        <v>1</v>
      </c>
      <c r="S349">
        <v>13</v>
      </c>
      <c r="T349">
        <v>24</v>
      </c>
      <c r="U349">
        <v>22</v>
      </c>
      <c r="V349">
        <v>2</v>
      </c>
    </row>
    <row r="350" spans="1:24">
      <c r="A350">
        <v>350</v>
      </c>
      <c r="C350">
        <v>7000</v>
      </c>
      <c r="D350" t="s">
        <v>115</v>
      </c>
      <c r="E350" t="s">
        <v>166</v>
      </c>
      <c r="F350">
        <v>1</v>
      </c>
      <c r="G350" t="s">
        <v>117</v>
      </c>
      <c r="H350">
        <v>1</v>
      </c>
      <c r="I350" t="s">
        <v>116</v>
      </c>
      <c r="J350">
        <v>2174</v>
      </c>
      <c r="K350">
        <v>1802</v>
      </c>
      <c r="L350">
        <v>353</v>
      </c>
      <c r="N350">
        <v>19</v>
      </c>
      <c r="O350">
        <v>1249</v>
      </c>
      <c r="P350">
        <v>1234</v>
      </c>
      <c r="Q350">
        <v>6</v>
      </c>
      <c r="S350">
        <v>9</v>
      </c>
      <c r="T350">
        <v>925</v>
      </c>
      <c r="U350">
        <v>568</v>
      </c>
      <c r="V350">
        <v>347</v>
      </c>
      <c r="X350">
        <v>10</v>
      </c>
    </row>
    <row r="351" spans="1:24">
      <c r="A351">
        <v>351</v>
      </c>
      <c r="C351">
        <v>7000</v>
      </c>
      <c r="D351" t="s">
        <v>115</v>
      </c>
      <c r="E351" t="s">
        <v>166</v>
      </c>
      <c r="F351">
        <v>1</v>
      </c>
      <c r="G351" t="s">
        <v>113</v>
      </c>
      <c r="H351">
        <v>1</v>
      </c>
      <c r="I351" t="s">
        <v>112</v>
      </c>
      <c r="J351">
        <v>1043</v>
      </c>
      <c r="K351">
        <v>808</v>
      </c>
      <c r="L351">
        <v>162</v>
      </c>
      <c r="M351">
        <v>2</v>
      </c>
      <c r="N351">
        <v>71</v>
      </c>
      <c r="O351">
        <v>588</v>
      </c>
      <c r="P351">
        <v>530</v>
      </c>
      <c r="Q351">
        <v>10</v>
      </c>
      <c r="S351">
        <v>48</v>
      </c>
      <c r="T351">
        <v>455</v>
      </c>
      <c r="U351">
        <v>278</v>
      </c>
      <c r="V351">
        <v>152</v>
      </c>
      <c r="W351">
        <v>2</v>
      </c>
      <c r="X351">
        <v>23</v>
      </c>
    </row>
    <row r="352" spans="1:24">
      <c r="A352">
        <v>352</v>
      </c>
      <c r="C352">
        <v>7000</v>
      </c>
      <c r="D352" t="s">
        <v>115</v>
      </c>
      <c r="E352" t="s">
        <v>164</v>
      </c>
      <c r="F352">
        <v>1</v>
      </c>
      <c r="G352" t="s">
        <v>139</v>
      </c>
      <c r="H352">
        <v>0</v>
      </c>
      <c r="I352" t="s">
        <v>165</v>
      </c>
      <c r="J352">
        <v>39632</v>
      </c>
      <c r="K352">
        <v>34753</v>
      </c>
      <c r="L352">
        <v>4474</v>
      </c>
      <c r="M352">
        <v>25</v>
      </c>
      <c r="N352">
        <v>380</v>
      </c>
      <c r="O352">
        <v>21971</v>
      </c>
      <c r="P352">
        <v>21697</v>
      </c>
      <c r="Q352">
        <v>96</v>
      </c>
      <c r="R352">
        <v>9</v>
      </c>
      <c r="S352">
        <v>169</v>
      </c>
      <c r="T352">
        <v>17661</v>
      </c>
      <c r="U352">
        <v>13056</v>
      </c>
      <c r="V352">
        <v>4378</v>
      </c>
      <c r="W352">
        <v>16</v>
      </c>
      <c r="X352">
        <v>211</v>
      </c>
    </row>
    <row r="353" spans="1:24">
      <c r="A353">
        <v>353</v>
      </c>
      <c r="C353">
        <v>7000</v>
      </c>
      <c r="D353" t="s">
        <v>115</v>
      </c>
      <c r="E353" t="s">
        <v>164</v>
      </c>
      <c r="F353">
        <v>1</v>
      </c>
      <c r="G353" t="s">
        <v>137</v>
      </c>
      <c r="H353">
        <v>1</v>
      </c>
      <c r="I353" t="s">
        <v>136</v>
      </c>
      <c r="J353">
        <v>675</v>
      </c>
      <c r="K353">
        <v>651</v>
      </c>
      <c r="L353">
        <v>20</v>
      </c>
      <c r="M353">
        <v>1</v>
      </c>
      <c r="N353">
        <v>3</v>
      </c>
      <c r="O353">
        <v>584</v>
      </c>
      <c r="P353">
        <v>577</v>
      </c>
      <c r="Q353">
        <v>4</v>
      </c>
      <c r="R353">
        <v>1</v>
      </c>
      <c r="S353">
        <v>2</v>
      </c>
      <c r="T353">
        <v>91</v>
      </c>
      <c r="U353">
        <v>74</v>
      </c>
      <c r="V353">
        <v>16</v>
      </c>
      <c r="X353">
        <v>1</v>
      </c>
    </row>
    <row r="354" spans="1:24">
      <c r="A354">
        <v>354</v>
      </c>
      <c r="C354">
        <v>7000</v>
      </c>
      <c r="D354" t="s">
        <v>115</v>
      </c>
      <c r="E354" t="s">
        <v>164</v>
      </c>
      <c r="F354">
        <v>1</v>
      </c>
      <c r="G354" t="s">
        <v>135</v>
      </c>
      <c r="H354">
        <v>1</v>
      </c>
      <c r="I354" t="s">
        <v>134</v>
      </c>
      <c r="J354">
        <v>7161</v>
      </c>
      <c r="K354">
        <v>6592</v>
      </c>
      <c r="L354">
        <v>472</v>
      </c>
      <c r="M354">
        <v>8</v>
      </c>
      <c r="N354">
        <v>89</v>
      </c>
      <c r="O354">
        <v>3589</v>
      </c>
      <c r="P354">
        <v>3563</v>
      </c>
      <c r="Q354">
        <v>6</v>
      </c>
      <c r="R354">
        <v>3</v>
      </c>
      <c r="S354">
        <v>17</v>
      </c>
      <c r="T354">
        <v>3572</v>
      </c>
      <c r="U354">
        <v>3029</v>
      </c>
      <c r="V354">
        <v>466</v>
      </c>
      <c r="W354">
        <v>5</v>
      </c>
      <c r="X354">
        <v>72</v>
      </c>
    </row>
    <row r="355" spans="1:24">
      <c r="A355">
        <v>355</v>
      </c>
      <c r="C355">
        <v>7000</v>
      </c>
      <c r="D355" t="s">
        <v>115</v>
      </c>
      <c r="E355" t="s">
        <v>164</v>
      </c>
      <c r="F355">
        <v>1</v>
      </c>
      <c r="G355" t="s">
        <v>133</v>
      </c>
      <c r="H355">
        <v>1</v>
      </c>
      <c r="I355" t="s">
        <v>132</v>
      </c>
      <c r="J355">
        <v>8801</v>
      </c>
      <c r="K355">
        <v>7587</v>
      </c>
      <c r="L355">
        <v>1153</v>
      </c>
      <c r="M355">
        <v>3</v>
      </c>
      <c r="N355">
        <v>58</v>
      </c>
      <c r="O355">
        <v>3654</v>
      </c>
      <c r="P355">
        <v>3631</v>
      </c>
      <c r="Q355">
        <v>4</v>
      </c>
      <c r="S355">
        <v>19</v>
      </c>
      <c r="T355">
        <v>5147</v>
      </c>
      <c r="U355">
        <v>3956</v>
      </c>
      <c r="V355">
        <v>1149</v>
      </c>
      <c r="W355">
        <v>3</v>
      </c>
      <c r="X355">
        <v>39</v>
      </c>
    </row>
    <row r="356" spans="1:24">
      <c r="A356">
        <v>356</v>
      </c>
      <c r="C356">
        <v>7000</v>
      </c>
      <c r="D356" t="s">
        <v>115</v>
      </c>
      <c r="E356" t="s">
        <v>164</v>
      </c>
      <c r="F356">
        <v>1</v>
      </c>
      <c r="G356" t="s">
        <v>131</v>
      </c>
      <c r="H356">
        <v>1</v>
      </c>
      <c r="I356" t="s">
        <v>130</v>
      </c>
      <c r="J356">
        <v>5706</v>
      </c>
      <c r="K356">
        <v>4966</v>
      </c>
      <c r="L356">
        <v>710</v>
      </c>
      <c r="M356">
        <v>1</v>
      </c>
      <c r="N356">
        <v>29</v>
      </c>
      <c r="O356">
        <v>3459</v>
      </c>
      <c r="P356">
        <v>3436</v>
      </c>
      <c r="Q356">
        <v>10</v>
      </c>
      <c r="S356">
        <v>13</v>
      </c>
      <c r="T356">
        <v>2247</v>
      </c>
      <c r="U356">
        <v>1530</v>
      </c>
      <c r="V356">
        <v>700</v>
      </c>
      <c r="W356">
        <v>1</v>
      </c>
      <c r="X356">
        <v>16</v>
      </c>
    </row>
    <row r="357" spans="1:24">
      <c r="A357">
        <v>357</v>
      </c>
      <c r="C357">
        <v>7000</v>
      </c>
      <c r="D357" t="s">
        <v>115</v>
      </c>
      <c r="E357" t="s">
        <v>164</v>
      </c>
      <c r="F357">
        <v>1</v>
      </c>
      <c r="G357" t="s">
        <v>129</v>
      </c>
      <c r="H357">
        <v>1</v>
      </c>
      <c r="I357" t="s">
        <v>128</v>
      </c>
      <c r="J357">
        <v>4008</v>
      </c>
      <c r="K357">
        <v>2995</v>
      </c>
      <c r="L357">
        <v>978</v>
      </c>
      <c r="M357">
        <v>4</v>
      </c>
      <c r="N357">
        <v>31</v>
      </c>
      <c r="O357">
        <v>1154</v>
      </c>
      <c r="P357">
        <v>1134</v>
      </c>
      <c r="Q357">
        <v>15</v>
      </c>
      <c r="R357">
        <v>1</v>
      </c>
      <c r="S357">
        <v>4</v>
      </c>
      <c r="T357">
        <v>2854</v>
      </c>
      <c r="U357">
        <v>1861</v>
      </c>
      <c r="V357">
        <v>963</v>
      </c>
      <c r="W357">
        <v>3</v>
      </c>
      <c r="X357">
        <v>27</v>
      </c>
    </row>
    <row r="358" spans="1:24">
      <c r="A358">
        <v>358</v>
      </c>
      <c r="C358">
        <v>7000</v>
      </c>
      <c r="D358" t="s">
        <v>115</v>
      </c>
      <c r="E358" t="s">
        <v>164</v>
      </c>
      <c r="F358">
        <v>1</v>
      </c>
      <c r="G358" t="s">
        <v>127</v>
      </c>
      <c r="H358">
        <v>1</v>
      </c>
      <c r="I358" t="s">
        <v>126</v>
      </c>
      <c r="J358">
        <v>522</v>
      </c>
      <c r="K358">
        <v>512</v>
      </c>
      <c r="L358">
        <v>8</v>
      </c>
      <c r="N358">
        <v>2</v>
      </c>
      <c r="O358">
        <v>472</v>
      </c>
      <c r="P358">
        <v>466</v>
      </c>
      <c r="Q358">
        <v>4</v>
      </c>
      <c r="S358">
        <v>2</v>
      </c>
      <c r="T358">
        <v>50</v>
      </c>
      <c r="U358">
        <v>46</v>
      </c>
      <c r="V358">
        <v>4</v>
      </c>
    </row>
    <row r="359" spans="1:24">
      <c r="A359">
        <v>359</v>
      </c>
      <c r="C359">
        <v>7000</v>
      </c>
      <c r="D359" t="s">
        <v>115</v>
      </c>
      <c r="E359" t="s">
        <v>164</v>
      </c>
      <c r="F359">
        <v>1</v>
      </c>
      <c r="G359" t="s">
        <v>125</v>
      </c>
      <c r="H359">
        <v>1</v>
      </c>
      <c r="I359" t="s">
        <v>124</v>
      </c>
      <c r="J359">
        <v>213</v>
      </c>
      <c r="K359">
        <v>181</v>
      </c>
      <c r="L359">
        <v>28</v>
      </c>
      <c r="N359">
        <v>4</v>
      </c>
      <c r="O359">
        <v>146</v>
      </c>
      <c r="P359">
        <v>141</v>
      </c>
      <c r="Q359">
        <v>3</v>
      </c>
      <c r="S359">
        <v>2</v>
      </c>
      <c r="T359">
        <v>67</v>
      </c>
      <c r="U359">
        <v>40</v>
      </c>
      <c r="V359">
        <v>25</v>
      </c>
      <c r="X359">
        <v>2</v>
      </c>
    </row>
    <row r="360" spans="1:24">
      <c r="A360">
        <v>360</v>
      </c>
      <c r="C360">
        <v>7000</v>
      </c>
      <c r="D360" t="s">
        <v>115</v>
      </c>
      <c r="E360" t="s">
        <v>164</v>
      </c>
      <c r="F360">
        <v>1</v>
      </c>
      <c r="G360" t="s">
        <v>123</v>
      </c>
      <c r="H360">
        <v>1</v>
      </c>
      <c r="I360" t="s">
        <v>122</v>
      </c>
      <c r="J360">
        <v>6576</v>
      </c>
      <c r="K360">
        <v>6067</v>
      </c>
      <c r="L360">
        <v>460</v>
      </c>
      <c r="M360">
        <v>6</v>
      </c>
      <c r="N360">
        <v>43</v>
      </c>
      <c r="O360">
        <v>4478</v>
      </c>
      <c r="P360">
        <v>4437</v>
      </c>
      <c r="Q360">
        <v>11</v>
      </c>
      <c r="R360">
        <v>3</v>
      </c>
      <c r="S360">
        <v>27</v>
      </c>
      <c r="T360">
        <v>2098</v>
      </c>
      <c r="U360">
        <v>1630</v>
      </c>
      <c r="V360">
        <v>449</v>
      </c>
      <c r="W360">
        <v>3</v>
      </c>
      <c r="X360">
        <v>16</v>
      </c>
    </row>
    <row r="361" spans="1:24">
      <c r="A361">
        <v>361</v>
      </c>
      <c r="C361">
        <v>7000</v>
      </c>
      <c r="D361" t="s">
        <v>115</v>
      </c>
      <c r="E361" t="s">
        <v>164</v>
      </c>
      <c r="F361">
        <v>1</v>
      </c>
      <c r="G361" t="s">
        <v>121</v>
      </c>
      <c r="H361">
        <v>1</v>
      </c>
      <c r="I361" t="s">
        <v>120</v>
      </c>
      <c r="J361">
        <v>1500</v>
      </c>
      <c r="K361">
        <v>1477</v>
      </c>
      <c r="L361">
        <v>15</v>
      </c>
      <c r="N361">
        <v>8</v>
      </c>
      <c r="O361">
        <v>1442</v>
      </c>
      <c r="P361">
        <v>1427</v>
      </c>
      <c r="Q361">
        <v>7</v>
      </c>
      <c r="S361">
        <v>8</v>
      </c>
      <c r="T361">
        <v>58</v>
      </c>
      <c r="U361">
        <v>50</v>
      </c>
      <c r="V361">
        <v>8</v>
      </c>
    </row>
    <row r="362" spans="1:24">
      <c r="A362">
        <v>362</v>
      </c>
      <c r="C362">
        <v>7000</v>
      </c>
      <c r="D362" t="s">
        <v>115</v>
      </c>
      <c r="E362" t="s">
        <v>164</v>
      </c>
      <c r="F362">
        <v>1</v>
      </c>
      <c r="G362" t="s">
        <v>119</v>
      </c>
      <c r="H362">
        <v>1</v>
      </c>
      <c r="I362" t="s">
        <v>118</v>
      </c>
      <c r="J362">
        <v>1522</v>
      </c>
      <c r="K362">
        <v>1487</v>
      </c>
      <c r="L362">
        <v>16</v>
      </c>
      <c r="N362">
        <v>19</v>
      </c>
      <c r="O362">
        <v>1492</v>
      </c>
      <c r="P362">
        <v>1464</v>
      </c>
      <c r="Q362">
        <v>9</v>
      </c>
      <c r="S362">
        <v>19</v>
      </c>
      <c r="T362">
        <v>30</v>
      </c>
      <c r="U362">
        <v>23</v>
      </c>
      <c r="V362">
        <v>7</v>
      </c>
    </row>
    <row r="363" spans="1:24">
      <c r="A363">
        <v>363</v>
      </c>
      <c r="C363">
        <v>7000</v>
      </c>
      <c r="D363" t="s">
        <v>115</v>
      </c>
      <c r="E363" t="s">
        <v>164</v>
      </c>
      <c r="F363">
        <v>1</v>
      </c>
      <c r="G363" t="s">
        <v>117</v>
      </c>
      <c r="H363">
        <v>1</v>
      </c>
      <c r="I363" t="s">
        <v>116</v>
      </c>
      <c r="J363">
        <v>2029</v>
      </c>
      <c r="K363">
        <v>1555</v>
      </c>
      <c r="L363">
        <v>460</v>
      </c>
      <c r="M363">
        <v>2</v>
      </c>
      <c r="N363">
        <v>12</v>
      </c>
      <c r="O363">
        <v>1013</v>
      </c>
      <c r="P363">
        <v>993</v>
      </c>
      <c r="Q363">
        <v>12</v>
      </c>
      <c r="R363">
        <v>1</v>
      </c>
      <c r="S363">
        <v>7</v>
      </c>
      <c r="T363">
        <v>1016</v>
      </c>
      <c r="U363">
        <v>562</v>
      </c>
      <c r="V363">
        <v>448</v>
      </c>
      <c r="W363">
        <v>1</v>
      </c>
      <c r="X363">
        <v>5</v>
      </c>
    </row>
    <row r="364" spans="1:24">
      <c r="A364">
        <v>364</v>
      </c>
      <c r="C364">
        <v>7000</v>
      </c>
      <c r="D364" t="s">
        <v>115</v>
      </c>
      <c r="E364" t="s">
        <v>164</v>
      </c>
      <c r="F364">
        <v>1</v>
      </c>
      <c r="G364" t="s">
        <v>113</v>
      </c>
      <c r="H364">
        <v>1</v>
      </c>
      <c r="I364" t="s">
        <v>112</v>
      </c>
      <c r="J364">
        <v>919</v>
      </c>
      <c r="K364">
        <v>683</v>
      </c>
      <c r="L364">
        <v>154</v>
      </c>
      <c r="N364">
        <v>82</v>
      </c>
      <c r="O364">
        <v>488</v>
      </c>
      <c r="P364">
        <v>428</v>
      </c>
      <c r="Q364">
        <v>11</v>
      </c>
      <c r="S364">
        <v>49</v>
      </c>
      <c r="T364">
        <v>431</v>
      </c>
      <c r="U364">
        <v>255</v>
      </c>
      <c r="V364">
        <v>143</v>
      </c>
      <c r="X364">
        <v>33</v>
      </c>
    </row>
    <row r="365" spans="1:24">
      <c r="A365">
        <v>365</v>
      </c>
      <c r="C365">
        <v>7000</v>
      </c>
      <c r="D365" t="s">
        <v>115</v>
      </c>
      <c r="E365" t="s">
        <v>162</v>
      </c>
      <c r="F365">
        <v>1</v>
      </c>
      <c r="G365" t="s">
        <v>139</v>
      </c>
      <c r="H365">
        <v>0</v>
      </c>
      <c r="I365" t="s">
        <v>163</v>
      </c>
      <c r="J365">
        <v>39591</v>
      </c>
      <c r="K365">
        <v>34519</v>
      </c>
      <c r="L365">
        <v>4750</v>
      </c>
      <c r="M365">
        <v>13</v>
      </c>
      <c r="N365">
        <v>309</v>
      </c>
      <c r="O365">
        <v>21614</v>
      </c>
      <c r="P365">
        <v>21347</v>
      </c>
      <c r="Q365">
        <v>99</v>
      </c>
      <c r="S365">
        <v>168</v>
      </c>
      <c r="T365">
        <v>17977</v>
      </c>
      <c r="U365">
        <v>13172</v>
      </c>
      <c r="V365">
        <v>4651</v>
      </c>
      <c r="W365">
        <v>13</v>
      </c>
      <c r="X365">
        <v>141</v>
      </c>
    </row>
    <row r="366" spans="1:24">
      <c r="A366">
        <v>366</v>
      </c>
      <c r="C366">
        <v>7000</v>
      </c>
      <c r="D366" t="s">
        <v>115</v>
      </c>
      <c r="E366" t="s">
        <v>162</v>
      </c>
      <c r="F366">
        <v>1</v>
      </c>
      <c r="G366" t="s">
        <v>137</v>
      </c>
      <c r="H366">
        <v>1</v>
      </c>
      <c r="I366" t="s">
        <v>136</v>
      </c>
      <c r="J366">
        <v>929</v>
      </c>
      <c r="K366">
        <v>904</v>
      </c>
      <c r="L366">
        <v>23</v>
      </c>
      <c r="N366">
        <v>2</v>
      </c>
      <c r="O366">
        <v>819</v>
      </c>
      <c r="P366">
        <v>817</v>
      </c>
      <c r="S366">
        <v>2</v>
      </c>
      <c r="T366">
        <v>110</v>
      </c>
      <c r="U366">
        <v>87</v>
      </c>
      <c r="V366">
        <v>23</v>
      </c>
    </row>
    <row r="367" spans="1:24">
      <c r="A367">
        <v>367</v>
      </c>
      <c r="C367">
        <v>7000</v>
      </c>
      <c r="D367" t="s">
        <v>115</v>
      </c>
      <c r="E367" t="s">
        <v>162</v>
      </c>
      <c r="F367">
        <v>1</v>
      </c>
      <c r="G367" t="s">
        <v>135</v>
      </c>
      <c r="H367">
        <v>1</v>
      </c>
      <c r="I367" t="s">
        <v>134</v>
      </c>
      <c r="J367">
        <v>7398</v>
      </c>
      <c r="K367">
        <v>6799</v>
      </c>
      <c r="L367">
        <v>564</v>
      </c>
      <c r="M367">
        <v>2</v>
      </c>
      <c r="N367">
        <v>33</v>
      </c>
      <c r="O367">
        <v>3795</v>
      </c>
      <c r="P367">
        <v>3766</v>
      </c>
      <c r="Q367">
        <v>12</v>
      </c>
      <c r="S367">
        <v>17</v>
      </c>
      <c r="T367">
        <v>3603</v>
      </c>
      <c r="U367">
        <v>3033</v>
      </c>
      <c r="V367">
        <v>552</v>
      </c>
      <c r="W367">
        <v>2</v>
      </c>
      <c r="X367">
        <v>16</v>
      </c>
    </row>
    <row r="368" spans="1:24">
      <c r="A368">
        <v>368</v>
      </c>
      <c r="C368">
        <v>7000</v>
      </c>
      <c r="D368" t="s">
        <v>115</v>
      </c>
      <c r="E368" t="s">
        <v>162</v>
      </c>
      <c r="F368">
        <v>1</v>
      </c>
      <c r="G368" t="s">
        <v>133</v>
      </c>
      <c r="H368">
        <v>1</v>
      </c>
      <c r="I368" t="s">
        <v>132</v>
      </c>
      <c r="J368">
        <v>8641</v>
      </c>
      <c r="K368">
        <v>7433</v>
      </c>
      <c r="L368">
        <v>1154</v>
      </c>
      <c r="M368">
        <v>1</v>
      </c>
      <c r="N368">
        <v>53</v>
      </c>
      <c r="O368">
        <v>3830</v>
      </c>
      <c r="P368">
        <v>3804</v>
      </c>
      <c r="Q368">
        <v>7</v>
      </c>
      <c r="S368">
        <v>19</v>
      </c>
      <c r="T368">
        <v>4811</v>
      </c>
      <c r="U368">
        <v>3629</v>
      </c>
      <c r="V368">
        <v>1147</v>
      </c>
      <c r="W368">
        <v>1</v>
      </c>
      <c r="X368">
        <v>34</v>
      </c>
    </row>
    <row r="369" spans="1:24">
      <c r="A369">
        <v>369</v>
      </c>
      <c r="C369">
        <v>7000</v>
      </c>
      <c r="D369" t="s">
        <v>115</v>
      </c>
      <c r="E369" t="s">
        <v>162</v>
      </c>
      <c r="F369">
        <v>1</v>
      </c>
      <c r="G369" t="s">
        <v>131</v>
      </c>
      <c r="H369">
        <v>1</v>
      </c>
      <c r="I369" t="s">
        <v>130</v>
      </c>
      <c r="J369">
        <v>5595</v>
      </c>
      <c r="K369">
        <v>4803</v>
      </c>
      <c r="L369">
        <v>764</v>
      </c>
      <c r="M369">
        <v>2</v>
      </c>
      <c r="N369">
        <v>26</v>
      </c>
      <c r="O369">
        <v>3190</v>
      </c>
      <c r="P369">
        <v>3164</v>
      </c>
      <c r="Q369">
        <v>15</v>
      </c>
      <c r="S369">
        <v>11</v>
      </c>
      <c r="T369">
        <v>2405</v>
      </c>
      <c r="U369">
        <v>1639</v>
      </c>
      <c r="V369">
        <v>749</v>
      </c>
      <c r="W369">
        <v>2</v>
      </c>
      <c r="X369">
        <v>15</v>
      </c>
    </row>
    <row r="370" spans="1:24">
      <c r="A370">
        <v>370</v>
      </c>
      <c r="C370">
        <v>7000</v>
      </c>
      <c r="D370" t="s">
        <v>115</v>
      </c>
      <c r="E370" t="s">
        <v>162</v>
      </c>
      <c r="F370">
        <v>1</v>
      </c>
      <c r="G370" t="s">
        <v>129</v>
      </c>
      <c r="H370">
        <v>1</v>
      </c>
      <c r="I370" t="s">
        <v>128</v>
      </c>
      <c r="J370">
        <v>4001</v>
      </c>
      <c r="K370">
        <v>3013</v>
      </c>
      <c r="L370">
        <v>959</v>
      </c>
      <c r="M370">
        <v>3</v>
      </c>
      <c r="N370">
        <v>26</v>
      </c>
      <c r="O370">
        <v>964</v>
      </c>
      <c r="P370">
        <v>949</v>
      </c>
      <c r="Q370">
        <v>9</v>
      </c>
      <c r="S370">
        <v>6</v>
      </c>
      <c r="T370">
        <v>3037</v>
      </c>
      <c r="U370">
        <v>2064</v>
      </c>
      <c r="V370">
        <v>950</v>
      </c>
      <c r="W370">
        <v>3</v>
      </c>
      <c r="X370">
        <v>20</v>
      </c>
    </row>
    <row r="371" spans="1:24">
      <c r="A371">
        <v>371</v>
      </c>
      <c r="C371">
        <v>7000</v>
      </c>
      <c r="D371" t="s">
        <v>115</v>
      </c>
      <c r="E371" t="s">
        <v>162</v>
      </c>
      <c r="F371">
        <v>1</v>
      </c>
      <c r="G371" t="s">
        <v>127</v>
      </c>
      <c r="H371">
        <v>1</v>
      </c>
      <c r="I371" t="s">
        <v>126</v>
      </c>
      <c r="J371">
        <v>632</v>
      </c>
      <c r="K371">
        <v>621</v>
      </c>
      <c r="L371">
        <v>7</v>
      </c>
      <c r="N371">
        <v>4</v>
      </c>
      <c r="O371">
        <v>597</v>
      </c>
      <c r="P371">
        <v>594</v>
      </c>
      <c r="S371">
        <v>3</v>
      </c>
      <c r="T371">
        <v>35</v>
      </c>
      <c r="U371">
        <v>27</v>
      </c>
      <c r="V371">
        <v>7</v>
      </c>
      <c r="X371">
        <v>1</v>
      </c>
    </row>
    <row r="372" spans="1:24">
      <c r="A372">
        <v>372</v>
      </c>
      <c r="C372">
        <v>7000</v>
      </c>
      <c r="D372" t="s">
        <v>115</v>
      </c>
      <c r="E372" t="s">
        <v>162</v>
      </c>
      <c r="F372">
        <v>1</v>
      </c>
      <c r="G372" t="s">
        <v>125</v>
      </c>
      <c r="H372">
        <v>1</v>
      </c>
      <c r="I372" t="s">
        <v>124</v>
      </c>
      <c r="J372">
        <v>197</v>
      </c>
      <c r="K372">
        <v>160</v>
      </c>
      <c r="L372">
        <v>32</v>
      </c>
      <c r="N372">
        <v>5</v>
      </c>
      <c r="O372">
        <v>121</v>
      </c>
      <c r="P372">
        <v>116</v>
      </c>
      <c r="Q372">
        <v>2</v>
      </c>
      <c r="S372">
        <v>3</v>
      </c>
      <c r="T372">
        <v>76</v>
      </c>
      <c r="U372">
        <v>44</v>
      </c>
      <c r="V372">
        <v>30</v>
      </c>
      <c r="X372">
        <v>2</v>
      </c>
    </row>
    <row r="373" spans="1:24">
      <c r="A373">
        <v>373</v>
      </c>
      <c r="C373">
        <v>7000</v>
      </c>
      <c r="D373" t="s">
        <v>115</v>
      </c>
      <c r="E373" t="s">
        <v>162</v>
      </c>
      <c r="F373">
        <v>1</v>
      </c>
      <c r="G373" t="s">
        <v>123</v>
      </c>
      <c r="H373">
        <v>1</v>
      </c>
      <c r="I373" t="s">
        <v>122</v>
      </c>
      <c r="J373">
        <v>6167</v>
      </c>
      <c r="K373">
        <v>5594</v>
      </c>
      <c r="L373">
        <v>528</v>
      </c>
      <c r="M373">
        <v>1</v>
      </c>
      <c r="N373">
        <v>44</v>
      </c>
      <c r="O373">
        <v>3984</v>
      </c>
      <c r="P373">
        <v>3935</v>
      </c>
      <c r="Q373">
        <v>27</v>
      </c>
      <c r="S373">
        <v>22</v>
      </c>
      <c r="T373">
        <v>2183</v>
      </c>
      <c r="U373">
        <v>1659</v>
      </c>
      <c r="V373">
        <v>501</v>
      </c>
      <c r="W373">
        <v>1</v>
      </c>
      <c r="X373">
        <v>22</v>
      </c>
    </row>
    <row r="374" spans="1:24">
      <c r="A374">
        <v>374</v>
      </c>
      <c r="C374">
        <v>7000</v>
      </c>
      <c r="D374" t="s">
        <v>115</v>
      </c>
      <c r="E374" t="s">
        <v>162</v>
      </c>
      <c r="F374">
        <v>1</v>
      </c>
      <c r="G374" t="s">
        <v>121</v>
      </c>
      <c r="H374">
        <v>1</v>
      </c>
      <c r="I374" t="s">
        <v>120</v>
      </c>
      <c r="J374">
        <v>1482</v>
      </c>
      <c r="K374">
        <v>1456</v>
      </c>
      <c r="L374">
        <v>15</v>
      </c>
      <c r="N374">
        <v>11</v>
      </c>
      <c r="O374">
        <v>1433</v>
      </c>
      <c r="P374">
        <v>1421</v>
      </c>
      <c r="Q374">
        <v>2</v>
      </c>
      <c r="S374">
        <v>10</v>
      </c>
      <c r="T374">
        <v>49</v>
      </c>
      <c r="U374">
        <v>35</v>
      </c>
      <c r="V374">
        <v>13</v>
      </c>
      <c r="X374">
        <v>1</v>
      </c>
    </row>
    <row r="375" spans="1:24">
      <c r="A375">
        <v>375</v>
      </c>
      <c r="C375">
        <v>7000</v>
      </c>
      <c r="D375" t="s">
        <v>115</v>
      </c>
      <c r="E375" t="s">
        <v>162</v>
      </c>
      <c r="F375">
        <v>1</v>
      </c>
      <c r="G375" t="s">
        <v>119</v>
      </c>
      <c r="H375">
        <v>1</v>
      </c>
      <c r="I375" t="s">
        <v>118</v>
      </c>
      <c r="J375">
        <v>1442</v>
      </c>
      <c r="K375">
        <v>1405</v>
      </c>
      <c r="L375">
        <v>16</v>
      </c>
      <c r="N375">
        <v>21</v>
      </c>
      <c r="O375">
        <v>1407</v>
      </c>
      <c r="P375">
        <v>1381</v>
      </c>
      <c r="Q375">
        <v>5</v>
      </c>
      <c r="S375">
        <v>21</v>
      </c>
      <c r="T375">
        <v>35</v>
      </c>
      <c r="U375">
        <v>24</v>
      </c>
      <c r="V375">
        <v>11</v>
      </c>
    </row>
    <row r="376" spans="1:24">
      <c r="A376">
        <v>376</v>
      </c>
      <c r="C376">
        <v>7000</v>
      </c>
      <c r="D376" t="s">
        <v>115</v>
      </c>
      <c r="E376" t="s">
        <v>162</v>
      </c>
      <c r="F376">
        <v>1</v>
      </c>
      <c r="G376" t="s">
        <v>117</v>
      </c>
      <c r="H376">
        <v>1</v>
      </c>
      <c r="I376" t="s">
        <v>116</v>
      </c>
      <c r="J376">
        <v>2265</v>
      </c>
      <c r="K376">
        <v>1707</v>
      </c>
      <c r="L376">
        <v>539</v>
      </c>
      <c r="N376">
        <v>19</v>
      </c>
      <c r="O376">
        <v>1029</v>
      </c>
      <c r="P376">
        <v>1005</v>
      </c>
      <c r="Q376">
        <v>13</v>
      </c>
      <c r="S376">
        <v>11</v>
      </c>
      <c r="T376">
        <v>1236</v>
      </c>
      <c r="U376">
        <v>702</v>
      </c>
      <c r="V376">
        <v>526</v>
      </c>
      <c r="X376">
        <v>8</v>
      </c>
    </row>
    <row r="377" spans="1:24">
      <c r="A377">
        <v>377</v>
      </c>
      <c r="C377">
        <v>7000</v>
      </c>
      <c r="D377" t="s">
        <v>115</v>
      </c>
      <c r="E377" t="s">
        <v>162</v>
      </c>
      <c r="F377">
        <v>1</v>
      </c>
      <c r="G377" t="s">
        <v>113</v>
      </c>
      <c r="H377">
        <v>1</v>
      </c>
      <c r="I377" t="s">
        <v>112</v>
      </c>
      <c r="J377">
        <v>842</v>
      </c>
      <c r="K377">
        <v>624</v>
      </c>
      <c r="L377">
        <v>149</v>
      </c>
      <c r="M377">
        <v>4</v>
      </c>
      <c r="N377">
        <v>65</v>
      </c>
      <c r="O377">
        <v>445</v>
      </c>
      <c r="P377">
        <v>395</v>
      </c>
      <c r="Q377">
        <v>7</v>
      </c>
      <c r="S377">
        <v>43</v>
      </c>
      <c r="T377">
        <v>397</v>
      </c>
      <c r="U377">
        <v>229</v>
      </c>
      <c r="V377">
        <v>142</v>
      </c>
      <c r="W377">
        <v>4</v>
      </c>
      <c r="X377">
        <v>22</v>
      </c>
    </row>
    <row r="378" spans="1:24">
      <c r="A378">
        <v>378</v>
      </c>
      <c r="C378">
        <v>7000</v>
      </c>
      <c r="D378" t="s">
        <v>115</v>
      </c>
      <c r="E378" t="s">
        <v>160</v>
      </c>
      <c r="F378">
        <v>1</v>
      </c>
      <c r="G378" t="s">
        <v>139</v>
      </c>
      <c r="H378">
        <v>0</v>
      </c>
      <c r="I378" t="s">
        <v>161</v>
      </c>
      <c r="J378">
        <v>39065</v>
      </c>
      <c r="K378">
        <v>33916</v>
      </c>
      <c r="L378">
        <v>4766</v>
      </c>
      <c r="M378">
        <v>10</v>
      </c>
      <c r="N378">
        <v>373</v>
      </c>
      <c r="O378">
        <v>21382</v>
      </c>
      <c r="P378">
        <v>21035</v>
      </c>
      <c r="Q378">
        <v>115</v>
      </c>
      <c r="R378">
        <v>3</v>
      </c>
      <c r="S378">
        <v>229</v>
      </c>
      <c r="T378">
        <v>17683</v>
      </c>
      <c r="U378">
        <v>12881</v>
      </c>
      <c r="V378">
        <v>4651</v>
      </c>
      <c r="W378">
        <v>7</v>
      </c>
      <c r="X378">
        <v>144</v>
      </c>
    </row>
    <row r="379" spans="1:24">
      <c r="A379">
        <v>379</v>
      </c>
      <c r="C379">
        <v>7000</v>
      </c>
      <c r="D379" t="s">
        <v>115</v>
      </c>
      <c r="E379" t="s">
        <v>160</v>
      </c>
      <c r="F379">
        <v>1</v>
      </c>
      <c r="G379" t="s">
        <v>137</v>
      </c>
      <c r="H379">
        <v>1</v>
      </c>
      <c r="I379" t="s">
        <v>136</v>
      </c>
      <c r="J379">
        <v>1350</v>
      </c>
      <c r="K379">
        <v>1305</v>
      </c>
      <c r="L379">
        <v>40</v>
      </c>
      <c r="N379">
        <v>5</v>
      </c>
      <c r="O379">
        <v>1172</v>
      </c>
      <c r="P379">
        <v>1167</v>
      </c>
      <c r="Q379">
        <v>2</v>
      </c>
      <c r="S379">
        <v>3</v>
      </c>
      <c r="T379">
        <v>178</v>
      </c>
      <c r="U379">
        <v>138</v>
      </c>
      <c r="V379">
        <v>38</v>
      </c>
      <c r="X379">
        <v>2</v>
      </c>
    </row>
    <row r="380" spans="1:24">
      <c r="A380">
        <v>380</v>
      </c>
      <c r="C380">
        <v>7000</v>
      </c>
      <c r="D380" t="s">
        <v>115</v>
      </c>
      <c r="E380" t="s">
        <v>160</v>
      </c>
      <c r="F380">
        <v>1</v>
      </c>
      <c r="G380" t="s">
        <v>135</v>
      </c>
      <c r="H380">
        <v>1</v>
      </c>
      <c r="I380" t="s">
        <v>134</v>
      </c>
      <c r="J380">
        <v>6651</v>
      </c>
      <c r="K380">
        <v>6133</v>
      </c>
      <c r="L380">
        <v>466</v>
      </c>
      <c r="M380">
        <v>2</v>
      </c>
      <c r="N380">
        <v>50</v>
      </c>
      <c r="O380">
        <v>3306</v>
      </c>
      <c r="P380">
        <v>3268</v>
      </c>
      <c r="Q380">
        <v>14</v>
      </c>
      <c r="S380">
        <v>24</v>
      </c>
      <c r="T380">
        <v>3345</v>
      </c>
      <c r="U380">
        <v>2865</v>
      </c>
      <c r="V380">
        <v>452</v>
      </c>
      <c r="W380">
        <v>2</v>
      </c>
      <c r="X380">
        <v>26</v>
      </c>
    </row>
    <row r="381" spans="1:24">
      <c r="A381">
        <v>381</v>
      </c>
      <c r="C381">
        <v>7000</v>
      </c>
      <c r="D381" t="s">
        <v>115</v>
      </c>
      <c r="E381" t="s">
        <v>160</v>
      </c>
      <c r="F381">
        <v>1</v>
      </c>
      <c r="G381" t="s">
        <v>133</v>
      </c>
      <c r="H381">
        <v>1</v>
      </c>
      <c r="I381" t="s">
        <v>132</v>
      </c>
      <c r="J381">
        <v>7944</v>
      </c>
      <c r="K381">
        <v>6886</v>
      </c>
      <c r="L381">
        <v>1009</v>
      </c>
      <c r="M381">
        <v>1</v>
      </c>
      <c r="N381">
        <v>48</v>
      </c>
      <c r="O381">
        <v>3808</v>
      </c>
      <c r="P381">
        <v>3779</v>
      </c>
      <c r="Q381">
        <v>6</v>
      </c>
      <c r="S381">
        <v>23</v>
      </c>
      <c r="T381">
        <v>4136</v>
      </c>
      <c r="U381">
        <v>3107</v>
      </c>
      <c r="V381">
        <v>1003</v>
      </c>
      <c r="W381">
        <v>1</v>
      </c>
      <c r="X381">
        <v>25</v>
      </c>
    </row>
    <row r="382" spans="1:24">
      <c r="A382">
        <v>382</v>
      </c>
      <c r="C382">
        <v>7000</v>
      </c>
      <c r="D382" t="s">
        <v>115</v>
      </c>
      <c r="E382" t="s">
        <v>160</v>
      </c>
      <c r="F382">
        <v>1</v>
      </c>
      <c r="G382" t="s">
        <v>131</v>
      </c>
      <c r="H382">
        <v>1</v>
      </c>
      <c r="I382" t="s">
        <v>130</v>
      </c>
      <c r="J382">
        <v>5633</v>
      </c>
      <c r="K382">
        <v>4743</v>
      </c>
      <c r="L382">
        <v>857</v>
      </c>
      <c r="N382">
        <v>33</v>
      </c>
      <c r="O382">
        <v>3028</v>
      </c>
      <c r="P382">
        <v>2987</v>
      </c>
      <c r="Q382">
        <v>20</v>
      </c>
      <c r="S382">
        <v>21</v>
      </c>
      <c r="T382">
        <v>2605</v>
      </c>
      <c r="U382">
        <v>1756</v>
      </c>
      <c r="V382">
        <v>837</v>
      </c>
      <c r="X382">
        <v>12</v>
      </c>
    </row>
    <row r="383" spans="1:24">
      <c r="A383">
        <v>383</v>
      </c>
      <c r="C383">
        <v>7000</v>
      </c>
      <c r="D383" t="s">
        <v>115</v>
      </c>
      <c r="E383" t="s">
        <v>160</v>
      </c>
      <c r="F383">
        <v>1</v>
      </c>
      <c r="G383" t="s">
        <v>129</v>
      </c>
      <c r="H383">
        <v>1</v>
      </c>
      <c r="I383" t="s">
        <v>128</v>
      </c>
      <c r="J383">
        <v>4338</v>
      </c>
      <c r="K383">
        <v>3284</v>
      </c>
      <c r="L383">
        <v>1018</v>
      </c>
      <c r="M383">
        <v>4</v>
      </c>
      <c r="N383">
        <v>32</v>
      </c>
      <c r="O383">
        <v>998</v>
      </c>
      <c r="P383">
        <v>982</v>
      </c>
      <c r="Q383">
        <v>11</v>
      </c>
      <c r="R383">
        <v>1</v>
      </c>
      <c r="S383">
        <v>4</v>
      </c>
      <c r="T383">
        <v>3340</v>
      </c>
      <c r="U383">
        <v>2302</v>
      </c>
      <c r="V383">
        <v>1007</v>
      </c>
      <c r="W383">
        <v>3</v>
      </c>
      <c r="X383">
        <v>28</v>
      </c>
    </row>
    <row r="384" spans="1:24">
      <c r="A384">
        <v>384</v>
      </c>
      <c r="C384">
        <v>7000</v>
      </c>
      <c r="D384" t="s">
        <v>115</v>
      </c>
      <c r="E384" t="s">
        <v>160</v>
      </c>
      <c r="F384">
        <v>1</v>
      </c>
      <c r="G384" t="s">
        <v>127</v>
      </c>
      <c r="H384">
        <v>1</v>
      </c>
      <c r="I384" t="s">
        <v>126</v>
      </c>
      <c r="J384">
        <v>762</v>
      </c>
      <c r="K384">
        <v>742</v>
      </c>
      <c r="L384">
        <v>14</v>
      </c>
      <c r="N384">
        <v>6</v>
      </c>
      <c r="O384">
        <v>722</v>
      </c>
      <c r="P384">
        <v>714</v>
      </c>
      <c r="Q384">
        <v>3</v>
      </c>
      <c r="S384">
        <v>5</v>
      </c>
      <c r="T384">
        <v>40</v>
      </c>
      <c r="U384">
        <v>28</v>
      </c>
      <c r="V384">
        <v>11</v>
      </c>
      <c r="X384">
        <v>1</v>
      </c>
    </row>
    <row r="385" spans="1:24">
      <c r="A385">
        <v>385</v>
      </c>
      <c r="C385">
        <v>7000</v>
      </c>
      <c r="D385" t="s">
        <v>115</v>
      </c>
      <c r="E385" t="s">
        <v>160</v>
      </c>
      <c r="F385">
        <v>1</v>
      </c>
      <c r="G385" t="s">
        <v>125</v>
      </c>
      <c r="H385">
        <v>1</v>
      </c>
      <c r="I385" t="s">
        <v>124</v>
      </c>
      <c r="J385">
        <v>257</v>
      </c>
      <c r="K385">
        <v>207</v>
      </c>
      <c r="L385">
        <v>46</v>
      </c>
      <c r="N385">
        <v>4</v>
      </c>
      <c r="O385">
        <v>155</v>
      </c>
      <c r="P385">
        <v>148</v>
      </c>
      <c r="Q385">
        <v>3</v>
      </c>
      <c r="S385">
        <v>4</v>
      </c>
      <c r="T385">
        <v>102</v>
      </c>
      <c r="U385">
        <v>59</v>
      </c>
      <c r="V385">
        <v>43</v>
      </c>
    </row>
    <row r="386" spans="1:24">
      <c r="A386">
        <v>386</v>
      </c>
      <c r="C386">
        <v>7000</v>
      </c>
      <c r="D386" t="s">
        <v>115</v>
      </c>
      <c r="E386" t="s">
        <v>160</v>
      </c>
      <c r="F386">
        <v>1</v>
      </c>
      <c r="G386" t="s">
        <v>123</v>
      </c>
      <c r="H386">
        <v>1</v>
      </c>
      <c r="I386" t="s">
        <v>122</v>
      </c>
      <c r="J386">
        <v>5592</v>
      </c>
      <c r="K386">
        <v>5003</v>
      </c>
      <c r="L386">
        <v>540</v>
      </c>
      <c r="M386">
        <v>1</v>
      </c>
      <c r="N386">
        <v>48</v>
      </c>
      <c r="O386">
        <v>3521</v>
      </c>
      <c r="P386">
        <v>3478</v>
      </c>
      <c r="Q386">
        <v>11</v>
      </c>
      <c r="S386">
        <v>32</v>
      </c>
      <c r="T386">
        <v>2071</v>
      </c>
      <c r="U386">
        <v>1525</v>
      </c>
      <c r="V386">
        <v>529</v>
      </c>
      <c r="W386">
        <v>1</v>
      </c>
      <c r="X386">
        <v>16</v>
      </c>
    </row>
    <row r="387" spans="1:24">
      <c r="A387">
        <v>387</v>
      </c>
      <c r="C387">
        <v>7000</v>
      </c>
      <c r="D387" t="s">
        <v>115</v>
      </c>
      <c r="E387" t="s">
        <v>160</v>
      </c>
      <c r="F387">
        <v>1</v>
      </c>
      <c r="G387" t="s">
        <v>121</v>
      </c>
      <c r="H387">
        <v>1</v>
      </c>
      <c r="I387" t="s">
        <v>120</v>
      </c>
      <c r="J387">
        <v>1590</v>
      </c>
      <c r="K387">
        <v>1548</v>
      </c>
      <c r="L387">
        <v>26</v>
      </c>
      <c r="N387">
        <v>16</v>
      </c>
      <c r="O387">
        <v>1540</v>
      </c>
      <c r="P387">
        <v>1518</v>
      </c>
      <c r="Q387">
        <v>7</v>
      </c>
      <c r="S387">
        <v>15</v>
      </c>
      <c r="T387">
        <v>50</v>
      </c>
      <c r="U387">
        <v>30</v>
      </c>
      <c r="V387">
        <v>19</v>
      </c>
      <c r="X387">
        <v>1</v>
      </c>
    </row>
    <row r="388" spans="1:24">
      <c r="A388">
        <v>388</v>
      </c>
      <c r="C388">
        <v>7000</v>
      </c>
      <c r="D388" t="s">
        <v>115</v>
      </c>
      <c r="E388" t="s">
        <v>160</v>
      </c>
      <c r="F388">
        <v>1</v>
      </c>
      <c r="G388" t="s">
        <v>119</v>
      </c>
      <c r="H388">
        <v>1</v>
      </c>
      <c r="I388" t="s">
        <v>118</v>
      </c>
      <c r="J388">
        <v>1726</v>
      </c>
      <c r="K388">
        <v>1659</v>
      </c>
      <c r="L388">
        <v>22</v>
      </c>
      <c r="N388">
        <v>45</v>
      </c>
      <c r="O388">
        <v>1687</v>
      </c>
      <c r="P388">
        <v>1636</v>
      </c>
      <c r="Q388">
        <v>7</v>
      </c>
      <c r="S388">
        <v>44</v>
      </c>
      <c r="T388">
        <v>39</v>
      </c>
      <c r="U388">
        <v>23</v>
      </c>
      <c r="V388">
        <v>15</v>
      </c>
      <c r="X388">
        <v>1</v>
      </c>
    </row>
    <row r="389" spans="1:24">
      <c r="A389">
        <v>389</v>
      </c>
      <c r="C389">
        <v>7000</v>
      </c>
      <c r="D389" t="s">
        <v>115</v>
      </c>
      <c r="E389" t="s">
        <v>160</v>
      </c>
      <c r="F389">
        <v>1</v>
      </c>
      <c r="G389" t="s">
        <v>117</v>
      </c>
      <c r="H389">
        <v>1</v>
      </c>
      <c r="I389" t="s">
        <v>116</v>
      </c>
      <c r="J389">
        <v>2464</v>
      </c>
      <c r="K389">
        <v>1883</v>
      </c>
      <c r="L389">
        <v>560</v>
      </c>
      <c r="M389">
        <v>1</v>
      </c>
      <c r="N389">
        <v>20</v>
      </c>
      <c r="O389">
        <v>1052</v>
      </c>
      <c r="P389">
        <v>1023</v>
      </c>
      <c r="Q389">
        <v>18</v>
      </c>
      <c r="R389">
        <v>1</v>
      </c>
      <c r="S389">
        <v>10</v>
      </c>
      <c r="T389">
        <v>1412</v>
      </c>
      <c r="U389">
        <v>860</v>
      </c>
      <c r="V389">
        <v>542</v>
      </c>
      <c r="X389">
        <v>10</v>
      </c>
    </row>
    <row r="390" spans="1:24">
      <c r="A390">
        <v>390</v>
      </c>
      <c r="C390">
        <v>7000</v>
      </c>
      <c r="D390" t="s">
        <v>115</v>
      </c>
      <c r="E390" t="s">
        <v>160</v>
      </c>
      <c r="F390">
        <v>1</v>
      </c>
      <c r="G390" t="s">
        <v>113</v>
      </c>
      <c r="H390">
        <v>1</v>
      </c>
      <c r="I390" t="s">
        <v>112</v>
      </c>
      <c r="J390">
        <v>758</v>
      </c>
      <c r="K390">
        <v>523</v>
      </c>
      <c r="L390">
        <v>168</v>
      </c>
      <c r="M390">
        <v>1</v>
      </c>
      <c r="N390">
        <v>66</v>
      </c>
      <c r="O390">
        <v>393</v>
      </c>
      <c r="P390">
        <v>335</v>
      </c>
      <c r="Q390">
        <v>13</v>
      </c>
      <c r="R390">
        <v>1</v>
      </c>
      <c r="S390">
        <v>44</v>
      </c>
      <c r="T390">
        <v>365</v>
      </c>
      <c r="U390">
        <v>188</v>
      </c>
      <c r="V390">
        <v>155</v>
      </c>
      <c r="X390">
        <v>22</v>
      </c>
    </row>
    <row r="391" spans="1:24">
      <c r="A391">
        <v>391</v>
      </c>
      <c r="C391">
        <v>7000</v>
      </c>
      <c r="D391" t="s">
        <v>115</v>
      </c>
      <c r="E391" t="s">
        <v>158</v>
      </c>
      <c r="F391">
        <v>1</v>
      </c>
      <c r="G391" t="s">
        <v>139</v>
      </c>
      <c r="H391">
        <v>0</v>
      </c>
      <c r="I391" t="s">
        <v>159</v>
      </c>
      <c r="J391">
        <v>38799</v>
      </c>
      <c r="K391">
        <v>33129</v>
      </c>
      <c r="L391">
        <v>5116</v>
      </c>
      <c r="M391">
        <v>11</v>
      </c>
      <c r="N391">
        <v>543</v>
      </c>
      <c r="O391">
        <v>21986</v>
      </c>
      <c r="P391">
        <v>21453</v>
      </c>
      <c r="Q391">
        <v>171</v>
      </c>
      <c r="R391">
        <v>4</v>
      </c>
      <c r="S391">
        <v>358</v>
      </c>
      <c r="T391">
        <v>16813</v>
      </c>
      <c r="U391">
        <v>11676</v>
      </c>
      <c r="V391">
        <v>4945</v>
      </c>
      <c r="W391">
        <v>7</v>
      </c>
      <c r="X391">
        <v>185</v>
      </c>
    </row>
    <row r="392" spans="1:24">
      <c r="A392">
        <v>392</v>
      </c>
      <c r="C392">
        <v>7000</v>
      </c>
      <c r="D392" t="s">
        <v>115</v>
      </c>
      <c r="E392" t="s">
        <v>158</v>
      </c>
      <c r="F392">
        <v>1</v>
      </c>
      <c r="G392" t="s">
        <v>137</v>
      </c>
      <c r="H392">
        <v>1</v>
      </c>
      <c r="I392" t="s">
        <v>136</v>
      </c>
      <c r="J392">
        <v>1820</v>
      </c>
      <c r="K392">
        <v>1754</v>
      </c>
      <c r="L392">
        <v>54</v>
      </c>
      <c r="N392">
        <v>12</v>
      </c>
      <c r="O392">
        <v>1585</v>
      </c>
      <c r="P392">
        <v>1574</v>
      </c>
      <c r="Q392">
        <v>4</v>
      </c>
      <c r="S392">
        <v>7</v>
      </c>
      <c r="T392">
        <v>235</v>
      </c>
      <c r="U392">
        <v>180</v>
      </c>
      <c r="V392">
        <v>50</v>
      </c>
      <c r="X392">
        <v>5</v>
      </c>
    </row>
    <row r="393" spans="1:24">
      <c r="A393">
        <v>393</v>
      </c>
      <c r="C393">
        <v>7000</v>
      </c>
      <c r="D393" t="s">
        <v>115</v>
      </c>
      <c r="E393" t="s">
        <v>158</v>
      </c>
      <c r="F393">
        <v>1</v>
      </c>
      <c r="G393" t="s">
        <v>135</v>
      </c>
      <c r="H393">
        <v>1</v>
      </c>
      <c r="I393" t="s">
        <v>134</v>
      </c>
      <c r="J393">
        <v>5118</v>
      </c>
      <c r="K393">
        <v>4648</v>
      </c>
      <c r="L393">
        <v>420</v>
      </c>
      <c r="M393">
        <v>3</v>
      </c>
      <c r="N393">
        <v>47</v>
      </c>
      <c r="O393">
        <v>2773</v>
      </c>
      <c r="P393">
        <v>2725</v>
      </c>
      <c r="Q393">
        <v>23</v>
      </c>
      <c r="R393">
        <v>1</v>
      </c>
      <c r="S393">
        <v>24</v>
      </c>
      <c r="T393">
        <v>2345</v>
      </c>
      <c r="U393">
        <v>1923</v>
      </c>
      <c r="V393">
        <v>397</v>
      </c>
      <c r="W393">
        <v>2</v>
      </c>
      <c r="X393">
        <v>23</v>
      </c>
    </row>
    <row r="394" spans="1:24">
      <c r="A394">
        <v>394</v>
      </c>
      <c r="C394">
        <v>7000</v>
      </c>
      <c r="D394" t="s">
        <v>115</v>
      </c>
      <c r="E394" t="s">
        <v>158</v>
      </c>
      <c r="F394">
        <v>1</v>
      </c>
      <c r="G394" t="s">
        <v>133</v>
      </c>
      <c r="H394">
        <v>1</v>
      </c>
      <c r="I394" t="s">
        <v>132</v>
      </c>
      <c r="J394">
        <v>6826</v>
      </c>
      <c r="K394">
        <v>5799</v>
      </c>
      <c r="L394">
        <v>974</v>
      </c>
      <c r="M394">
        <v>2</v>
      </c>
      <c r="N394">
        <v>51</v>
      </c>
      <c r="O394">
        <v>3483</v>
      </c>
      <c r="P394">
        <v>3443</v>
      </c>
      <c r="Q394">
        <v>13</v>
      </c>
      <c r="S394">
        <v>27</v>
      </c>
      <c r="T394">
        <v>3343</v>
      </c>
      <c r="U394">
        <v>2356</v>
      </c>
      <c r="V394">
        <v>961</v>
      </c>
      <c r="W394">
        <v>2</v>
      </c>
      <c r="X394">
        <v>24</v>
      </c>
    </row>
    <row r="395" spans="1:24">
      <c r="A395">
        <v>395</v>
      </c>
      <c r="C395">
        <v>7000</v>
      </c>
      <c r="D395" t="s">
        <v>115</v>
      </c>
      <c r="E395" t="s">
        <v>158</v>
      </c>
      <c r="F395">
        <v>1</v>
      </c>
      <c r="G395" t="s">
        <v>131</v>
      </c>
      <c r="H395">
        <v>1</v>
      </c>
      <c r="I395" t="s">
        <v>130</v>
      </c>
      <c r="J395">
        <v>5375</v>
      </c>
      <c r="K395">
        <v>4554</v>
      </c>
      <c r="L395">
        <v>775</v>
      </c>
      <c r="M395">
        <v>1</v>
      </c>
      <c r="N395">
        <v>45</v>
      </c>
      <c r="O395">
        <v>2900</v>
      </c>
      <c r="P395">
        <v>2850</v>
      </c>
      <c r="Q395">
        <v>21</v>
      </c>
      <c r="S395">
        <v>29</v>
      </c>
      <c r="T395">
        <v>2475</v>
      </c>
      <c r="U395">
        <v>1704</v>
      </c>
      <c r="V395">
        <v>754</v>
      </c>
      <c r="W395">
        <v>1</v>
      </c>
      <c r="X395">
        <v>16</v>
      </c>
    </row>
    <row r="396" spans="1:24">
      <c r="A396">
        <v>396</v>
      </c>
      <c r="C396">
        <v>7000</v>
      </c>
      <c r="D396" t="s">
        <v>115</v>
      </c>
      <c r="E396" t="s">
        <v>158</v>
      </c>
      <c r="F396">
        <v>1</v>
      </c>
      <c r="G396" t="s">
        <v>129</v>
      </c>
      <c r="H396">
        <v>1</v>
      </c>
      <c r="I396" t="s">
        <v>128</v>
      </c>
      <c r="J396">
        <v>5077</v>
      </c>
      <c r="K396">
        <v>3793</v>
      </c>
      <c r="L396">
        <v>1230</v>
      </c>
      <c r="N396">
        <v>54</v>
      </c>
      <c r="O396">
        <v>1287</v>
      </c>
      <c r="P396">
        <v>1258</v>
      </c>
      <c r="Q396">
        <v>16</v>
      </c>
      <c r="S396">
        <v>13</v>
      </c>
      <c r="T396">
        <v>3790</v>
      </c>
      <c r="U396">
        <v>2535</v>
      </c>
      <c r="V396">
        <v>1214</v>
      </c>
      <c r="X396">
        <v>41</v>
      </c>
    </row>
    <row r="397" spans="1:24">
      <c r="A397">
        <v>397</v>
      </c>
      <c r="C397">
        <v>7000</v>
      </c>
      <c r="D397" t="s">
        <v>115</v>
      </c>
      <c r="E397" t="s">
        <v>158</v>
      </c>
      <c r="F397">
        <v>1</v>
      </c>
      <c r="G397" t="s">
        <v>127</v>
      </c>
      <c r="H397">
        <v>1</v>
      </c>
      <c r="I397" t="s">
        <v>126</v>
      </c>
      <c r="J397">
        <v>799</v>
      </c>
      <c r="K397">
        <v>776</v>
      </c>
      <c r="L397">
        <v>11</v>
      </c>
      <c r="N397">
        <v>12</v>
      </c>
      <c r="O397">
        <v>766</v>
      </c>
      <c r="P397">
        <v>747</v>
      </c>
      <c r="Q397">
        <v>7</v>
      </c>
      <c r="S397">
        <v>12</v>
      </c>
      <c r="T397">
        <v>33</v>
      </c>
      <c r="U397">
        <v>29</v>
      </c>
      <c r="V397">
        <v>4</v>
      </c>
    </row>
    <row r="398" spans="1:24">
      <c r="A398">
        <v>398</v>
      </c>
      <c r="C398">
        <v>7000</v>
      </c>
      <c r="D398" t="s">
        <v>115</v>
      </c>
      <c r="E398" t="s">
        <v>158</v>
      </c>
      <c r="F398">
        <v>1</v>
      </c>
      <c r="G398" t="s">
        <v>125</v>
      </c>
      <c r="H398">
        <v>1</v>
      </c>
      <c r="I398" t="s">
        <v>124</v>
      </c>
      <c r="J398">
        <v>389</v>
      </c>
      <c r="K398">
        <v>290</v>
      </c>
      <c r="L398">
        <v>84</v>
      </c>
      <c r="N398">
        <v>15</v>
      </c>
      <c r="O398">
        <v>235</v>
      </c>
      <c r="P398">
        <v>215</v>
      </c>
      <c r="Q398">
        <v>7</v>
      </c>
      <c r="S398">
        <v>13</v>
      </c>
      <c r="T398">
        <v>154</v>
      </c>
      <c r="U398">
        <v>75</v>
      </c>
      <c r="V398">
        <v>77</v>
      </c>
      <c r="X398">
        <v>2</v>
      </c>
    </row>
    <row r="399" spans="1:24">
      <c r="A399">
        <v>399</v>
      </c>
      <c r="C399">
        <v>7000</v>
      </c>
      <c r="D399" t="s">
        <v>115</v>
      </c>
      <c r="E399" t="s">
        <v>158</v>
      </c>
      <c r="F399">
        <v>1</v>
      </c>
      <c r="G399" t="s">
        <v>123</v>
      </c>
      <c r="H399">
        <v>1</v>
      </c>
      <c r="I399" t="s">
        <v>122</v>
      </c>
      <c r="J399">
        <v>5758</v>
      </c>
      <c r="K399">
        <v>5071</v>
      </c>
      <c r="L399">
        <v>627</v>
      </c>
      <c r="M399">
        <v>1</v>
      </c>
      <c r="N399">
        <v>59</v>
      </c>
      <c r="O399">
        <v>3517</v>
      </c>
      <c r="P399">
        <v>3454</v>
      </c>
      <c r="Q399">
        <v>22</v>
      </c>
      <c r="R399">
        <v>1</v>
      </c>
      <c r="S399">
        <v>40</v>
      </c>
      <c r="T399">
        <v>2241</v>
      </c>
      <c r="U399">
        <v>1617</v>
      </c>
      <c r="V399">
        <v>605</v>
      </c>
      <c r="X399">
        <v>19</v>
      </c>
    </row>
    <row r="400" spans="1:24">
      <c r="A400">
        <v>400</v>
      </c>
      <c r="C400">
        <v>7000</v>
      </c>
      <c r="D400" t="s">
        <v>115</v>
      </c>
      <c r="E400" t="s">
        <v>158</v>
      </c>
      <c r="F400">
        <v>1</v>
      </c>
      <c r="G400" t="s">
        <v>121</v>
      </c>
      <c r="H400">
        <v>1</v>
      </c>
      <c r="I400" t="s">
        <v>120</v>
      </c>
      <c r="J400">
        <v>1720</v>
      </c>
      <c r="K400">
        <v>1674</v>
      </c>
      <c r="L400">
        <v>22</v>
      </c>
      <c r="M400">
        <v>1</v>
      </c>
      <c r="N400">
        <v>23</v>
      </c>
      <c r="O400">
        <v>1680</v>
      </c>
      <c r="P400">
        <v>1650</v>
      </c>
      <c r="Q400">
        <v>7</v>
      </c>
      <c r="R400">
        <v>1</v>
      </c>
      <c r="S400">
        <v>22</v>
      </c>
      <c r="T400">
        <v>40</v>
      </c>
      <c r="U400">
        <v>24</v>
      </c>
      <c r="V400">
        <v>15</v>
      </c>
      <c r="X400">
        <v>1</v>
      </c>
    </row>
    <row r="401" spans="1:24">
      <c r="A401">
        <v>401</v>
      </c>
      <c r="C401">
        <v>7000</v>
      </c>
      <c r="D401" t="s">
        <v>115</v>
      </c>
      <c r="E401" t="s">
        <v>158</v>
      </c>
      <c r="F401">
        <v>1</v>
      </c>
      <c r="G401" t="s">
        <v>119</v>
      </c>
      <c r="H401">
        <v>1</v>
      </c>
      <c r="I401" t="s">
        <v>118</v>
      </c>
      <c r="J401">
        <v>2083</v>
      </c>
      <c r="K401">
        <v>1983</v>
      </c>
      <c r="L401">
        <v>28</v>
      </c>
      <c r="N401">
        <v>72</v>
      </c>
      <c r="O401">
        <v>2044</v>
      </c>
      <c r="P401">
        <v>1963</v>
      </c>
      <c r="Q401">
        <v>9</v>
      </c>
      <c r="S401">
        <v>72</v>
      </c>
      <c r="T401">
        <v>39</v>
      </c>
      <c r="U401">
        <v>20</v>
      </c>
      <c r="V401">
        <v>19</v>
      </c>
    </row>
    <row r="402" spans="1:24">
      <c r="A402">
        <v>402</v>
      </c>
      <c r="C402">
        <v>7000</v>
      </c>
      <c r="D402" t="s">
        <v>115</v>
      </c>
      <c r="E402" t="s">
        <v>158</v>
      </c>
      <c r="F402">
        <v>1</v>
      </c>
      <c r="G402" t="s">
        <v>117</v>
      </c>
      <c r="H402">
        <v>1</v>
      </c>
      <c r="I402" t="s">
        <v>116</v>
      </c>
      <c r="J402">
        <v>2932</v>
      </c>
      <c r="K402">
        <v>2221</v>
      </c>
      <c r="L402">
        <v>678</v>
      </c>
      <c r="M402">
        <v>2</v>
      </c>
      <c r="N402">
        <v>31</v>
      </c>
      <c r="O402">
        <v>1237</v>
      </c>
      <c r="P402">
        <v>1201</v>
      </c>
      <c r="Q402">
        <v>21</v>
      </c>
      <c r="R402">
        <v>1</v>
      </c>
      <c r="S402">
        <v>14</v>
      </c>
      <c r="T402">
        <v>1695</v>
      </c>
      <c r="U402">
        <v>1020</v>
      </c>
      <c r="V402">
        <v>657</v>
      </c>
      <c r="W402">
        <v>1</v>
      </c>
      <c r="X402">
        <v>17</v>
      </c>
    </row>
    <row r="403" spans="1:24">
      <c r="A403">
        <v>403</v>
      </c>
      <c r="C403">
        <v>7000</v>
      </c>
      <c r="D403" t="s">
        <v>115</v>
      </c>
      <c r="E403" t="s">
        <v>158</v>
      </c>
      <c r="F403">
        <v>1</v>
      </c>
      <c r="G403" t="s">
        <v>113</v>
      </c>
      <c r="H403">
        <v>1</v>
      </c>
      <c r="I403" t="s">
        <v>112</v>
      </c>
      <c r="J403">
        <v>902</v>
      </c>
      <c r="K403">
        <v>566</v>
      </c>
      <c r="L403">
        <v>213</v>
      </c>
      <c r="M403">
        <v>1</v>
      </c>
      <c r="N403">
        <v>122</v>
      </c>
      <c r="O403">
        <v>479</v>
      </c>
      <c r="P403">
        <v>373</v>
      </c>
      <c r="Q403">
        <v>21</v>
      </c>
      <c r="S403">
        <v>85</v>
      </c>
      <c r="T403">
        <v>423</v>
      </c>
      <c r="U403">
        <v>193</v>
      </c>
      <c r="V403">
        <v>192</v>
      </c>
      <c r="W403">
        <v>1</v>
      </c>
      <c r="X403">
        <v>37</v>
      </c>
    </row>
    <row r="404" spans="1:24">
      <c r="A404">
        <v>404</v>
      </c>
      <c r="C404">
        <v>7000</v>
      </c>
      <c r="D404" t="s">
        <v>115</v>
      </c>
      <c r="E404" t="s">
        <v>156</v>
      </c>
      <c r="F404">
        <v>1</v>
      </c>
      <c r="G404" t="s">
        <v>139</v>
      </c>
      <c r="H404">
        <v>0</v>
      </c>
      <c r="I404" t="s">
        <v>157</v>
      </c>
      <c r="J404">
        <v>30061</v>
      </c>
      <c r="K404">
        <v>24490</v>
      </c>
      <c r="L404">
        <v>4866</v>
      </c>
      <c r="M404">
        <v>6</v>
      </c>
      <c r="N404">
        <v>699</v>
      </c>
      <c r="O404">
        <v>17764</v>
      </c>
      <c r="P404">
        <v>16848</v>
      </c>
      <c r="Q404">
        <v>413</v>
      </c>
      <c r="R404">
        <v>2</v>
      </c>
      <c r="S404">
        <v>501</v>
      </c>
      <c r="T404">
        <v>12297</v>
      </c>
      <c r="U404">
        <v>7642</v>
      </c>
      <c r="V404">
        <v>4453</v>
      </c>
      <c r="W404">
        <v>4</v>
      </c>
      <c r="X404">
        <v>198</v>
      </c>
    </row>
    <row r="405" spans="1:24">
      <c r="A405">
        <v>405</v>
      </c>
      <c r="C405">
        <v>7000</v>
      </c>
      <c r="D405" t="s">
        <v>115</v>
      </c>
      <c r="E405" t="s">
        <v>156</v>
      </c>
      <c r="F405">
        <v>1</v>
      </c>
      <c r="G405" t="s">
        <v>137</v>
      </c>
      <c r="H405">
        <v>1</v>
      </c>
      <c r="I405" t="s">
        <v>136</v>
      </c>
      <c r="J405">
        <v>1878</v>
      </c>
      <c r="K405">
        <v>1781</v>
      </c>
      <c r="L405">
        <v>82</v>
      </c>
      <c r="N405">
        <v>15</v>
      </c>
      <c r="O405">
        <v>1601</v>
      </c>
      <c r="P405">
        <v>1575</v>
      </c>
      <c r="Q405">
        <v>12</v>
      </c>
      <c r="S405">
        <v>14</v>
      </c>
      <c r="T405">
        <v>277</v>
      </c>
      <c r="U405">
        <v>206</v>
      </c>
      <c r="V405">
        <v>70</v>
      </c>
      <c r="X405">
        <v>1</v>
      </c>
    </row>
    <row r="406" spans="1:24">
      <c r="A406">
        <v>406</v>
      </c>
      <c r="C406">
        <v>7000</v>
      </c>
      <c r="D406" t="s">
        <v>115</v>
      </c>
      <c r="E406" t="s">
        <v>156</v>
      </c>
      <c r="F406">
        <v>1</v>
      </c>
      <c r="G406" t="s">
        <v>135</v>
      </c>
      <c r="H406">
        <v>1</v>
      </c>
      <c r="I406" t="s">
        <v>134</v>
      </c>
      <c r="J406">
        <v>3072</v>
      </c>
      <c r="K406">
        <v>2665</v>
      </c>
      <c r="L406">
        <v>352</v>
      </c>
      <c r="M406">
        <v>3</v>
      </c>
      <c r="N406">
        <v>52</v>
      </c>
      <c r="O406">
        <v>2008</v>
      </c>
      <c r="P406">
        <v>1920</v>
      </c>
      <c r="Q406">
        <v>46</v>
      </c>
      <c r="S406">
        <v>42</v>
      </c>
      <c r="T406">
        <v>1064</v>
      </c>
      <c r="U406">
        <v>745</v>
      </c>
      <c r="V406">
        <v>306</v>
      </c>
      <c r="W406">
        <v>3</v>
      </c>
      <c r="X406">
        <v>10</v>
      </c>
    </row>
    <row r="407" spans="1:24">
      <c r="A407">
        <v>407</v>
      </c>
      <c r="C407">
        <v>7000</v>
      </c>
      <c r="D407" t="s">
        <v>115</v>
      </c>
      <c r="E407" t="s">
        <v>156</v>
      </c>
      <c r="F407">
        <v>1</v>
      </c>
      <c r="G407" t="s">
        <v>133</v>
      </c>
      <c r="H407">
        <v>1</v>
      </c>
      <c r="I407" t="s">
        <v>132</v>
      </c>
      <c r="J407">
        <v>4409</v>
      </c>
      <c r="K407">
        <v>3436</v>
      </c>
      <c r="L407">
        <v>938</v>
      </c>
      <c r="N407">
        <v>35</v>
      </c>
      <c r="O407">
        <v>2122</v>
      </c>
      <c r="P407">
        <v>2053</v>
      </c>
      <c r="Q407">
        <v>51</v>
      </c>
      <c r="S407">
        <v>18</v>
      </c>
      <c r="T407">
        <v>2287</v>
      </c>
      <c r="U407">
        <v>1383</v>
      </c>
      <c r="V407">
        <v>887</v>
      </c>
      <c r="X407">
        <v>17</v>
      </c>
    </row>
    <row r="408" spans="1:24">
      <c r="A408">
        <v>408</v>
      </c>
      <c r="C408">
        <v>7000</v>
      </c>
      <c r="D408" t="s">
        <v>115</v>
      </c>
      <c r="E408" t="s">
        <v>156</v>
      </c>
      <c r="F408">
        <v>1</v>
      </c>
      <c r="G408" t="s">
        <v>131</v>
      </c>
      <c r="H408">
        <v>1</v>
      </c>
      <c r="I408" t="s">
        <v>130</v>
      </c>
      <c r="J408">
        <v>4282</v>
      </c>
      <c r="K408">
        <v>3567</v>
      </c>
      <c r="L408">
        <v>666</v>
      </c>
      <c r="M408">
        <v>1</v>
      </c>
      <c r="N408">
        <v>48</v>
      </c>
      <c r="O408">
        <v>2401</v>
      </c>
      <c r="P408">
        <v>2318</v>
      </c>
      <c r="Q408">
        <v>49</v>
      </c>
      <c r="S408">
        <v>34</v>
      </c>
      <c r="T408">
        <v>1881</v>
      </c>
      <c r="U408">
        <v>1249</v>
      </c>
      <c r="V408">
        <v>617</v>
      </c>
      <c r="W408">
        <v>1</v>
      </c>
      <c r="X408">
        <v>14</v>
      </c>
    </row>
    <row r="409" spans="1:24">
      <c r="A409">
        <v>409</v>
      </c>
      <c r="C409">
        <v>7000</v>
      </c>
      <c r="D409" t="s">
        <v>115</v>
      </c>
      <c r="E409" t="s">
        <v>156</v>
      </c>
      <c r="F409">
        <v>1</v>
      </c>
      <c r="G409" t="s">
        <v>129</v>
      </c>
      <c r="H409">
        <v>1</v>
      </c>
      <c r="I409" t="s">
        <v>128</v>
      </c>
      <c r="J409">
        <v>4612</v>
      </c>
      <c r="K409">
        <v>3376</v>
      </c>
      <c r="L409">
        <v>1159</v>
      </c>
      <c r="M409">
        <v>1</v>
      </c>
      <c r="N409">
        <v>76</v>
      </c>
      <c r="O409">
        <v>1318</v>
      </c>
      <c r="P409">
        <v>1257</v>
      </c>
      <c r="Q409">
        <v>32</v>
      </c>
      <c r="R409">
        <v>1</v>
      </c>
      <c r="S409">
        <v>28</v>
      </c>
      <c r="T409">
        <v>3294</v>
      </c>
      <c r="U409">
        <v>2119</v>
      </c>
      <c r="V409">
        <v>1127</v>
      </c>
      <c r="X409">
        <v>48</v>
      </c>
    </row>
    <row r="410" spans="1:24">
      <c r="A410">
        <v>410</v>
      </c>
      <c r="C410">
        <v>7000</v>
      </c>
      <c r="D410" t="s">
        <v>115</v>
      </c>
      <c r="E410" t="s">
        <v>156</v>
      </c>
      <c r="F410">
        <v>1</v>
      </c>
      <c r="G410" t="s">
        <v>127</v>
      </c>
      <c r="H410">
        <v>1</v>
      </c>
      <c r="I410" t="s">
        <v>126</v>
      </c>
      <c r="J410">
        <v>607</v>
      </c>
      <c r="K410">
        <v>566</v>
      </c>
      <c r="L410">
        <v>23</v>
      </c>
      <c r="N410">
        <v>18</v>
      </c>
      <c r="O410">
        <v>591</v>
      </c>
      <c r="P410">
        <v>557</v>
      </c>
      <c r="Q410">
        <v>17</v>
      </c>
      <c r="S410">
        <v>17</v>
      </c>
      <c r="T410">
        <v>16</v>
      </c>
      <c r="U410">
        <v>9</v>
      </c>
      <c r="V410">
        <v>6</v>
      </c>
      <c r="X410">
        <v>1</v>
      </c>
    </row>
    <row r="411" spans="1:24">
      <c r="A411">
        <v>411</v>
      </c>
      <c r="C411">
        <v>7000</v>
      </c>
      <c r="D411" t="s">
        <v>115</v>
      </c>
      <c r="E411" t="s">
        <v>156</v>
      </c>
      <c r="F411">
        <v>1</v>
      </c>
      <c r="G411" t="s">
        <v>125</v>
      </c>
      <c r="H411">
        <v>1</v>
      </c>
      <c r="I411" t="s">
        <v>124</v>
      </c>
      <c r="J411">
        <v>481</v>
      </c>
      <c r="K411">
        <v>361</v>
      </c>
      <c r="L411">
        <v>112</v>
      </c>
      <c r="M411">
        <v>1</v>
      </c>
      <c r="N411">
        <v>7</v>
      </c>
      <c r="O411">
        <v>335</v>
      </c>
      <c r="P411">
        <v>300</v>
      </c>
      <c r="Q411">
        <v>28</v>
      </c>
      <c r="R411">
        <v>1</v>
      </c>
      <c r="S411">
        <v>6</v>
      </c>
      <c r="T411">
        <v>146</v>
      </c>
      <c r="U411">
        <v>61</v>
      </c>
      <c r="V411">
        <v>84</v>
      </c>
      <c r="X411">
        <v>1</v>
      </c>
    </row>
    <row r="412" spans="1:24">
      <c r="A412">
        <v>412</v>
      </c>
      <c r="C412">
        <v>7000</v>
      </c>
      <c r="D412" t="s">
        <v>115</v>
      </c>
      <c r="E412" t="s">
        <v>156</v>
      </c>
      <c r="F412">
        <v>1</v>
      </c>
      <c r="G412" t="s">
        <v>123</v>
      </c>
      <c r="H412">
        <v>1</v>
      </c>
      <c r="I412" t="s">
        <v>122</v>
      </c>
      <c r="J412">
        <v>3706</v>
      </c>
      <c r="K412">
        <v>3140</v>
      </c>
      <c r="L412">
        <v>507</v>
      </c>
      <c r="N412">
        <v>59</v>
      </c>
      <c r="O412">
        <v>2361</v>
      </c>
      <c r="P412">
        <v>2282</v>
      </c>
      <c r="Q412">
        <v>30</v>
      </c>
      <c r="S412">
        <v>49</v>
      </c>
      <c r="T412">
        <v>1345</v>
      </c>
      <c r="U412">
        <v>858</v>
      </c>
      <c r="V412">
        <v>477</v>
      </c>
      <c r="X412">
        <v>10</v>
      </c>
    </row>
    <row r="413" spans="1:24">
      <c r="A413">
        <v>413</v>
      </c>
      <c r="C413">
        <v>7000</v>
      </c>
      <c r="D413" t="s">
        <v>115</v>
      </c>
      <c r="E413" t="s">
        <v>156</v>
      </c>
      <c r="F413">
        <v>1</v>
      </c>
      <c r="G413" t="s">
        <v>121</v>
      </c>
      <c r="H413">
        <v>1</v>
      </c>
      <c r="I413" t="s">
        <v>120</v>
      </c>
      <c r="J413">
        <v>1616</v>
      </c>
      <c r="K413">
        <v>1553</v>
      </c>
      <c r="L413">
        <v>40</v>
      </c>
      <c r="N413">
        <v>23</v>
      </c>
      <c r="O413">
        <v>1582</v>
      </c>
      <c r="P413">
        <v>1530</v>
      </c>
      <c r="Q413">
        <v>29</v>
      </c>
      <c r="S413">
        <v>23</v>
      </c>
      <c r="T413">
        <v>34</v>
      </c>
      <c r="U413">
        <v>23</v>
      </c>
      <c r="V413">
        <v>11</v>
      </c>
    </row>
    <row r="414" spans="1:24">
      <c r="A414">
        <v>414</v>
      </c>
      <c r="C414">
        <v>7000</v>
      </c>
      <c r="D414" t="s">
        <v>115</v>
      </c>
      <c r="E414" t="s">
        <v>156</v>
      </c>
      <c r="F414">
        <v>1</v>
      </c>
      <c r="G414" t="s">
        <v>119</v>
      </c>
      <c r="H414">
        <v>1</v>
      </c>
      <c r="I414" t="s">
        <v>118</v>
      </c>
      <c r="J414">
        <v>1650</v>
      </c>
      <c r="K414">
        <v>1531</v>
      </c>
      <c r="L414">
        <v>35</v>
      </c>
      <c r="N414">
        <v>84</v>
      </c>
      <c r="O414">
        <v>1613</v>
      </c>
      <c r="P414">
        <v>1514</v>
      </c>
      <c r="Q414">
        <v>15</v>
      </c>
      <c r="S414">
        <v>84</v>
      </c>
      <c r="T414">
        <v>37</v>
      </c>
      <c r="U414">
        <v>17</v>
      </c>
      <c r="V414">
        <v>20</v>
      </c>
    </row>
    <row r="415" spans="1:24">
      <c r="A415">
        <v>415</v>
      </c>
      <c r="C415">
        <v>7000</v>
      </c>
      <c r="D415" t="s">
        <v>115</v>
      </c>
      <c r="E415" t="s">
        <v>156</v>
      </c>
      <c r="F415">
        <v>1</v>
      </c>
      <c r="G415" t="s">
        <v>117</v>
      </c>
      <c r="H415">
        <v>1</v>
      </c>
      <c r="I415" t="s">
        <v>116</v>
      </c>
      <c r="J415">
        <v>2752</v>
      </c>
      <c r="K415">
        <v>2036</v>
      </c>
      <c r="L415">
        <v>677</v>
      </c>
      <c r="N415">
        <v>39</v>
      </c>
      <c r="O415">
        <v>1319</v>
      </c>
      <c r="P415">
        <v>1228</v>
      </c>
      <c r="Q415">
        <v>72</v>
      </c>
      <c r="S415">
        <v>19</v>
      </c>
      <c r="T415">
        <v>1433</v>
      </c>
      <c r="U415">
        <v>808</v>
      </c>
      <c r="V415">
        <v>605</v>
      </c>
      <c r="X415">
        <v>20</v>
      </c>
    </row>
    <row r="416" spans="1:24">
      <c r="A416">
        <v>416</v>
      </c>
      <c r="C416">
        <v>7000</v>
      </c>
      <c r="D416" t="s">
        <v>115</v>
      </c>
      <c r="E416" t="s">
        <v>156</v>
      </c>
      <c r="F416">
        <v>1</v>
      </c>
      <c r="G416" t="s">
        <v>113</v>
      </c>
      <c r="H416">
        <v>1</v>
      </c>
      <c r="I416" t="s">
        <v>112</v>
      </c>
      <c r="J416">
        <v>996</v>
      </c>
      <c r="K416">
        <v>478</v>
      </c>
      <c r="L416">
        <v>275</v>
      </c>
      <c r="N416">
        <v>243</v>
      </c>
      <c r="O416">
        <v>513</v>
      </c>
      <c r="P416">
        <v>314</v>
      </c>
      <c r="Q416">
        <v>32</v>
      </c>
      <c r="S416">
        <v>167</v>
      </c>
      <c r="T416">
        <v>483</v>
      </c>
      <c r="U416">
        <v>164</v>
      </c>
      <c r="V416">
        <v>243</v>
      </c>
      <c r="X416">
        <v>76</v>
      </c>
    </row>
    <row r="417" spans="1:24">
      <c r="A417">
        <v>417</v>
      </c>
      <c r="C417">
        <v>7000</v>
      </c>
      <c r="D417" t="s">
        <v>115</v>
      </c>
      <c r="E417" t="s">
        <v>154</v>
      </c>
      <c r="F417">
        <v>1</v>
      </c>
      <c r="G417" t="s">
        <v>139</v>
      </c>
      <c r="H417">
        <v>0</v>
      </c>
      <c r="I417" t="s">
        <v>155</v>
      </c>
      <c r="J417">
        <v>14478</v>
      </c>
      <c r="K417">
        <v>10692</v>
      </c>
      <c r="L417">
        <v>3168</v>
      </c>
      <c r="M417">
        <v>5</v>
      </c>
      <c r="N417">
        <v>613</v>
      </c>
      <c r="O417">
        <v>8709</v>
      </c>
      <c r="P417">
        <v>7708</v>
      </c>
      <c r="Q417">
        <v>551</v>
      </c>
      <c r="R417">
        <v>3</v>
      </c>
      <c r="S417">
        <v>447</v>
      </c>
      <c r="T417">
        <v>5769</v>
      </c>
      <c r="U417">
        <v>2984</v>
      </c>
      <c r="V417">
        <v>2617</v>
      </c>
      <c r="W417">
        <v>2</v>
      </c>
      <c r="X417">
        <v>166</v>
      </c>
    </row>
    <row r="418" spans="1:24">
      <c r="A418">
        <v>418</v>
      </c>
      <c r="C418">
        <v>7000</v>
      </c>
      <c r="D418" t="s">
        <v>115</v>
      </c>
      <c r="E418" t="s">
        <v>154</v>
      </c>
      <c r="F418">
        <v>1</v>
      </c>
      <c r="G418" t="s">
        <v>137</v>
      </c>
      <c r="H418">
        <v>1</v>
      </c>
      <c r="I418" t="s">
        <v>136</v>
      </c>
      <c r="J418">
        <v>1115</v>
      </c>
      <c r="K418">
        <v>993</v>
      </c>
      <c r="L418">
        <v>97</v>
      </c>
      <c r="M418">
        <v>1</v>
      </c>
      <c r="N418">
        <v>24</v>
      </c>
      <c r="O418">
        <v>904</v>
      </c>
      <c r="P418">
        <v>857</v>
      </c>
      <c r="Q418">
        <v>26</v>
      </c>
      <c r="S418">
        <v>21</v>
      </c>
      <c r="T418">
        <v>211</v>
      </c>
      <c r="U418">
        <v>136</v>
      </c>
      <c r="V418">
        <v>71</v>
      </c>
      <c r="W418">
        <v>1</v>
      </c>
      <c r="X418">
        <v>3</v>
      </c>
    </row>
    <row r="419" spans="1:24">
      <c r="A419">
        <v>419</v>
      </c>
      <c r="C419">
        <v>7000</v>
      </c>
      <c r="D419" t="s">
        <v>115</v>
      </c>
      <c r="E419" t="s">
        <v>154</v>
      </c>
      <c r="F419">
        <v>1</v>
      </c>
      <c r="G419" t="s">
        <v>135</v>
      </c>
      <c r="H419">
        <v>1</v>
      </c>
      <c r="I419" t="s">
        <v>134</v>
      </c>
      <c r="J419">
        <v>1277</v>
      </c>
      <c r="K419">
        <v>1025</v>
      </c>
      <c r="L419">
        <v>221</v>
      </c>
      <c r="M419">
        <v>1</v>
      </c>
      <c r="N419">
        <v>30</v>
      </c>
      <c r="O419">
        <v>894</v>
      </c>
      <c r="P419">
        <v>820</v>
      </c>
      <c r="Q419">
        <v>51</v>
      </c>
      <c r="S419">
        <v>23</v>
      </c>
      <c r="T419">
        <v>383</v>
      </c>
      <c r="U419">
        <v>205</v>
      </c>
      <c r="V419">
        <v>170</v>
      </c>
      <c r="W419">
        <v>1</v>
      </c>
      <c r="X419">
        <v>7</v>
      </c>
    </row>
    <row r="420" spans="1:24">
      <c r="A420">
        <v>420</v>
      </c>
      <c r="C420">
        <v>7000</v>
      </c>
      <c r="D420" t="s">
        <v>115</v>
      </c>
      <c r="E420" t="s">
        <v>154</v>
      </c>
      <c r="F420">
        <v>1</v>
      </c>
      <c r="G420" t="s">
        <v>133</v>
      </c>
      <c r="H420">
        <v>1</v>
      </c>
      <c r="I420" t="s">
        <v>132</v>
      </c>
      <c r="J420">
        <v>1739</v>
      </c>
      <c r="K420">
        <v>1084</v>
      </c>
      <c r="L420">
        <v>626</v>
      </c>
      <c r="N420">
        <v>29</v>
      </c>
      <c r="O420">
        <v>700</v>
      </c>
      <c r="P420">
        <v>621</v>
      </c>
      <c r="Q420">
        <v>61</v>
      </c>
      <c r="S420">
        <v>18</v>
      </c>
      <c r="T420">
        <v>1039</v>
      </c>
      <c r="U420">
        <v>463</v>
      </c>
      <c r="V420">
        <v>565</v>
      </c>
      <c r="X420">
        <v>11</v>
      </c>
    </row>
    <row r="421" spans="1:24">
      <c r="A421">
        <v>421</v>
      </c>
      <c r="C421">
        <v>7000</v>
      </c>
      <c r="D421" t="s">
        <v>115</v>
      </c>
      <c r="E421" t="s">
        <v>154</v>
      </c>
      <c r="F421">
        <v>1</v>
      </c>
      <c r="G421" t="s">
        <v>131</v>
      </c>
      <c r="H421">
        <v>1</v>
      </c>
      <c r="I421" t="s">
        <v>130</v>
      </c>
      <c r="J421">
        <v>2082</v>
      </c>
      <c r="K421">
        <v>1595</v>
      </c>
      <c r="L421">
        <v>452</v>
      </c>
      <c r="N421">
        <v>35</v>
      </c>
      <c r="O421">
        <v>1214</v>
      </c>
      <c r="P421">
        <v>1112</v>
      </c>
      <c r="Q421">
        <v>75</v>
      </c>
      <c r="S421">
        <v>27</v>
      </c>
      <c r="T421">
        <v>868</v>
      </c>
      <c r="U421">
        <v>483</v>
      </c>
      <c r="V421">
        <v>377</v>
      </c>
      <c r="X421">
        <v>8</v>
      </c>
    </row>
    <row r="422" spans="1:24">
      <c r="A422">
        <v>422</v>
      </c>
      <c r="C422">
        <v>7000</v>
      </c>
      <c r="D422" t="s">
        <v>115</v>
      </c>
      <c r="E422" t="s">
        <v>154</v>
      </c>
      <c r="F422">
        <v>1</v>
      </c>
      <c r="G422" t="s">
        <v>129</v>
      </c>
      <c r="H422">
        <v>1</v>
      </c>
      <c r="I422" t="s">
        <v>128</v>
      </c>
      <c r="J422">
        <v>2414</v>
      </c>
      <c r="K422">
        <v>1719</v>
      </c>
      <c r="L422">
        <v>647</v>
      </c>
      <c r="M422">
        <v>1</v>
      </c>
      <c r="N422">
        <v>47</v>
      </c>
      <c r="O422">
        <v>795</v>
      </c>
      <c r="P422">
        <v>731</v>
      </c>
      <c r="Q422">
        <v>44</v>
      </c>
      <c r="R422">
        <v>1</v>
      </c>
      <c r="S422">
        <v>19</v>
      </c>
      <c r="T422">
        <v>1619</v>
      </c>
      <c r="U422">
        <v>988</v>
      </c>
      <c r="V422">
        <v>603</v>
      </c>
      <c r="X422">
        <v>28</v>
      </c>
    </row>
    <row r="423" spans="1:24">
      <c r="A423">
        <v>423</v>
      </c>
      <c r="C423">
        <v>7000</v>
      </c>
      <c r="D423" t="s">
        <v>115</v>
      </c>
      <c r="E423" t="s">
        <v>154</v>
      </c>
      <c r="F423">
        <v>1</v>
      </c>
      <c r="G423" t="s">
        <v>127</v>
      </c>
      <c r="H423">
        <v>1</v>
      </c>
      <c r="I423" t="s">
        <v>126</v>
      </c>
      <c r="J423">
        <v>288</v>
      </c>
      <c r="K423">
        <v>244</v>
      </c>
      <c r="L423">
        <v>36</v>
      </c>
      <c r="N423">
        <v>8</v>
      </c>
      <c r="O423">
        <v>279</v>
      </c>
      <c r="P423">
        <v>239</v>
      </c>
      <c r="Q423">
        <v>32</v>
      </c>
      <c r="S423">
        <v>8</v>
      </c>
      <c r="T423">
        <v>9</v>
      </c>
      <c r="U423">
        <v>5</v>
      </c>
      <c r="V423">
        <v>4</v>
      </c>
    </row>
    <row r="424" spans="1:24">
      <c r="A424">
        <v>424</v>
      </c>
      <c r="C424">
        <v>7000</v>
      </c>
      <c r="D424" t="s">
        <v>115</v>
      </c>
      <c r="E424" t="s">
        <v>154</v>
      </c>
      <c r="F424">
        <v>1</v>
      </c>
      <c r="G424" t="s">
        <v>125</v>
      </c>
      <c r="H424">
        <v>1</v>
      </c>
      <c r="I424" t="s">
        <v>124</v>
      </c>
      <c r="J424">
        <v>455</v>
      </c>
      <c r="K424">
        <v>308</v>
      </c>
      <c r="L424">
        <v>133</v>
      </c>
      <c r="N424">
        <v>14</v>
      </c>
      <c r="O424">
        <v>280</v>
      </c>
      <c r="P424">
        <v>236</v>
      </c>
      <c r="Q424">
        <v>32</v>
      </c>
      <c r="S424">
        <v>12</v>
      </c>
      <c r="T424">
        <v>175</v>
      </c>
      <c r="U424">
        <v>72</v>
      </c>
      <c r="V424">
        <v>101</v>
      </c>
      <c r="X424">
        <v>2</v>
      </c>
    </row>
    <row r="425" spans="1:24">
      <c r="A425">
        <v>425</v>
      </c>
      <c r="C425">
        <v>7000</v>
      </c>
      <c r="D425" t="s">
        <v>115</v>
      </c>
      <c r="E425" t="s">
        <v>154</v>
      </c>
      <c r="F425">
        <v>1</v>
      </c>
      <c r="G425" t="s">
        <v>123</v>
      </c>
      <c r="H425">
        <v>1</v>
      </c>
      <c r="I425" t="s">
        <v>122</v>
      </c>
      <c r="J425">
        <v>1638</v>
      </c>
      <c r="K425">
        <v>1327</v>
      </c>
      <c r="L425">
        <v>258</v>
      </c>
      <c r="N425">
        <v>53</v>
      </c>
      <c r="O425">
        <v>1201</v>
      </c>
      <c r="P425">
        <v>1102</v>
      </c>
      <c r="Q425">
        <v>48</v>
      </c>
      <c r="S425">
        <v>51</v>
      </c>
      <c r="T425">
        <v>437</v>
      </c>
      <c r="U425">
        <v>225</v>
      </c>
      <c r="V425">
        <v>210</v>
      </c>
      <c r="X425">
        <v>2</v>
      </c>
    </row>
    <row r="426" spans="1:24">
      <c r="A426">
        <v>426</v>
      </c>
      <c r="C426">
        <v>7000</v>
      </c>
      <c r="D426" t="s">
        <v>115</v>
      </c>
      <c r="E426" t="s">
        <v>154</v>
      </c>
      <c r="F426">
        <v>1</v>
      </c>
      <c r="G426" t="s">
        <v>121</v>
      </c>
      <c r="H426">
        <v>1</v>
      </c>
      <c r="I426" t="s">
        <v>120</v>
      </c>
      <c r="J426">
        <v>637</v>
      </c>
      <c r="K426">
        <v>575</v>
      </c>
      <c r="L426">
        <v>42</v>
      </c>
      <c r="N426">
        <v>20</v>
      </c>
      <c r="O426">
        <v>626</v>
      </c>
      <c r="P426">
        <v>573</v>
      </c>
      <c r="Q426">
        <v>35</v>
      </c>
      <c r="S426">
        <v>18</v>
      </c>
      <c r="T426">
        <v>11</v>
      </c>
      <c r="U426">
        <v>2</v>
      </c>
      <c r="V426">
        <v>7</v>
      </c>
      <c r="X426">
        <v>2</v>
      </c>
    </row>
    <row r="427" spans="1:24">
      <c r="A427">
        <v>427</v>
      </c>
      <c r="C427">
        <v>7000</v>
      </c>
      <c r="D427" t="s">
        <v>115</v>
      </c>
      <c r="E427" t="s">
        <v>154</v>
      </c>
      <c r="F427">
        <v>1</v>
      </c>
      <c r="G427" t="s">
        <v>119</v>
      </c>
      <c r="H427">
        <v>1</v>
      </c>
      <c r="I427" t="s">
        <v>118</v>
      </c>
      <c r="J427">
        <v>684</v>
      </c>
      <c r="K427">
        <v>599</v>
      </c>
      <c r="L427">
        <v>37</v>
      </c>
      <c r="N427">
        <v>48</v>
      </c>
      <c r="O427">
        <v>655</v>
      </c>
      <c r="P427">
        <v>588</v>
      </c>
      <c r="Q427">
        <v>20</v>
      </c>
      <c r="S427">
        <v>47</v>
      </c>
      <c r="T427">
        <v>29</v>
      </c>
      <c r="U427">
        <v>11</v>
      </c>
      <c r="V427">
        <v>17</v>
      </c>
      <c r="X427">
        <v>1</v>
      </c>
    </row>
    <row r="428" spans="1:24">
      <c r="A428">
        <v>428</v>
      </c>
      <c r="C428">
        <v>7000</v>
      </c>
      <c r="D428" t="s">
        <v>115</v>
      </c>
      <c r="E428" t="s">
        <v>154</v>
      </c>
      <c r="F428">
        <v>1</v>
      </c>
      <c r="G428" t="s">
        <v>117</v>
      </c>
      <c r="H428">
        <v>1</v>
      </c>
      <c r="I428" t="s">
        <v>116</v>
      </c>
      <c r="J428">
        <v>1338</v>
      </c>
      <c r="K428">
        <v>935</v>
      </c>
      <c r="L428">
        <v>382</v>
      </c>
      <c r="N428">
        <v>21</v>
      </c>
      <c r="O428">
        <v>733</v>
      </c>
      <c r="P428">
        <v>640</v>
      </c>
      <c r="Q428">
        <v>81</v>
      </c>
      <c r="S428">
        <v>12</v>
      </c>
      <c r="T428">
        <v>605</v>
      </c>
      <c r="U428">
        <v>295</v>
      </c>
      <c r="V428">
        <v>301</v>
      </c>
      <c r="X428">
        <v>9</v>
      </c>
    </row>
    <row r="429" spans="1:24">
      <c r="A429">
        <v>429</v>
      </c>
      <c r="C429">
        <v>7000</v>
      </c>
      <c r="D429" t="s">
        <v>115</v>
      </c>
      <c r="E429" t="s">
        <v>154</v>
      </c>
      <c r="F429">
        <v>1</v>
      </c>
      <c r="G429" t="s">
        <v>113</v>
      </c>
      <c r="H429">
        <v>1</v>
      </c>
      <c r="I429" t="s">
        <v>112</v>
      </c>
      <c r="J429">
        <v>811</v>
      </c>
      <c r="K429">
        <v>288</v>
      </c>
      <c r="L429">
        <v>237</v>
      </c>
      <c r="M429">
        <v>2</v>
      </c>
      <c r="N429">
        <v>284</v>
      </c>
      <c r="O429">
        <v>428</v>
      </c>
      <c r="P429">
        <v>189</v>
      </c>
      <c r="Q429">
        <v>46</v>
      </c>
      <c r="R429">
        <v>2</v>
      </c>
      <c r="S429">
        <v>191</v>
      </c>
      <c r="T429">
        <v>383</v>
      </c>
      <c r="U429">
        <v>99</v>
      </c>
      <c r="V429">
        <v>191</v>
      </c>
      <c r="X429">
        <v>93</v>
      </c>
    </row>
    <row r="430" spans="1:24">
      <c r="A430">
        <v>430</v>
      </c>
      <c r="C430">
        <v>7000</v>
      </c>
      <c r="D430" t="s">
        <v>115</v>
      </c>
      <c r="E430" t="s">
        <v>152</v>
      </c>
      <c r="F430">
        <v>1</v>
      </c>
      <c r="G430" t="s">
        <v>139</v>
      </c>
      <c r="H430">
        <v>0</v>
      </c>
      <c r="I430" t="s">
        <v>153</v>
      </c>
      <c r="J430">
        <v>7731</v>
      </c>
      <c r="K430">
        <v>5392</v>
      </c>
      <c r="L430">
        <v>1908</v>
      </c>
      <c r="M430">
        <v>2</v>
      </c>
      <c r="N430">
        <v>429</v>
      </c>
      <c r="O430">
        <v>4584</v>
      </c>
      <c r="P430">
        <v>3872</v>
      </c>
      <c r="Q430">
        <v>393</v>
      </c>
      <c r="R430">
        <v>1</v>
      </c>
      <c r="S430">
        <v>318</v>
      </c>
      <c r="T430">
        <v>3147</v>
      </c>
      <c r="U430">
        <v>1520</v>
      </c>
      <c r="V430">
        <v>1515</v>
      </c>
      <c r="W430">
        <v>1</v>
      </c>
      <c r="X430">
        <v>111</v>
      </c>
    </row>
    <row r="431" spans="1:24">
      <c r="A431">
        <v>431</v>
      </c>
      <c r="C431">
        <v>7000</v>
      </c>
      <c r="D431" t="s">
        <v>115</v>
      </c>
      <c r="E431" t="s">
        <v>152</v>
      </c>
      <c r="F431">
        <v>1</v>
      </c>
      <c r="G431" t="s">
        <v>137</v>
      </c>
      <c r="H431">
        <v>1</v>
      </c>
      <c r="I431" t="s">
        <v>136</v>
      </c>
      <c r="J431">
        <v>720</v>
      </c>
      <c r="K431">
        <v>612</v>
      </c>
      <c r="L431">
        <v>86</v>
      </c>
      <c r="M431">
        <v>1</v>
      </c>
      <c r="N431">
        <v>21</v>
      </c>
      <c r="O431">
        <v>564</v>
      </c>
      <c r="P431">
        <v>517</v>
      </c>
      <c r="Q431">
        <v>28</v>
      </c>
      <c r="R431">
        <v>1</v>
      </c>
      <c r="S431">
        <v>18</v>
      </c>
      <c r="T431">
        <v>156</v>
      </c>
      <c r="U431">
        <v>95</v>
      </c>
      <c r="V431">
        <v>58</v>
      </c>
      <c r="X431">
        <v>3</v>
      </c>
    </row>
    <row r="432" spans="1:24">
      <c r="A432">
        <v>432</v>
      </c>
      <c r="C432">
        <v>7000</v>
      </c>
      <c r="D432" t="s">
        <v>115</v>
      </c>
      <c r="E432" t="s">
        <v>152</v>
      </c>
      <c r="F432">
        <v>1</v>
      </c>
      <c r="G432" t="s">
        <v>135</v>
      </c>
      <c r="H432">
        <v>1</v>
      </c>
      <c r="I432" t="s">
        <v>134</v>
      </c>
      <c r="J432">
        <v>685</v>
      </c>
      <c r="K432">
        <v>535</v>
      </c>
      <c r="L432">
        <v>129</v>
      </c>
      <c r="N432">
        <v>21</v>
      </c>
      <c r="O432">
        <v>491</v>
      </c>
      <c r="P432">
        <v>437</v>
      </c>
      <c r="Q432">
        <v>36</v>
      </c>
      <c r="S432">
        <v>18</v>
      </c>
      <c r="T432">
        <v>194</v>
      </c>
      <c r="U432">
        <v>98</v>
      </c>
      <c r="V432">
        <v>93</v>
      </c>
      <c r="X432">
        <v>3</v>
      </c>
    </row>
    <row r="433" spans="1:24">
      <c r="A433">
        <v>433</v>
      </c>
      <c r="C433">
        <v>7000</v>
      </c>
      <c r="D433" t="s">
        <v>115</v>
      </c>
      <c r="E433" t="s">
        <v>152</v>
      </c>
      <c r="F433">
        <v>1</v>
      </c>
      <c r="G433" t="s">
        <v>133</v>
      </c>
      <c r="H433">
        <v>1</v>
      </c>
      <c r="I433" t="s">
        <v>132</v>
      </c>
      <c r="J433">
        <v>785</v>
      </c>
      <c r="K433">
        <v>456</v>
      </c>
      <c r="L433">
        <v>316</v>
      </c>
      <c r="N433">
        <v>13</v>
      </c>
      <c r="O433">
        <v>304</v>
      </c>
      <c r="P433">
        <v>246</v>
      </c>
      <c r="Q433">
        <v>50</v>
      </c>
      <c r="S433">
        <v>8</v>
      </c>
      <c r="T433">
        <v>481</v>
      </c>
      <c r="U433">
        <v>210</v>
      </c>
      <c r="V433">
        <v>266</v>
      </c>
      <c r="X433">
        <v>5</v>
      </c>
    </row>
    <row r="434" spans="1:24">
      <c r="A434">
        <v>434</v>
      </c>
      <c r="C434">
        <v>7000</v>
      </c>
      <c r="D434" t="s">
        <v>115</v>
      </c>
      <c r="E434" t="s">
        <v>152</v>
      </c>
      <c r="F434">
        <v>1</v>
      </c>
      <c r="G434" t="s">
        <v>131</v>
      </c>
      <c r="H434">
        <v>1</v>
      </c>
      <c r="I434" t="s">
        <v>130</v>
      </c>
      <c r="J434">
        <v>1333</v>
      </c>
      <c r="K434">
        <v>980</v>
      </c>
      <c r="L434">
        <v>323</v>
      </c>
      <c r="N434">
        <v>30</v>
      </c>
      <c r="O434">
        <v>764</v>
      </c>
      <c r="P434">
        <v>697</v>
      </c>
      <c r="Q434">
        <v>42</v>
      </c>
      <c r="S434">
        <v>25</v>
      </c>
      <c r="T434">
        <v>569</v>
      </c>
      <c r="U434">
        <v>283</v>
      </c>
      <c r="V434">
        <v>281</v>
      </c>
      <c r="X434">
        <v>5</v>
      </c>
    </row>
    <row r="435" spans="1:24">
      <c r="A435">
        <v>435</v>
      </c>
      <c r="C435">
        <v>7000</v>
      </c>
      <c r="D435" t="s">
        <v>115</v>
      </c>
      <c r="E435" t="s">
        <v>152</v>
      </c>
      <c r="F435">
        <v>1</v>
      </c>
      <c r="G435" t="s">
        <v>129</v>
      </c>
      <c r="H435">
        <v>1</v>
      </c>
      <c r="I435" t="s">
        <v>128</v>
      </c>
      <c r="J435">
        <v>1233</v>
      </c>
      <c r="K435">
        <v>876</v>
      </c>
      <c r="L435">
        <v>327</v>
      </c>
      <c r="M435">
        <v>1</v>
      </c>
      <c r="N435">
        <v>29</v>
      </c>
      <c r="O435">
        <v>472</v>
      </c>
      <c r="P435">
        <v>424</v>
      </c>
      <c r="Q435">
        <v>33</v>
      </c>
      <c r="S435">
        <v>15</v>
      </c>
      <c r="T435">
        <v>761</v>
      </c>
      <c r="U435">
        <v>452</v>
      </c>
      <c r="V435">
        <v>294</v>
      </c>
      <c r="W435">
        <v>1</v>
      </c>
      <c r="X435">
        <v>14</v>
      </c>
    </row>
    <row r="436" spans="1:24">
      <c r="A436">
        <v>436</v>
      </c>
      <c r="C436">
        <v>7000</v>
      </c>
      <c r="D436" t="s">
        <v>115</v>
      </c>
      <c r="E436" t="s">
        <v>152</v>
      </c>
      <c r="F436">
        <v>1</v>
      </c>
      <c r="G436" t="s">
        <v>127</v>
      </c>
      <c r="H436">
        <v>1</v>
      </c>
      <c r="I436" t="s">
        <v>126</v>
      </c>
      <c r="J436">
        <v>66</v>
      </c>
      <c r="K436">
        <v>45</v>
      </c>
      <c r="L436">
        <v>18</v>
      </c>
      <c r="N436">
        <v>3</v>
      </c>
      <c r="O436">
        <v>66</v>
      </c>
      <c r="P436">
        <v>45</v>
      </c>
      <c r="Q436">
        <v>18</v>
      </c>
      <c r="S436">
        <v>3</v>
      </c>
    </row>
    <row r="437" spans="1:24">
      <c r="A437">
        <v>437</v>
      </c>
      <c r="C437">
        <v>7000</v>
      </c>
      <c r="D437" t="s">
        <v>115</v>
      </c>
      <c r="E437" t="s">
        <v>152</v>
      </c>
      <c r="F437">
        <v>1</v>
      </c>
      <c r="G437" t="s">
        <v>125</v>
      </c>
      <c r="H437">
        <v>1</v>
      </c>
      <c r="I437" t="s">
        <v>124</v>
      </c>
      <c r="J437">
        <v>475</v>
      </c>
      <c r="K437">
        <v>332</v>
      </c>
      <c r="L437">
        <v>130</v>
      </c>
      <c r="N437">
        <v>13</v>
      </c>
      <c r="O437">
        <v>290</v>
      </c>
      <c r="P437">
        <v>243</v>
      </c>
      <c r="Q437">
        <v>34</v>
      </c>
      <c r="S437">
        <v>13</v>
      </c>
      <c r="T437">
        <v>185</v>
      </c>
      <c r="U437">
        <v>89</v>
      </c>
      <c r="V437">
        <v>96</v>
      </c>
    </row>
    <row r="438" spans="1:24">
      <c r="A438">
        <v>438</v>
      </c>
      <c r="C438">
        <v>7000</v>
      </c>
      <c r="D438" t="s">
        <v>115</v>
      </c>
      <c r="E438" t="s">
        <v>152</v>
      </c>
      <c r="F438">
        <v>1</v>
      </c>
      <c r="G438" t="s">
        <v>123</v>
      </c>
      <c r="H438">
        <v>1</v>
      </c>
      <c r="I438" t="s">
        <v>122</v>
      </c>
      <c r="J438">
        <v>852</v>
      </c>
      <c r="K438">
        <v>682</v>
      </c>
      <c r="L438">
        <v>131</v>
      </c>
      <c r="N438">
        <v>39</v>
      </c>
      <c r="O438">
        <v>623</v>
      </c>
      <c r="P438">
        <v>557</v>
      </c>
      <c r="Q438">
        <v>29</v>
      </c>
      <c r="S438">
        <v>37</v>
      </c>
      <c r="T438">
        <v>229</v>
      </c>
      <c r="U438">
        <v>125</v>
      </c>
      <c r="V438">
        <v>102</v>
      </c>
      <c r="X438">
        <v>2</v>
      </c>
    </row>
    <row r="439" spans="1:24">
      <c r="A439">
        <v>439</v>
      </c>
      <c r="C439">
        <v>7000</v>
      </c>
      <c r="D439" t="s">
        <v>115</v>
      </c>
      <c r="E439" t="s">
        <v>152</v>
      </c>
      <c r="F439">
        <v>1</v>
      </c>
      <c r="G439" t="s">
        <v>121</v>
      </c>
      <c r="H439">
        <v>1</v>
      </c>
      <c r="I439" t="s">
        <v>120</v>
      </c>
      <c r="J439">
        <v>152</v>
      </c>
      <c r="K439">
        <v>130</v>
      </c>
      <c r="L439">
        <v>15</v>
      </c>
      <c r="N439">
        <v>7</v>
      </c>
      <c r="O439">
        <v>148</v>
      </c>
      <c r="P439">
        <v>128</v>
      </c>
      <c r="Q439">
        <v>13</v>
      </c>
      <c r="S439">
        <v>7</v>
      </c>
      <c r="T439">
        <v>4</v>
      </c>
      <c r="U439">
        <v>2</v>
      </c>
      <c r="V439">
        <v>2</v>
      </c>
    </row>
    <row r="440" spans="1:24">
      <c r="A440">
        <v>440</v>
      </c>
      <c r="C440">
        <v>7000</v>
      </c>
      <c r="D440" t="s">
        <v>115</v>
      </c>
      <c r="E440" t="s">
        <v>152</v>
      </c>
      <c r="F440">
        <v>1</v>
      </c>
      <c r="G440" t="s">
        <v>119</v>
      </c>
      <c r="H440">
        <v>1</v>
      </c>
      <c r="I440" t="s">
        <v>118</v>
      </c>
      <c r="J440">
        <v>263</v>
      </c>
      <c r="K440">
        <v>215</v>
      </c>
      <c r="L440">
        <v>18</v>
      </c>
      <c r="N440">
        <v>30</v>
      </c>
      <c r="O440">
        <v>252</v>
      </c>
      <c r="P440">
        <v>212</v>
      </c>
      <c r="Q440">
        <v>10</v>
      </c>
      <c r="S440">
        <v>30</v>
      </c>
      <c r="T440">
        <v>11</v>
      </c>
      <c r="U440">
        <v>3</v>
      </c>
      <c r="V440">
        <v>8</v>
      </c>
    </row>
    <row r="441" spans="1:24">
      <c r="A441">
        <v>441</v>
      </c>
      <c r="C441">
        <v>7000</v>
      </c>
      <c r="D441" t="s">
        <v>115</v>
      </c>
      <c r="E441" t="s">
        <v>152</v>
      </c>
      <c r="F441">
        <v>1</v>
      </c>
      <c r="G441" t="s">
        <v>117</v>
      </c>
      <c r="H441">
        <v>1</v>
      </c>
      <c r="I441" t="s">
        <v>116</v>
      </c>
      <c r="J441">
        <v>558</v>
      </c>
      <c r="K441">
        <v>344</v>
      </c>
      <c r="L441">
        <v>205</v>
      </c>
      <c r="N441">
        <v>9</v>
      </c>
      <c r="O441">
        <v>291</v>
      </c>
      <c r="P441">
        <v>234</v>
      </c>
      <c r="Q441">
        <v>50</v>
      </c>
      <c r="S441">
        <v>7</v>
      </c>
      <c r="T441">
        <v>267</v>
      </c>
      <c r="U441">
        <v>110</v>
      </c>
      <c r="V441">
        <v>155</v>
      </c>
      <c r="X441">
        <v>2</v>
      </c>
    </row>
    <row r="442" spans="1:24">
      <c r="A442">
        <v>442</v>
      </c>
      <c r="C442">
        <v>7000</v>
      </c>
      <c r="D442" t="s">
        <v>115</v>
      </c>
      <c r="E442" t="s">
        <v>152</v>
      </c>
      <c r="F442">
        <v>1</v>
      </c>
      <c r="G442" t="s">
        <v>113</v>
      </c>
      <c r="H442">
        <v>1</v>
      </c>
      <c r="I442" t="s">
        <v>112</v>
      </c>
      <c r="J442">
        <v>609</v>
      </c>
      <c r="K442">
        <v>185</v>
      </c>
      <c r="L442">
        <v>210</v>
      </c>
      <c r="N442">
        <v>214</v>
      </c>
      <c r="O442">
        <v>319</v>
      </c>
      <c r="P442">
        <v>132</v>
      </c>
      <c r="Q442">
        <v>50</v>
      </c>
      <c r="S442">
        <v>137</v>
      </c>
      <c r="T442">
        <v>290</v>
      </c>
      <c r="U442">
        <v>53</v>
      </c>
      <c r="V442">
        <v>160</v>
      </c>
      <c r="X442">
        <v>77</v>
      </c>
    </row>
    <row r="443" spans="1:24">
      <c r="A443">
        <v>443</v>
      </c>
      <c r="C443">
        <v>7000</v>
      </c>
      <c r="D443" t="s">
        <v>115</v>
      </c>
      <c r="E443" t="s">
        <v>150</v>
      </c>
      <c r="F443">
        <v>1</v>
      </c>
      <c r="G443" t="s">
        <v>139</v>
      </c>
      <c r="H443">
        <v>0</v>
      </c>
      <c r="I443" t="s">
        <v>151</v>
      </c>
      <c r="J443">
        <v>4326</v>
      </c>
      <c r="K443">
        <v>2893</v>
      </c>
      <c r="L443">
        <v>1102</v>
      </c>
      <c r="M443">
        <v>2</v>
      </c>
      <c r="N443">
        <v>329</v>
      </c>
      <c r="O443">
        <v>2561</v>
      </c>
      <c r="P443">
        <v>2077</v>
      </c>
      <c r="Q443">
        <v>251</v>
      </c>
      <c r="S443">
        <v>233</v>
      </c>
      <c r="T443">
        <v>1765</v>
      </c>
      <c r="U443">
        <v>816</v>
      </c>
      <c r="V443">
        <v>851</v>
      </c>
      <c r="W443">
        <v>2</v>
      </c>
      <c r="X443">
        <v>96</v>
      </c>
    </row>
    <row r="444" spans="1:24">
      <c r="A444">
        <v>444</v>
      </c>
      <c r="C444">
        <v>7000</v>
      </c>
      <c r="D444" t="s">
        <v>115</v>
      </c>
      <c r="E444" t="s">
        <v>150</v>
      </c>
      <c r="F444">
        <v>1</v>
      </c>
      <c r="G444" t="s">
        <v>137</v>
      </c>
      <c r="H444">
        <v>1</v>
      </c>
      <c r="I444" t="s">
        <v>136</v>
      </c>
      <c r="J444">
        <v>501</v>
      </c>
      <c r="K444">
        <v>402</v>
      </c>
      <c r="L444">
        <v>67</v>
      </c>
      <c r="N444">
        <v>32</v>
      </c>
      <c r="O444">
        <v>370</v>
      </c>
      <c r="P444">
        <v>326</v>
      </c>
      <c r="Q444">
        <v>21</v>
      </c>
      <c r="S444">
        <v>23</v>
      </c>
      <c r="T444">
        <v>131</v>
      </c>
      <c r="U444">
        <v>76</v>
      </c>
      <c r="V444">
        <v>46</v>
      </c>
      <c r="X444">
        <v>9</v>
      </c>
    </row>
    <row r="445" spans="1:24">
      <c r="A445">
        <v>445</v>
      </c>
      <c r="C445">
        <v>7000</v>
      </c>
      <c r="D445" t="s">
        <v>115</v>
      </c>
      <c r="E445" t="s">
        <v>150</v>
      </c>
      <c r="F445">
        <v>1</v>
      </c>
      <c r="G445" t="s">
        <v>135</v>
      </c>
      <c r="H445">
        <v>1</v>
      </c>
      <c r="I445" t="s">
        <v>134</v>
      </c>
      <c r="J445">
        <v>458</v>
      </c>
      <c r="K445">
        <v>360</v>
      </c>
      <c r="L445">
        <v>80</v>
      </c>
      <c r="N445">
        <v>18</v>
      </c>
      <c r="O445">
        <v>342</v>
      </c>
      <c r="P445">
        <v>303</v>
      </c>
      <c r="Q445">
        <v>24</v>
      </c>
      <c r="S445">
        <v>15</v>
      </c>
      <c r="T445">
        <v>116</v>
      </c>
      <c r="U445">
        <v>57</v>
      </c>
      <c r="V445">
        <v>56</v>
      </c>
      <c r="X445">
        <v>3</v>
      </c>
    </row>
    <row r="446" spans="1:24">
      <c r="A446">
        <v>446</v>
      </c>
      <c r="C446">
        <v>7000</v>
      </c>
      <c r="D446" t="s">
        <v>115</v>
      </c>
      <c r="E446" t="s">
        <v>150</v>
      </c>
      <c r="F446">
        <v>1</v>
      </c>
      <c r="G446" t="s">
        <v>133</v>
      </c>
      <c r="H446">
        <v>1</v>
      </c>
      <c r="I446" t="s">
        <v>132</v>
      </c>
      <c r="J446">
        <v>441</v>
      </c>
      <c r="K446">
        <v>264</v>
      </c>
      <c r="L446">
        <v>170</v>
      </c>
      <c r="N446">
        <v>7</v>
      </c>
      <c r="O446">
        <v>173</v>
      </c>
      <c r="P446">
        <v>134</v>
      </c>
      <c r="Q446">
        <v>35</v>
      </c>
      <c r="S446">
        <v>4</v>
      </c>
      <c r="T446">
        <v>268</v>
      </c>
      <c r="U446">
        <v>130</v>
      </c>
      <c r="V446">
        <v>135</v>
      </c>
      <c r="X446">
        <v>3</v>
      </c>
    </row>
    <row r="447" spans="1:24">
      <c r="A447">
        <v>447</v>
      </c>
      <c r="C447">
        <v>7000</v>
      </c>
      <c r="D447" t="s">
        <v>115</v>
      </c>
      <c r="E447" t="s">
        <v>150</v>
      </c>
      <c r="F447">
        <v>1</v>
      </c>
      <c r="G447" t="s">
        <v>131</v>
      </c>
      <c r="H447">
        <v>1</v>
      </c>
      <c r="I447" t="s">
        <v>130</v>
      </c>
      <c r="J447">
        <v>823</v>
      </c>
      <c r="K447">
        <v>546</v>
      </c>
      <c r="L447">
        <v>259</v>
      </c>
      <c r="N447">
        <v>18</v>
      </c>
      <c r="O447">
        <v>443</v>
      </c>
      <c r="P447">
        <v>386</v>
      </c>
      <c r="Q447">
        <v>44</v>
      </c>
      <c r="S447">
        <v>13</v>
      </c>
      <c r="T447">
        <v>380</v>
      </c>
      <c r="U447">
        <v>160</v>
      </c>
      <c r="V447">
        <v>215</v>
      </c>
      <c r="X447">
        <v>5</v>
      </c>
    </row>
    <row r="448" spans="1:24">
      <c r="A448">
        <v>448</v>
      </c>
      <c r="C448">
        <v>7000</v>
      </c>
      <c r="D448" t="s">
        <v>115</v>
      </c>
      <c r="E448" t="s">
        <v>150</v>
      </c>
      <c r="F448">
        <v>1</v>
      </c>
      <c r="G448" t="s">
        <v>129</v>
      </c>
      <c r="H448">
        <v>1</v>
      </c>
      <c r="I448" t="s">
        <v>128</v>
      </c>
      <c r="J448">
        <v>527</v>
      </c>
      <c r="K448">
        <v>382</v>
      </c>
      <c r="L448">
        <v>130</v>
      </c>
      <c r="N448">
        <v>15</v>
      </c>
      <c r="O448">
        <v>195</v>
      </c>
      <c r="P448">
        <v>169</v>
      </c>
      <c r="Q448">
        <v>17</v>
      </c>
      <c r="S448">
        <v>9</v>
      </c>
      <c r="T448">
        <v>332</v>
      </c>
      <c r="U448">
        <v>213</v>
      </c>
      <c r="V448">
        <v>113</v>
      </c>
      <c r="X448">
        <v>6</v>
      </c>
    </row>
    <row r="449" spans="1:24">
      <c r="A449">
        <v>449</v>
      </c>
      <c r="C449">
        <v>7000</v>
      </c>
      <c r="D449" t="s">
        <v>115</v>
      </c>
      <c r="E449" t="s">
        <v>150</v>
      </c>
      <c r="F449">
        <v>1</v>
      </c>
      <c r="G449" t="s">
        <v>127</v>
      </c>
      <c r="H449">
        <v>1</v>
      </c>
      <c r="I449" t="s">
        <v>126</v>
      </c>
      <c r="J449">
        <v>13</v>
      </c>
      <c r="K449">
        <v>9</v>
      </c>
      <c r="L449">
        <v>4</v>
      </c>
      <c r="O449">
        <v>12</v>
      </c>
      <c r="P449">
        <v>8</v>
      </c>
      <c r="Q449">
        <v>4</v>
      </c>
      <c r="T449">
        <v>1</v>
      </c>
      <c r="U449">
        <v>1</v>
      </c>
    </row>
    <row r="450" spans="1:24">
      <c r="A450">
        <v>450</v>
      </c>
      <c r="C450">
        <v>7000</v>
      </c>
      <c r="D450" t="s">
        <v>115</v>
      </c>
      <c r="E450" t="s">
        <v>150</v>
      </c>
      <c r="F450">
        <v>1</v>
      </c>
      <c r="G450" t="s">
        <v>125</v>
      </c>
      <c r="H450">
        <v>1</v>
      </c>
      <c r="I450" t="s">
        <v>124</v>
      </c>
      <c r="J450">
        <v>403</v>
      </c>
      <c r="K450">
        <v>291</v>
      </c>
      <c r="L450">
        <v>103</v>
      </c>
      <c r="N450">
        <v>9</v>
      </c>
      <c r="O450">
        <v>258</v>
      </c>
      <c r="P450">
        <v>230</v>
      </c>
      <c r="Q450">
        <v>19</v>
      </c>
      <c r="S450">
        <v>9</v>
      </c>
      <c r="T450">
        <v>145</v>
      </c>
      <c r="U450">
        <v>61</v>
      </c>
      <c r="V450">
        <v>84</v>
      </c>
    </row>
    <row r="451" spans="1:24">
      <c r="A451">
        <v>451</v>
      </c>
      <c r="C451">
        <v>7000</v>
      </c>
      <c r="D451" t="s">
        <v>115</v>
      </c>
      <c r="E451" t="s">
        <v>150</v>
      </c>
      <c r="F451">
        <v>1</v>
      </c>
      <c r="G451" t="s">
        <v>123</v>
      </c>
      <c r="H451">
        <v>1</v>
      </c>
      <c r="I451" t="s">
        <v>122</v>
      </c>
      <c r="J451">
        <v>437</v>
      </c>
      <c r="K451">
        <v>339</v>
      </c>
      <c r="L451">
        <v>69</v>
      </c>
      <c r="N451">
        <v>29</v>
      </c>
      <c r="O451">
        <v>338</v>
      </c>
      <c r="P451">
        <v>289</v>
      </c>
      <c r="Q451">
        <v>23</v>
      </c>
      <c r="S451">
        <v>26</v>
      </c>
      <c r="T451">
        <v>99</v>
      </c>
      <c r="U451">
        <v>50</v>
      </c>
      <c r="V451">
        <v>46</v>
      </c>
      <c r="X451">
        <v>3</v>
      </c>
    </row>
    <row r="452" spans="1:24">
      <c r="A452">
        <v>452</v>
      </c>
      <c r="C452">
        <v>7000</v>
      </c>
      <c r="D452" t="s">
        <v>115</v>
      </c>
      <c r="E452" t="s">
        <v>150</v>
      </c>
      <c r="F452">
        <v>1</v>
      </c>
      <c r="G452" t="s">
        <v>121</v>
      </c>
      <c r="H452">
        <v>1</v>
      </c>
      <c r="I452" t="s">
        <v>120</v>
      </c>
      <c r="J452">
        <v>19</v>
      </c>
      <c r="K452">
        <v>13</v>
      </c>
      <c r="L452">
        <v>4</v>
      </c>
      <c r="N452">
        <v>2</v>
      </c>
      <c r="O452">
        <v>18</v>
      </c>
      <c r="P452">
        <v>13</v>
      </c>
      <c r="Q452">
        <v>3</v>
      </c>
      <c r="S452">
        <v>2</v>
      </c>
      <c r="T452">
        <v>1</v>
      </c>
      <c r="V452">
        <v>1</v>
      </c>
    </row>
    <row r="453" spans="1:24">
      <c r="A453">
        <v>453</v>
      </c>
      <c r="C453">
        <v>7000</v>
      </c>
      <c r="D453" t="s">
        <v>115</v>
      </c>
      <c r="E453" t="s">
        <v>150</v>
      </c>
      <c r="F453">
        <v>1</v>
      </c>
      <c r="G453" t="s">
        <v>119</v>
      </c>
      <c r="H453">
        <v>1</v>
      </c>
      <c r="I453" t="s">
        <v>118</v>
      </c>
      <c r="J453">
        <v>82</v>
      </c>
      <c r="K453">
        <v>62</v>
      </c>
      <c r="L453">
        <v>6</v>
      </c>
      <c r="N453">
        <v>14</v>
      </c>
      <c r="O453">
        <v>78</v>
      </c>
      <c r="P453">
        <v>59</v>
      </c>
      <c r="Q453">
        <v>6</v>
      </c>
      <c r="S453">
        <v>13</v>
      </c>
      <c r="T453">
        <v>4</v>
      </c>
      <c r="U453">
        <v>3</v>
      </c>
      <c r="X453">
        <v>1</v>
      </c>
    </row>
    <row r="454" spans="1:24">
      <c r="A454">
        <v>454</v>
      </c>
      <c r="C454">
        <v>7000</v>
      </c>
      <c r="D454" t="s">
        <v>115</v>
      </c>
      <c r="E454" t="s">
        <v>150</v>
      </c>
      <c r="F454">
        <v>1</v>
      </c>
      <c r="G454" t="s">
        <v>117</v>
      </c>
      <c r="H454">
        <v>1</v>
      </c>
      <c r="I454" t="s">
        <v>116</v>
      </c>
      <c r="J454">
        <v>169</v>
      </c>
      <c r="K454">
        <v>101</v>
      </c>
      <c r="L454">
        <v>63</v>
      </c>
      <c r="N454">
        <v>5</v>
      </c>
      <c r="O454">
        <v>100</v>
      </c>
      <c r="P454">
        <v>76</v>
      </c>
      <c r="Q454">
        <v>20</v>
      </c>
      <c r="S454">
        <v>4</v>
      </c>
      <c r="T454">
        <v>69</v>
      </c>
      <c r="U454">
        <v>25</v>
      </c>
      <c r="V454">
        <v>43</v>
      </c>
      <c r="X454">
        <v>1</v>
      </c>
    </row>
    <row r="455" spans="1:24">
      <c r="A455">
        <v>455</v>
      </c>
      <c r="C455">
        <v>7000</v>
      </c>
      <c r="D455" t="s">
        <v>115</v>
      </c>
      <c r="E455" t="s">
        <v>150</v>
      </c>
      <c r="F455">
        <v>1</v>
      </c>
      <c r="G455" t="s">
        <v>113</v>
      </c>
      <c r="H455">
        <v>1</v>
      </c>
      <c r="I455" t="s">
        <v>112</v>
      </c>
      <c r="J455">
        <v>453</v>
      </c>
      <c r="K455">
        <v>124</v>
      </c>
      <c r="L455">
        <v>147</v>
      </c>
      <c r="M455">
        <v>2</v>
      </c>
      <c r="N455">
        <v>180</v>
      </c>
      <c r="O455">
        <v>234</v>
      </c>
      <c r="P455">
        <v>84</v>
      </c>
      <c r="Q455">
        <v>35</v>
      </c>
      <c r="S455">
        <v>115</v>
      </c>
      <c r="T455">
        <v>219</v>
      </c>
      <c r="U455">
        <v>40</v>
      </c>
      <c r="V455">
        <v>112</v>
      </c>
      <c r="W455">
        <v>2</v>
      </c>
      <c r="X455">
        <v>65</v>
      </c>
    </row>
    <row r="456" spans="1:24">
      <c r="A456">
        <v>456</v>
      </c>
      <c r="C456">
        <v>7000</v>
      </c>
      <c r="D456" t="s">
        <v>115</v>
      </c>
      <c r="E456" t="s">
        <v>148</v>
      </c>
      <c r="F456">
        <v>1</v>
      </c>
      <c r="G456" t="s">
        <v>139</v>
      </c>
      <c r="H456">
        <v>0</v>
      </c>
      <c r="I456" t="s">
        <v>149</v>
      </c>
      <c r="J456">
        <v>2195</v>
      </c>
      <c r="K456">
        <v>1371</v>
      </c>
      <c r="L456">
        <v>594</v>
      </c>
      <c r="M456">
        <v>2</v>
      </c>
      <c r="N456">
        <v>228</v>
      </c>
      <c r="O456">
        <v>1265</v>
      </c>
      <c r="P456">
        <v>995</v>
      </c>
      <c r="Q456">
        <v>129</v>
      </c>
      <c r="R456">
        <v>1</v>
      </c>
      <c r="S456">
        <v>140</v>
      </c>
      <c r="T456">
        <v>930</v>
      </c>
      <c r="U456">
        <v>376</v>
      </c>
      <c r="V456">
        <v>465</v>
      </c>
      <c r="W456">
        <v>1</v>
      </c>
      <c r="X456">
        <v>88</v>
      </c>
    </row>
    <row r="457" spans="1:24">
      <c r="A457">
        <v>457</v>
      </c>
      <c r="C457">
        <v>7000</v>
      </c>
      <c r="D457" t="s">
        <v>115</v>
      </c>
      <c r="E457" t="s">
        <v>148</v>
      </c>
      <c r="F457">
        <v>1</v>
      </c>
      <c r="G457" t="s">
        <v>137</v>
      </c>
      <c r="H457">
        <v>1</v>
      </c>
      <c r="I457" t="s">
        <v>136</v>
      </c>
      <c r="J457">
        <v>273</v>
      </c>
      <c r="K457">
        <v>196</v>
      </c>
      <c r="L457">
        <v>59</v>
      </c>
      <c r="N457">
        <v>18</v>
      </c>
      <c r="O457">
        <v>178</v>
      </c>
      <c r="P457">
        <v>155</v>
      </c>
      <c r="Q457">
        <v>13</v>
      </c>
      <c r="S457">
        <v>10</v>
      </c>
      <c r="T457">
        <v>95</v>
      </c>
      <c r="U457">
        <v>41</v>
      </c>
      <c r="V457">
        <v>46</v>
      </c>
      <c r="X457">
        <v>8</v>
      </c>
    </row>
    <row r="458" spans="1:24">
      <c r="A458">
        <v>458</v>
      </c>
      <c r="C458">
        <v>7000</v>
      </c>
      <c r="D458" t="s">
        <v>115</v>
      </c>
      <c r="E458" t="s">
        <v>148</v>
      </c>
      <c r="F458">
        <v>1</v>
      </c>
      <c r="G458" t="s">
        <v>135</v>
      </c>
      <c r="H458">
        <v>1</v>
      </c>
      <c r="I458" t="s">
        <v>134</v>
      </c>
      <c r="J458">
        <v>297</v>
      </c>
      <c r="K458">
        <v>236</v>
      </c>
      <c r="L458">
        <v>42</v>
      </c>
      <c r="N458">
        <v>19</v>
      </c>
      <c r="O458">
        <v>235</v>
      </c>
      <c r="P458">
        <v>204</v>
      </c>
      <c r="Q458">
        <v>13</v>
      </c>
      <c r="S458">
        <v>18</v>
      </c>
      <c r="T458">
        <v>62</v>
      </c>
      <c r="U458">
        <v>32</v>
      </c>
      <c r="V458">
        <v>29</v>
      </c>
      <c r="X458">
        <v>1</v>
      </c>
    </row>
    <row r="459" spans="1:24">
      <c r="A459">
        <v>459</v>
      </c>
      <c r="C459">
        <v>7000</v>
      </c>
      <c r="D459" t="s">
        <v>115</v>
      </c>
      <c r="E459" t="s">
        <v>148</v>
      </c>
      <c r="F459">
        <v>1</v>
      </c>
      <c r="G459" t="s">
        <v>133</v>
      </c>
      <c r="H459">
        <v>1</v>
      </c>
      <c r="I459" t="s">
        <v>132</v>
      </c>
      <c r="J459">
        <v>193</v>
      </c>
      <c r="K459">
        <v>116</v>
      </c>
      <c r="L459">
        <v>70</v>
      </c>
      <c r="N459">
        <v>7</v>
      </c>
      <c r="O459">
        <v>79</v>
      </c>
      <c r="P459">
        <v>67</v>
      </c>
      <c r="Q459">
        <v>8</v>
      </c>
      <c r="S459">
        <v>4</v>
      </c>
      <c r="T459">
        <v>114</v>
      </c>
      <c r="U459">
        <v>49</v>
      </c>
      <c r="V459">
        <v>62</v>
      </c>
      <c r="X459">
        <v>3</v>
      </c>
    </row>
    <row r="460" spans="1:24">
      <c r="A460">
        <v>460</v>
      </c>
      <c r="C460">
        <v>7000</v>
      </c>
      <c r="D460" t="s">
        <v>115</v>
      </c>
      <c r="E460" t="s">
        <v>148</v>
      </c>
      <c r="F460">
        <v>1</v>
      </c>
      <c r="G460" t="s">
        <v>131</v>
      </c>
      <c r="H460">
        <v>1</v>
      </c>
      <c r="I460" t="s">
        <v>130</v>
      </c>
      <c r="J460">
        <v>471</v>
      </c>
      <c r="K460">
        <v>317</v>
      </c>
      <c r="L460">
        <v>133</v>
      </c>
      <c r="N460">
        <v>21</v>
      </c>
      <c r="O460">
        <v>241</v>
      </c>
      <c r="P460">
        <v>200</v>
      </c>
      <c r="Q460">
        <v>29</v>
      </c>
      <c r="S460">
        <v>12</v>
      </c>
      <c r="T460">
        <v>230</v>
      </c>
      <c r="U460">
        <v>117</v>
      </c>
      <c r="V460">
        <v>104</v>
      </c>
      <c r="X460">
        <v>9</v>
      </c>
    </row>
    <row r="461" spans="1:24">
      <c r="A461">
        <v>461</v>
      </c>
      <c r="C461">
        <v>7000</v>
      </c>
      <c r="D461" t="s">
        <v>115</v>
      </c>
      <c r="E461" t="s">
        <v>148</v>
      </c>
      <c r="F461">
        <v>1</v>
      </c>
      <c r="G461" t="s">
        <v>129</v>
      </c>
      <c r="H461">
        <v>1</v>
      </c>
      <c r="I461" t="s">
        <v>128</v>
      </c>
      <c r="J461">
        <v>204</v>
      </c>
      <c r="K461">
        <v>116</v>
      </c>
      <c r="L461">
        <v>77</v>
      </c>
      <c r="M461">
        <v>1</v>
      </c>
      <c r="N461">
        <v>10</v>
      </c>
      <c r="O461">
        <v>69</v>
      </c>
      <c r="P461">
        <v>54</v>
      </c>
      <c r="Q461">
        <v>10</v>
      </c>
      <c r="R461">
        <v>1</v>
      </c>
      <c r="S461">
        <v>4</v>
      </c>
      <c r="T461">
        <v>135</v>
      </c>
      <c r="U461">
        <v>62</v>
      </c>
      <c r="V461">
        <v>67</v>
      </c>
      <c r="X461">
        <v>6</v>
      </c>
    </row>
    <row r="462" spans="1:24">
      <c r="A462">
        <v>462</v>
      </c>
      <c r="C462">
        <v>7000</v>
      </c>
      <c r="D462" t="s">
        <v>115</v>
      </c>
      <c r="E462" t="s">
        <v>148</v>
      </c>
      <c r="F462">
        <v>1</v>
      </c>
      <c r="G462" t="s">
        <v>127</v>
      </c>
      <c r="H462">
        <v>1</v>
      </c>
      <c r="I462" t="s">
        <v>126</v>
      </c>
      <c r="J462">
        <v>2</v>
      </c>
      <c r="K462">
        <v>1</v>
      </c>
      <c r="L462">
        <v>1</v>
      </c>
      <c r="O462">
        <v>2</v>
      </c>
      <c r="P462">
        <v>1</v>
      </c>
      <c r="Q462">
        <v>1</v>
      </c>
    </row>
    <row r="463" spans="1:24">
      <c r="A463">
        <v>463</v>
      </c>
      <c r="C463">
        <v>7000</v>
      </c>
      <c r="D463" t="s">
        <v>115</v>
      </c>
      <c r="E463" t="s">
        <v>148</v>
      </c>
      <c r="F463">
        <v>1</v>
      </c>
      <c r="G463" t="s">
        <v>125</v>
      </c>
      <c r="H463">
        <v>1</v>
      </c>
      <c r="I463" t="s">
        <v>124</v>
      </c>
      <c r="J463">
        <v>226</v>
      </c>
      <c r="K463">
        <v>165</v>
      </c>
      <c r="L463">
        <v>53</v>
      </c>
      <c r="M463">
        <v>1</v>
      </c>
      <c r="N463">
        <v>7</v>
      </c>
      <c r="O463">
        <v>149</v>
      </c>
      <c r="P463">
        <v>132</v>
      </c>
      <c r="Q463">
        <v>12</v>
      </c>
      <c r="S463">
        <v>5</v>
      </c>
      <c r="T463">
        <v>77</v>
      </c>
      <c r="U463">
        <v>33</v>
      </c>
      <c r="V463">
        <v>41</v>
      </c>
      <c r="W463">
        <v>1</v>
      </c>
      <c r="X463">
        <v>2</v>
      </c>
    </row>
    <row r="464" spans="1:24">
      <c r="A464">
        <v>464</v>
      </c>
      <c r="C464">
        <v>7000</v>
      </c>
      <c r="D464" t="s">
        <v>115</v>
      </c>
      <c r="E464" t="s">
        <v>148</v>
      </c>
      <c r="F464">
        <v>1</v>
      </c>
      <c r="G464" t="s">
        <v>123</v>
      </c>
      <c r="H464">
        <v>1</v>
      </c>
      <c r="I464" t="s">
        <v>122</v>
      </c>
      <c r="J464">
        <v>161</v>
      </c>
      <c r="K464">
        <v>108</v>
      </c>
      <c r="L464">
        <v>42</v>
      </c>
      <c r="N464">
        <v>11</v>
      </c>
      <c r="O464">
        <v>112</v>
      </c>
      <c r="P464">
        <v>90</v>
      </c>
      <c r="Q464">
        <v>11</v>
      </c>
      <c r="S464">
        <v>11</v>
      </c>
      <c r="T464">
        <v>49</v>
      </c>
      <c r="U464">
        <v>18</v>
      </c>
      <c r="V464">
        <v>31</v>
      </c>
    </row>
    <row r="465" spans="1:24">
      <c r="A465">
        <v>465</v>
      </c>
      <c r="C465">
        <v>7000</v>
      </c>
      <c r="D465" t="s">
        <v>115</v>
      </c>
      <c r="E465" t="s">
        <v>148</v>
      </c>
      <c r="F465">
        <v>1</v>
      </c>
      <c r="G465" t="s">
        <v>121</v>
      </c>
      <c r="H465">
        <v>1</v>
      </c>
      <c r="I465" t="s">
        <v>120</v>
      </c>
      <c r="J465">
        <v>5</v>
      </c>
      <c r="K465">
        <v>5</v>
      </c>
      <c r="O465">
        <v>5</v>
      </c>
      <c r="P465">
        <v>5</v>
      </c>
    </row>
    <row r="466" spans="1:24">
      <c r="A466">
        <v>466</v>
      </c>
      <c r="C466">
        <v>7000</v>
      </c>
      <c r="D466" t="s">
        <v>115</v>
      </c>
      <c r="E466" t="s">
        <v>148</v>
      </c>
      <c r="F466">
        <v>1</v>
      </c>
      <c r="G466" t="s">
        <v>119</v>
      </c>
      <c r="H466">
        <v>1</v>
      </c>
      <c r="I466" t="s">
        <v>118</v>
      </c>
      <c r="J466">
        <v>25</v>
      </c>
      <c r="K466">
        <v>18</v>
      </c>
      <c r="L466">
        <v>3</v>
      </c>
      <c r="N466">
        <v>4</v>
      </c>
      <c r="O466">
        <v>23</v>
      </c>
      <c r="P466">
        <v>16</v>
      </c>
      <c r="Q466">
        <v>3</v>
      </c>
      <c r="S466">
        <v>4</v>
      </c>
      <c r="T466">
        <v>2</v>
      </c>
      <c r="U466">
        <v>2</v>
      </c>
    </row>
    <row r="467" spans="1:24">
      <c r="A467">
        <v>467</v>
      </c>
      <c r="C467">
        <v>7000</v>
      </c>
      <c r="D467" t="s">
        <v>115</v>
      </c>
      <c r="E467" t="s">
        <v>148</v>
      </c>
      <c r="F467">
        <v>1</v>
      </c>
      <c r="G467" t="s">
        <v>117</v>
      </c>
      <c r="H467">
        <v>1</v>
      </c>
      <c r="I467" t="s">
        <v>116</v>
      </c>
      <c r="J467">
        <v>53</v>
      </c>
      <c r="K467">
        <v>32</v>
      </c>
      <c r="L467">
        <v>18</v>
      </c>
      <c r="N467">
        <v>3</v>
      </c>
      <c r="O467">
        <v>32</v>
      </c>
      <c r="P467">
        <v>25</v>
      </c>
      <c r="Q467">
        <v>5</v>
      </c>
      <c r="S467">
        <v>2</v>
      </c>
      <c r="T467">
        <v>21</v>
      </c>
      <c r="U467">
        <v>7</v>
      </c>
      <c r="V467">
        <v>13</v>
      </c>
      <c r="X467">
        <v>1</v>
      </c>
    </row>
    <row r="468" spans="1:24">
      <c r="A468">
        <v>468</v>
      </c>
      <c r="C468">
        <v>7000</v>
      </c>
      <c r="D468" t="s">
        <v>115</v>
      </c>
      <c r="E468" t="s">
        <v>148</v>
      </c>
      <c r="F468">
        <v>1</v>
      </c>
      <c r="G468" t="s">
        <v>113</v>
      </c>
      <c r="H468">
        <v>1</v>
      </c>
      <c r="I468" t="s">
        <v>112</v>
      </c>
      <c r="J468">
        <v>285</v>
      </c>
      <c r="K468">
        <v>61</v>
      </c>
      <c r="L468">
        <v>96</v>
      </c>
      <c r="N468">
        <v>128</v>
      </c>
      <c r="O468">
        <v>140</v>
      </c>
      <c r="P468">
        <v>46</v>
      </c>
      <c r="Q468">
        <v>24</v>
      </c>
      <c r="S468">
        <v>70</v>
      </c>
      <c r="T468">
        <v>145</v>
      </c>
      <c r="U468">
        <v>15</v>
      </c>
      <c r="V468">
        <v>72</v>
      </c>
      <c r="X468">
        <v>58</v>
      </c>
    </row>
    <row r="469" spans="1:24">
      <c r="A469">
        <v>469</v>
      </c>
      <c r="C469">
        <v>7000</v>
      </c>
      <c r="D469" t="s">
        <v>115</v>
      </c>
      <c r="E469" t="s">
        <v>146</v>
      </c>
      <c r="F469">
        <v>1</v>
      </c>
      <c r="G469" t="s">
        <v>139</v>
      </c>
      <c r="H469">
        <v>0</v>
      </c>
      <c r="I469" t="s">
        <v>147</v>
      </c>
      <c r="J469">
        <v>693</v>
      </c>
      <c r="K469">
        <v>394</v>
      </c>
      <c r="L469">
        <v>189</v>
      </c>
      <c r="M469">
        <v>2</v>
      </c>
      <c r="N469">
        <v>108</v>
      </c>
      <c r="O469">
        <v>399</v>
      </c>
      <c r="P469">
        <v>284</v>
      </c>
      <c r="Q469">
        <v>51</v>
      </c>
      <c r="S469">
        <v>64</v>
      </c>
      <c r="T469">
        <v>294</v>
      </c>
      <c r="U469">
        <v>110</v>
      </c>
      <c r="V469">
        <v>138</v>
      </c>
      <c r="W469">
        <v>2</v>
      </c>
      <c r="X469">
        <v>44</v>
      </c>
    </row>
    <row r="470" spans="1:24">
      <c r="A470">
        <v>470</v>
      </c>
      <c r="C470">
        <v>7000</v>
      </c>
      <c r="D470" t="s">
        <v>115</v>
      </c>
      <c r="E470" t="s">
        <v>146</v>
      </c>
      <c r="F470">
        <v>1</v>
      </c>
      <c r="G470" t="s">
        <v>137</v>
      </c>
      <c r="H470">
        <v>1</v>
      </c>
      <c r="I470" t="s">
        <v>136</v>
      </c>
      <c r="J470">
        <v>103</v>
      </c>
      <c r="K470">
        <v>70</v>
      </c>
      <c r="L470">
        <v>23</v>
      </c>
      <c r="N470">
        <v>10</v>
      </c>
      <c r="O470">
        <v>73</v>
      </c>
      <c r="P470">
        <v>56</v>
      </c>
      <c r="Q470">
        <v>9</v>
      </c>
      <c r="S470">
        <v>8</v>
      </c>
      <c r="T470">
        <v>30</v>
      </c>
      <c r="U470">
        <v>14</v>
      </c>
      <c r="V470">
        <v>14</v>
      </c>
      <c r="X470">
        <v>2</v>
      </c>
    </row>
    <row r="471" spans="1:24">
      <c r="A471">
        <v>471</v>
      </c>
      <c r="C471">
        <v>7000</v>
      </c>
      <c r="D471" t="s">
        <v>115</v>
      </c>
      <c r="E471" t="s">
        <v>146</v>
      </c>
      <c r="F471">
        <v>1</v>
      </c>
      <c r="G471" t="s">
        <v>135</v>
      </c>
      <c r="H471">
        <v>1</v>
      </c>
      <c r="I471" t="s">
        <v>134</v>
      </c>
      <c r="J471">
        <v>91</v>
      </c>
      <c r="K471">
        <v>74</v>
      </c>
      <c r="L471">
        <v>12</v>
      </c>
      <c r="N471">
        <v>5</v>
      </c>
      <c r="O471">
        <v>72</v>
      </c>
      <c r="P471">
        <v>63</v>
      </c>
      <c r="Q471">
        <v>6</v>
      </c>
      <c r="S471">
        <v>3</v>
      </c>
      <c r="T471">
        <v>19</v>
      </c>
      <c r="U471">
        <v>11</v>
      </c>
      <c r="V471">
        <v>6</v>
      </c>
      <c r="X471">
        <v>2</v>
      </c>
    </row>
    <row r="472" spans="1:24">
      <c r="A472">
        <v>472</v>
      </c>
      <c r="C472">
        <v>7000</v>
      </c>
      <c r="D472" t="s">
        <v>115</v>
      </c>
      <c r="E472" t="s">
        <v>146</v>
      </c>
      <c r="F472">
        <v>1</v>
      </c>
      <c r="G472" t="s">
        <v>133</v>
      </c>
      <c r="H472">
        <v>1</v>
      </c>
      <c r="I472" t="s">
        <v>132</v>
      </c>
      <c r="J472">
        <v>36</v>
      </c>
      <c r="K472">
        <v>16</v>
      </c>
      <c r="L472">
        <v>18</v>
      </c>
      <c r="N472">
        <v>2</v>
      </c>
      <c r="O472">
        <v>10</v>
      </c>
      <c r="P472">
        <v>6</v>
      </c>
      <c r="Q472">
        <v>3</v>
      </c>
      <c r="S472">
        <v>1</v>
      </c>
      <c r="T472">
        <v>26</v>
      </c>
      <c r="U472">
        <v>10</v>
      </c>
      <c r="V472">
        <v>15</v>
      </c>
      <c r="X472">
        <v>1</v>
      </c>
    </row>
    <row r="473" spans="1:24">
      <c r="A473">
        <v>473</v>
      </c>
      <c r="C473">
        <v>7000</v>
      </c>
      <c r="D473" t="s">
        <v>115</v>
      </c>
      <c r="E473" t="s">
        <v>146</v>
      </c>
      <c r="F473">
        <v>1</v>
      </c>
      <c r="G473" t="s">
        <v>131</v>
      </c>
      <c r="H473">
        <v>1</v>
      </c>
      <c r="I473" t="s">
        <v>130</v>
      </c>
      <c r="J473">
        <v>179</v>
      </c>
      <c r="K473">
        <v>113</v>
      </c>
      <c r="L473">
        <v>57</v>
      </c>
      <c r="N473">
        <v>9</v>
      </c>
      <c r="O473">
        <v>97</v>
      </c>
      <c r="P473">
        <v>74</v>
      </c>
      <c r="Q473">
        <v>18</v>
      </c>
      <c r="S473">
        <v>5</v>
      </c>
      <c r="T473">
        <v>82</v>
      </c>
      <c r="U473">
        <v>39</v>
      </c>
      <c r="V473">
        <v>39</v>
      </c>
      <c r="X473">
        <v>4</v>
      </c>
    </row>
    <row r="474" spans="1:24">
      <c r="A474">
        <v>474</v>
      </c>
      <c r="C474">
        <v>7000</v>
      </c>
      <c r="D474" t="s">
        <v>115</v>
      </c>
      <c r="E474" t="s">
        <v>146</v>
      </c>
      <c r="F474">
        <v>1</v>
      </c>
      <c r="G474" t="s">
        <v>129</v>
      </c>
      <c r="H474">
        <v>1</v>
      </c>
      <c r="I474" t="s">
        <v>128</v>
      </c>
      <c r="J474">
        <v>56</v>
      </c>
      <c r="K474">
        <v>32</v>
      </c>
      <c r="L474">
        <v>22</v>
      </c>
      <c r="N474">
        <v>2</v>
      </c>
      <c r="O474">
        <v>17</v>
      </c>
      <c r="P474">
        <v>14</v>
      </c>
      <c r="Q474">
        <v>3</v>
      </c>
      <c r="T474">
        <v>39</v>
      </c>
      <c r="U474">
        <v>18</v>
      </c>
      <c r="V474">
        <v>19</v>
      </c>
      <c r="X474">
        <v>2</v>
      </c>
    </row>
    <row r="475" spans="1:24">
      <c r="A475">
        <v>475</v>
      </c>
      <c r="C475">
        <v>7000</v>
      </c>
      <c r="D475" t="s">
        <v>115</v>
      </c>
      <c r="E475" t="s">
        <v>146</v>
      </c>
      <c r="F475">
        <v>1</v>
      </c>
      <c r="G475" t="s">
        <v>127</v>
      </c>
      <c r="H475">
        <v>1</v>
      </c>
      <c r="I475" t="s">
        <v>126</v>
      </c>
    </row>
    <row r="476" spans="1:24">
      <c r="A476">
        <v>476</v>
      </c>
      <c r="C476">
        <v>7000</v>
      </c>
      <c r="D476" t="s">
        <v>115</v>
      </c>
      <c r="E476" t="s">
        <v>146</v>
      </c>
      <c r="F476">
        <v>1</v>
      </c>
      <c r="G476" t="s">
        <v>125</v>
      </c>
      <c r="H476">
        <v>1</v>
      </c>
      <c r="I476" t="s">
        <v>124</v>
      </c>
      <c r="J476">
        <v>37</v>
      </c>
      <c r="K476">
        <v>27</v>
      </c>
      <c r="L476">
        <v>7</v>
      </c>
      <c r="N476">
        <v>3</v>
      </c>
      <c r="O476">
        <v>25</v>
      </c>
      <c r="P476">
        <v>21</v>
      </c>
      <c r="Q476">
        <v>1</v>
      </c>
      <c r="S476">
        <v>3</v>
      </c>
      <c r="T476">
        <v>12</v>
      </c>
      <c r="U476">
        <v>6</v>
      </c>
      <c r="V476">
        <v>6</v>
      </c>
    </row>
    <row r="477" spans="1:24">
      <c r="A477">
        <v>477</v>
      </c>
      <c r="C477">
        <v>7000</v>
      </c>
      <c r="D477" t="s">
        <v>115</v>
      </c>
      <c r="E477" t="s">
        <v>146</v>
      </c>
      <c r="F477">
        <v>1</v>
      </c>
      <c r="G477" t="s">
        <v>123</v>
      </c>
      <c r="H477">
        <v>1</v>
      </c>
      <c r="I477" t="s">
        <v>122</v>
      </c>
      <c r="J477">
        <v>41</v>
      </c>
      <c r="K477">
        <v>25</v>
      </c>
      <c r="L477">
        <v>10</v>
      </c>
      <c r="N477">
        <v>6</v>
      </c>
      <c r="O477">
        <v>29</v>
      </c>
      <c r="P477">
        <v>23</v>
      </c>
      <c r="Q477">
        <v>1</v>
      </c>
      <c r="S477">
        <v>5</v>
      </c>
      <c r="T477">
        <v>12</v>
      </c>
      <c r="U477">
        <v>2</v>
      </c>
      <c r="V477">
        <v>9</v>
      </c>
      <c r="X477">
        <v>1</v>
      </c>
    </row>
    <row r="478" spans="1:24">
      <c r="A478">
        <v>478</v>
      </c>
      <c r="C478">
        <v>7000</v>
      </c>
      <c r="D478" t="s">
        <v>115</v>
      </c>
      <c r="E478" t="s">
        <v>146</v>
      </c>
      <c r="F478">
        <v>1</v>
      </c>
      <c r="G478" t="s">
        <v>121</v>
      </c>
      <c r="H478">
        <v>1</v>
      </c>
      <c r="I478" t="s">
        <v>120</v>
      </c>
    </row>
    <row r="479" spans="1:24">
      <c r="A479">
        <v>479</v>
      </c>
      <c r="C479">
        <v>7000</v>
      </c>
      <c r="D479" t="s">
        <v>115</v>
      </c>
      <c r="E479" t="s">
        <v>146</v>
      </c>
      <c r="F479">
        <v>1</v>
      </c>
      <c r="G479" t="s">
        <v>119</v>
      </c>
      <c r="H479">
        <v>1</v>
      </c>
      <c r="I479" t="s">
        <v>118</v>
      </c>
      <c r="J479">
        <v>9</v>
      </c>
      <c r="K479">
        <v>6</v>
      </c>
      <c r="L479">
        <v>1</v>
      </c>
      <c r="N479">
        <v>2</v>
      </c>
      <c r="O479">
        <v>9</v>
      </c>
      <c r="P479">
        <v>6</v>
      </c>
      <c r="Q479">
        <v>1</v>
      </c>
      <c r="S479">
        <v>2</v>
      </c>
    </row>
    <row r="480" spans="1:24">
      <c r="A480">
        <v>480</v>
      </c>
      <c r="C480">
        <v>7000</v>
      </c>
      <c r="D480" t="s">
        <v>115</v>
      </c>
      <c r="E480" t="s">
        <v>146</v>
      </c>
      <c r="F480">
        <v>1</v>
      </c>
      <c r="G480" t="s">
        <v>117</v>
      </c>
      <c r="H480">
        <v>1</v>
      </c>
      <c r="I480" t="s">
        <v>116</v>
      </c>
      <c r="J480">
        <v>12</v>
      </c>
      <c r="K480">
        <v>4</v>
      </c>
      <c r="L480">
        <v>8</v>
      </c>
      <c r="O480">
        <v>3</v>
      </c>
      <c r="P480">
        <v>2</v>
      </c>
      <c r="Q480">
        <v>1</v>
      </c>
      <c r="T480">
        <v>9</v>
      </c>
      <c r="U480">
        <v>2</v>
      </c>
      <c r="V480">
        <v>7</v>
      </c>
    </row>
    <row r="481" spans="1:24">
      <c r="A481">
        <v>481</v>
      </c>
      <c r="C481">
        <v>7000</v>
      </c>
      <c r="D481" t="s">
        <v>115</v>
      </c>
      <c r="E481" t="s">
        <v>146</v>
      </c>
      <c r="F481">
        <v>1</v>
      </c>
      <c r="G481" t="s">
        <v>113</v>
      </c>
      <c r="H481">
        <v>1</v>
      </c>
      <c r="I481" t="s">
        <v>112</v>
      </c>
      <c r="J481">
        <v>129</v>
      </c>
      <c r="K481">
        <v>27</v>
      </c>
      <c r="L481">
        <v>31</v>
      </c>
      <c r="M481">
        <v>2</v>
      </c>
      <c r="N481">
        <v>69</v>
      </c>
      <c r="O481">
        <v>64</v>
      </c>
      <c r="P481">
        <v>19</v>
      </c>
      <c r="Q481">
        <v>8</v>
      </c>
      <c r="S481">
        <v>37</v>
      </c>
      <c r="T481">
        <v>65</v>
      </c>
      <c r="U481">
        <v>8</v>
      </c>
      <c r="V481">
        <v>23</v>
      </c>
      <c r="W481">
        <v>2</v>
      </c>
      <c r="X481">
        <v>32</v>
      </c>
    </row>
    <row r="482" spans="1:24">
      <c r="A482">
        <v>482</v>
      </c>
      <c r="C482">
        <v>7000</v>
      </c>
      <c r="D482" t="s">
        <v>115</v>
      </c>
      <c r="E482" t="s">
        <v>144</v>
      </c>
      <c r="F482">
        <v>1</v>
      </c>
      <c r="G482" t="s">
        <v>139</v>
      </c>
      <c r="H482">
        <v>0</v>
      </c>
      <c r="I482" t="s">
        <v>145</v>
      </c>
      <c r="J482">
        <v>162</v>
      </c>
      <c r="K482">
        <v>89</v>
      </c>
      <c r="L482">
        <v>47</v>
      </c>
      <c r="N482">
        <v>26</v>
      </c>
      <c r="O482">
        <v>95</v>
      </c>
      <c r="P482">
        <v>65</v>
      </c>
      <c r="Q482">
        <v>14</v>
      </c>
      <c r="S482">
        <v>16</v>
      </c>
      <c r="T482">
        <v>67</v>
      </c>
      <c r="U482">
        <v>24</v>
      </c>
      <c r="V482">
        <v>33</v>
      </c>
      <c r="X482">
        <v>10</v>
      </c>
    </row>
    <row r="483" spans="1:24">
      <c r="A483">
        <v>483</v>
      </c>
      <c r="C483">
        <v>7000</v>
      </c>
      <c r="D483" t="s">
        <v>115</v>
      </c>
      <c r="E483" t="s">
        <v>144</v>
      </c>
      <c r="F483">
        <v>1</v>
      </c>
      <c r="G483" t="s">
        <v>137</v>
      </c>
      <c r="H483">
        <v>1</v>
      </c>
      <c r="I483" t="s">
        <v>136</v>
      </c>
      <c r="J483">
        <v>33</v>
      </c>
      <c r="K483">
        <v>24</v>
      </c>
      <c r="L483">
        <v>5</v>
      </c>
      <c r="N483">
        <v>4</v>
      </c>
      <c r="O483">
        <v>21</v>
      </c>
      <c r="P483">
        <v>16</v>
      </c>
      <c r="Q483">
        <v>2</v>
      </c>
      <c r="S483">
        <v>3</v>
      </c>
      <c r="T483">
        <v>12</v>
      </c>
      <c r="U483">
        <v>8</v>
      </c>
      <c r="V483">
        <v>3</v>
      </c>
      <c r="X483">
        <v>1</v>
      </c>
    </row>
    <row r="484" spans="1:24">
      <c r="A484">
        <v>484</v>
      </c>
      <c r="C484">
        <v>7000</v>
      </c>
      <c r="D484" t="s">
        <v>115</v>
      </c>
      <c r="E484" t="s">
        <v>144</v>
      </c>
      <c r="F484">
        <v>1</v>
      </c>
      <c r="G484" t="s">
        <v>135</v>
      </c>
      <c r="H484">
        <v>1</v>
      </c>
      <c r="I484" t="s">
        <v>134</v>
      </c>
      <c r="J484">
        <v>12</v>
      </c>
      <c r="K484">
        <v>10</v>
      </c>
      <c r="L484">
        <v>1</v>
      </c>
      <c r="N484">
        <v>1</v>
      </c>
      <c r="O484">
        <v>10</v>
      </c>
      <c r="P484">
        <v>9</v>
      </c>
      <c r="S484">
        <v>1</v>
      </c>
      <c r="T484">
        <v>2</v>
      </c>
      <c r="U484">
        <v>1</v>
      </c>
      <c r="V484">
        <v>1</v>
      </c>
    </row>
    <row r="485" spans="1:24">
      <c r="A485">
        <v>485</v>
      </c>
      <c r="C485">
        <v>7000</v>
      </c>
      <c r="D485" t="s">
        <v>115</v>
      </c>
      <c r="E485" t="s">
        <v>144</v>
      </c>
      <c r="F485">
        <v>1</v>
      </c>
      <c r="G485" t="s">
        <v>133</v>
      </c>
      <c r="H485">
        <v>1</v>
      </c>
      <c r="I485" t="s">
        <v>132</v>
      </c>
      <c r="J485">
        <v>11</v>
      </c>
      <c r="K485">
        <v>6</v>
      </c>
      <c r="L485">
        <v>5</v>
      </c>
      <c r="O485">
        <v>7</v>
      </c>
      <c r="P485">
        <v>5</v>
      </c>
      <c r="Q485">
        <v>2</v>
      </c>
      <c r="T485">
        <v>4</v>
      </c>
      <c r="U485">
        <v>1</v>
      </c>
      <c r="V485">
        <v>3</v>
      </c>
    </row>
    <row r="486" spans="1:24">
      <c r="A486">
        <v>486</v>
      </c>
      <c r="C486">
        <v>7000</v>
      </c>
      <c r="D486" t="s">
        <v>115</v>
      </c>
      <c r="E486" t="s">
        <v>144</v>
      </c>
      <c r="F486">
        <v>1</v>
      </c>
      <c r="G486" t="s">
        <v>131</v>
      </c>
      <c r="H486">
        <v>1</v>
      </c>
      <c r="I486" t="s">
        <v>130</v>
      </c>
      <c r="J486">
        <v>37</v>
      </c>
      <c r="K486">
        <v>15</v>
      </c>
      <c r="L486">
        <v>18</v>
      </c>
      <c r="N486">
        <v>4</v>
      </c>
      <c r="O486">
        <v>19</v>
      </c>
      <c r="P486">
        <v>11</v>
      </c>
      <c r="Q486">
        <v>4</v>
      </c>
      <c r="S486">
        <v>4</v>
      </c>
      <c r="T486">
        <v>18</v>
      </c>
      <c r="U486">
        <v>4</v>
      </c>
      <c r="V486">
        <v>14</v>
      </c>
    </row>
    <row r="487" spans="1:24">
      <c r="A487">
        <v>487</v>
      </c>
      <c r="C487">
        <v>7000</v>
      </c>
      <c r="D487" t="s">
        <v>115</v>
      </c>
      <c r="E487" t="s">
        <v>144</v>
      </c>
      <c r="F487">
        <v>1</v>
      </c>
      <c r="G487" t="s">
        <v>129</v>
      </c>
      <c r="H487">
        <v>1</v>
      </c>
      <c r="I487" t="s">
        <v>128</v>
      </c>
      <c r="J487">
        <v>20</v>
      </c>
      <c r="K487">
        <v>15</v>
      </c>
      <c r="L487">
        <v>3</v>
      </c>
      <c r="N487">
        <v>2</v>
      </c>
      <c r="O487">
        <v>9</v>
      </c>
      <c r="P487">
        <v>8</v>
      </c>
      <c r="S487">
        <v>1</v>
      </c>
      <c r="T487">
        <v>11</v>
      </c>
      <c r="U487">
        <v>7</v>
      </c>
      <c r="V487">
        <v>3</v>
      </c>
      <c r="X487">
        <v>1</v>
      </c>
    </row>
    <row r="488" spans="1:24">
      <c r="A488">
        <v>488</v>
      </c>
      <c r="C488">
        <v>7000</v>
      </c>
      <c r="D488" t="s">
        <v>115</v>
      </c>
      <c r="E488" t="s">
        <v>144</v>
      </c>
      <c r="F488">
        <v>1</v>
      </c>
      <c r="G488" t="s">
        <v>127</v>
      </c>
      <c r="H488">
        <v>1</v>
      </c>
      <c r="I488" t="s">
        <v>126</v>
      </c>
    </row>
    <row r="489" spans="1:24">
      <c r="A489">
        <v>489</v>
      </c>
      <c r="C489">
        <v>7000</v>
      </c>
      <c r="D489" t="s">
        <v>115</v>
      </c>
      <c r="E489" t="s">
        <v>144</v>
      </c>
      <c r="F489">
        <v>1</v>
      </c>
      <c r="G489" t="s">
        <v>125</v>
      </c>
      <c r="H489">
        <v>1</v>
      </c>
      <c r="I489" t="s">
        <v>124</v>
      </c>
      <c r="J489">
        <v>5</v>
      </c>
      <c r="K489">
        <v>3</v>
      </c>
      <c r="L489">
        <v>1</v>
      </c>
      <c r="N489">
        <v>1</v>
      </c>
      <c r="O489">
        <v>5</v>
      </c>
      <c r="P489">
        <v>3</v>
      </c>
      <c r="Q489">
        <v>1</v>
      </c>
      <c r="S489">
        <v>1</v>
      </c>
    </row>
    <row r="490" spans="1:24">
      <c r="A490">
        <v>490</v>
      </c>
      <c r="C490">
        <v>7000</v>
      </c>
      <c r="D490" t="s">
        <v>115</v>
      </c>
      <c r="E490" t="s">
        <v>144</v>
      </c>
      <c r="F490">
        <v>1</v>
      </c>
      <c r="G490" t="s">
        <v>123</v>
      </c>
      <c r="H490">
        <v>1</v>
      </c>
      <c r="I490" t="s">
        <v>122</v>
      </c>
      <c r="J490">
        <v>15</v>
      </c>
      <c r="K490">
        <v>10</v>
      </c>
      <c r="L490">
        <v>4</v>
      </c>
      <c r="N490">
        <v>1</v>
      </c>
      <c r="O490">
        <v>12</v>
      </c>
      <c r="P490">
        <v>9</v>
      </c>
      <c r="Q490">
        <v>2</v>
      </c>
      <c r="S490">
        <v>1</v>
      </c>
      <c r="T490">
        <v>3</v>
      </c>
      <c r="U490">
        <v>1</v>
      </c>
      <c r="V490">
        <v>2</v>
      </c>
    </row>
    <row r="491" spans="1:24">
      <c r="A491">
        <v>491</v>
      </c>
      <c r="C491">
        <v>7000</v>
      </c>
      <c r="D491" t="s">
        <v>115</v>
      </c>
      <c r="E491" t="s">
        <v>144</v>
      </c>
      <c r="F491">
        <v>1</v>
      </c>
      <c r="G491" t="s">
        <v>121</v>
      </c>
      <c r="H491">
        <v>1</v>
      </c>
      <c r="I491" t="s">
        <v>120</v>
      </c>
    </row>
    <row r="492" spans="1:24">
      <c r="A492">
        <v>492</v>
      </c>
      <c r="C492">
        <v>7000</v>
      </c>
      <c r="D492" t="s">
        <v>115</v>
      </c>
      <c r="E492" t="s">
        <v>144</v>
      </c>
      <c r="F492">
        <v>1</v>
      </c>
      <c r="G492" t="s">
        <v>119</v>
      </c>
      <c r="H492">
        <v>1</v>
      </c>
      <c r="I492" t="s">
        <v>118</v>
      </c>
      <c r="J492">
        <v>2</v>
      </c>
      <c r="K492">
        <v>2</v>
      </c>
      <c r="O492">
        <v>1</v>
      </c>
      <c r="P492">
        <v>1</v>
      </c>
      <c r="T492">
        <v>1</v>
      </c>
      <c r="U492">
        <v>1</v>
      </c>
    </row>
    <row r="493" spans="1:24">
      <c r="A493">
        <v>493</v>
      </c>
      <c r="C493">
        <v>7000</v>
      </c>
      <c r="D493" t="s">
        <v>115</v>
      </c>
      <c r="E493" t="s">
        <v>144</v>
      </c>
      <c r="F493">
        <v>1</v>
      </c>
      <c r="G493" t="s">
        <v>117</v>
      </c>
      <c r="H493">
        <v>1</v>
      </c>
      <c r="I493" t="s">
        <v>116</v>
      </c>
      <c r="J493">
        <v>1</v>
      </c>
      <c r="K493">
        <v>1</v>
      </c>
      <c r="O493">
        <v>1</v>
      </c>
      <c r="P493">
        <v>1</v>
      </c>
    </row>
    <row r="494" spans="1:24">
      <c r="A494">
        <v>494</v>
      </c>
      <c r="C494">
        <v>7000</v>
      </c>
      <c r="D494" t="s">
        <v>115</v>
      </c>
      <c r="E494" t="s">
        <v>144</v>
      </c>
      <c r="F494">
        <v>1</v>
      </c>
      <c r="G494" t="s">
        <v>113</v>
      </c>
      <c r="H494">
        <v>1</v>
      </c>
      <c r="I494" t="s">
        <v>112</v>
      </c>
      <c r="J494">
        <v>26</v>
      </c>
      <c r="K494">
        <v>3</v>
      </c>
      <c r="L494">
        <v>10</v>
      </c>
      <c r="N494">
        <v>13</v>
      </c>
      <c r="O494">
        <v>10</v>
      </c>
      <c r="P494">
        <v>2</v>
      </c>
      <c r="Q494">
        <v>3</v>
      </c>
      <c r="S494">
        <v>5</v>
      </c>
      <c r="T494">
        <v>16</v>
      </c>
      <c r="U494">
        <v>1</v>
      </c>
      <c r="V494">
        <v>7</v>
      </c>
      <c r="X494">
        <v>8</v>
      </c>
    </row>
    <row r="495" spans="1:24">
      <c r="A495">
        <v>495</v>
      </c>
      <c r="C495">
        <v>7000</v>
      </c>
      <c r="D495" t="s">
        <v>115</v>
      </c>
      <c r="E495" t="s">
        <v>142</v>
      </c>
      <c r="F495">
        <v>1</v>
      </c>
      <c r="G495" t="s">
        <v>139</v>
      </c>
      <c r="H495">
        <v>0</v>
      </c>
      <c r="I495" t="s">
        <v>143</v>
      </c>
      <c r="J495">
        <v>17</v>
      </c>
      <c r="K495">
        <v>11</v>
      </c>
      <c r="L495">
        <v>4</v>
      </c>
      <c r="N495">
        <v>2</v>
      </c>
      <c r="O495">
        <v>7</v>
      </c>
      <c r="P495">
        <v>5</v>
      </c>
      <c r="S495">
        <v>2</v>
      </c>
      <c r="T495">
        <v>10</v>
      </c>
      <c r="U495">
        <v>6</v>
      </c>
      <c r="V495">
        <v>4</v>
      </c>
    </row>
    <row r="496" spans="1:24">
      <c r="A496">
        <v>496</v>
      </c>
      <c r="C496">
        <v>7000</v>
      </c>
      <c r="D496" t="s">
        <v>115</v>
      </c>
      <c r="E496" t="s">
        <v>142</v>
      </c>
      <c r="F496">
        <v>1</v>
      </c>
      <c r="G496" t="s">
        <v>137</v>
      </c>
      <c r="H496">
        <v>1</v>
      </c>
      <c r="I496" t="s">
        <v>136</v>
      </c>
      <c r="J496">
        <v>2</v>
      </c>
      <c r="L496">
        <v>1</v>
      </c>
      <c r="N496">
        <v>1</v>
      </c>
      <c r="O496">
        <v>1</v>
      </c>
      <c r="S496">
        <v>1</v>
      </c>
      <c r="T496">
        <v>1</v>
      </c>
      <c r="V496">
        <v>1</v>
      </c>
    </row>
    <row r="497" spans="1:22">
      <c r="A497">
        <v>497</v>
      </c>
      <c r="C497">
        <v>7000</v>
      </c>
      <c r="D497" t="s">
        <v>115</v>
      </c>
      <c r="E497" t="s">
        <v>142</v>
      </c>
      <c r="F497">
        <v>1</v>
      </c>
      <c r="G497" t="s">
        <v>135</v>
      </c>
      <c r="H497">
        <v>1</v>
      </c>
      <c r="I497" t="s">
        <v>134</v>
      </c>
      <c r="J497">
        <v>4</v>
      </c>
      <c r="K497">
        <v>3</v>
      </c>
      <c r="L497">
        <v>1</v>
      </c>
      <c r="O497">
        <v>1</v>
      </c>
      <c r="P497">
        <v>1</v>
      </c>
      <c r="T497">
        <v>3</v>
      </c>
      <c r="U497">
        <v>2</v>
      </c>
      <c r="V497">
        <v>1</v>
      </c>
    </row>
    <row r="498" spans="1:22">
      <c r="A498">
        <v>498</v>
      </c>
      <c r="C498">
        <v>7000</v>
      </c>
      <c r="D498" t="s">
        <v>115</v>
      </c>
      <c r="E498" t="s">
        <v>142</v>
      </c>
      <c r="F498">
        <v>1</v>
      </c>
      <c r="G498" t="s">
        <v>133</v>
      </c>
      <c r="H498">
        <v>1</v>
      </c>
      <c r="I498" t="s">
        <v>132</v>
      </c>
    </row>
    <row r="499" spans="1:22">
      <c r="A499">
        <v>499</v>
      </c>
      <c r="C499">
        <v>7000</v>
      </c>
      <c r="D499" t="s">
        <v>115</v>
      </c>
      <c r="E499" t="s">
        <v>142</v>
      </c>
      <c r="F499">
        <v>1</v>
      </c>
      <c r="G499" t="s">
        <v>131</v>
      </c>
      <c r="H499">
        <v>1</v>
      </c>
      <c r="I499" t="s">
        <v>130</v>
      </c>
      <c r="J499">
        <v>6</v>
      </c>
      <c r="K499">
        <v>4</v>
      </c>
      <c r="L499">
        <v>2</v>
      </c>
      <c r="O499">
        <v>1</v>
      </c>
      <c r="P499">
        <v>1</v>
      </c>
      <c r="T499">
        <v>5</v>
      </c>
      <c r="U499">
        <v>3</v>
      </c>
      <c r="V499">
        <v>2</v>
      </c>
    </row>
    <row r="500" spans="1:22">
      <c r="A500">
        <v>500</v>
      </c>
      <c r="C500">
        <v>7000</v>
      </c>
      <c r="D500" t="s">
        <v>115</v>
      </c>
      <c r="E500" t="s">
        <v>142</v>
      </c>
      <c r="F500">
        <v>1</v>
      </c>
      <c r="G500" t="s">
        <v>129</v>
      </c>
      <c r="H500">
        <v>1</v>
      </c>
      <c r="I500" t="s">
        <v>128</v>
      </c>
      <c r="J500">
        <v>2</v>
      </c>
      <c r="K500">
        <v>2</v>
      </c>
      <c r="O500">
        <v>1</v>
      </c>
      <c r="P500">
        <v>1</v>
      </c>
      <c r="T500">
        <v>1</v>
      </c>
      <c r="U500">
        <v>1</v>
      </c>
    </row>
    <row r="501" spans="1:22">
      <c r="A501">
        <v>501</v>
      </c>
      <c r="C501">
        <v>7000</v>
      </c>
      <c r="D501" t="s">
        <v>115</v>
      </c>
      <c r="E501" t="s">
        <v>142</v>
      </c>
      <c r="F501">
        <v>1</v>
      </c>
      <c r="G501" t="s">
        <v>127</v>
      </c>
      <c r="H501">
        <v>1</v>
      </c>
      <c r="I501" t="s">
        <v>126</v>
      </c>
    </row>
    <row r="502" spans="1:22">
      <c r="A502">
        <v>502</v>
      </c>
      <c r="C502">
        <v>7000</v>
      </c>
      <c r="D502" t="s">
        <v>115</v>
      </c>
      <c r="E502" t="s">
        <v>142</v>
      </c>
      <c r="F502">
        <v>1</v>
      </c>
      <c r="G502" t="s">
        <v>125</v>
      </c>
      <c r="H502">
        <v>1</v>
      </c>
      <c r="I502" t="s">
        <v>124</v>
      </c>
    </row>
    <row r="503" spans="1:22">
      <c r="A503">
        <v>503</v>
      </c>
      <c r="C503">
        <v>7000</v>
      </c>
      <c r="D503" t="s">
        <v>115</v>
      </c>
      <c r="E503" t="s">
        <v>142</v>
      </c>
      <c r="F503">
        <v>1</v>
      </c>
      <c r="G503" t="s">
        <v>123</v>
      </c>
      <c r="H503">
        <v>1</v>
      </c>
      <c r="I503" t="s">
        <v>122</v>
      </c>
      <c r="J503">
        <v>2</v>
      </c>
      <c r="K503">
        <v>1</v>
      </c>
      <c r="N503">
        <v>1</v>
      </c>
      <c r="O503">
        <v>2</v>
      </c>
      <c r="P503">
        <v>1</v>
      </c>
      <c r="S503">
        <v>1</v>
      </c>
    </row>
    <row r="504" spans="1:22">
      <c r="A504">
        <v>504</v>
      </c>
      <c r="C504">
        <v>7000</v>
      </c>
      <c r="D504" t="s">
        <v>115</v>
      </c>
      <c r="E504" t="s">
        <v>142</v>
      </c>
      <c r="F504">
        <v>1</v>
      </c>
      <c r="G504" t="s">
        <v>121</v>
      </c>
      <c r="H504">
        <v>1</v>
      </c>
      <c r="I504" t="s">
        <v>120</v>
      </c>
    </row>
    <row r="505" spans="1:22">
      <c r="A505">
        <v>505</v>
      </c>
      <c r="C505">
        <v>7000</v>
      </c>
      <c r="D505" t="s">
        <v>115</v>
      </c>
      <c r="E505" t="s">
        <v>142</v>
      </c>
      <c r="F505">
        <v>1</v>
      </c>
      <c r="G505" t="s">
        <v>119</v>
      </c>
      <c r="H505">
        <v>1</v>
      </c>
      <c r="I505" t="s">
        <v>118</v>
      </c>
      <c r="J505">
        <v>1</v>
      </c>
      <c r="K505">
        <v>1</v>
      </c>
      <c r="O505">
        <v>1</v>
      </c>
      <c r="P505">
        <v>1</v>
      </c>
    </row>
    <row r="506" spans="1:22">
      <c r="A506">
        <v>506</v>
      </c>
      <c r="C506">
        <v>7000</v>
      </c>
      <c r="D506" t="s">
        <v>115</v>
      </c>
      <c r="E506" t="s">
        <v>142</v>
      </c>
      <c r="F506">
        <v>1</v>
      </c>
      <c r="G506" t="s">
        <v>117</v>
      </c>
      <c r="H506">
        <v>1</v>
      </c>
      <c r="I506" t="s">
        <v>116</v>
      </c>
    </row>
    <row r="507" spans="1:22">
      <c r="A507">
        <v>507</v>
      </c>
      <c r="C507">
        <v>7000</v>
      </c>
      <c r="D507" t="s">
        <v>115</v>
      </c>
      <c r="E507" t="s">
        <v>142</v>
      </c>
      <c r="F507">
        <v>1</v>
      </c>
      <c r="G507" t="s">
        <v>113</v>
      </c>
      <c r="H507">
        <v>1</v>
      </c>
      <c r="I507" t="s">
        <v>112</v>
      </c>
    </row>
    <row r="508" spans="1:22">
      <c r="A508">
        <v>508</v>
      </c>
      <c r="C508">
        <v>7000</v>
      </c>
      <c r="D508" t="s">
        <v>115</v>
      </c>
      <c r="E508" t="s">
        <v>140</v>
      </c>
      <c r="F508">
        <v>1</v>
      </c>
      <c r="G508" t="s">
        <v>139</v>
      </c>
      <c r="H508">
        <v>0</v>
      </c>
      <c r="I508" t="s">
        <v>141</v>
      </c>
      <c r="J508">
        <v>2</v>
      </c>
      <c r="K508">
        <v>1</v>
      </c>
      <c r="L508">
        <v>1</v>
      </c>
      <c r="T508">
        <v>2</v>
      </c>
      <c r="U508">
        <v>1</v>
      </c>
      <c r="V508">
        <v>1</v>
      </c>
    </row>
    <row r="509" spans="1:22">
      <c r="A509">
        <v>509</v>
      </c>
      <c r="C509">
        <v>7000</v>
      </c>
      <c r="D509" t="s">
        <v>115</v>
      </c>
      <c r="E509" t="s">
        <v>140</v>
      </c>
      <c r="F509">
        <v>1</v>
      </c>
      <c r="G509" t="s">
        <v>137</v>
      </c>
      <c r="H509">
        <v>1</v>
      </c>
      <c r="I509" t="s">
        <v>136</v>
      </c>
    </row>
    <row r="510" spans="1:22">
      <c r="A510">
        <v>510</v>
      </c>
      <c r="C510">
        <v>7000</v>
      </c>
      <c r="D510" t="s">
        <v>115</v>
      </c>
      <c r="E510" t="s">
        <v>140</v>
      </c>
      <c r="F510">
        <v>1</v>
      </c>
      <c r="G510" t="s">
        <v>135</v>
      </c>
      <c r="H510">
        <v>1</v>
      </c>
      <c r="I510" t="s">
        <v>134</v>
      </c>
    </row>
    <row r="511" spans="1:22">
      <c r="A511">
        <v>511</v>
      </c>
      <c r="C511">
        <v>7000</v>
      </c>
      <c r="D511" t="s">
        <v>115</v>
      </c>
      <c r="E511" t="s">
        <v>140</v>
      </c>
      <c r="F511">
        <v>1</v>
      </c>
      <c r="G511" t="s">
        <v>133</v>
      </c>
      <c r="H511">
        <v>1</v>
      </c>
      <c r="I511" t="s">
        <v>132</v>
      </c>
    </row>
    <row r="512" spans="1:22">
      <c r="A512">
        <v>512</v>
      </c>
      <c r="C512">
        <v>7000</v>
      </c>
      <c r="D512" t="s">
        <v>115</v>
      </c>
      <c r="E512" t="s">
        <v>140</v>
      </c>
      <c r="F512">
        <v>1</v>
      </c>
      <c r="G512" t="s">
        <v>131</v>
      </c>
      <c r="H512">
        <v>1</v>
      </c>
      <c r="I512" t="s">
        <v>130</v>
      </c>
    </row>
    <row r="513" spans="1:24">
      <c r="A513">
        <v>513</v>
      </c>
      <c r="C513">
        <v>7000</v>
      </c>
      <c r="D513" t="s">
        <v>115</v>
      </c>
      <c r="E513" t="s">
        <v>140</v>
      </c>
      <c r="F513">
        <v>1</v>
      </c>
      <c r="G513" t="s">
        <v>129</v>
      </c>
      <c r="H513">
        <v>1</v>
      </c>
      <c r="I513" t="s">
        <v>128</v>
      </c>
      <c r="J513">
        <v>1</v>
      </c>
      <c r="L513">
        <v>1</v>
      </c>
      <c r="T513">
        <v>1</v>
      </c>
      <c r="V513">
        <v>1</v>
      </c>
    </row>
    <row r="514" spans="1:24">
      <c r="A514">
        <v>514</v>
      </c>
      <c r="C514">
        <v>7000</v>
      </c>
      <c r="D514" t="s">
        <v>115</v>
      </c>
      <c r="E514" t="s">
        <v>140</v>
      </c>
      <c r="F514">
        <v>1</v>
      </c>
      <c r="G514" t="s">
        <v>127</v>
      </c>
      <c r="H514">
        <v>1</v>
      </c>
      <c r="I514" t="s">
        <v>126</v>
      </c>
    </row>
    <row r="515" spans="1:24">
      <c r="A515">
        <v>515</v>
      </c>
      <c r="C515">
        <v>7000</v>
      </c>
      <c r="D515" t="s">
        <v>115</v>
      </c>
      <c r="E515" t="s">
        <v>140</v>
      </c>
      <c r="F515">
        <v>1</v>
      </c>
      <c r="G515" t="s">
        <v>125</v>
      </c>
      <c r="H515">
        <v>1</v>
      </c>
      <c r="I515" t="s">
        <v>124</v>
      </c>
      <c r="J515">
        <v>1</v>
      </c>
      <c r="K515">
        <v>1</v>
      </c>
      <c r="T515">
        <v>1</v>
      </c>
      <c r="U515">
        <v>1</v>
      </c>
    </row>
    <row r="516" spans="1:24">
      <c r="A516">
        <v>516</v>
      </c>
      <c r="C516">
        <v>7000</v>
      </c>
      <c r="D516" t="s">
        <v>115</v>
      </c>
      <c r="E516" t="s">
        <v>140</v>
      </c>
      <c r="F516">
        <v>1</v>
      </c>
      <c r="G516" t="s">
        <v>123</v>
      </c>
      <c r="H516">
        <v>1</v>
      </c>
      <c r="I516" t="s">
        <v>122</v>
      </c>
    </row>
    <row r="517" spans="1:24">
      <c r="A517">
        <v>517</v>
      </c>
      <c r="C517">
        <v>7000</v>
      </c>
      <c r="D517" t="s">
        <v>115</v>
      </c>
      <c r="E517" t="s">
        <v>140</v>
      </c>
      <c r="F517">
        <v>1</v>
      </c>
      <c r="G517" t="s">
        <v>121</v>
      </c>
      <c r="H517">
        <v>1</v>
      </c>
      <c r="I517" t="s">
        <v>120</v>
      </c>
    </row>
    <row r="518" spans="1:24">
      <c r="A518">
        <v>518</v>
      </c>
      <c r="C518">
        <v>7000</v>
      </c>
      <c r="D518" t="s">
        <v>115</v>
      </c>
      <c r="E518" t="s">
        <v>140</v>
      </c>
      <c r="F518">
        <v>1</v>
      </c>
      <c r="G518" t="s">
        <v>119</v>
      </c>
      <c r="H518">
        <v>1</v>
      </c>
      <c r="I518" t="s">
        <v>118</v>
      </c>
    </row>
    <row r="519" spans="1:24">
      <c r="A519">
        <v>519</v>
      </c>
      <c r="C519">
        <v>7000</v>
      </c>
      <c r="D519" t="s">
        <v>115</v>
      </c>
      <c r="E519" t="s">
        <v>140</v>
      </c>
      <c r="F519">
        <v>1</v>
      </c>
      <c r="G519" t="s">
        <v>117</v>
      </c>
      <c r="H519">
        <v>1</v>
      </c>
      <c r="I519" t="s">
        <v>116</v>
      </c>
    </row>
    <row r="520" spans="1:24">
      <c r="A520">
        <v>520</v>
      </c>
      <c r="C520">
        <v>7000</v>
      </c>
      <c r="D520" t="s">
        <v>115</v>
      </c>
      <c r="E520" t="s">
        <v>140</v>
      </c>
      <c r="F520">
        <v>1</v>
      </c>
      <c r="G520" t="s">
        <v>113</v>
      </c>
      <c r="H520">
        <v>1</v>
      </c>
      <c r="I520" t="s">
        <v>112</v>
      </c>
    </row>
    <row r="521" spans="1:24">
      <c r="A521">
        <v>521</v>
      </c>
      <c r="C521">
        <v>7000</v>
      </c>
      <c r="D521" t="s">
        <v>115</v>
      </c>
      <c r="E521" t="s">
        <v>114</v>
      </c>
      <c r="F521">
        <v>1</v>
      </c>
      <c r="G521" t="s">
        <v>139</v>
      </c>
      <c r="H521">
        <v>0</v>
      </c>
      <c r="I521" t="s">
        <v>138</v>
      </c>
      <c r="J521">
        <v>29604</v>
      </c>
      <c r="K521">
        <v>20843</v>
      </c>
      <c r="L521">
        <v>7013</v>
      </c>
      <c r="M521">
        <v>13</v>
      </c>
      <c r="N521">
        <v>1735</v>
      </c>
      <c r="O521">
        <v>17620</v>
      </c>
      <c r="P521">
        <v>15006</v>
      </c>
      <c r="Q521">
        <v>1389</v>
      </c>
      <c r="R521">
        <v>5</v>
      </c>
      <c r="S521">
        <v>1220</v>
      </c>
      <c r="T521">
        <v>11984</v>
      </c>
      <c r="U521">
        <v>5837</v>
      </c>
      <c r="V521">
        <v>5624</v>
      </c>
      <c r="W521">
        <v>8</v>
      </c>
      <c r="X521">
        <v>515</v>
      </c>
    </row>
    <row r="522" spans="1:24">
      <c r="A522">
        <v>522</v>
      </c>
      <c r="C522">
        <v>7000</v>
      </c>
      <c r="D522" t="s">
        <v>115</v>
      </c>
      <c r="E522" t="s">
        <v>114</v>
      </c>
      <c r="F522">
        <v>1</v>
      </c>
      <c r="G522" t="s">
        <v>137</v>
      </c>
      <c r="H522">
        <v>1</v>
      </c>
      <c r="I522" t="s">
        <v>136</v>
      </c>
      <c r="J522">
        <v>2747</v>
      </c>
      <c r="K522">
        <v>2297</v>
      </c>
      <c r="L522">
        <v>338</v>
      </c>
      <c r="M522">
        <v>2</v>
      </c>
      <c r="N522">
        <v>110</v>
      </c>
      <c r="O522">
        <v>2111</v>
      </c>
      <c r="P522">
        <v>1927</v>
      </c>
      <c r="Q522">
        <v>99</v>
      </c>
      <c r="R522">
        <v>1</v>
      </c>
      <c r="S522">
        <v>84</v>
      </c>
      <c r="T522">
        <v>636</v>
      </c>
      <c r="U522">
        <v>370</v>
      </c>
      <c r="V522">
        <v>239</v>
      </c>
      <c r="W522">
        <v>1</v>
      </c>
      <c r="X522">
        <v>26</v>
      </c>
    </row>
    <row r="523" spans="1:24">
      <c r="A523">
        <v>523</v>
      </c>
      <c r="C523">
        <v>7000</v>
      </c>
      <c r="D523" t="s">
        <v>115</v>
      </c>
      <c r="E523" t="s">
        <v>114</v>
      </c>
      <c r="F523">
        <v>1</v>
      </c>
      <c r="G523" t="s">
        <v>135</v>
      </c>
      <c r="H523">
        <v>1</v>
      </c>
      <c r="I523" t="s">
        <v>134</v>
      </c>
      <c r="J523">
        <v>2824</v>
      </c>
      <c r="K523">
        <v>2243</v>
      </c>
      <c r="L523">
        <v>486</v>
      </c>
      <c r="M523">
        <v>1</v>
      </c>
      <c r="N523">
        <v>94</v>
      </c>
      <c r="O523">
        <v>2045</v>
      </c>
      <c r="P523">
        <v>1837</v>
      </c>
      <c r="Q523">
        <v>130</v>
      </c>
      <c r="S523">
        <v>78</v>
      </c>
      <c r="T523">
        <v>779</v>
      </c>
      <c r="U523">
        <v>406</v>
      </c>
      <c r="V523">
        <v>356</v>
      </c>
      <c r="W523">
        <v>1</v>
      </c>
      <c r="X523">
        <v>16</v>
      </c>
    </row>
    <row r="524" spans="1:24">
      <c r="A524">
        <v>524</v>
      </c>
      <c r="C524">
        <v>7000</v>
      </c>
      <c r="D524" t="s">
        <v>115</v>
      </c>
      <c r="E524" t="s">
        <v>114</v>
      </c>
      <c r="F524">
        <v>1</v>
      </c>
      <c r="G524" t="s">
        <v>133</v>
      </c>
      <c r="H524">
        <v>1</v>
      </c>
      <c r="I524" t="s">
        <v>132</v>
      </c>
      <c r="J524">
        <v>3205</v>
      </c>
      <c r="K524">
        <v>1942</v>
      </c>
      <c r="L524">
        <v>1205</v>
      </c>
      <c r="N524">
        <v>58</v>
      </c>
      <c r="O524">
        <v>1273</v>
      </c>
      <c r="P524">
        <v>1079</v>
      </c>
      <c r="Q524">
        <v>159</v>
      </c>
      <c r="S524">
        <v>35</v>
      </c>
      <c r="T524">
        <v>1932</v>
      </c>
      <c r="U524">
        <v>863</v>
      </c>
      <c r="V524">
        <v>1046</v>
      </c>
      <c r="X524">
        <v>23</v>
      </c>
    </row>
    <row r="525" spans="1:24">
      <c r="A525">
        <v>525</v>
      </c>
      <c r="C525">
        <v>7000</v>
      </c>
      <c r="D525" t="s">
        <v>115</v>
      </c>
      <c r="E525" t="s">
        <v>114</v>
      </c>
      <c r="F525">
        <v>1</v>
      </c>
      <c r="G525" t="s">
        <v>131</v>
      </c>
      <c r="H525">
        <v>1</v>
      </c>
      <c r="I525" t="s">
        <v>130</v>
      </c>
      <c r="J525">
        <v>4931</v>
      </c>
      <c r="K525">
        <v>3570</v>
      </c>
      <c r="L525">
        <v>1244</v>
      </c>
      <c r="N525">
        <v>117</v>
      </c>
      <c r="O525">
        <v>2779</v>
      </c>
      <c r="P525">
        <v>2481</v>
      </c>
      <c r="Q525">
        <v>212</v>
      </c>
      <c r="S525">
        <v>86</v>
      </c>
      <c r="T525">
        <v>2152</v>
      </c>
      <c r="U525">
        <v>1089</v>
      </c>
      <c r="V525">
        <v>1032</v>
      </c>
      <c r="X525">
        <v>31</v>
      </c>
    </row>
    <row r="526" spans="1:24">
      <c r="A526">
        <v>526</v>
      </c>
      <c r="C526">
        <v>7000</v>
      </c>
      <c r="D526" t="s">
        <v>115</v>
      </c>
      <c r="E526" t="s">
        <v>114</v>
      </c>
      <c r="F526">
        <v>1</v>
      </c>
      <c r="G526" t="s">
        <v>129</v>
      </c>
      <c r="H526">
        <v>1</v>
      </c>
      <c r="I526" t="s">
        <v>128</v>
      </c>
      <c r="J526">
        <v>4457</v>
      </c>
      <c r="K526">
        <v>3142</v>
      </c>
      <c r="L526">
        <v>1207</v>
      </c>
      <c r="M526">
        <v>3</v>
      </c>
      <c r="N526">
        <v>105</v>
      </c>
      <c r="O526">
        <v>1558</v>
      </c>
      <c r="P526">
        <v>1401</v>
      </c>
      <c r="Q526">
        <v>107</v>
      </c>
      <c r="R526">
        <v>2</v>
      </c>
      <c r="S526">
        <v>48</v>
      </c>
      <c r="T526">
        <v>2899</v>
      </c>
      <c r="U526">
        <v>1741</v>
      </c>
      <c r="V526">
        <v>1100</v>
      </c>
      <c r="W526">
        <v>1</v>
      </c>
      <c r="X526">
        <v>57</v>
      </c>
    </row>
    <row r="527" spans="1:24">
      <c r="A527">
        <v>527</v>
      </c>
      <c r="C527">
        <v>7000</v>
      </c>
      <c r="D527" t="s">
        <v>115</v>
      </c>
      <c r="E527" t="s">
        <v>114</v>
      </c>
      <c r="F527">
        <v>1</v>
      </c>
      <c r="G527" t="s">
        <v>127</v>
      </c>
      <c r="H527">
        <v>1</v>
      </c>
      <c r="I527" t="s">
        <v>126</v>
      </c>
      <c r="J527">
        <v>369</v>
      </c>
      <c r="K527">
        <v>299</v>
      </c>
      <c r="L527">
        <v>59</v>
      </c>
      <c r="N527">
        <v>11</v>
      </c>
      <c r="O527">
        <v>359</v>
      </c>
      <c r="P527">
        <v>293</v>
      </c>
      <c r="Q527">
        <v>55</v>
      </c>
      <c r="S527">
        <v>11</v>
      </c>
      <c r="T527">
        <v>10</v>
      </c>
      <c r="U527">
        <v>6</v>
      </c>
      <c r="V527">
        <v>4</v>
      </c>
    </row>
    <row r="528" spans="1:24">
      <c r="A528">
        <v>528</v>
      </c>
      <c r="C528">
        <v>7000</v>
      </c>
      <c r="D528" t="s">
        <v>115</v>
      </c>
      <c r="E528" t="s">
        <v>114</v>
      </c>
      <c r="F528">
        <v>1</v>
      </c>
      <c r="G528" t="s">
        <v>125</v>
      </c>
      <c r="H528">
        <v>1</v>
      </c>
      <c r="I528" t="s">
        <v>124</v>
      </c>
      <c r="J528">
        <v>1602</v>
      </c>
      <c r="K528">
        <v>1127</v>
      </c>
      <c r="L528">
        <v>427</v>
      </c>
      <c r="M528">
        <v>1</v>
      </c>
      <c r="N528">
        <v>47</v>
      </c>
      <c r="O528">
        <v>1007</v>
      </c>
      <c r="P528">
        <v>865</v>
      </c>
      <c r="Q528">
        <v>99</v>
      </c>
      <c r="S528">
        <v>43</v>
      </c>
      <c r="T528">
        <v>595</v>
      </c>
      <c r="U528">
        <v>262</v>
      </c>
      <c r="V528">
        <v>328</v>
      </c>
      <c r="W528">
        <v>1</v>
      </c>
      <c r="X528">
        <v>4</v>
      </c>
    </row>
    <row r="529" spans="1:24">
      <c r="A529">
        <v>529</v>
      </c>
      <c r="C529">
        <v>7000</v>
      </c>
      <c r="D529" t="s">
        <v>115</v>
      </c>
      <c r="E529" t="s">
        <v>114</v>
      </c>
      <c r="F529">
        <v>1</v>
      </c>
      <c r="G529" t="s">
        <v>123</v>
      </c>
      <c r="H529">
        <v>1</v>
      </c>
      <c r="I529" t="s">
        <v>122</v>
      </c>
      <c r="J529">
        <v>3146</v>
      </c>
      <c r="K529">
        <v>2492</v>
      </c>
      <c r="L529">
        <v>514</v>
      </c>
      <c r="N529">
        <v>140</v>
      </c>
      <c r="O529">
        <v>2317</v>
      </c>
      <c r="P529">
        <v>2071</v>
      </c>
      <c r="Q529">
        <v>114</v>
      </c>
      <c r="S529">
        <v>132</v>
      </c>
      <c r="T529">
        <v>829</v>
      </c>
      <c r="U529">
        <v>421</v>
      </c>
      <c r="V529">
        <v>400</v>
      </c>
      <c r="X529">
        <v>8</v>
      </c>
    </row>
    <row r="530" spans="1:24">
      <c r="A530">
        <v>530</v>
      </c>
      <c r="C530">
        <v>7000</v>
      </c>
      <c r="D530" t="s">
        <v>115</v>
      </c>
      <c r="E530" t="s">
        <v>114</v>
      </c>
      <c r="F530">
        <v>1</v>
      </c>
      <c r="G530" t="s">
        <v>121</v>
      </c>
      <c r="H530">
        <v>1</v>
      </c>
      <c r="I530" t="s">
        <v>120</v>
      </c>
      <c r="J530">
        <v>813</v>
      </c>
      <c r="K530">
        <v>723</v>
      </c>
      <c r="L530">
        <v>61</v>
      </c>
      <c r="N530">
        <v>29</v>
      </c>
      <c r="O530">
        <v>797</v>
      </c>
      <c r="P530">
        <v>719</v>
      </c>
      <c r="Q530">
        <v>51</v>
      </c>
      <c r="S530">
        <v>27</v>
      </c>
      <c r="T530">
        <v>16</v>
      </c>
      <c r="U530">
        <v>4</v>
      </c>
      <c r="V530">
        <v>10</v>
      </c>
      <c r="X530">
        <v>2</v>
      </c>
    </row>
    <row r="531" spans="1:24">
      <c r="A531">
        <v>531</v>
      </c>
      <c r="C531">
        <v>7000</v>
      </c>
      <c r="D531" t="s">
        <v>115</v>
      </c>
      <c r="E531" t="s">
        <v>114</v>
      </c>
      <c r="F531">
        <v>1</v>
      </c>
      <c r="G531" t="s">
        <v>119</v>
      </c>
      <c r="H531">
        <v>1</v>
      </c>
      <c r="I531" t="s">
        <v>118</v>
      </c>
      <c r="J531">
        <v>1066</v>
      </c>
      <c r="K531">
        <v>903</v>
      </c>
      <c r="L531">
        <v>65</v>
      </c>
      <c r="N531">
        <v>98</v>
      </c>
      <c r="O531">
        <v>1019</v>
      </c>
      <c r="P531">
        <v>883</v>
      </c>
      <c r="Q531">
        <v>40</v>
      </c>
      <c r="S531">
        <v>96</v>
      </c>
      <c r="T531">
        <v>47</v>
      </c>
      <c r="U531">
        <v>20</v>
      </c>
      <c r="V531">
        <v>25</v>
      </c>
      <c r="X531">
        <v>2</v>
      </c>
    </row>
    <row r="532" spans="1:24">
      <c r="A532">
        <v>532</v>
      </c>
      <c r="C532">
        <v>7000</v>
      </c>
      <c r="D532" t="s">
        <v>115</v>
      </c>
      <c r="E532" t="s">
        <v>114</v>
      </c>
      <c r="F532">
        <v>1</v>
      </c>
      <c r="G532" t="s">
        <v>117</v>
      </c>
      <c r="H532">
        <v>1</v>
      </c>
      <c r="I532" t="s">
        <v>116</v>
      </c>
      <c r="J532">
        <v>2131</v>
      </c>
      <c r="K532">
        <v>1417</v>
      </c>
      <c r="L532">
        <v>676</v>
      </c>
      <c r="N532">
        <v>38</v>
      </c>
      <c r="O532">
        <v>1160</v>
      </c>
      <c r="P532">
        <v>978</v>
      </c>
      <c r="Q532">
        <v>157</v>
      </c>
      <c r="S532">
        <v>25</v>
      </c>
      <c r="T532">
        <v>971</v>
      </c>
      <c r="U532">
        <v>439</v>
      </c>
      <c r="V532">
        <v>519</v>
      </c>
      <c r="X532">
        <v>13</v>
      </c>
    </row>
    <row r="533" spans="1:24">
      <c r="A533">
        <v>533</v>
      </c>
      <c r="C533">
        <v>7000</v>
      </c>
      <c r="D533" t="s">
        <v>115</v>
      </c>
      <c r="E533" t="s">
        <v>114</v>
      </c>
      <c r="F533">
        <v>1</v>
      </c>
      <c r="G533" t="s">
        <v>113</v>
      </c>
      <c r="H533">
        <v>1</v>
      </c>
      <c r="I533" t="s">
        <v>112</v>
      </c>
      <c r="J533">
        <v>2313</v>
      </c>
      <c r="K533">
        <v>688</v>
      </c>
      <c r="L533">
        <v>731</v>
      </c>
      <c r="M533">
        <v>6</v>
      </c>
      <c r="N533">
        <v>888</v>
      </c>
      <c r="O533">
        <v>1195</v>
      </c>
      <c r="P533">
        <v>472</v>
      </c>
      <c r="Q533">
        <v>166</v>
      </c>
      <c r="R533">
        <v>2</v>
      </c>
      <c r="S533">
        <v>555</v>
      </c>
      <c r="T533">
        <v>1118</v>
      </c>
      <c r="U533">
        <v>216</v>
      </c>
      <c r="V533">
        <v>565</v>
      </c>
      <c r="W533">
        <v>4</v>
      </c>
      <c r="X533">
        <v>333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E61"/>
  <sheetViews>
    <sheetView zoomScaleNormal="100" workbookViewId="0"/>
  </sheetViews>
  <sheetFormatPr defaultRowHeight="13.5"/>
  <cols>
    <col min="1" max="1" width="4.5" customWidth="1"/>
    <col min="2" max="2" width="4.25" customWidth="1"/>
    <col min="3" max="3" width="8.125" customWidth="1"/>
    <col min="4" max="18" width="4.5" customWidth="1"/>
    <col min="19" max="22" width="1.625" customWidth="1"/>
    <col min="23" max="23" width="8.375" customWidth="1"/>
    <col min="24" max="37" width="4.5" style="25" customWidth="1"/>
    <col min="38" max="39" width="4.5" customWidth="1"/>
    <col min="40" max="42" width="1.625" style="14" customWidth="1"/>
    <col min="43" max="43" width="4.5" customWidth="1"/>
    <col min="44" max="58" width="4.875" style="14" customWidth="1"/>
    <col min="59" max="62" width="1.25" style="14" customWidth="1"/>
    <col min="63" max="63" width="8.375" customWidth="1"/>
    <col min="64" max="78" width="4.875" customWidth="1"/>
    <col min="79" max="81" width="1.875" customWidth="1"/>
    <col min="82" max="83" width="8.375" customWidth="1"/>
    <col min="84" max="95" width="4.875" customWidth="1"/>
    <col min="96" max="99" width="5.375" customWidth="1"/>
    <col min="100" max="102" width="1.25" customWidth="1"/>
    <col min="103" max="103" width="4.5" customWidth="1"/>
    <col min="104" max="118" width="4.25" customWidth="1"/>
    <col min="119" max="151" width="5.375" customWidth="1"/>
    <col min="152" max="152" width="5.375" style="20" customWidth="1"/>
    <col min="153" max="156" width="4.5" style="14" customWidth="1"/>
    <col min="157" max="169" width="4.875" style="14" customWidth="1"/>
    <col min="170" max="170" width="9.5" style="14" customWidth="1"/>
    <col min="171" max="187" width="4.875" style="14" customWidth="1"/>
    <col min="188" max="232" width="5.375" customWidth="1"/>
  </cols>
  <sheetData>
    <row r="1" spans="1:187">
      <c r="A1" s="20" t="s">
        <v>76</v>
      </c>
      <c r="B1" s="3" t="s">
        <v>21</v>
      </c>
      <c r="C1" s="2" t="s">
        <v>20</v>
      </c>
      <c r="W1" s="2" t="s">
        <v>19</v>
      </c>
      <c r="AR1" s="14" t="s">
        <v>40</v>
      </c>
      <c r="BJ1"/>
      <c r="BK1" s="3" t="s">
        <v>41</v>
      </c>
      <c r="BL1" s="2" t="s">
        <v>18</v>
      </c>
      <c r="CD1" s="3" t="s">
        <v>41</v>
      </c>
      <c r="CE1" s="2" t="s">
        <v>412</v>
      </c>
      <c r="CF1" s="112">
        <v>95272000</v>
      </c>
      <c r="CG1" s="37">
        <v>8655000</v>
      </c>
      <c r="CH1" s="37">
        <v>8814000</v>
      </c>
      <c r="CI1" s="37">
        <v>8972000</v>
      </c>
      <c r="CJ1" s="37">
        <v>9130000</v>
      </c>
      <c r="CK1" s="37">
        <v>9289000</v>
      </c>
      <c r="CL1" s="37">
        <v>9400000</v>
      </c>
      <c r="CM1" s="37">
        <v>8651000</v>
      </c>
      <c r="CN1" s="37">
        <v>7616000</v>
      </c>
      <c r="CO1" s="37">
        <v>6581000</v>
      </c>
      <c r="CP1" s="37">
        <v>5546000</v>
      </c>
      <c r="CQ1" s="37">
        <v>4511000</v>
      </c>
      <c r="CR1" s="37">
        <v>3476000</v>
      </c>
      <c r="CS1" s="37">
        <v>4631000</v>
      </c>
      <c r="CT1" t="s">
        <v>70</v>
      </c>
      <c r="CZ1" s="2" t="s">
        <v>17</v>
      </c>
      <c r="DP1" s="2" t="s">
        <v>16</v>
      </c>
      <c r="EF1" s="2" t="s">
        <v>15</v>
      </c>
      <c r="EW1" s="3" t="s">
        <v>21</v>
      </c>
      <c r="EX1" s="14" t="s">
        <v>38</v>
      </c>
      <c r="FP1" s="14" t="s">
        <v>39</v>
      </c>
    </row>
    <row r="2" spans="1:187" s="1" customFormat="1" ht="21">
      <c r="D2" t="s">
        <v>63</v>
      </c>
      <c r="E2" t="s">
        <v>44</v>
      </c>
      <c r="F2" t="s">
        <v>10</v>
      </c>
      <c r="G2" t="s">
        <v>9</v>
      </c>
      <c r="H2" t="s">
        <v>8</v>
      </c>
      <c r="I2" t="s">
        <v>7</v>
      </c>
      <c r="J2" t="s">
        <v>6</v>
      </c>
      <c r="K2" t="s">
        <v>5</v>
      </c>
      <c r="L2" t="s">
        <v>4</v>
      </c>
      <c r="M2" t="s">
        <v>3</v>
      </c>
      <c r="N2" t="s">
        <v>2</v>
      </c>
      <c r="O2" t="s">
        <v>1</v>
      </c>
      <c r="P2" t="s">
        <v>0</v>
      </c>
      <c r="Q2" t="s">
        <v>45</v>
      </c>
      <c r="R2" t="s">
        <v>46</v>
      </c>
      <c r="S2"/>
      <c r="T2"/>
      <c r="U2"/>
      <c r="X2" s="25" t="s">
        <v>63</v>
      </c>
      <c r="Y2" s="25" t="s">
        <v>44</v>
      </c>
      <c r="Z2" s="25" t="s">
        <v>10</v>
      </c>
      <c r="AA2" s="25" t="s">
        <v>9</v>
      </c>
      <c r="AB2" s="25" t="s">
        <v>8</v>
      </c>
      <c r="AC2" s="25" t="s">
        <v>7</v>
      </c>
      <c r="AD2" s="25" t="s">
        <v>6</v>
      </c>
      <c r="AE2" s="25" t="s">
        <v>5</v>
      </c>
      <c r="AF2" s="25" t="s">
        <v>4</v>
      </c>
      <c r="AG2" s="25" t="s">
        <v>3</v>
      </c>
      <c r="AH2" s="25" t="s">
        <v>2</v>
      </c>
      <c r="AI2" s="25" t="s">
        <v>1</v>
      </c>
      <c r="AJ2" s="25" t="s">
        <v>0</v>
      </c>
      <c r="AK2" s="25" t="s">
        <v>45</v>
      </c>
      <c r="AL2" s="39" t="s">
        <v>42</v>
      </c>
      <c r="AM2" s="38" t="s">
        <v>14</v>
      </c>
      <c r="AN2" s="21"/>
      <c r="AO2" s="21"/>
      <c r="AP2" s="14"/>
      <c r="AR2" s="15" t="s">
        <v>43</v>
      </c>
      <c r="AS2" s="15" t="s">
        <v>44</v>
      </c>
      <c r="AT2" s="15" t="s">
        <v>10</v>
      </c>
      <c r="AU2" s="15" t="s">
        <v>9</v>
      </c>
      <c r="AV2" s="15" t="s">
        <v>8</v>
      </c>
      <c r="AW2" s="15" t="s">
        <v>7</v>
      </c>
      <c r="AX2" s="15" t="s">
        <v>6</v>
      </c>
      <c r="AY2" s="15" t="s">
        <v>5</v>
      </c>
      <c r="AZ2" s="15" t="s">
        <v>4</v>
      </c>
      <c r="BA2" s="15" t="s">
        <v>3</v>
      </c>
      <c r="BB2" s="15" t="s">
        <v>2</v>
      </c>
      <c r="BC2" s="15" t="s">
        <v>1</v>
      </c>
      <c r="BD2" s="15" t="s">
        <v>0</v>
      </c>
      <c r="BE2" s="15" t="s">
        <v>45</v>
      </c>
      <c r="BF2" s="15" t="s">
        <v>46</v>
      </c>
      <c r="BG2" s="15"/>
      <c r="BH2" s="15"/>
      <c r="BI2" s="15"/>
      <c r="BL2" t="s">
        <v>63</v>
      </c>
      <c r="BM2" t="s">
        <v>44</v>
      </c>
      <c r="BN2" t="s">
        <v>10</v>
      </c>
      <c r="BO2" t="s">
        <v>9</v>
      </c>
      <c r="BP2" t="s">
        <v>8</v>
      </c>
      <c r="BQ2" t="s">
        <v>7</v>
      </c>
      <c r="BR2" t="s">
        <v>6</v>
      </c>
      <c r="BS2" t="s">
        <v>5</v>
      </c>
      <c r="BT2" t="s">
        <v>4</v>
      </c>
      <c r="BU2" t="s">
        <v>3</v>
      </c>
      <c r="BV2" t="s">
        <v>2</v>
      </c>
      <c r="BW2" t="s">
        <v>1</v>
      </c>
      <c r="BX2" t="s">
        <v>0</v>
      </c>
      <c r="BY2" t="s">
        <v>45</v>
      </c>
      <c r="BZ2" t="s">
        <v>46</v>
      </c>
      <c r="CA2"/>
      <c r="CB2"/>
      <c r="CC2"/>
      <c r="CF2" t="s">
        <v>63</v>
      </c>
      <c r="CG2" t="s">
        <v>44</v>
      </c>
      <c r="CH2" t="s">
        <v>10</v>
      </c>
      <c r="CI2" t="s">
        <v>9</v>
      </c>
      <c r="CJ2" t="s">
        <v>8</v>
      </c>
      <c r="CK2" t="s">
        <v>7</v>
      </c>
      <c r="CL2" t="s">
        <v>6</v>
      </c>
      <c r="CM2" t="s">
        <v>5</v>
      </c>
      <c r="CN2" t="s">
        <v>4</v>
      </c>
      <c r="CO2" t="s">
        <v>3</v>
      </c>
      <c r="CP2" t="s">
        <v>2</v>
      </c>
      <c r="CQ2" t="s">
        <v>1</v>
      </c>
      <c r="CR2" t="s">
        <v>0</v>
      </c>
      <c r="CS2" t="s">
        <v>45</v>
      </c>
      <c r="CT2" t="s">
        <v>78</v>
      </c>
      <c r="CZ2" t="s">
        <v>63</v>
      </c>
      <c r="DA2" t="s">
        <v>44</v>
      </c>
      <c r="DB2" t="s">
        <v>10</v>
      </c>
      <c r="DC2" t="s">
        <v>9</v>
      </c>
      <c r="DD2" t="s">
        <v>8</v>
      </c>
      <c r="DE2" t="s">
        <v>7</v>
      </c>
      <c r="DF2" t="s">
        <v>6</v>
      </c>
      <c r="DG2" t="s">
        <v>5</v>
      </c>
      <c r="DH2" t="s">
        <v>4</v>
      </c>
      <c r="DI2" t="s">
        <v>3</v>
      </c>
      <c r="DJ2" t="s">
        <v>2</v>
      </c>
      <c r="DK2" t="s">
        <v>1</v>
      </c>
      <c r="DL2" t="s">
        <v>0</v>
      </c>
      <c r="DM2" t="s">
        <v>45</v>
      </c>
      <c r="DN2" s="35" t="s">
        <v>42</v>
      </c>
      <c r="DO2" s="44"/>
      <c r="DP2" t="s">
        <v>63</v>
      </c>
      <c r="DQ2" t="s">
        <v>44</v>
      </c>
      <c r="DR2" t="s">
        <v>10</v>
      </c>
      <c r="DS2" t="s">
        <v>9</v>
      </c>
      <c r="DT2" t="s">
        <v>8</v>
      </c>
      <c r="DU2" t="s">
        <v>7</v>
      </c>
      <c r="DV2" t="s">
        <v>6</v>
      </c>
      <c r="DW2" t="s">
        <v>5</v>
      </c>
      <c r="DX2" t="s">
        <v>4</v>
      </c>
      <c r="DY2" t="s">
        <v>3</v>
      </c>
      <c r="DZ2" t="s">
        <v>2</v>
      </c>
      <c r="EA2" t="s">
        <v>1</v>
      </c>
      <c r="EB2" t="s">
        <v>0</v>
      </c>
      <c r="EC2" t="s">
        <v>45</v>
      </c>
      <c r="ED2" s="35" t="s">
        <v>42</v>
      </c>
      <c r="EE2" s="44"/>
      <c r="EF2" t="s">
        <v>63</v>
      </c>
      <c r="EG2" t="s">
        <v>44</v>
      </c>
      <c r="EH2" t="s">
        <v>10</v>
      </c>
      <c r="EI2" t="s">
        <v>9</v>
      </c>
      <c r="EJ2" t="s">
        <v>8</v>
      </c>
      <c r="EK2" t="s">
        <v>7</v>
      </c>
      <c r="EL2" t="s">
        <v>6</v>
      </c>
      <c r="EM2" t="s">
        <v>5</v>
      </c>
      <c r="EN2" t="s">
        <v>4</v>
      </c>
      <c r="EO2" t="s">
        <v>3</v>
      </c>
      <c r="EP2" t="s">
        <v>2</v>
      </c>
      <c r="EQ2" t="s">
        <v>1</v>
      </c>
      <c r="ER2" t="s">
        <v>0</v>
      </c>
      <c r="ES2" t="s">
        <v>45</v>
      </c>
      <c r="ET2" s="35" t="s">
        <v>72</v>
      </c>
      <c r="EU2" s="44"/>
      <c r="EV2" s="32" t="s">
        <v>77</v>
      </c>
      <c r="EX2" t="s">
        <v>63</v>
      </c>
      <c r="EY2" t="s">
        <v>44</v>
      </c>
      <c r="EZ2" t="s">
        <v>10</v>
      </c>
      <c r="FA2" t="s">
        <v>9</v>
      </c>
      <c r="FB2" t="s">
        <v>8</v>
      </c>
      <c r="FC2" t="s">
        <v>7</v>
      </c>
      <c r="FD2" t="s">
        <v>6</v>
      </c>
      <c r="FE2" t="s">
        <v>5</v>
      </c>
      <c r="FF2" t="s">
        <v>4</v>
      </c>
      <c r="FG2" t="s">
        <v>3</v>
      </c>
      <c r="FH2" t="s">
        <v>2</v>
      </c>
      <c r="FI2" t="s">
        <v>1</v>
      </c>
      <c r="FJ2" t="s">
        <v>0</v>
      </c>
      <c r="FK2" t="s">
        <v>45</v>
      </c>
      <c r="FL2" t="s">
        <v>46</v>
      </c>
      <c r="FM2"/>
      <c r="FN2"/>
      <c r="FO2" s="15"/>
      <c r="FP2" t="s">
        <v>63</v>
      </c>
      <c r="FQ2" t="s">
        <v>44</v>
      </c>
      <c r="FR2" t="s">
        <v>10</v>
      </c>
      <c r="FS2" t="s">
        <v>9</v>
      </c>
      <c r="FT2" t="s">
        <v>8</v>
      </c>
      <c r="FU2" t="s">
        <v>7</v>
      </c>
      <c r="FV2" t="s">
        <v>6</v>
      </c>
      <c r="FW2" t="s">
        <v>5</v>
      </c>
      <c r="FX2" t="s">
        <v>4</v>
      </c>
      <c r="FY2" t="s">
        <v>3</v>
      </c>
      <c r="FZ2" t="s">
        <v>2</v>
      </c>
      <c r="GA2" t="s">
        <v>1</v>
      </c>
      <c r="GB2" t="s">
        <v>0</v>
      </c>
      <c r="GC2" t="s">
        <v>45</v>
      </c>
      <c r="GD2" t="s">
        <v>46</v>
      </c>
      <c r="GE2" s="15"/>
    </row>
    <row r="3" spans="1:187">
      <c r="B3" t="s">
        <v>13</v>
      </c>
      <c r="C3" t="str">
        <f>H7raw!B3</f>
        <v>就業者総数</v>
      </c>
      <c r="D3">
        <f>H7raw!U3</f>
        <v>174</v>
      </c>
      <c r="E3">
        <f>H7raw!V3</f>
        <v>2</v>
      </c>
      <c r="F3">
        <f>H7raw!W3</f>
        <v>8</v>
      </c>
      <c r="G3">
        <f>H7raw!X3</f>
        <v>14</v>
      </c>
      <c r="H3">
        <f>H7raw!Y3</f>
        <v>17</v>
      </c>
      <c r="I3">
        <f>H7raw!Z3</f>
        <v>20</v>
      </c>
      <c r="J3">
        <f>H7raw!AA3</f>
        <v>16</v>
      </c>
      <c r="K3">
        <f>H7raw!AB3</f>
        <v>20</v>
      </c>
      <c r="L3">
        <f>H7raw!AC3</f>
        <v>22</v>
      </c>
      <c r="M3">
        <f>H7raw!AD3</f>
        <v>15</v>
      </c>
      <c r="N3">
        <f>H7raw!AE3</f>
        <v>18</v>
      </c>
      <c r="O3">
        <f>H7raw!AF3</f>
        <v>8</v>
      </c>
      <c r="P3">
        <f>H7raw!AG3</f>
        <v>3</v>
      </c>
      <c r="Q3">
        <f>H7raw!AH3</f>
        <v>11</v>
      </c>
      <c r="R3">
        <f>H7raw!AI3</f>
        <v>0</v>
      </c>
      <c r="W3" t="str">
        <f>C3</f>
        <v>就業者総数</v>
      </c>
      <c r="X3" s="25">
        <f>IF(AR3=0,0,D3/AR3*100000)</f>
        <v>16.051882057716437</v>
      </c>
      <c r="Y3" s="25">
        <f>IF(AS3=0,0,E3/AS3*100000)</f>
        <v>8.9181818181818162</v>
      </c>
      <c r="Z3" s="25">
        <f>IF(AT3=0,0,F3/AT3*100000)</f>
        <v>8.2181818181818187</v>
      </c>
      <c r="AA3" s="25">
        <f>IF(AU3=0,0,G3/AU3*100000)</f>
        <v>14.7</v>
      </c>
      <c r="AB3" s="25">
        <f>IF(AV3=0,0,H3/AV3*100000)</f>
        <v>16.967924528301886</v>
      </c>
      <c r="AC3" s="25">
        <f>IF(AW3=0,0,I3/AW3*100000)</f>
        <v>17.057471264367816</v>
      </c>
      <c r="AD3" s="25">
        <f>IF(AX3=0,0,J3/AX3*100000)</f>
        <v>11.365517241379312</v>
      </c>
      <c r="AE3" s="25">
        <f>IF(AY3=0,0,K3/AY3*100000)</f>
        <v>14.235849056603776</v>
      </c>
      <c r="AF3" s="25">
        <f>IF(AZ3=0,0,L3/AZ3*100000)</f>
        <v>20.768339768339768</v>
      </c>
      <c r="AG3" s="25">
        <f>IF(BA3=0,0,M3/BA3*100000)</f>
        <v>15.884078212290504</v>
      </c>
      <c r="AH3" s="25">
        <f>IF(BB3=0,0,N3/BB3*100000)</f>
        <v>24.056521739130432</v>
      </c>
      <c r="AI3" s="25">
        <f>IF(BC3=0,0,O3/BC3*100000)</f>
        <v>14.785120350109413</v>
      </c>
      <c r="AJ3" s="25">
        <f>IF(BD3=0,0,P3/BD3*100000)</f>
        <v>11.368067226890755</v>
      </c>
      <c r="AK3" s="25">
        <f>IF(BE3=0,0,Q3/BE3*100000)</f>
        <v>76.906290956749672</v>
      </c>
      <c r="AL3" s="40">
        <f>D3/SUMPRODUCT(AS3:BE3,CG3:CS3)*10000000</f>
        <v>105.59639945069016</v>
      </c>
      <c r="AM3" s="34">
        <f t="shared" ref="AM3:AM14" si="0">SUMPRODUCT(Y3:AK3,$CG$1:$CS$1)/$CF$1</f>
        <v>17.66889420726207</v>
      </c>
      <c r="AQ3" t="str">
        <f>C3</f>
        <v>就業者総数</v>
      </c>
      <c r="AR3" s="21">
        <f>IF(FP3=0,0,EX3/FP3*100000)</f>
        <v>1083985.0391023462</v>
      </c>
      <c r="AS3" s="21">
        <f t="shared" ref="AS3:BA31" si="1">IF(FQ3=0,0,EY3/FQ3*100000)</f>
        <v>22426.095820591236</v>
      </c>
      <c r="AT3" s="21">
        <f t="shared" si="1"/>
        <v>97345.132743362832</v>
      </c>
      <c r="AU3" s="21">
        <f t="shared" si="1"/>
        <v>95238.095238095237</v>
      </c>
      <c r="AV3" s="21">
        <f t="shared" si="1"/>
        <v>100189.0359168242</v>
      </c>
      <c r="AW3" s="21">
        <f t="shared" si="1"/>
        <v>117250.67385444744</v>
      </c>
      <c r="AX3" s="21">
        <f t="shared" si="1"/>
        <v>140776.6990291262</v>
      </c>
      <c r="AY3" s="21">
        <f t="shared" si="1"/>
        <v>140490.39098740887</v>
      </c>
      <c r="AZ3" s="21">
        <f t="shared" si="1"/>
        <v>105930.47034764827</v>
      </c>
      <c r="BA3" s="21">
        <f>IF(FY3=0,0,FG3/FY3*100000)</f>
        <v>94434.186230546024</v>
      </c>
      <c r="BB3" s="21">
        <f t="shared" ref="BB3:BE54" si="2">IF(FZ3=0,0,FH3/FZ3*100000)</f>
        <v>74823.784565335271</v>
      </c>
      <c r="BC3" s="21">
        <f t="shared" si="2"/>
        <v>54108.453705896274</v>
      </c>
      <c r="BD3" s="21">
        <f t="shared" si="2"/>
        <v>26389.710230632762</v>
      </c>
      <c r="BE3" s="21">
        <f t="shared" si="2"/>
        <v>14303.121192239199</v>
      </c>
      <c r="BJ3"/>
      <c r="BK3" t="str">
        <f>H7raw!BD3</f>
        <v>就業者総数</v>
      </c>
      <c r="BL3">
        <f>H7raw!BE3</f>
        <v>9744</v>
      </c>
      <c r="BM3">
        <f>H7raw!BF3</f>
        <v>80</v>
      </c>
      <c r="BN3">
        <f>H7raw!BG3</f>
        <v>468</v>
      </c>
      <c r="BO3">
        <f>H7raw!BH3</f>
        <v>656</v>
      </c>
      <c r="BP3">
        <f>H7raw!BI3</f>
        <v>659</v>
      </c>
      <c r="BQ3">
        <f>H7raw!BJ3</f>
        <v>692</v>
      </c>
      <c r="BR3">
        <f>H7raw!BK3</f>
        <v>933</v>
      </c>
      <c r="BS3">
        <f>H7raw!BL3</f>
        <v>1423</v>
      </c>
      <c r="BT3">
        <f>H7raw!BM3</f>
        <v>1525</v>
      </c>
      <c r="BU3">
        <f>H7raw!BN3</f>
        <v>1243</v>
      </c>
      <c r="BV3">
        <f>H7raw!BO3</f>
        <v>848</v>
      </c>
      <c r="BW3">
        <f>H7raw!BP3</f>
        <v>471</v>
      </c>
      <c r="BX3">
        <f>H7raw!BQ3</f>
        <v>263</v>
      </c>
      <c r="BY3">
        <f>H7raw!BR3</f>
        <v>315</v>
      </c>
      <c r="CD3" t="str">
        <f>H7raw!BV3</f>
        <v>就業者総数</v>
      </c>
      <c r="CE3" t="str">
        <f>H7raw!BW3</f>
        <v>・</v>
      </c>
      <c r="CF3">
        <f>H7raw!BX3</f>
        <v>15.3</v>
      </c>
      <c r="CG3">
        <f>H7raw!BY3</f>
        <v>6.3</v>
      </c>
      <c r="CH3">
        <f>H7raw!BZ3</f>
        <v>6.9</v>
      </c>
      <c r="CI3">
        <f>H7raw!CA3</f>
        <v>9.9</v>
      </c>
      <c r="CJ3">
        <f>H7raw!CB3</f>
        <v>11.3</v>
      </c>
      <c r="CK3">
        <f>H7raw!CC3</f>
        <v>11.7</v>
      </c>
      <c r="CL3">
        <f>H7raw!CD3</f>
        <v>13</v>
      </c>
      <c r="CM3">
        <f>H7raw!CE3</f>
        <v>16.600000000000001</v>
      </c>
      <c r="CN3">
        <f>H7raw!CF3</f>
        <v>21.8</v>
      </c>
      <c r="CO3">
        <f>H7raw!CG3</f>
        <v>21.7</v>
      </c>
      <c r="CP3">
        <f>H7raw!CH3</f>
        <v>21.4</v>
      </c>
      <c r="CQ3">
        <f>H7raw!CI3</f>
        <v>18.5</v>
      </c>
      <c r="CR3">
        <f>H7raw!CJ3</f>
        <v>20.9</v>
      </c>
      <c r="CS3">
        <f>H7raw!CK3</f>
        <v>38</v>
      </c>
      <c r="CT3" s="34">
        <f t="shared" ref="CT3:CT21" si="3">SUMPRODUCT(CG3:CS3,CG$1:CS$1)/CF$1</f>
        <v>15.129561676043329</v>
      </c>
      <c r="CY3" t="str">
        <f>BK3</f>
        <v>就業者総数</v>
      </c>
      <c r="CZ3" s="5" t="str">
        <f t="shared" ref="CZ3:CZ14" si="4">IF(ISERR(OR(DP3,EF3)),"",IF(DP3&lt;0.025,"H",IF(EF3&lt;0.025,"L","")))</f>
        <v/>
      </c>
      <c r="DA3" s="6" t="str">
        <f t="shared" ref="DA3:DA14" si="5">IF(ISERR(OR(DQ3,EG3)),"",IF(DQ3&lt;0.025,"H",IF(EG3&lt;0.025,"L","")))</f>
        <v/>
      </c>
      <c r="DB3" s="6" t="str">
        <f t="shared" ref="DB3:DB14" si="6">IF(ISERR(OR(DR3,EH3)),"",IF(DR3&lt;0.025,"H",IF(EH3&lt;0.025,"L","")))</f>
        <v/>
      </c>
      <c r="DC3" s="6" t="str">
        <f t="shared" ref="DC3:DC14" si="7">IF(ISERR(OR(DS3,EI3)),"",IF(DS3&lt;0.025,"H",IF(EI3&lt;0.025,"L","")))</f>
        <v/>
      </c>
      <c r="DD3" s="6" t="str">
        <f t="shared" ref="DD3:DD14" si="8">IF(ISERR(OR(DT3,EJ3)),"",IF(DT3&lt;0.025,"H",IF(EJ3&lt;0.025,"L","")))</f>
        <v/>
      </c>
      <c r="DE3" s="6" t="str">
        <f t="shared" ref="DE3:DE14" si="9">IF(ISERR(OR(DU3,EK3)),"",IF(DU3&lt;0.025,"H",IF(EK3&lt;0.025,"L","")))</f>
        <v/>
      </c>
      <c r="DF3" s="6" t="str">
        <f t="shared" ref="DF3:DF14" si="10">IF(ISERR(OR(DV3,EL3)),"",IF(DV3&lt;0.025,"H",IF(EL3&lt;0.025,"L","")))</f>
        <v/>
      </c>
      <c r="DG3" s="6" t="str">
        <f t="shared" ref="DG3:DG14" si="11">IF(ISERR(OR(DW3,EM3)),"",IF(DW3&lt;0.025,"H",IF(EM3&lt;0.025,"L","")))</f>
        <v/>
      </c>
      <c r="DH3" s="6" t="str">
        <f t="shared" ref="DH3:DH14" si="12">IF(ISERR(OR(DX3,EN3)),"",IF(DX3&lt;0.025,"H",IF(EN3&lt;0.025,"L","")))</f>
        <v/>
      </c>
      <c r="DI3" s="6" t="str">
        <f t="shared" ref="DI3:DI14" si="13">IF(ISERR(OR(DY3,EO3)),"",IF(DY3&lt;0.025,"H",IF(EO3&lt;0.025,"L","")))</f>
        <v/>
      </c>
      <c r="DJ3" s="6" t="str">
        <f t="shared" ref="DJ3:DJ14" si="14">IF(ISERR(OR(DZ3,EP3)),"",IF(DZ3&lt;0.025,"H",IF(EP3&lt;0.025,"L","")))</f>
        <v/>
      </c>
      <c r="DK3" s="6" t="str">
        <f t="shared" ref="DK3:DK14" si="15">IF(ISERR(OR(EA3,EQ3)),"",IF(EA3&lt;0.025,"H",IF(EQ3&lt;0.025,"L","")))</f>
        <v/>
      </c>
      <c r="DL3" s="6" t="str">
        <f t="shared" ref="DL3:DL14" si="16">IF(ISERR(OR(EB3,ER3)),"",IF(EB3&lt;0.025,"H",IF(ER3&lt;0.025,"L","")))</f>
        <v/>
      </c>
      <c r="DM3" s="7" t="str">
        <f t="shared" ref="DM3:DM14" si="17">IF(ISERR(OR(EC3,ES3)),"",IF(EC3&lt;0.025,"H",IF(ES3&lt;0.025,"L","")))</f>
        <v>H</v>
      </c>
      <c r="DN3" s="41" t="str">
        <f t="shared" ref="DN3:DN14" si="18">IF(ISERR(OR(ED3,ET3)),"",IF(ED3&lt;0.025,"H",IF(ET3&lt;0.025,"L","")))</f>
        <v/>
      </c>
      <c r="DO3" s="19"/>
      <c r="DP3" s="4">
        <f t="shared" ref="DP3:DP14" si="19">1-_xlfn.BINOM.DIST((D3-1),AR3,CF3/100000,TRUE)</f>
        <v>0.2734335490209947</v>
      </c>
      <c r="DQ3" s="4">
        <f t="shared" ref="DQ3:DQ14" si="20">1-_xlfn.BINOM.DIST((E3-1),AS3,CG3/100000,TRUE)</f>
        <v>0.41259571589530997</v>
      </c>
      <c r="DR3" s="4">
        <f t="shared" ref="DR3:DR14" si="21">1-_xlfn.BINOM.DIST((F3-1),AT3,CH3/100000,TRUE)</f>
        <v>0.35916997600520706</v>
      </c>
      <c r="DS3" s="4">
        <f t="shared" ref="DS3:DS14" si="22">1-_xlfn.BINOM.DIST((G3-1),AU3,CI3/100000,TRUE)</f>
        <v>9.7503313914119927E-2</v>
      </c>
      <c r="DT3" s="4">
        <f t="shared" ref="DT3:DT14" si="23">1-_xlfn.BINOM.DIST((H3-1),AV3,CJ3/100000,TRUE)</f>
        <v>6.8575368262528746E-2</v>
      </c>
      <c r="DU3" s="4">
        <f t="shared" ref="DU3:DU14" si="24">1-_xlfn.BINOM.DIST((I3-1),AW3,CK3/100000,TRUE)</f>
        <v>6.5557437866072599E-2</v>
      </c>
      <c r="DV3" s="4">
        <f t="shared" ref="DV3:DV14" si="25">1-_xlfn.BINOM.DIST((J3-1),AX3,CL3/100000,TRUE)</f>
        <v>0.73640616107137613</v>
      </c>
      <c r="DW3" s="4">
        <f t="shared" ref="DW3:DW14" si="26">1-_xlfn.BINOM.DIST((K3-1),AY3,CM3/100000,TRUE)</f>
        <v>0.78196763886115417</v>
      </c>
      <c r="DX3" s="4">
        <f t="shared" ref="DX3:DX14" si="27">1-_xlfn.BINOM.DIST((L3-1),AZ3,CN3/100000,TRUE)</f>
        <v>0.6179592834564841</v>
      </c>
      <c r="DY3" s="4">
        <f t="shared" ref="DY3:DY14" si="28">1-_xlfn.BINOM.DIST((M3-1),BA3,CO3/100000,TRUE)</f>
        <v>0.91285994030712803</v>
      </c>
      <c r="DZ3" s="4">
        <f t="shared" ref="DZ3:DZ14" si="29">1-_xlfn.BINOM.DIST((N3-1),BB3,CP3/100000,TRUE)</f>
        <v>0.34177888476509932</v>
      </c>
      <c r="EA3" s="4">
        <f t="shared" ref="EA3:EA14" si="30">1-_xlfn.BINOM.DIST((O3-1),BC3,CQ3/100000,TRUE)</f>
        <v>0.78070200578717808</v>
      </c>
      <c r="EB3" s="4">
        <f t="shared" ref="EB3:EB14" si="31">1-_xlfn.BINOM.DIST((P3-1),BD3,CR3/100000,TRUE)</f>
        <v>0.91258725444622646</v>
      </c>
      <c r="EC3" s="4">
        <f t="shared" ref="EC3:EC14" si="32">1-_xlfn.BINOM.DIST((Q3-1),BE3,CS3/100000,TRUE)</f>
        <v>2.3426244625223802E-2</v>
      </c>
      <c r="ED3" s="4">
        <f t="shared" ref="ED3:ED14" si="33">1-_xlfn.BINOM.DIST((D3-1),AR3,X3/(AL3/100)/100000,TRUE)</f>
        <v>0.24619855247083322</v>
      </c>
      <c r="EF3" s="4">
        <f t="shared" ref="EF3:EF14" si="34">_xlfn.BINOM.DIST(D3,AR3,CF3/100000,TRUE)</f>
        <v>0.751390140218127</v>
      </c>
      <c r="EG3" s="4">
        <f t="shared" ref="EG3:EG14" si="35">_xlfn.BINOM.DIST(E3,AS3,CG3/100000,TRUE)</f>
        <v>0.83039127316063621</v>
      </c>
      <c r="EH3" s="4">
        <f t="shared" ref="EH3:EH14" si="36">_xlfn.BINOM.DIST(F3,AT3,CH3/100000,TRUE)</f>
        <v>0.76520248373538213</v>
      </c>
      <c r="EI3" s="4">
        <f t="shared" ref="EI3:EI14" si="37">_xlfn.BINOM.DIST(G3,AU3,CI3/100000,TRUE)</f>
        <v>0.94295799474420727</v>
      </c>
      <c r="EJ3" s="4">
        <f t="shared" ref="EJ3:EJ14" si="38">_xlfn.BINOM.DIST(H3,AV3,CJ3/100000,TRUE)</f>
        <v>0.95950286716038902</v>
      </c>
      <c r="EK3" s="4">
        <f t="shared" ref="EK3:EK14" si="39">_xlfn.BINOM.DIST(I3,AW3,CK3/100000,TRUE)</f>
        <v>0.95968046833927478</v>
      </c>
      <c r="EL3" s="4">
        <f t="shared" ref="EL3:EL14" si="40">_xlfn.BINOM.DIST(J3,AX3,CL3/100000,TRUE)</f>
        <v>0.34889939060086028</v>
      </c>
      <c r="EM3" s="4">
        <f t="shared" ref="EM3:EM14" si="41">_xlfn.BINOM.DIST(K3,AY3,CM3/100000,TRUE)</f>
        <v>0.28731588736327945</v>
      </c>
      <c r="EN3" s="4">
        <f t="shared" ref="EN3:EN14" si="42">_xlfn.BINOM.DIST(L3,AZ3,CN3/100000,TRUE)</f>
        <v>0.46458495354220231</v>
      </c>
      <c r="EO3" s="4">
        <f t="shared" ref="EO3:EO14" si="43">_xlfn.BINOM.DIST(M3,BA3,CO3/100000,TRUE)</f>
        <v>0.13260194848941156</v>
      </c>
      <c r="EP3" s="4">
        <f t="shared" ref="EP3:EP14" si="44">_xlfn.BINOM.DIST(N3,BB3,CP3/100000,TRUE)</f>
        <v>0.74135987725302943</v>
      </c>
      <c r="EQ3" s="4">
        <f t="shared" ref="EQ3:EQ14" si="45">_xlfn.BINOM.DIST(O3,BC3,CQ3/100000,TRUE)</f>
        <v>0.3316761675164967</v>
      </c>
      <c r="ER3" s="4">
        <f t="shared" ref="ER3:ER14" si="46">_xlfn.BINOM.DIST(P3,BD3,CR3/100000,TRUE)</f>
        <v>0.19994168719664537</v>
      </c>
      <c r="ES3" s="4">
        <f t="shared" ref="ES3:ES14" si="47">_xlfn.BINOM.DIST(Q3,BE3,CS3/100000,TRUE)</f>
        <v>0.98992149524093986</v>
      </c>
      <c r="ET3" s="4">
        <f t="shared" ref="ET3:ET14" si="48">_xlfn.BINOM.DIST(D3,AR3,X3/(AL3/100)/100000,TRUE)</f>
        <v>0.77726607053699881</v>
      </c>
      <c r="EW3" s="14" t="str">
        <f>H7raw!B3</f>
        <v>就業者総数</v>
      </c>
      <c r="EX3" s="14">
        <f>H7raw!C3</f>
        <v>3188</v>
      </c>
      <c r="EY3" s="14">
        <f>H7raw!D3</f>
        <v>22</v>
      </c>
      <c r="EZ3" s="14">
        <f>H7raw!E3</f>
        <v>44</v>
      </c>
      <c r="FA3" s="14">
        <f>H7raw!F3</f>
        <v>46</v>
      </c>
      <c r="FB3" s="14">
        <f>H7raw!G3</f>
        <v>53</v>
      </c>
      <c r="FC3" s="14">
        <f>H7raw!H3</f>
        <v>87</v>
      </c>
      <c r="FD3" s="14">
        <f>H7raw!I3</f>
        <v>116</v>
      </c>
      <c r="FE3" s="14">
        <f>H7raw!J3</f>
        <v>212</v>
      </c>
      <c r="FF3" s="14">
        <f>H7raw!K3</f>
        <v>259</v>
      </c>
      <c r="FG3" s="14">
        <f>H7raw!L3</f>
        <v>358</v>
      </c>
      <c r="FH3" s="14">
        <f>H7raw!M3</f>
        <v>414</v>
      </c>
      <c r="FI3" s="14">
        <f>H7raw!N3</f>
        <v>457</v>
      </c>
      <c r="FJ3" s="14">
        <f>H7raw!O3</f>
        <v>357</v>
      </c>
      <c r="FK3" s="14">
        <f>H7raw!P3</f>
        <v>763</v>
      </c>
      <c r="FL3" s="14">
        <f>H7raw!Q3</f>
        <v>0</v>
      </c>
      <c r="FN3" s="14">
        <f>H7raw!AL3</f>
        <v>0</v>
      </c>
      <c r="FO3" s="14">
        <f>H7raw!AM3</f>
        <v>0</v>
      </c>
      <c r="FP3" s="14">
        <f>H7raw!AN3</f>
        <v>294.10000000000002</v>
      </c>
      <c r="FQ3" s="14">
        <f>H7raw!AO3</f>
        <v>98.1</v>
      </c>
      <c r="FR3" s="14">
        <f>H7raw!AP3</f>
        <v>45.2</v>
      </c>
      <c r="FS3" s="14">
        <f>H7raw!AQ3</f>
        <v>48.3</v>
      </c>
      <c r="FT3" s="14">
        <f>H7raw!AR3</f>
        <v>52.9</v>
      </c>
      <c r="FU3" s="14">
        <f>H7raw!AS3</f>
        <v>74.2</v>
      </c>
      <c r="FV3" s="14">
        <f>H7raw!AT3</f>
        <v>82.4</v>
      </c>
      <c r="FW3" s="14">
        <f>H7raw!AU3</f>
        <v>150.9</v>
      </c>
      <c r="FX3" s="14">
        <f>H7raw!AV3</f>
        <v>244.5</v>
      </c>
      <c r="FY3" s="14">
        <f>H7raw!AW3</f>
        <v>379.1</v>
      </c>
      <c r="FZ3" s="14">
        <f>H7raw!AX3</f>
        <v>553.29999999999995</v>
      </c>
      <c r="GA3" s="14">
        <f>H7raw!AY3</f>
        <v>844.6</v>
      </c>
      <c r="GB3" s="14">
        <f>H7raw!AZ3</f>
        <v>1352.8</v>
      </c>
      <c r="GC3" s="14">
        <f>H7raw!BA3</f>
        <v>5334.5</v>
      </c>
      <c r="GD3" s="14">
        <f>H7raw!BB3</f>
        <v>0</v>
      </c>
    </row>
    <row r="4" spans="1:187">
      <c r="C4" t="str">
        <f>H7raw!B4</f>
        <v>Ａ専門的・技術的職業従事者</v>
      </c>
      <c r="D4">
        <f>H7raw!U4</f>
        <v>10</v>
      </c>
      <c r="E4">
        <f>H7raw!V4</f>
        <v>0</v>
      </c>
      <c r="F4">
        <f>H7raw!W4</f>
        <v>0</v>
      </c>
      <c r="G4">
        <f>H7raw!X4</f>
        <v>1</v>
      </c>
      <c r="H4">
        <f>H7raw!Y4</f>
        <v>2</v>
      </c>
      <c r="I4">
        <f>H7raw!Z4</f>
        <v>0</v>
      </c>
      <c r="J4">
        <f>H7raw!AA4</f>
        <v>1</v>
      </c>
      <c r="K4">
        <f>H7raw!AB4</f>
        <v>0</v>
      </c>
      <c r="L4">
        <f>H7raw!AC4</f>
        <v>0</v>
      </c>
      <c r="M4">
        <f>H7raw!AD4</f>
        <v>2</v>
      </c>
      <c r="N4">
        <f>H7raw!AE4</f>
        <v>3</v>
      </c>
      <c r="O4">
        <f>H7raw!AF4</f>
        <v>0</v>
      </c>
      <c r="P4">
        <f>H7raw!AG4</f>
        <v>0</v>
      </c>
      <c r="Q4">
        <f>H7raw!AH4</f>
        <v>1</v>
      </c>
      <c r="R4">
        <f>H7raw!AI4</f>
        <v>0</v>
      </c>
      <c r="W4" t="str">
        <f t="shared" ref="W4:W55" si="49">C4</f>
        <v>Ａ専門的・技術的職業従事者</v>
      </c>
      <c r="X4" s="25">
        <f>IF(AR4=0,0,D4/AR4*100000)</f>
        <v>9.1586206896551747</v>
      </c>
      <c r="Y4" s="25">
        <f>IF(AS4=0,0,E4/AS4*100000)</f>
        <v>0</v>
      </c>
      <c r="Z4" s="25">
        <f>IF(AT4=0,0,F4/AT4*100000)</f>
        <v>0</v>
      </c>
      <c r="AA4" s="25">
        <f>IF(AU4=0,0,G4/AU4*100000)</f>
        <v>6.666666666666667</v>
      </c>
      <c r="AB4" s="25">
        <f>IF(AV4=0,0,H4/AV4*100000)</f>
        <v>12.320000000000002</v>
      </c>
      <c r="AC4" s="25">
        <f>IF(AW4=0,0,I4/AW4*100000)</f>
        <v>0</v>
      </c>
      <c r="AD4" s="25">
        <f>IF(AX4=0,0,J4/AX4*100000)</f>
        <v>6.833333333333333</v>
      </c>
      <c r="AE4" s="25">
        <f>IF(AY4=0,0,K4/AY4*100000)</f>
        <v>0</v>
      </c>
      <c r="AF4" s="25">
        <f>IF(AZ4=0,0,L4/AZ4*100000)</f>
        <v>0</v>
      </c>
      <c r="AG4" s="25">
        <f>IF(BA4=0,0,M4/BA4*100000)</f>
        <v>33.174999999999997</v>
      </c>
      <c r="AH4" s="25">
        <f>IF(BB4=0,0,N4/BB4*100000)</f>
        <v>85.741666666666674</v>
      </c>
      <c r="AI4" s="25">
        <f>IF(BC4=0,0,O4/BC4*100000)</f>
        <v>0</v>
      </c>
      <c r="AJ4" s="25">
        <f>IF(BD4=0,0,P4/BD4*100000)</f>
        <v>0</v>
      </c>
      <c r="AK4" s="25">
        <f>IF(BE4=0,0,Q4/BE4*100000)</f>
        <v>123.30422535211268</v>
      </c>
      <c r="AL4" s="40">
        <f t="shared" ref="AL4:AL14" si="50">D4/SUMPRODUCT(AS4:BE4,CG4:CS4)*10000000</f>
        <v>90.689763568684185</v>
      </c>
      <c r="AM4" s="34">
        <f t="shared" si="0"/>
        <v>15.759069743530457</v>
      </c>
      <c r="AQ4" t="str">
        <f t="shared" ref="AQ4:AQ54" si="51">C4</f>
        <v>Ａ専門的・技術的職業従事者</v>
      </c>
      <c r="AR4" s="21">
        <f t="shared" ref="AR4:AV54" si="52">IF(FP4=0,0,EX4/FP4*100000)</f>
        <v>109186.74698795179</v>
      </c>
      <c r="AS4" s="21">
        <f t="shared" si="1"/>
        <v>1063.8297872340424</v>
      </c>
      <c r="AT4" s="21">
        <f t="shared" si="1"/>
        <v>11764.705882352941</v>
      </c>
      <c r="AU4" s="21">
        <f t="shared" si="1"/>
        <v>15000</v>
      </c>
      <c r="AV4" s="21">
        <f t="shared" si="1"/>
        <v>16233.766233766233</v>
      </c>
      <c r="AW4" s="21">
        <f t="shared" si="1"/>
        <v>16806.722689075628</v>
      </c>
      <c r="AX4" s="21">
        <f t="shared" si="1"/>
        <v>14634.146341463415</v>
      </c>
      <c r="AY4" s="21">
        <f t="shared" si="1"/>
        <v>11678.83211678832</v>
      </c>
      <c r="AZ4" s="21">
        <f t="shared" si="1"/>
        <v>7961.7834394904467</v>
      </c>
      <c r="BA4" s="21">
        <f t="shared" si="1"/>
        <v>6028.6360211002266</v>
      </c>
      <c r="BB4" s="21">
        <f t="shared" si="2"/>
        <v>3498.8823014870245</v>
      </c>
      <c r="BC4" s="21">
        <f t="shared" si="2"/>
        <v>2505.9435841418749</v>
      </c>
      <c r="BD4" s="21">
        <f t="shared" si="2"/>
        <v>1178.0148766450136</v>
      </c>
      <c r="BE4" s="21">
        <f t="shared" si="2"/>
        <v>811.00221597788584</v>
      </c>
      <c r="BJ4"/>
      <c r="BK4" t="str">
        <f>H7raw!BD4</f>
        <v>Ａ専門的・技術的職業従事者</v>
      </c>
      <c r="BL4">
        <f>H7raw!BE4</f>
        <v>805</v>
      </c>
      <c r="BM4">
        <f>H7raw!BF4</f>
        <v>1</v>
      </c>
      <c r="BN4">
        <f>H7raw!BG4</f>
        <v>43</v>
      </c>
      <c r="BO4">
        <f>H7raw!BH4</f>
        <v>83</v>
      </c>
      <c r="BP4">
        <f>H7raw!BI4</f>
        <v>84</v>
      </c>
      <c r="BQ4">
        <f>H7raw!BJ4</f>
        <v>91</v>
      </c>
      <c r="BR4">
        <f>H7raw!BK4</f>
        <v>83</v>
      </c>
      <c r="BS4">
        <f>H7raw!BL4</f>
        <v>119</v>
      </c>
      <c r="BT4">
        <f>H7raw!BM4</f>
        <v>103</v>
      </c>
      <c r="BU4">
        <f>H7raw!BN4</f>
        <v>76</v>
      </c>
      <c r="BV4">
        <f>H7raw!BO4</f>
        <v>55</v>
      </c>
      <c r="BW4">
        <f>H7raw!BP4</f>
        <v>33</v>
      </c>
      <c r="BX4">
        <f>H7raw!BQ4</f>
        <v>14</v>
      </c>
      <c r="BY4">
        <f>H7raw!BR4</f>
        <v>20</v>
      </c>
      <c r="CD4" t="str">
        <f>H7raw!BV4</f>
        <v>Ａ専門的・技術的職業従事者</v>
      </c>
      <c r="CE4" t="str">
        <f>H7raw!BW4</f>
        <v>・</v>
      </c>
      <c r="CF4">
        <f>H7raw!BX4</f>
        <v>10.1</v>
      </c>
      <c r="CG4">
        <f>H7raw!BY4</f>
        <v>1.4</v>
      </c>
      <c r="CH4">
        <f>H7raw!BZ4</f>
        <v>4.8</v>
      </c>
      <c r="CI4">
        <f>H7raw!CA4</f>
        <v>6.8</v>
      </c>
      <c r="CJ4">
        <f>H7raw!CB4</f>
        <v>7.4</v>
      </c>
      <c r="CK4">
        <f>H7raw!CC4</f>
        <v>8.5</v>
      </c>
      <c r="CL4">
        <f>H7raw!CD4</f>
        <v>8.1999999999999993</v>
      </c>
      <c r="CM4">
        <f>H7raw!CE4</f>
        <v>13</v>
      </c>
      <c r="CN4">
        <f>H7raw!CF4</f>
        <v>17.5</v>
      </c>
      <c r="CO4">
        <f>H7raw!CG4</f>
        <v>17.8</v>
      </c>
      <c r="CP4">
        <f>H7raw!CH4</f>
        <v>20.8</v>
      </c>
      <c r="CQ4">
        <f>H7raw!CI4</f>
        <v>17.5</v>
      </c>
      <c r="CR4">
        <f>H7raw!CJ4</f>
        <v>15.5</v>
      </c>
      <c r="CS4">
        <f>H7raw!CK4</f>
        <v>32.5</v>
      </c>
      <c r="CT4" s="34">
        <f t="shared" si="3"/>
        <v>11.552207364178352</v>
      </c>
      <c r="CY4" t="str">
        <f t="shared" ref="CY4:CY54" si="53">BK4</f>
        <v>Ａ専門的・技術的職業従事者</v>
      </c>
      <c r="CZ4" s="8" t="str">
        <f t="shared" si="4"/>
        <v/>
      </c>
      <c r="DA4" s="9" t="str">
        <f t="shared" si="5"/>
        <v/>
      </c>
      <c r="DB4" s="9" t="str">
        <f t="shared" si="6"/>
        <v/>
      </c>
      <c r="DC4" s="9" t="str">
        <f t="shared" si="7"/>
        <v/>
      </c>
      <c r="DD4" s="9" t="str">
        <f t="shared" si="8"/>
        <v/>
      </c>
      <c r="DE4" s="9" t="str">
        <f t="shared" si="9"/>
        <v/>
      </c>
      <c r="DF4" s="9" t="str">
        <f t="shared" si="10"/>
        <v/>
      </c>
      <c r="DG4" s="9" t="str">
        <f t="shared" si="11"/>
        <v/>
      </c>
      <c r="DH4" s="9" t="str">
        <f t="shared" si="12"/>
        <v/>
      </c>
      <c r="DI4" s="9" t="str">
        <f t="shared" si="13"/>
        <v/>
      </c>
      <c r="DJ4" s="9" t="str">
        <f t="shared" si="14"/>
        <v/>
      </c>
      <c r="DK4" s="9" t="str">
        <f t="shared" si="15"/>
        <v/>
      </c>
      <c r="DL4" s="9" t="str">
        <f t="shared" si="16"/>
        <v/>
      </c>
      <c r="DM4" s="10" t="str">
        <f t="shared" si="17"/>
        <v/>
      </c>
      <c r="DN4" s="42" t="str">
        <f t="shared" si="18"/>
        <v/>
      </c>
      <c r="DO4" s="19"/>
      <c r="DP4" s="4">
        <f t="shared" si="19"/>
        <v>0.66250827198396411</v>
      </c>
      <c r="DQ4" s="4" t="e">
        <f t="shared" si="20"/>
        <v>#NUM!</v>
      </c>
      <c r="DR4" s="4" t="e">
        <f t="shared" si="21"/>
        <v>#NUM!</v>
      </c>
      <c r="DS4" s="4">
        <f t="shared" si="22"/>
        <v>0.63941756560952734</v>
      </c>
      <c r="DT4" s="4">
        <f t="shared" si="23"/>
        <v>0.33782427777160029</v>
      </c>
      <c r="DU4" s="4" t="e">
        <f t="shared" si="24"/>
        <v>#NUM!</v>
      </c>
      <c r="DV4" s="4">
        <f t="shared" si="25"/>
        <v>0.69881699296600275</v>
      </c>
      <c r="DW4" s="4" t="e">
        <f t="shared" si="26"/>
        <v>#NUM!</v>
      </c>
      <c r="DX4" s="4" t="e">
        <f t="shared" si="27"/>
        <v>#NUM!</v>
      </c>
      <c r="DY4" s="4">
        <f t="shared" si="28"/>
        <v>0.29106982860781505</v>
      </c>
      <c r="DZ4" s="4">
        <f t="shared" si="29"/>
        <v>3.7566300328677249E-2</v>
      </c>
      <c r="EA4" s="4" t="e">
        <f t="shared" si="30"/>
        <v>#NUM!</v>
      </c>
      <c r="EB4" s="4" t="e">
        <f t="shared" si="31"/>
        <v>#NUM!</v>
      </c>
      <c r="EC4" s="4">
        <f t="shared" si="32"/>
        <v>0.23173291565726473</v>
      </c>
      <c r="ED4" s="4">
        <f t="shared" si="33"/>
        <v>0.66237234761141484</v>
      </c>
      <c r="EF4" s="4">
        <f t="shared" si="34"/>
        <v>0.45656970433967969</v>
      </c>
      <c r="EG4" s="4">
        <f t="shared" si="35"/>
        <v>0.98522808703444087</v>
      </c>
      <c r="EH4" s="4">
        <f t="shared" si="36"/>
        <v>0.56853889425160242</v>
      </c>
      <c r="EI4" s="4">
        <f t="shared" si="37"/>
        <v>0.72840152916719936</v>
      </c>
      <c r="EJ4" s="4">
        <f t="shared" si="38"/>
        <v>0.87922406230197403</v>
      </c>
      <c r="EK4" s="4">
        <f t="shared" si="39"/>
        <v>0.23965120742227808</v>
      </c>
      <c r="EL4" s="4">
        <f t="shared" si="40"/>
        <v>0.66262863982059805</v>
      </c>
      <c r="EM4" s="4">
        <f t="shared" si="41"/>
        <v>0.21909744634471953</v>
      </c>
      <c r="EN4" s="4">
        <f t="shared" si="42"/>
        <v>0.24825547621223717</v>
      </c>
      <c r="EO4" s="4">
        <f t="shared" si="43"/>
        <v>0.90581241879071395</v>
      </c>
      <c r="EP4" s="4">
        <f t="shared" si="44"/>
        <v>0.99343486794606961</v>
      </c>
      <c r="EQ4" s="4">
        <f t="shared" si="45"/>
        <v>0.64505908464037054</v>
      </c>
      <c r="ER4" s="4">
        <f t="shared" si="46"/>
        <v>0.83309787044405015</v>
      </c>
      <c r="ES4" s="4">
        <f t="shared" si="47"/>
        <v>0.97082891369291047</v>
      </c>
      <c r="ET4" s="4">
        <f t="shared" si="48"/>
        <v>0.4567195916847544</v>
      </c>
      <c r="EW4" s="14" t="str">
        <f>H7raw!B4</f>
        <v>Ａ専門的・技術的職業従事者</v>
      </c>
      <c r="EX4" s="14">
        <f>H7raw!C4</f>
        <v>290</v>
      </c>
      <c r="EY4" s="14">
        <f>H7raw!D4</f>
        <v>2</v>
      </c>
      <c r="EZ4" s="14">
        <f>H7raw!E4</f>
        <v>2</v>
      </c>
      <c r="FA4" s="14">
        <f>H7raw!F4</f>
        <v>9</v>
      </c>
      <c r="FB4" s="14">
        <f>H7raw!G4</f>
        <v>5</v>
      </c>
      <c r="FC4" s="14">
        <f>H7raw!H4</f>
        <v>6</v>
      </c>
      <c r="FD4" s="14">
        <f>H7raw!I4</f>
        <v>9</v>
      </c>
      <c r="FE4" s="14">
        <f>H7raw!J4</f>
        <v>24</v>
      </c>
      <c r="FF4" s="14">
        <f>H7raw!K4</f>
        <v>20</v>
      </c>
      <c r="FG4" s="14">
        <f>H7raw!L4</f>
        <v>32</v>
      </c>
      <c r="FH4" s="14">
        <f>H7raw!M4</f>
        <v>36</v>
      </c>
      <c r="FI4" s="14">
        <f>H7raw!N4</f>
        <v>39</v>
      </c>
      <c r="FJ4" s="14">
        <f>H7raw!O4</f>
        <v>35</v>
      </c>
      <c r="FK4" s="14">
        <f>H7raw!P4</f>
        <v>71</v>
      </c>
      <c r="FL4" s="14">
        <f>H7raw!Q4</f>
        <v>0</v>
      </c>
      <c r="FN4" s="14">
        <f>H7raw!AL4</f>
        <v>0</v>
      </c>
      <c r="FO4" s="14">
        <f>H7raw!AM4</f>
        <v>0</v>
      </c>
      <c r="FP4" s="14">
        <f>H7raw!AN4</f>
        <v>265.60000000000002</v>
      </c>
      <c r="FQ4" s="14">
        <f>H7raw!AO4</f>
        <v>188</v>
      </c>
      <c r="FR4" s="14">
        <f>H7raw!AP4</f>
        <v>17</v>
      </c>
      <c r="FS4" s="14">
        <f>H7raw!AQ4</f>
        <v>60</v>
      </c>
      <c r="FT4" s="14">
        <f>H7raw!AR4</f>
        <v>30.8</v>
      </c>
      <c r="FU4" s="14">
        <f>H7raw!AS4</f>
        <v>35.700000000000003</v>
      </c>
      <c r="FV4" s="14">
        <f>H7raw!AT4</f>
        <v>61.5</v>
      </c>
      <c r="FW4" s="14">
        <f>H7raw!AU4</f>
        <v>205.5</v>
      </c>
      <c r="FX4" s="14">
        <f>H7raw!AV4</f>
        <v>251.2</v>
      </c>
      <c r="FY4" s="14">
        <f>H7raw!AW4</f>
        <v>530.79999999999995</v>
      </c>
      <c r="FZ4" s="14">
        <f>H7raw!AX4</f>
        <v>1028.9000000000001</v>
      </c>
      <c r="GA4" s="14">
        <f>H7raw!AY4</f>
        <v>1556.3</v>
      </c>
      <c r="GB4" s="14">
        <f>H7raw!AZ4</f>
        <v>2971.1</v>
      </c>
      <c r="GC4" s="14">
        <f>H7raw!BA4</f>
        <v>8754.6</v>
      </c>
      <c r="GD4" s="14">
        <f>H7raw!BB4</f>
        <v>0</v>
      </c>
    </row>
    <row r="5" spans="1:187">
      <c r="C5" t="str">
        <f>H7raw!B5</f>
        <v>Ｂ管理的職業従事者</v>
      </c>
      <c r="D5">
        <f>H7raw!U5</f>
        <v>10</v>
      </c>
      <c r="E5">
        <f>H7raw!V5</f>
        <v>0</v>
      </c>
      <c r="F5">
        <f>H7raw!W5</f>
        <v>0</v>
      </c>
      <c r="G5">
        <f>H7raw!X5</f>
        <v>0</v>
      </c>
      <c r="H5">
        <f>H7raw!Y5</f>
        <v>0</v>
      </c>
      <c r="I5">
        <f>H7raw!Z5</f>
        <v>1</v>
      </c>
      <c r="J5">
        <f>H7raw!AA5</f>
        <v>1</v>
      </c>
      <c r="K5">
        <f>H7raw!AB5</f>
        <v>2</v>
      </c>
      <c r="L5">
        <f>H7raw!AC5</f>
        <v>3</v>
      </c>
      <c r="M5">
        <f>H7raw!AD5</f>
        <v>2</v>
      </c>
      <c r="N5">
        <f>H7raw!AE5</f>
        <v>1</v>
      </c>
      <c r="O5">
        <f>H7raw!AF5</f>
        <v>0</v>
      </c>
      <c r="P5">
        <f>H7raw!AG5</f>
        <v>0</v>
      </c>
      <c r="Q5">
        <f>H7raw!AH5</f>
        <v>0</v>
      </c>
      <c r="R5">
        <f>H7raw!AI5</f>
        <v>0</v>
      </c>
      <c r="W5" t="str">
        <f t="shared" si="49"/>
        <v>Ｂ管理的職業従事者</v>
      </c>
      <c r="X5" s="25">
        <f>IF(AR5=0,0,D5/AR5*100000)</f>
        <v>24.248803827751196</v>
      </c>
      <c r="Y5" s="25">
        <f>IF(AS5=0,0,E5/AS5*100000)</f>
        <v>0</v>
      </c>
      <c r="Z5" s="25">
        <f>IF(AT5=0,0,F5/AT5*100000)</f>
        <v>0</v>
      </c>
      <c r="AA5" s="25">
        <f>IF(AU5=0,0,G5/AU5*100000)</f>
        <v>0</v>
      </c>
      <c r="AB5" s="25">
        <f>IF(AV5=0,0,H5/AV5*100000)</f>
        <v>0</v>
      </c>
      <c r="AC5" s="25">
        <f>IF(AW5=0,0,I5/AW5*100000)</f>
        <v>38.20000000000001</v>
      </c>
      <c r="AD5" s="25">
        <f>IF(AX5=0,0,J5/AX5*100000)</f>
        <v>20.05</v>
      </c>
      <c r="AE5" s="25">
        <f>IF(AY5=0,0,K5/AY5*100000)</f>
        <v>25.612500000000001</v>
      </c>
      <c r="AF5" s="25">
        <f>IF(AZ5=0,0,L5/AZ5*100000)</f>
        <v>40.56818181818182</v>
      </c>
      <c r="AG5" s="25">
        <f>IF(BA5=0,0,M5/BA5*100000)</f>
        <v>30.688000000000006</v>
      </c>
      <c r="AH5" s="25">
        <f>IF(BB5=0,0,N5/BB5*100000)</f>
        <v>22.494444444444447</v>
      </c>
      <c r="AI5" s="25">
        <f>IF(BC5=0,0,O5/BC5*100000)</f>
        <v>0</v>
      </c>
      <c r="AJ5" s="25">
        <f>IF(BD5=0,0,P5/BD5*100000)</f>
        <v>0</v>
      </c>
      <c r="AK5" s="25">
        <f>IF(BE5=0,0,Q5/BE5*100000)</f>
        <v>0</v>
      </c>
      <c r="AL5" s="40">
        <f t="shared" si="50"/>
        <v>150.69923212526211</v>
      </c>
      <c r="AM5" s="34">
        <f t="shared" si="0"/>
        <v>14.700675194350511</v>
      </c>
      <c r="AQ5" t="str">
        <f t="shared" si="51"/>
        <v>Ｂ管理的職業従事者</v>
      </c>
      <c r="AR5" s="21">
        <f t="shared" si="52"/>
        <v>41239.147592738751</v>
      </c>
      <c r="AS5" s="21">
        <f t="shared" si="1"/>
        <v>0</v>
      </c>
      <c r="AT5" s="21">
        <f t="shared" si="1"/>
        <v>104.99790004199916</v>
      </c>
      <c r="AU5" s="21">
        <f t="shared" si="1"/>
        <v>0</v>
      </c>
      <c r="AV5" s="21">
        <f t="shared" si="1"/>
        <v>1275.5102040816325</v>
      </c>
      <c r="AW5" s="21">
        <f t="shared" si="1"/>
        <v>2617.8010471204184</v>
      </c>
      <c r="AX5" s="21">
        <f t="shared" si="1"/>
        <v>4987.5311720698246</v>
      </c>
      <c r="AY5" s="21">
        <f t="shared" si="1"/>
        <v>7808.6871644704734</v>
      </c>
      <c r="AZ5" s="21">
        <f t="shared" si="1"/>
        <v>7394.957983193277</v>
      </c>
      <c r="BA5" s="21">
        <f t="shared" si="1"/>
        <v>6517.2054223149107</v>
      </c>
      <c r="BB5" s="21">
        <f t="shared" si="2"/>
        <v>4445.5421091627559</v>
      </c>
      <c r="BC5" s="21">
        <f t="shared" si="2"/>
        <v>2857.1428571428569</v>
      </c>
      <c r="BD5" s="21">
        <f t="shared" si="2"/>
        <v>1594.975826147635</v>
      </c>
      <c r="BE5" s="21">
        <f t="shared" si="2"/>
        <v>1124.0035276418407</v>
      </c>
      <c r="BJ5"/>
      <c r="BK5" t="str">
        <f>H7raw!BD5</f>
        <v>Ｂ管理的職業従事者</v>
      </c>
      <c r="BL5">
        <f>H7raw!BE5</f>
        <v>438</v>
      </c>
      <c r="BM5">
        <f>H7raw!BF5</f>
        <v>2</v>
      </c>
      <c r="BN5">
        <f>H7raw!BG5</f>
        <v>5</v>
      </c>
      <c r="BO5">
        <f>H7raw!BH5</f>
        <v>6</v>
      </c>
      <c r="BP5">
        <f>H7raw!BI5</f>
        <v>8</v>
      </c>
      <c r="BQ5">
        <f>H7raw!BJ5</f>
        <v>17</v>
      </c>
      <c r="BR5">
        <f>H7raw!BK5</f>
        <v>30</v>
      </c>
      <c r="BS5">
        <f>H7raw!BL5</f>
        <v>71</v>
      </c>
      <c r="BT5">
        <f>H7raw!BM5</f>
        <v>108</v>
      </c>
      <c r="BU5">
        <f>H7raw!BN5</f>
        <v>82</v>
      </c>
      <c r="BV5">
        <f>H7raw!BO5</f>
        <v>51</v>
      </c>
      <c r="BW5">
        <f>H7raw!BP5</f>
        <v>27</v>
      </c>
      <c r="BX5">
        <f>H7raw!BQ5</f>
        <v>18</v>
      </c>
      <c r="BY5">
        <f>H7raw!BR5</f>
        <v>13</v>
      </c>
      <c r="CD5" t="str">
        <f>H7raw!BV5</f>
        <v>Ｂ管理的職業従事者</v>
      </c>
      <c r="CE5" t="str">
        <f>H7raw!BW5</f>
        <v>・</v>
      </c>
      <c r="CF5">
        <f>H7raw!BX5</f>
        <v>16.7</v>
      </c>
      <c r="CG5">
        <f>H7raw!BY5</f>
        <v>699.3</v>
      </c>
      <c r="CH5">
        <f>H7raw!BZ5</f>
        <v>72.5</v>
      </c>
      <c r="CI5">
        <f>H7raw!CA5</f>
        <v>21.2</v>
      </c>
      <c r="CJ5">
        <f>H7raw!CB5</f>
        <v>10.8</v>
      </c>
      <c r="CK5">
        <f>H7raw!CC5</f>
        <v>11.8</v>
      </c>
      <c r="CL5">
        <f>H7raw!CD5</f>
        <v>11.3</v>
      </c>
      <c r="CM5">
        <f>H7raw!CE5</f>
        <v>15.2</v>
      </c>
      <c r="CN5">
        <f>H7raw!CF5</f>
        <v>21.6</v>
      </c>
      <c r="CO5">
        <f>H7raw!CG5</f>
        <v>18.2</v>
      </c>
      <c r="CP5">
        <f>H7raw!CH5</f>
        <v>16.2</v>
      </c>
      <c r="CQ5">
        <f>H7raw!CI5</f>
        <v>13.9</v>
      </c>
      <c r="CR5">
        <f>H7raw!CJ5</f>
        <v>17.600000000000001</v>
      </c>
      <c r="CS5">
        <f>H7raw!CK5</f>
        <v>16.100000000000001</v>
      </c>
      <c r="CT5" s="34">
        <f t="shared" si="3"/>
        <v>82.922127172726505</v>
      </c>
      <c r="CY5" t="str">
        <f t="shared" si="53"/>
        <v>Ｂ管理的職業従事者</v>
      </c>
      <c r="CZ5" s="8" t="str">
        <f t="shared" si="4"/>
        <v/>
      </c>
      <c r="DA5" s="9" t="str">
        <f t="shared" si="5"/>
        <v/>
      </c>
      <c r="DB5" s="9" t="str">
        <f t="shared" si="6"/>
        <v/>
      </c>
      <c r="DC5" s="9" t="str">
        <f t="shared" si="7"/>
        <v/>
      </c>
      <c r="DD5" s="9" t="str">
        <f t="shared" si="8"/>
        <v/>
      </c>
      <c r="DE5" s="9" t="str">
        <f t="shared" si="9"/>
        <v/>
      </c>
      <c r="DF5" s="9" t="str">
        <f t="shared" si="10"/>
        <v/>
      </c>
      <c r="DG5" s="9" t="str">
        <f t="shared" si="11"/>
        <v/>
      </c>
      <c r="DH5" s="9" t="str">
        <f t="shared" si="12"/>
        <v/>
      </c>
      <c r="DI5" s="9" t="str">
        <f t="shared" si="13"/>
        <v/>
      </c>
      <c r="DJ5" s="9" t="str">
        <f t="shared" si="14"/>
        <v/>
      </c>
      <c r="DK5" s="9" t="str">
        <f t="shared" si="15"/>
        <v/>
      </c>
      <c r="DL5" s="9" t="str">
        <f t="shared" si="16"/>
        <v/>
      </c>
      <c r="DM5" s="10" t="str">
        <f t="shared" si="17"/>
        <v/>
      </c>
      <c r="DN5" s="42" t="str">
        <f t="shared" si="18"/>
        <v/>
      </c>
      <c r="DO5" s="19"/>
      <c r="DP5" s="4">
        <f t="shared" si="19"/>
        <v>0.15820690653570679</v>
      </c>
      <c r="DQ5" s="4" t="e">
        <f t="shared" si="20"/>
        <v>#NUM!</v>
      </c>
      <c r="DR5" s="4" t="e">
        <f t="shared" si="21"/>
        <v>#NUM!</v>
      </c>
      <c r="DS5" s="4" t="e">
        <f t="shared" si="22"/>
        <v>#NUM!</v>
      </c>
      <c r="DT5" s="4" t="e">
        <f t="shared" si="23"/>
        <v>#NUM!</v>
      </c>
      <c r="DU5" s="4">
        <f t="shared" si="24"/>
        <v>0.26569016505979115</v>
      </c>
      <c r="DV5" s="4">
        <f t="shared" si="25"/>
        <v>0.43082244262053193</v>
      </c>
      <c r="DW5" s="4">
        <f t="shared" si="26"/>
        <v>0.33260760041745907</v>
      </c>
      <c r="DX5" s="4">
        <f t="shared" si="27"/>
        <v>0.21588213590120386</v>
      </c>
      <c r="DY5" s="4">
        <f t="shared" si="28"/>
        <v>0.33234706464848451</v>
      </c>
      <c r="DZ5" s="4">
        <f t="shared" si="29"/>
        <v>0.51331994039494577</v>
      </c>
      <c r="EA5" s="4" t="e">
        <f t="shared" si="30"/>
        <v>#NUM!</v>
      </c>
      <c r="EB5" s="4" t="e">
        <f t="shared" si="31"/>
        <v>#NUM!</v>
      </c>
      <c r="EC5" s="4" t="e">
        <f t="shared" si="32"/>
        <v>#NUM!</v>
      </c>
      <c r="ED5" s="4">
        <f t="shared" si="33"/>
        <v>0.13454565737779056</v>
      </c>
      <c r="EF5" s="4">
        <f t="shared" si="34"/>
        <v>0.90932923468556814</v>
      </c>
      <c r="EG5" s="4">
        <f t="shared" si="35"/>
        <v>1</v>
      </c>
      <c r="EH5" s="4">
        <f t="shared" si="36"/>
        <v>0.92734710382457997</v>
      </c>
      <c r="EI5" s="4">
        <f t="shared" si="37"/>
        <v>1</v>
      </c>
      <c r="EJ5" s="4">
        <f t="shared" si="38"/>
        <v>0.8713535808550934</v>
      </c>
      <c r="EK5" s="4">
        <f t="shared" si="39"/>
        <v>0.96109587858190482</v>
      </c>
      <c r="EL5" s="4">
        <f t="shared" si="40"/>
        <v>0.88996300422257035</v>
      </c>
      <c r="EM5" s="4">
        <f t="shared" si="41"/>
        <v>0.88234682145181964</v>
      </c>
      <c r="EN5" s="4">
        <f t="shared" si="42"/>
        <v>0.92160598985059994</v>
      </c>
      <c r="EO5" s="4">
        <f t="shared" si="43"/>
        <v>0.88250459570943207</v>
      </c>
      <c r="EP5" s="4">
        <f t="shared" si="44"/>
        <v>0.83719028638279591</v>
      </c>
      <c r="EQ5" s="4">
        <f t="shared" si="45"/>
        <v>0.672232778000315</v>
      </c>
      <c r="ER5" s="4">
        <f t="shared" si="46"/>
        <v>0.75535405640906939</v>
      </c>
      <c r="ES5" s="4">
        <f t="shared" si="47"/>
        <v>0.83445324153325195</v>
      </c>
      <c r="ET5" s="4">
        <f t="shared" si="48"/>
        <v>0.92533020614865991</v>
      </c>
      <c r="EW5" s="14" t="str">
        <f>H7raw!B5</f>
        <v>Ｂ管理的職業従事者</v>
      </c>
      <c r="EX5" s="14">
        <f>H7raw!C5</f>
        <v>209</v>
      </c>
      <c r="EY5" s="14">
        <f>H7raw!D5</f>
        <v>0</v>
      </c>
      <c r="EZ5" s="14">
        <f>H7raw!E5</f>
        <v>1</v>
      </c>
      <c r="FA5" s="14">
        <f>H7raw!F5</f>
        <v>0</v>
      </c>
      <c r="FB5" s="14">
        <f>H7raw!G5</f>
        <v>1</v>
      </c>
      <c r="FC5" s="14">
        <f>H7raw!H5</f>
        <v>2</v>
      </c>
      <c r="FD5" s="14">
        <f>H7raw!I5</f>
        <v>2</v>
      </c>
      <c r="FE5" s="14">
        <f>H7raw!J5</f>
        <v>16</v>
      </c>
      <c r="FF5" s="14">
        <f>H7raw!K5</f>
        <v>22</v>
      </c>
      <c r="FG5" s="14">
        <f>H7raw!L5</f>
        <v>25</v>
      </c>
      <c r="FH5" s="14">
        <f>H7raw!M5</f>
        <v>18</v>
      </c>
      <c r="FI5" s="14">
        <f>H7raw!N5</f>
        <v>25</v>
      </c>
      <c r="FJ5" s="14">
        <f>H7raw!O5</f>
        <v>32</v>
      </c>
      <c r="FK5" s="14">
        <f>H7raw!P5</f>
        <v>65</v>
      </c>
      <c r="FL5" s="14">
        <f>H7raw!Q5</f>
        <v>0</v>
      </c>
      <c r="FN5" s="14">
        <f>H7raw!AL5</f>
        <v>0</v>
      </c>
      <c r="FO5" s="14">
        <f>H7raw!AM5</f>
        <v>0</v>
      </c>
      <c r="FP5" s="14">
        <f>H7raw!AN5</f>
        <v>506.8</v>
      </c>
      <c r="FQ5" s="14">
        <f>H7raw!AO5</f>
        <v>0</v>
      </c>
      <c r="FR5" s="14">
        <f>H7raw!AP5</f>
        <v>952.4</v>
      </c>
      <c r="FS5" s="14">
        <f>H7raw!AQ5</f>
        <v>0</v>
      </c>
      <c r="FT5" s="14">
        <f>H7raw!AR5</f>
        <v>78.400000000000006</v>
      </c>
      <c r="FU5" s="14">
        <f>H7raw!AS5</f>
        <v>76.400000000000006</v>
      </c>
      <c r="FV5" s="14">
        <f>H7raw!AT5</f>
        <v>40.1</v>
      </c>
      <c r="FW5" s="14">
        <f>H7raw!AU5</f>
        <v>204.9</v>
      </c>
      <c r="FX5" s="14">
        <f>H7raw!AV5</f>
        <v>297.5</v>
      </c>
      <c r="FY5" s="14">
        <f>H7raw!AW5</f>
        <v>383.6</v>
      </c>
      <c r="FZ5" s="14">
        <f>H7raw!AX5</f>
        <v>404.9</v>
      </c>
      <c r="GA5" s="14">
        <f>H7raw!AY5</f>
        <v>875</v>
      </c>
      <c r="GB5" s="14">
        <f>H7raw!AZ5</f>
        <v>2006.3</v>
      </c>
      <c r="GC5" s="14">
        <f>H7raw!BA5</f>
        <v>5782.9</v>
      </c>
      <c r="GD5" s="14">
        <f>H7raw!BB5</f>
        <v>0</v>
      </c>
    </row>
    <row r="6" spans="1:187">
      <c r="C6" t="str">
        <f>H7raw!B6</f>
        <v>Ｃ事務従事者</v>
      </c>
      <c r="D6">
        <f>H7raw!U6</f>
        <v>9</v>
      </c>
      <c r="E6">
        <f>H7raw!V6</f>
        <v>0</v>
      </c>
      <c r="F6">
        <f>H7raw!W6</f>
        <v>2</v>
      </c>
      <c r="G6">
        <f>H7raw!X6</f>
        <v>2</v>
      </c>
      <c r="H6">
        <f>H7raw!Y6</f>
        <v>1</v>
      </c>
      <c r="I6">
        <f>H7raw!Z6</f>
        <v>1</v>
      </c>
      <c r="J6">
        <f>H7raw!AA6</f>
        <v>1</v>
      </c>
      <c r="K6">
        <f>H7raw!AB6</f>
        <v>1</v>
      </c>
      <c r="L6">
        <f>H7raw!AC6</f>
        <v>0</v>
      </c>
      <c r="M6">
        <f>H7raw!AD6</f>
        <v>0</v>
      </c>
      <c r="N6">
        <f>H7raw!AE6</f>
        <v>1</v>
      </c>
      <c r="O6">
        <f>H7raw!AF6</f>
        <v>0</v>
      </c>
      <c r="P6">
        <f>H7raw!AG6</f>
        <v>0</v>
      </c>
      <c r="Q6">
        <f>H7raw!AH6</f>
        <v>0</v>
      </c>
      <c r="R6">
        <f>H7raw!AI6</f>
        <v>0</v>
      </c>
      <c r="W6" t="str">
        <f t="shared" si="49"/>
        <v>Ｃ事務従事者</v>
      </c>
      <c r="X6" s="25">
        <f>IF(AR6=0,0,D6/AR6*100000)</f>
        <v>5.296402877697842</v>
      </c>
      <c r="Y6" s="25">
        <f>IF(AS6=0,0,E6/AS6*100000)</f>
        <v>0</v>
      </c>
      <c r="Z6" s="25">
        <f>IF(AT6=0,0,F6/AT6*100000)</f>
        <v>8.2666666666666657</v>
      </c>
      <c r="AA6" s="25">
        <f>IF(AU6=0,0,G6/AU6*100000)</f>
        <v>9.1750000000000025</v>
      </c>
      <c r="AB6" s="25">
        <f>IF(AV6=0,0,H6/AV6*100000)</f>
        <v>5.0714285714285712</v>
      </c>
      <c r="AC6" s="25">
        <f>IF(AW6=0,0,I6/AW6*100000)</f>
        <v>4.666666666666667</v>
      </c>
      <c r="AD6" s="25">
        <f>IF(AX6=0,0,J6/AX6*100000)</f>
        <v>4.2666666666666666</v>
      </c>
      <c r="AE6" s="25">
        <f>IF(AY6=0,0,K6/AY6*100000)</f>
        <v>4.5444444444444443</v>
      </c>
      <c r="AF6" s="25">
        <f>IF(AZ6=0,0,L6/AZ6*100000)</f>
        <v>0</v>
      </c>
      <c r="AG6" s="25">
        <f>IF(BA6=0,0,M6/BA6*100000)</f>
        <v>0</v>
      </c>
      <c r="AH6" s="25">
        <f>IF(BB6=0,0,N6/BB6*100000)</f>
        <v>19.436363636363637</v>
      </c>
      <c r="AI6" s="25">
        <f>IF(BC6=0,0,O6/BC6*100000)</f>
        <v>0</v>
      </c>
      <c r="AJ6" s="25">
        <f>IF(BD6=0,0,P6/BD6*100000)</f>
        <v>0</v>
      </c>
      <c r="AK6" s="25">
        <f>IF(BE6=0,0,Q6/BE6*100000)</f>
        <v>0</v>
      </c>
      <c r="AL6" s="40">
        <f t="shared" si="50"/>
        <v>67.777995874864558</v>
      </c>
      <c r="AM6" s="34">
        <f t="shared" si="0"/>
        <v>4.5348689836115321</v>
      </c>
      <c r="AQ6" t="str">
        <f t="shared" si="51"/>
        <v>Ｃ事務従事者</v>
      </c>
      <c r="AR6" s="21">
        <f t="shared" si="52"/>
        <v>169926.65036674816</v>
      </c>
      <c r="AS6" s="21">
        <f t="shared" si="1"/>
        <v>0</v>
      </c>
      <c r="AT6" s="21">
        <f t="shared" si="1"/>
        <v>24193.548387096773</v>
      </c>
      <c r="AU6" s="21">
        <f t="shared" si="1"/>
        <v>21798.3651226158</v>
      </c>
      <c r="AV6" s="21">
        <f t="shared" si="1"/>
        <v>19718.309859154928</v>
      </c>
      <c r="AW6" s="21">
        <f t="shared" si="1"/>
        <v>21428.571428571428</v>
      </c>
      <c r="AX6" s="21">
        <f t="shared" si="1"/>
        <v>23437.5</v>
      </c>
      <c r="AY6" s="21">
        <f t="shared" si="1"/>
        <v>22004.889975550122</v>
      </c>
      <c r="AZ6" s="21">
        <f t="shared" si="1"/>
        <v>14142.604596346495</v>
      </c>
      <c r="BA6" s="21">
        <f t="shared" si="1"/>
        <v>9132.4200913242021</v>
      </c>
      <c r="BB6" s="21">
        <f t="shared" si="2"/>
        <v>5144.9953227315245</v>
      </c>
      <c r="BC6" s="21">
        <f t="shared" si="2"/>
        <v>3152.0882584712367</v>
      </c>
      <c r="BD6" s="21">
        <f t="shared" si="2"/>
        <v>1292.8248222365871</v>
      </c>
      <c r="BE6" s="21">
        <f t="shared" si="2"/>
        <v>498.00796812749002</v>
      </c>
      <c r="BJ6"/>
      <c r="BK6" t="str">
        <f>H7raw!BD6</f>
        <v>Ｃ事務従事者</v>
      </c>
      <c r="BL6">
        <f>H7raw!BE6</f>
        <v>962</v>
      </c>
      <c r="BM6">
        <f>H7raw!BF6</f>
        <v>3</v>
      </c>
      <c r="BN6">
        <f>H7raw!BG6</f>
        <v>73</v>
      </c>
      <c r="BO6">
        <f>H7raw!BH6</f>
        <v>104</v>
      </c>
      <c r="BP6">
        <f>H7raw!BI6</f>
        <v>92</v>
      </c>
      <c r="BQ6">
        <f>H7raw!BJ6</f>
        <v>94</v>
      </c>
      <c r="BR6">
        <f>H7raw!BK6</f>
        <v>115</v>
      </c>
      <c r="BS6">
        <f>H7raw!BL6</f>
        <v>170</v>
      </c>
      <c r="BT6">
        <f>H7raw!BM6</f>
        <v>160</v>
      </c>
      <c r="BU6">
        <f>H7raw!BN6</f>
        <v>102</v>
      </c>
      <c r="BV6">
        <f>H7raw!BO6</f>
        <v>30</v>
      </c>
      <c r="BW6">
        <f>H7raw!BP6</f>
        <v>5</v>
      </c>
      <c r="BX6">
        <f>H7raw!BQ6</f>
        <v>3</v>
      </c>
      <c r="BY6">
        <f>H7raw!BR6</f>
        <v>11</v>
      </c>
      <c r="CD6" t="str">
        <f>H7raw!BV6</f>
        <v>Ｃ事務従事者</v>
      </c>
      <c r="CE6" t="str">
        <f>H7raw!BW6</f>
        <v>・</v>
      </c>
      <c r="CF6">
        <f>H7raw!BX6</f>
        <v>8</v>
      </c>
      <c r="CG6">
        <f>H7raw!BY6</f>
        <v>1.3</v>
      </c>
      <c r="CH6">
        <f>H7raw!BZ6</f>
        <v>3.9</v>
      </c>
      <c r="CI6">
        <f>H7raw!CA6</f>
        <v>6.1</v>
      </c>
      <c r="CJ6">
        <f>H7raw!CB6</f>
        <v>7.2</v>
      </c>
      <c r="CK6">
        <f>H7raw!CC6</f>
        <v>7.7</v>
      </c>
      <c r="CL6">
        <f>H7raw!CD6</f>
        <v>8</v>
      </c>
      <c r="CM6">
        <f>H7raw!CE6</f>
        <v>10.5</v>
      </c>
      <c r="CN6">
        <f>H7raw!CF6</f>
        <v>13.8</v>
      </c>
      <c r="CO6">
        <f>H7raw!CG6</f>
        <v>13.1</v>
      </c>
      <c r="CP6">
        <f>H7raw!CH6</f>
        <v>7</v>
      </c>
      <c r="CQ6">
        <f>H7raw!CI6</f>
        <v>2.2000000000000002</v>
      </c>
      <c r="CR6">
        <f>H7raw!CJ6</f>
        <v>3.3</v>
      </c>
      <c r="CS6">
        <f>H7raw!CK6</f>
        <v>26.1</v>
      </c>
      <c r="CT6" s="34">
        <f t="shared" si="3"/>
        <v>8.1456262070702827</v>
      </c>
      <c r="CY6" t="str">
        <f t="shared" si="53"/>
        <v>Ｃ事務従事者</v>
      </c>
      <c r="CZ6" s="8" t="str">
        <f t="shared" si="4"/>
        <v/>
      </c>
      <c r="DA6" s="9" t="str">
        <f t="shared" si="5"/>
        <v/>
      </c>
      <c r="DB6" s="9" t="str">
        <f t="shared" si="6"/>
        <v/>
      </c>
      <c r="DC6" s="9" t="str">
        <f t="shared" si="7"/>
        <v/>
      </c>
      <c r="DD6" s="9" t="str">
        <f t="shared" si="8"/>
        <v/>
      </c>
      <c r="DE6" s="9" t="str">
        <f t="shared" si="9"/>
        <v/>
      </c>
      <c r="DF6" s="9" t="str">
        <f t="shared" si="10"/>
        <v/>
      </c>
      <c r="DG6" s="9" t="str">
        <f t="shared" si="11"/>
        <v/>
      </c>
      <c r="DH6" s="9" t="str">
        <f t="shared" si="12"/>
        <v/>
      </c>
      <c r="DI6" s="9" t="str">
        <f t="shared" si="13"/>
        <v/>
      </c>
      <c r="DJ6" s="9" t="str">
        <f t="shared" si="14"/>
        <v/>
      </c>
      <c r="DK6" s="9" t="str">
        <f t="shared" si="15"/>
        <v/>
      </c>
      <c r="DL6" s="9" t="str">
        <f t="shared" si="16"/>
        <v/>
      </c>
      <c r="DM6" s="10" t="str">
        <f t="shared" si="17"/>
        <v/>
      </c>
      <c r="DN6" s="42" t="str">
        <f t="shared" si="18"/>
        <v/>
      </c>
      <c r="DO6" s="19"/>
      <c r="DP6" s="4">
        <f t="shared" si="19"/>
        <v>0.92447474785168193</v>
      </c>
      <c r="DQ6" s="4" t="e">
        <f t="shared" si="20"/>
        <v>#NUM!</v>
      </c>
      <c r="DR6" s="4">
        <f t="shared" si="21"/>
        <v>0.24347681736584947</v>
      </c>
      <c r="DS6" s="4">
        <f t="shared" si="22"/>
        <v>0.3836582489263034</v>
      </c>
      <c r="DT6" s="4">
        <f t="shared" si="23"/>
        <v>0.7582248486802956</v>
      </c>
      <c r="DU6" s="4">
        <f t="shared" si="24"/>
        <v>0.80795384141805104</v>
      </c>
      <c r="DV6" s="4">
        <f t="shared" si="25"/>
        <v>0.8466504008530451</v>
      </c>
      <c r="DW6" s="4">
        <f t="shared" si="26"/>
        <v>0.90079246456614614</v>
      </c>
      <c r="DX6" s="4" t="e">
        <f t="shared" si="27"/>
        <v>#NUM!</v>
      </c>
      <c r="DY6" s="4" t="e">
        <f t="shared" si="28"/>
        <v>#NUM!</v>
      </c>
      <c r="DZ6" s="4">
        <f t="shared" si="29"/>
        <v>0.30238827812927316</v>
      </c>
      <c r="EA6" s="4" t="e">
        <f t="shared" si="30"/>
        <v>#NUM!</v>
      </c>
      <c r="EB6" s="4" t="e">
        <f t="shared" si="31"/>
        <v>#NUM!</v>
      </c>
      <c r="EC6" s="4" t="e">
        <f t="shared" si="32"/>
        <v>#NUM!</v>
      </c>
      <c r="ED6" s="4">
        <f t="shared" si="33"/>
        <v>0.91232465694342013</v>
      </c>
      <c r="EF6" s="4">
        <f t="shared" si="34"/>
        <v>0.1300427553487033</v>
      </c>
      <c r="EG6" s="4">
        <f t="shared" si="35"/>
        <v>1</v>
      </c>
      <c r="EH6" s="4">
        <f t="shared" si="36"/>
        <v>0.92979105118011063</v>
      </c>
      <c r="EI6" s="4">
        <f t="shared" si="37"/>
        <v>0.85022902965028735</v>
      </c>
      <c r="EJ6" s="4">
        <f t="shared" si="38"/>
        <v>0.58504708212670087</v>
      </c>
      <c r="EK6" s="4">
        <f t="shared" si="39"/>
        <v>0.50893827090383614</v>
      </c>
      <c r="EL6" s="4">
        <f t="shared" si="40"/>
        <v>0.44089696735298656</v>
      </c>
      <c r="EM6" s="4">
        <f t="shared" si="41"/>
        <v>0.32844267914102748</v>
      </c>
      <c r="EN6" s="4">
        <f t="shared" si="42"/>
        <v>0.14202805471009131</v>
      </c>
      <c r="EO6" s="4">
        <f t="shared" si="43"/>
        <v>0.30228942368349748</v>
      </c>
      <c r="EP6" s="4">
        <f t="shared" si="44"/>
        <v>0.94882533563490168</v>
      </c>
      <c r="EQ6" s="4">
        <f t="shared" si="45"/>
        <v>0.9330049592250319</v>
      </c>
      <c r="ER6" s="4">
        <f t="shared" si="46"/>
        <v>0.95825945913558097</v>
      </c>
      <c r="ES6" s="4">
        <f t="shared" si="47"/>
        <v>0.87809985207107066</v>
      </c>
      <c r="ET6" s="4">
        <f t="shared" si="48"/>
        <v>0.14817789123479649</v>
      </c>
      <c r="EW6" s="14" t="str">
        <f>H7raw!B6</f>
        <v>Ｃ事務従事者</v>
      </c>
      <c r="EX6" s="14">
        <f>H7raw!C6</f>
        <v>139</v>
      </c>
      <c r="EY6" s="14">
        <f>H7raw!D6</f>
        <v>0</v>
      </c>
      <c r="EZ6" s="14">
        <f>H7raw!E6</f>
        <v>3</v>
      </c>
      <c r="FA6" s="14">
        <f>H7raw!F6</f>
        <v>8</v>
      </c>
      <c r="FB6" s="14">
        <f>H7raw!G6</f>
        <v>7</v>
      </c>
      <c r="FC6" s="14">
        <f>H7raw!H6</f>
        <v>9</v>
      </c>
      <c r="FD6" s="14">
        <f>H7raw!I6</f>
        <v>12</v>
      </c>
      <c r="FE6" s="14">
        <f>H7raw!J6</f>
        <v>18</v>
      </c>
      <c r="FF6" s="14">
        <f>H7raw!K6</f>
        <v>24</v>
      </c>
      <c r="FG6" s="14">
        <f>H7raw!L6</f>
        <v>16</v>
      </c>
      <c r="FH6" s="14">
        <f>H7raw!M6</f>
        <v>22</v>
      </c>
      <c r="FI6" s="14">
        <f>H7raw!N6</f>
        <v>8</v>
      </c>
      <c r="FJ6" s="14">
        <f>H7raw!O6</f>
        <v>4</v>
      </c>
      <c r="FK6" s="14">
        <f>H7raw!P6</f>
        <v>8</v>
      </c>
      <c r="FL6" s="14">
        <f>H7raw!Q6</f>
        <v>0</v>
      </c>
      <c r="FN6" s="14">
        <f>H7raw!AL6</f>
        <v>0</v>
      </c>
      <c r="FO6" s="14">
        <f>H7raw!AM6</f>
        <v>0</v>
      </c>
      <c r="FP6" s="14">
        <f>H7raw!AN6</f>
        <v>81.8</v>
      </c>
      <c r="FQ6" s="14">
        <f>H7raw!AO6</f>
        <v>0</v>
      </c>
      <c r="FR6" s="14">
        <f>H7raw!AP6</f>
        <v>12.4</v>
      </c>
      <c r="FS6" s="14">
        <f>H7raw!AQ6</f>
        <v>36.700000000000003</v>
      </c>
      <c r="FT6" s="14">
        <f>H7raw!AR6</f>
        <v>35.5</v>
      </c>
      <c r="FU6" s="14">
        <f>H7raw!AS6</f>
        <v>42</v>
      </c>
      <c r="FV6" s="14">
        <f>H7raw!AT6</f>
        <v>51.2</v>
      </c>
      <c r="FW6" s="14">
        <f>H7raw!AU6</f>
        <v>81.8</v>
      </c>
      <c r="FX6" s="14">
        <f>H7raw!AV6</f>
        <v>169.7</v>
      </c>
      <c r="FY6" s="14">
        <f>H7raw!AW6</f>
        <v>175.2</v>
      </c>
      <c r="FZ6" s="14">
        <f>H7raw!AX6</f>
        <v>427.6</v>
      </c>
      <c r="GA6" s="14">
        <f>H7raw!AY6</f>
        <v>253.8</v>
      </c>
      <c r="GB6" s="14">
        <f>H7raw!AZ6</f>
        <v>309.39999999999998</v>
      </c>
      <c r="GC6" s="14">
        <f>H7raw!BA6</f>
        <v>1606.4</v>
      </c>
      <c r="GD6" s="14">
        <f>H7raw!BB6</f>
        <v>0</v>
      </c>
    </row>
    <row r="7" spans="1:187">
      <c r="C7" t="str">
        <f>H7raw!B7</f>
        <v>Ｄ販売従事者</v>
      </c>
      <c r="D7">
        <f>H7raw!U7</f>
        <v>18</v>
      </c>
      <c r="E7">
        <f>H7raw!V7</f>
        <v>0</v>
      </c>
      <c r="F7">
        <f>H7raw!W7</f>
        <v>2</v>
      </c>
      <c r="G7">
        <f>H7raw!X7</f>
        <v>3</v>
      </c>
      <c r="H7">
        <f>H7raw!Y7</f>
        <v>2</v>
      </c>
      <c r="I7">
        <f>H7raw!Z7</f>
        <v>1</v>
      </c>
      <c r="J7">
        <f>H7raw!AA7</f>
        <v>0</v>
      </c>
      <c r="K7">
        <f>H7raw!AB7</f>
        <v>2</v>
      </c>
      <c r="L7">
        <f>H7raw!AC7</f>
        <v>4</v>
      </c>
      <c r="M7">
        <f>H7raw!AD7</f>
        <v>2</v>
      </c>
      <c r="N7">
        <f>H7raw!AE7</f>
        <v>0</v>
      </c>
      <c r="O7">
        <f>H7raw!AF7</f>
        <v>1</v>
      </c>
      <c r="P7">
        <f>H7raw!AG7</f>
        <v>0</v>
      </c>
      <c r="Q7">
        <f>H7raw!AH7</f>
        <v>1</v>
      </c>
      <c r="R7">
        <f>H7raw!AI7</f>
        <v>0</v>
      </c>
      <c r="W7" t="str">
        <f t="shared" si="49"/>
        <v>Ｄ販売従事者</v>
      </c>
      <c r="X7" s="25">
        <f>IF(AR7=0,0,D7/AR7*100000)</f>
        <v>13.944063324538259</v>
      </c>
      <c r="Y7" s="25">
        <f>IF(AS7=0,0,E7/AS7*100000)</f>
        <v>0</v>
      </c>
      <c r="Z7" s="25">
        <f>IF(AT7=0,0,F7/AT7*100000)</f>
        <v>18.68</v>
      </c>
      <c r="AA7" s="25">
        <f>IF(AU7=0,0,G7/AU7*100000)</f>
        <v>24.54</v>
      </c>
      <c r="AB7" s="25">
        <f>IF(AV7=0,0,H7/AV7*100000)</f>
        <v>15.542857142857141</v>
      </c>
      <c r="AC7" s="25">
        <f>IF(AW7=0,0,I7/AW7*100000)</f>
        <v>6.8285714285714274</v>
      </c>
      <c r="AD7" s="25">
        <f>IF(AX7=0,0,J7/AX7*100000)</f>
        <v>0</v>
      </c>
      <c r="AE7" s="25">
        <f>IF(AY7=0,0,K7/AY7*100000)</f>
        <v>11.087999999999999</v>
      </c>
      <c r="AF7" s="25">
        <f>IF(AZ7=0,0,L7/AZ7*100000)</f>
        <v>31.200000000000006</v>
      </c>
      <c r="AG7" s="25">
        <f>IF(BA7=0,0,M7/BA7*100000)</f>
        <v>20.341463414634148</v>
      </c>
      <c r="AH7" s="25">
        <f>IF(BB7=0,0,N7/BB7*100000)</f>
        <v>0</v>
      </c>
      <c r="AI7" s="25">
        <f>IF(BC7=0,0,O7/BC7*100000)</f>
        <v>18.903571428571428</v>
      </c>
      <c r="AJ7" s="25">
        <f>IF(BD7=0,0,P7/BD7*100000)</f>
        <v>0</v>
      </c>
      <c r="AK7" s="25">
        <f>IF(BE7=0,0,Q7/BE7*100000)</f>
        <v>34.352525252525254</v>
      </c>
      <c r="AL7" s="40">
        <f t="shared" si="50"/>
        <v>133.93373276509044</v>
      </c>
      <c r="AM7" s="34">
        <f t="shared" si="0"/>
        <v>13.665342383960903</v>
      </c>
      <c r="AQ7" t="str">
        <f t="shared" si="51"/>
        <v>Ｄ販売従事者</v>
      </c>
      <c r="AR7" s="21">
        <f t="shared" si="52"/>
        <v>129087.19346049045</v>
      </c>
      <c r="AS7" s="21">
        <f t="shared" si="1"/>
        <v>2229.6544035674469</v>
      </c>
      <c r="AT7" s="21">
        <f t="shared" si="1"/>
        <v>10706.638115631691</v>
      </c>
      <c r="AU7" s="21">
        <f t="shared" si="1"/>
        <v>12224.938875305625</v>
      </c>
      <c r="AV7" s="21">
        <f t="shared" si="1"/>
        <v>12867.647058823532</v>
      </c>
      <c r="AW7" s="21">
        <f t="shared" si="1"/>
        <v>14644.351464435149</v>
      </c>
      <c r="AX7" s="21">
        <f t="shared" si="1"/>
        <v>16920.47377326565</v>
      </c>
      <c r="AY7" s="21">
        <f t="shared" si="1"/>
        <v>18037.518037518039</v>
      </c>
      <c r="AZ7" s="21">
        <f t="shared" si="1"/>
        <v>12820.512820512819</v>
      </c>
      <c r="BA7" s="21">
        <f t="shared" si="1"/>
        <v>9832.1342925659465</v>
      </c>
      <c r="BB7" s="21">
        <f t="shared" si="2"/>
        <v>7253.3849129593818</v>
      </c>
      <c r="BC7" s="21">
        <f t="shared" si="2"/>
        <v>5290.0056678632154</v>
      </c>
      <c r="BD7" s="21">
        <f t="shared" si="2"/>
        <v>3342.0517291485035</v>
      </c>
      <c r="BE7" s="21">
        <f t="shared" si="2"/>
        <v>2910.9941486077214</v>
      </c>
      <c r="BJ7"/>
      <c r="BK7" t="str">
        <f>H7raw!BD7</f>
        <v>Ｄ販売従事者</v>
      </c>
      <c r="BL7">
        <f>H7raw!BE7</f>
        <v>964</v>
      </c>
      <c r="BM7">
        <f>H7raw!BF7</f>
        <v>6</v>
      </c>
      <c r="BN7">
        <f>H7raw!BG7</f>
        <v>40</v>
      </c>
      <c r="BO7">
        <f>H7raw!BH7</f>
        <v>69</v>
      </c>
      <c r="BP7">
        <f>H7raw!BI7</f>
        <v>60</v>
      </c>
      <c r="BQ7">
        <f>H7raw!BJ7</f>
        <v>75</v>
      </c>
      <c r="BR7">
        <f>H7raw!BK7</f>
        <v>94</v>
      </c>
      <c r="BS7">
        <f>H7raw!BL7</f>
        <v>156</v>
      </c>
      <c r="BT7">
        <f>H7raw!BM7</f>
        <v>154</v>
      </c>
      <c r="BU7">
        <f>H7raw!BN7</f>
        <v>129</v>
      </c>
      <c r="BV7">
        <f>H7raw!BO7</f>
        <v>90</v>
      </c>
      <c r="BW7">
        <f>H7raw!BP7</f>
        <v>42</v>
      </c>
      <c r="BX7">
        <f>H7raw!BQ7</f>
        <v>21</v>
      </c>
      <c r="BY7">
        <f>H7raw!BR7</f>
        <v>28</v>
      </c>
      <c r="CD7" t="str">
        <f>H7raw!BV7</f>
        <v>Ｄ販売従事者</v>
      </c>
      <c r="CE7" t="str">
        <f>H7raw!BW7</f>
        <v>・</v>
      </c>
      <c r="CF7">
        <f>H7raw!BX7</f>
        <v>10.199999999999999</v>
      </c>
      <c r="CG7">
        <f>H7raw!BY7</f>
        <v>4.2</v>
      </c>
      <c r="CH7">
        <f>H7raw!BZ7</f>
        <v>4.2</v>
      </c>
      <c r="CI7">
        <f>H7raw!CA7</f>
        <v>6.2</v>
      </c>
      <c r="CJ7">
        <f>H7raw!CB7</f>
        <v>6.1</v>
      </c>
      <c r="CK7">
        <f>H7raw!CC7</f>
        <v>8</v>
      </c>
      <c r="CL7">
        <f>H7raw!CD7</f>
        <v>8.8000000000000007</v>
      </c>
      <c r="CM7">
        <f>H7raw!CE7</f>
        <v>11.7</v>
      </c>
      <c r="CN7">
        <f>H7raw!CF7</f>
        <v>14.9</v>
      </c>
      <c r="CO7">
        <f>H7raw!CG7</f>
        <v>17.2</v>
      </c>
      <c r="CP7">
        <f>H7raw!CH7</f>
        <v>18.8</v>
      </c>
      <c r="CQ7">
        <f>H7raw!CI7</f>
        <v>14</v>
      </c>
      <c r="CR7">
        <f>H7raw!CJ7</f>
        <v>11.6</v>
      </c>
      <c r="CS7">
        <f>H7raw!CK7</f>
        <v>16.8</v>
      </c>
      <c r="CT7" s="34">
        <f t="shared" si="3"/>
        <v>10.02551326727685</v>
      </c>
      <c r="CY7" t="str">
        <f t="shared" si="53"/>
        <v>Ｄ販売従事者</v>
      </c>
      <c r="CZ7" s="8" t="str">
        <f t="shared" si="4"/>
        <v/>
      </c>
      <c r="DA7" s="9" t="str">
        <f t="shared" si="5"/>
        <v/>
      </c>
      <c r="DB7" s="9" t="str">
        <f t="shared" si="6"/>
        <v/>
      </c>
      <c r="DC7" s="9" t="str">
        <f t="shared" si="7"/>
        <v/>
      </c>
      <c r="DD7" s="9" t="str">
        <f t="shared" si="8"/>
        <v/>
      </c>
      <c r="DE7" s="9" t="str">
        <f t="shared" si="9"/>
        <v/>
      </c>
      <c r="DF7" s="9" t="str">
        <f t="shared" si="10"/>
        <v/>
      </c>
      <c r="DG7" s="9" t="str">
        <f t="shared" si="11"/>
        <v/>
      </c>
      <c r="DH7" s="9" t="str">
        <f t="shared" si="12"/>
        <v/>
      </c>
      <c r="DI7" s="9" t="str">
        <f t="shared" si="13"/>
        <v/>
      </c>
      <c r="DJ7" s="9" t="str">
        <f t="shared" si="14"/>
        <v/>
      </c>
      <c r="DK7" s="9" t="str">
        <f t="shared" si="15"/>
        <v/>
      </c>
      <c r="DL7" s="9" t="str">
        <f t="shared" si="16"/>
        <v/>
      </c>
      <c r="DM7" s="10" t="str">
        <f t="shared" si="17"/>
        <v/>
      </c>
      <c r="DN7" s="42" t="str">
        <f t="shared" si="18"/>
        <v/>
      </c>
      <c r="DO7" s="19"/>
      <c r="DP7" s="4">
        <f t="shared" si="19"/>
        <v>0.11893226187410311</v>
      </c>
      <c r="DQ7" s="4" t="e">
        <f t="shared" si="20"/>
        <v>#NUM!</v>
      </c>
      <c r="DR7" s="4">
        <f t="shared" si="21"/>
        <v>7.5336033875145314E-2</v>
      </c>
      <c r="DS7" s="4">
        <f t="shared" si="22"/>
        <v>4.1555081971061281E-2</v>
      </c>
      <c r="DT7" s="4">
        <f t="shared" si="23"/>
        <v>0.18578352349043625</v>
      </c>
      <c r="DU7" s="4">
        <f t="shared" si="24"/>
        <v>0.69011898051821008</v>
      </c>
      <c r="DV7" s="4" t="e">
        <f t="shared" si="25"/>
        <v>#NUM!</v>
      </c>
      <c r="DW7" s="4">
        <f t="shared" si="26"/>
        <v>0.62305069345048381</v>
      </c>
      <c r="DX7" s="4">
        <f t="shared" si="27"/>
        <v>0.1270295307553686</v>
      </c>
      <c r="DY7" s="4">
        <f t="shared" si="28"/>
        <v>0.50400519932393184</v>
      </c>
      <c r="DZ7" s="4" t="e">
        <f t="shared" si="29"/>
        <v>#NUM!</v>
      </c>
      <c r="EA7" s="4">
        <f t="shared" si="30"/>
        <v>0.52319698833482953</v>
      </c>
      <c r="EB7" s="4" t="e">
        <f t="shared" si="31"/>
        <v>#NUM!</v>
      </c>
      <c r="EC7" s="4">
        <f t="shared" si="32"/>
        <v>0.38671226843460571</v>
      </c>
      <c r="ED7" s="4">
        <f t="shared" si="33"/>
        <v>0.13530607353889801</v>
      </c>
      <c r="EF7" s="4">
        <f t="shared" si="34"/>
        <v>0.92333824672825082</v>
      </c>
      <c r="EG7" s="4">
        <f t="shared" si="35"/>
        <v>0.9106287663524415</v>
      </c>
      <c r="EH7" s="4">
        <f t="shared" si="36"/>
        <v>0.98914522295848684</v>
      </c>
      <c r="EI7" s="4">
        <f t="shared" si="37"/>
        <v>0.99244510078915005</v>
      </c>
      <c r="EJ7" s="4">
        <f t="shared" si="38"/>
        <v>0.95473093623734939</v>
      </c>
      <c r="EK7" s="4">
        <f t="shared" si="39"/>
        <v>0.67294187629364133</v>
      </c>
      <c r="EL7" s="4">
        <f t="shared" si="40"/>
        <v>0.22559238416007332</v>
      </c>
      <c r="EM7" s="4">
        <f t="shared" si="41"/>
        <v>0.64684131873151973</v>
      </c>
      <c r="EN7" s="4">
        <f t="shared" si="42"/>
        <v>0.95509994897297312</v>
      </c>
      <c r="EO7" s="4">
        <f t="shared" si="43"/>
        <v>0.75957669199647959</v>
      </c>
      <c r="EP7" s="4">
        <f t="shared" si="44"/>
        <v>0.25571488360561467</v>
      </c>
      <c r="EQ7" s="4">
        <f t="shared" si="45"/>
        <v>0.82997276586998447</v>
      </c>
      <c r="ER7" s="4">
        <f t="shared" si="46"/>
        <v>0.67861963891186117</v>
      </c>
      <c r="ES7" s="4">
        <f t="shared" si="47"/>
        <v>0.9131622166865847</v>
      </c>
      <c r="ET7" s="4">
        <f t="shared" si="48"/>
        <v>0.91123581258128206</v>
      </c>
      <c r="EW7" s="14" t="str">
        <f>H7raw!B7</f>
        <v>Ｄ販売従事者</v>
      </c>
      <c r="EX7" s="14">
        <f>H7raw!C7</f>
        <v>379</v>
      </c>
      <c r="EY7" s="14">
        <f>H7raw!D7</f>
        <v>2</v>
      </c>
      <c r="EZ7" s="14">
        <f>H7raw!E7</f>
        <v>5</v>
      </c>
      <c r="FA7" s="14">
        <f>H7raw!F7</f>
        <v>5</v>
      </c>
      <c r="FB7" s="14">
        <f>H7raw!G7</f>
        <v>7</v>
      </c>
      <c r="FC7" s="14">
        <f>H7raw!H7</f>
        <v>7</v>
      </c>
      <c r="FD7" s="14">
        <f>H7raw!I7</f>
        <v>10</v>
      </c>
      <c r="FE7" s="14">
        <f>H7raw!J7</f>
        <v>25</v>
      </c>
      <c r="FF7" s="14">
        <f>H7raw!K7</f>
        <v>31</v>
      </c>
      <c r="FG7" s="14">
        <f>H7raw!L7</f>
        <v>41</v>
      </c>
      <c r="FH7" s="14">
        <f>H7raw!M7</f>
        <v>45</v>
      </c>
      <c r="FI7" s="14">
        <f>H7raw!N7</f>
        <v>56</v>
      </c>
      <c r="FJ7" s="14">
        <f>H7raw!O7</f>
        <v>46</v>
      </c>
      <c r="FK7" s="14">
        <f>H7raw!P7</f>
        <v>99</v>
      </c>
      <c r="FL7" s="14">
        <f>H7raw!Q7</f>
        <v>0</v>
      </c>
      <c r="FN7" s="14">
        <f>H7raw!AL7</f>
        <v>0</v>
      </c>
      <c r="FO7" s="14">
        <f>H7raw!AM7</f>
        <v>0</v>
      </c>
      <c r="FP7" s="14">
        <f>H7raw!AN7</f>
        <v>293.60000000000002</v>
      </c>
      <c r="FQ7" s="14">
        <f>H7raw!AO7</f>
        <v>89.7</v>
      </c>
      <c r="FR7" s="14">
        <f>H7raw!AP7</f>
        <v>46.7</v>
      </c>
      <c r="FS7" s="14">
        <f>H7raw!AQ7</f>
        <v>40.9</v>
      </c>
      <c r="FT7" s="14">
        <f>H7raw!AR7</f>
        <v>54.4</v>
      </c>
      <c r="FU7" s="14">
        <f>H7raw!AS7</f>
        <v>47.8</v>
      </c>
      <c r="FV7" s="14">
        <f>H7raw!AT7</f>
        <v>59.1</v>
      </c>
      <c r="FW7" s="14">
        <f>H7raw!AU7</f>
        <v>138.6</v>
      </c>
      <c r="FX7" s="14">
        <f>H7raw!AV7</f>
        <v>241.8</v>
      </c>
      <c r="FY7" s="14">
        <f>H7raw!AW7</f>
        <v>417</v>
      </c>
      <c r="FZ7" s="14">
        <f>H7raw!AX7</f>
        <v>620.4</v>
      </c>
      <c r="GA7" s="14">
        <f>H7raw!AY7</f>
        <v>1058.5999999999999</v>
      </c>
      <c r="GB7" s="14">
        <f>H7raw!AZ7</f>
        <v>1376.4</v>
      </c>
      <c r="GC7" s="14">
        <f>H7raw!BA7</f>
        <v>3400.9</v>
      </c>
      <c r="GD7" s="14">
        <f>H7raw!BB7</f>
        <v>0</v>
      </c>
    </row>
    <row r="8" spans="1:187">
      <c r="C8" t="str">
        <f>H7raw!B8</f>
        <v>Ｅサービス職業従事者</v>
      </c>
      <c r="D8">
        <f>H7raw!U8</f>
        <v>17</v>
      </c>
      <c r="E8">
        <f>H7raw!V8</f>
        <v>1</v>
      </c>
      <c r="F8">
        <f>H7raw!W8</f>
        <v>0</v>
      </c>
      <c r="G8">
        <f>H7raw!X8</f>
        <v>1</v>
      </c>
      <c r="H8">
        <f>H7raw!Y8</f>
        <v>1</v>
      </c>
      <c r="I8">
        <f>H7raw!Z8</f>
        <v>3</v>
      </c>
      <c r="J8">
        <f>H7raw!AA8</f>
        <v>4</v>
      </c>
      <c r="K8">
        <f>H7raw!AB8</f>
        <v>2</v>
      </c>
      <c r="L8">
        <f>H7raw!AC8</f>
        <v>2</v>
      </c>
      <c r="M8">
        <f>H7raw!AD8</f>
        <v>1</v>
      </c>
      <c r="N8">
        <f>H7raw!AE8</f>
        <v>1</v>
      </c>
      <c r="O8">
        <f>H7raw!AF8</f>
        <v>0</v>
      </c>
      <c r="P8">
        <f>H7raw!AG8</f>
        <v>0</v>
      </c>
      <c r="Q8">
        <f>H7raw!AH8</f>
        <v>1</v>
      </c>
      <c r="R8">
        <f>H7raw!AI8</f>
        <v>0</v>
      </c>
      <c r="W8" t="str">
        <f t="shared" si="49"/>
        <v>Ｅサービス職業従事者</v>
      </c>
      <c r="X8" s="25">
        <f>IF(AR8=0,0,D8/AR8*100000)</f>
        <v>22.475225225225227</v>
      </c>
      <c r="Y8" s="25">
        <f>IF(AS8=0,0,E8/AS8*100000)</f>
        <v>33.214285714285715</v>
      </c>
      <c r="Z8" s="25">
        <f>IF(AT8=0,0,F8/AT8*100000)</f>
        <v>0</v>
      </c>
      <c r="AA8" s="25">
        <f>IF(AU8=0,0,G8/AU8*100000)</f>
        <v>17.725000000000001</v>
      </c>
      <c r="AB8" s="25">
        <f>IF(AV8=0,0,H8/AV8*100000)</f>
        <v>18.399999999999999</v>
      </c>
      <c r="AC8" s="25">
        <f>IF(AW8=0,0,I8/AW8*100000)</f>
        <v>42.750000000000007</v>
      </c>
      <c r="AD8" s="25">
        <f>IF(AX8=0,0,J8/AX8*100000)</f>
        <v>40.436363636363637</v>
      </c>
      <c r="AE8" s="25">
        <f>IF(AY8=0,0,K8/AY8*100000)</f>
        <v>18.011764705882353</v>
      </c>
      <c r="AF8" s="25">
        <f>IF(AZ8=0,0,L8/AZ8*100000)</f>
        <v>22.644444444444446</v>
      </c>
      <c r="AG8" s="25">
        <f>IF(BA8=0,0,M8/BA8*100000)</f>
        <v>13.37058823529412</v>
      </c>
      <c r="AH8" s="25">
        <f>IF(BB8=0,0,N8/BB8*100000)</f>
        <v>20.592592592592588</v>
      </c>
      <c r="AI8" s="25">
        <f>IF(BC8=0,0,O8/BC8*100000)</f>
        <v>0</v>
      </c>
      <c r="AJ8" s="25">
        <f>IF(BD8=0,0,P8/BD8*100000)</f>
        <v>0</v>
      </c>
      <c r="AK8" s="25">
        <f>IF(BE8=0,0,Q8/BE8*100000)</f>
        <v>140.45000000000002</v>
      </c>
      <c r="AL8" s="40">
        <f t="shared" si="50"/>
        <v>136.53981986794366</v>
      </c>
      <c r="AM8" s="34">
        <f t="shared" si="0"/>
        <v>27.002677450808498</v>
      </c>
      <c r="AQ8" t="str">
        <f t="shared" si="51"/>
        <v>Ｅサービス職業従事者</v>
      </c>
      <c r="AR8" s="21">
        <f t="shared" si="52"/>
        <v>75638.841567291311</v>
      </c>
      <c r="AS8" s="21">
        <f t="shared" si="1"/>
        <v>3010.7526881720432</v>
      </c>
      <c r="AT8" s="21">
        <f t="shared" si="1"/>
        <v>7792.2077922077924</v>
      </c>
      <c r="AU8" s="21">
        <f t="shared" si="1"/>
        <v>5641.7489421720729</v>
      </c>
      <c r="AV8" s="21">
        <f t="shared" si="1"/>
        <v>5434.782608695652</v>
      </c>
      <c r="AW8" s="21">
        <f t="shared" si="1"/>
        <v>7017.5438596491222</v>
      </c>
      <c r="AX8" s="21">
        <f t="shared" si="1"/>
        <v>9892.0863309352517</v>
      </c>
      <c r="AY8" s="21">
        <f t="shared" si="1"/>
        <v>11103.853690398433</v>
      </c>
      <c r="AZ8" s="21">
        <f t="shared" si="1"/>
        <v>8832.1884200196273</v>
      </c>
      <c r="BA8" s="21">
        <f t="shared" si="1"/>
        <v>7479.1025076990754</v>
      </c>
      <c r="BB8" s="21">
        <f t="shared" si="2"/>
        <v>4856.1151079136698</v>
      </c>
      <c r="BC8" s="21">
        <f t="shared" si="2"/>
        <v>2649.9425845773344</v>
      </c>
      <c r="BD8" s="21">
        <f t="shared" si="2"/>
        <v>1222.9610945501797</v>
      </c>
      <c r="BE8" s="21">
        <f t="shared" si="2"/>
        <v>711.9971520113919</v>
      </c>
      <c r="BJ8"/>
      <c r="BK8" t="str">
        <f>H7raw!BD8</f>
        <v>Ｅサービス職業従事者</v>
      </c>
      <c r="BL8">
        <f>H7raw!BE8</f>
        <v>791</v>
      </c>
      <c r="BM8">
        <f>H7raw!BF8</f>
        <v>8</v>
      </c>
      <c r="BN8">
        <f>H7raw!BG8</f>
        <v>45</v>
      </c>
      <c r="BO8">
        <f>H7raw!BH8</f>
        <v>72</v>
      </c>
      <c r="BP8">
        <f>H7raw!BI8</f>
        <v>60</v>
      </c>
      <c r="BQ8">
        <f>H7raw!BJ8</f>
        <v>52</v>
      </c>
      <c r="BR8">
        <f>H7raw!BK8</f>
        <v>88</v>
      </c>
      <c r="BS8">
        <f>H7raw!BL8</f>
        <v>127</v>
      </c>
      <c r="BT8">
        <f>H7raw!BM8</f>
        <v>126</v>
      </c>
      <c r="BU8">
        <f>H7raw!BN8</f>
        <v>104</v>
      </c>
      <c r="BV8">
        <f>H7raw!BO8</f>
        <v>63</v>
      </c>
      <c r="BW8">
        <f>H7raw!BP8</f>
        <v>22</v>
      </c>
      <c r="BX8">
        <f>H7raw!BQ8</f>
        <v>14</v>
      </c>
      <c r="BY8">
        <f>H7raw!BR8</f>
        <v>10</v>
      </c>
      <c r="CD8" t="str">
        <f>H7raw!BV8</f>
        <v>Ｅサービス職業従事者</v>
      </c>
      <c r="CE8" t="str">
        <f>H7raw!BW8</f>
        <v>・</v>
      </c>
      <c r="CF8">
        <f>H7raw!BX8</f>
        <v>16</v>
      </c>
      <c r="CG8">
        <f>H7raw!BY8</f>
        <v>3.4</v>
      </c>
      <c r="CH8">
        <f>H7raw!BZ8</f>
        <v>6.4</v>
      </c>
      <c r="CI8">
        <f>H7raw!CA8</f>
        <v>17.8</v>
      </c>
      <c r="CJ8">
        <f>H7raw!CB8</f>
        <v>18</v>
      </c>
      <c r="CK8">
        <f>H7raw!CC8</f>
        <v>14.1</v>
      </c>
      <c r="CL8">
        <f>H7raw!CD8</f>
        <v>17</v>
      </c>
      <c r="CM8">
        <f>H7raw!CE8</f>
        <v>18.3</v>
      </c>
      <c r="CN8">
        <f>H7raw!CF8</f>
        <v>21.2</v>
      </c>
      <c r="CO8">
        <f>H7raw!CG8</f>
        <v>21.3</v>
      </c>
      <c r="CP8">
        <f>H7raw!CH8</f>
        <v>19.7</v>
      </c>
      <c r="CQ8">
        <f>H7raw!CI8</f>
        <v>13.5</v>
      </c>
      <c r="CR8">
        <f>H7raw!CJ8</f>
        <v>19</v>
      </c>
      <c r="CS8">
        <f>H7raw!CK8</f>
        <v>21.3</v>
      </c>
      <c r="CT8" s="34">
        <f t="shared" si="3"/>
        <v>15.696530984969352</v>
      </c>
      <c r="CY8" t="str">
        <f t="shared" si="53"/>
        <v>Ｅサービス職業従事者</v>
      </c>
      <c r="CZ8" s="8" t="str">
        <f t="shared" si="4"/>
        <v/>
      </c>
      <c r="DA8" s="9" t="str">
        <f t="shared" si="5"/>
        <v/>
      </c>
      <c r="DB8" s="9" t="str">
        <f t="shared" si="6"/>
        <v/>
      </c>
      <c r="DC8" s="9" t="str">
        <f t="shared" si="7"/>
        <v/>
      </c>
      <c r="DD8" s="9" t="str">
        <f t="shared" si="8"/>
        <v/>
      </c>
      <c r="DE8" s="9" t="str">
        <f t="shared" si="9"/>
        <v/>
      </c>
      <c r="DF8" s="9" t="str">
        <f t="shared" si="10"/>
        <v/>
      </c>
      <c r="DG8" s="9" t="str">
        <f t="shared" si="11"/>
        <v/>
      </c>
      <c r="DH8" s="9" t="str">
        <f t="shared" si="12"/>
        <v/>
      </c>
      <c r="DI8" s="9" t="str">
        <f t="shared" si="13"/>
        <v/>
      </c>
      <c r="DJ8" s="9" t="str">
        <f t="shared" si="14"/>
        <v/>
      </c>
      <c r="DK8" s="9" t="str">
        <f t="shared" si="15"/>
        <v/>
      </c>
      <c r="DL8" s="9" t="str">
        <f t="shared" si="16"/>
        <v/>
      </c>
      <c r="DM8" s="10" t="str">
        <f t="shared" si="17"/>
        <v/>
      </c>
      <c r="DN8" s="42" t="str">
        <f t="shared" si="18"/>
        <v/>
      </c>
      <c r="DO8" s="19"/>
      <c r="DP8" s="4">
        <f t="shared" si="19"/>
        <v>0.10691004245361646</v>
      </c>
      <c r="DQ8" s="4">
        <f t="shared" si="20"/>
        <v>9.7278996762410475E-2</v>
      </c>
      <c r="DR8" s="4" t="e">
        <f t="shared" si="21"/>
        <v>#NUM!</v>
      </c>
      <c r="DS8" s="4">
        <f t="shared" si="22"/>
        <v>0.63365778740154743</v>
      </c>
      <c r="DT8" s="4">
        <f t="shared" si="23"/>
        <v>0.62401575624046179</v>
      </c>
      <c r="DU8" s="4">
        <f t="shared" si="24"/>
        <v>7.8348493020318322E-2</v>
      </c>
      <c r="DV8" s="4">
        <f t="shared" si="25"/>
        <v>9.0445830845323316E-2</v>
      </c>
      <c r="DW8" s="4">
        <f t="shared" si="26"/>
        <v>0.60257125416647139</v>
      </c>
      <c r="DX8" s="4">
        <f t="shared" si="27"/>
        <v>0.55837843009209476</v>
      </c>
      <c r="DY8" s="4">
        <f t="shared" si="28"/>
        <v>0.79672523266486661</v>
      </c>
      <c r="DZ8" s="4">
        <f t="shared" si="29"/>
        <v>0.6158515607831615</v>
      </c>
      <c r="EA8" s="4" t="e">
        <f t="shared" si="30"/>
        <v>#NUM!</v>
      </c>
      <c r="EB8" s="4" t="e">
        <f t="shared" si="31"/>
        <v>#NUM!</v>
      </c>
      <c r="EC8" s="4">
        <f t="shared" si="32"/>
        <v>0.14054699343423582</v>
      </c>
      <c r="ED8" s="4">
        <f t="shared" si="33"/>
        <v>0.12755956754215414</v>
      </c>
      <c r="EF8" s="4">
        <f t="shared" si="34"/>
        <v>0.93305361051182056</v>
      </c>
      <c r="EG8" s="4">
        <f t="shared" si="35"/>
        <v>0.99510861188761857</v>
      </c>
      <c r="EH8" s="4">
        <f t="shared" si="36"/>
        <v>0.60731725812112014</v>
      </c>
      <c r="EI8" s="4">
        <f t="shared" si="37"/>
        <v>0.73425118338093287</v>
      </c>
      <c r="EJ8" s="4">
        <f t="shared" si="38"/>
        <v>0.74380816057064369</v>
      </c>
      <c r="EK8" s="4">
        <f t="shared" si="39"/>
        <v>0.98166357403654236</v>
      </c>
      <c r="EL8" s="4">
        <f t="shared" si="40"/>
        <v>0.97155017489649342</v>
      </c>
      <c r="EM8" s="4">
        <f t="shared" si="41"/>
        <v>0.66805576425676549</v>
      </c>
      <c r="EN8" s="4">
        <f t="shared" si="42"/>
        <v>0.71117358618091664</v>
      </c>
      <c r="EO8" s="4">
        <f t="shared" si="43"/>
        <v>0.52716594894040125</v>
      </c>
      <c r="EP8" s="4">
        <f t="shared" si="44"/>
        <v>0.75170953845827204</v>
      </c>
      <c r="EQ8" s="4">
        <f t="shared" si="45"/>
        <v>0.69932538720961268</v>
      </c>
      <c r="ER8" s="4">
        <f t="shared" si="46"/>
        <v>0.79278591688301636</v>
      </c>
      <c r="ES8" s="4">
        <f t="shared" si="47"/>
        <v>0.98963887782968241</v>
      </c>
      <c r="ET8" s="4">
        <f t="shared" si="48"/>
        <v>0.91813911277696614</v>
      </c>
      <c r="EW8" s="14" t="str">
        <f>H7raw!B8</f>
        <v>Ｅサービス職業従事者</v>
      </c>
      <c r="EX8" s="14">
        <f>H7raw!C8</f>
        <v>222</v>
      </c>
      <c r="EY8" s="14">
        <f>H7raw!D8</f>
        <v>7</v>
      </c>
      <c r="EZ8" s="14">
        <f>H7raw!E8</f>
        <v>3</v>
      </c>
      <c r="FA8" s="14">
        <f>H7raw!F8</f>
        <v>4</v>
      </c>
      <c r="FB8" s="14">
        <f>H7raw!G8</f>
        <v>3</v>
      </c>
      <c r="FC8" s="14">
        <f>H7raw!H8</f>
        <v>8</v>
      </c>
      <c r="FD8" s="14">
        <f>H7raw!I8</f>
        <v>11</v>
      </c>
      <c r="FE8" s="14">
        <f>H7raw!J8</f>
        <v>17</v>
      </c>
      <c r="FF8" s="14">
        <f>H7raw!K8</f>
        <v>18</v>
      </c>
      <c r="FG8" s="14">
        <f>H7raw!L8</f>
        <v>34</v>
      </c>
      <c r="FH8" s="14">
        <f>H7raw!M8</f>
        <v>27</v>
      </c>
      <c r="FI8" s="14">
        <f>H7raw!N8</f>
        <v>30</v>
      </c>
      <c r="FJ8" s="14">
        <f>H7raw!O8</f>
        <v>16</v>
      </c>
      <c r="FK8" s="14">
        <f>H7raw!P8</f>
        <v>44</v>
      </c>
      <c r="FL8" s="14">
        <f>H7raw!Q8</f>
        <v>0</v>
      </c>
      <c r="FN8" s="14">
        <f>H7raw!AL8</f>
        <v>0</v>
      </c>
      <c r="FO8" s="14">
        <f>H7raw!AM8</f>
        <v>0</v>
      </c>
      <c r="FP8" s="14">
        <f>H7raw!AN8</f>
        <v>293.5</v>
      </c>
      <c r="FQ8" s="14">
        <f>H7raw!AO8</f>
        <v>232.5</v>
      </c>
      <c r="FR8" s="14">
        <f>H7raw!AP8</f>
        <v>38.5</v>
      </c>
      <c r="FS8" s="14">
        <f>H7raw!AQ8</f>
        <v>70.900000000000006</v>
      </c>
      <c r="FT8" s="14">
        <f>H7raw!AR8</f>
        <v>55.2</v>
      </c>
      <c r="FU8" s="14">
        <f>H7raw!AS8</f>
        <v>114</v>
      </c>
      <c r="FV8" s="14">
        <f>H7raw!AT8</f>
        <v>111.2</v>
      </c>
      <c r="FW8" s="14">
        <f>H7raw!AU8</f>
        <v>153.1</v>
      </c>
      <c r="FX8" s="14">
        <f>H7raw!AV8</f>
        <v>203.8</v>
      </c>
      <c r="FY8" s="14">
        <f>H7raw!AW8</f>
        <v>454.6</v>
      </c>
      <c r="FZ8" s="14">
        <f>H7raw!AX8</f>
        <v>556</v>
      </c>
      <c r="GA8" s="14">
        <f>H7raw!AY8</f>
        <v>1132.0999999999999</v>
      </c>
      <c r="GB8" s="14">
        <f>H7raw!AZ8</f>
        <v>1308.3</v>
      </c>
      <c r="GC8" s="14">
        <f>H7raw!BA8</f>
        <v>6179.8</v>
      </c>
      <c r="GD8" s="14">
        <f>H7raw!BB8</f>
        <v>0</v>
      </c>
    </row>
    <row r="9" spans="1:187">
      <c r="C9" t="str">
        <f>H7raw!B9</f>
        <v>Ｆ保安職業従事者</v>
      </c>
      <c r="D9">
        <f>H7raw!U9</f>
        <v>2</v>
      </c>
      <c r="E9">
        <f>H7raw!V9</f>
        <v>1</v>
      </c>
      <c r="F9">
        <f>H7raw!W9</f>
        <v>0</v>
      </c>
      <c r="G9">
        <f>H7raw!X9</f>
        <v>0</v>
      </c>
      <c r="H9">
        <f>H7raw!Y9</f>
        <v>0</v>
      </c>
      <c r="I9">
        <f>H7raw!Z9</f>
        <v>0</v>
      </c>
      <c r="J9">
        <f>H7raw!AA9</f>
        <v>1</v>
      </c>
      <c r="K9">
        <f>H7raw!AB9</f>
        <v>0</v>
      </c>
      <c r="L9">
        <f>H7raw!AC9</f>
        <v>0</v>
      </c>
      <c r="M9">
        <f>H7raw!AD9</f>
        <v>0</v>
      </c>
      <c r="N9">
        <f>H7raw!AE9</f>
        <v>0</v>
      </c>
      <c r="O9">
        <f>H7raw!AF9</f>
        <v>0</v>
      </c>
      <c r="P9">
        <f>H7raw!AG9</f>
        <v>0</v>
      </c>
      <c r="Q9">
        <f>H7raw!AH9</f>
        <v>0</v>
      </c>
      <c r="R9">
        <f>H7raw!AI9</f>
        <v>0</v>
      </c>
      <c r="W9" t="str">
        <f t="shared" si="49"/>
        <v>Ｆ保安職業従事者</v>
      </c>
      <c r="X9" s="25">
        <f>IF(AR9=0,0,D9/AR9*100000)</f>
        <v>15.923809523809521</v>
      </c>
      <c r="Y9" s="25">
        <f>IF(AS9=0,0,E9/AS9*100000)</f>
        <v>267.39999999999998</v>
      </c>
      <c r="Z9" s="25">
        <f>IF(AT9=0,0,F9/AT9*100000)</f>
        <v>0</v>
      </c>
      <c r="AA9" s="25">
        <f>IF(AU9=0,0,G9/AU9*100000)</f>
        <v>0</v>
      </c>
      <c r="AB9" s="25">
        <f>IF(AV9=0,0,H9/AV9*100000)</f>
        <v>0</v>
      </c>
      <c r="AC9" s="25">
        <f>IF(AW9=0,0,I9/AW9*100000)</f>
        <v>0</v>
      </c>
      <c r="AD9" s="25">
        <f>IF(AX9=0,0,J9/AX9*100000)</f>
        <v>56.066666666666656</v>
      </c>
      <c r="AE9" s="25">
        <f>IF(AY9=0,0,K9/AY9*100000)</f>
        <v>0</v>
      </c>
      <c r="AF9" s="25">
        <f>IF(AZ9=0,0,L9/AZ9*100000)</f>
        <v>0</v>
      </c>
      <c r="AG9" s="25">
        <f>IF(BA9=0,0,M9/BA9*100000)</f>
        <v>0</v>
      </c>
      <c r="AH9" s="25">
        <f>IF(BB9=0,0,N9/BB9*100000)</f>
        <v>0</v>
      </c>
      <c r="AI9" s="25">
        <f>IF(BC9=0,0,O9/BC9*100000)</f>
        <v>0</v>
      </c>
      <c r="AJ9" s="25">
        <f>IF(BD9=0,0,P9/BD9*100000)</f>
        <v>0</v>
      </c>
      <c r="AK9" s="25">
        <f>IF(BE9=0,0,Q9/BE9*100000)</f>
        <v>0</v>
      </c>
      <c r="AL9" s="40">
        <f t="shared" si="50"/>
        <v>117.24629321332233</v>
      </c>
      <c r="AM9" s="34">
        <f t="shared" si="0"/>
        <v>29.823806224983905</v>
      </c>
      <c r="AQ9" t="str">
        <f t="shared" si="51"/>
        <v>Ｆ保安職業従事者</v>
      </c>
      <c r="AR9" s="21">
        <f t="shared" si="52"/>
        <v>12559.808612440193</v>
      </c>
      <c r="AS9" s="21">
        <f t="shared" si="1"/>
        <v>373.97157816005989</v>
      </c>
      <c r="AT9" s="21">
        <f t="shared" si="1"/>
        <v>1661.129568106312</v>
      </c>
      <c r="AU9" s="21">
        <f t="shared" si="1"/>
        <v>0</v>
      </c>
      <c r="AV9" s="21">
        <f t="shared" si="1"/>
        <v>1275.5102040816325</v>
      </c>
      <c r="AW9" s="21">
        <f t="shared" si="1"/>
        <v>1449.2753623188405</v>
      </c>
      <c r="AX9" s="21">
        <f t="shared" si="1"/>
        <v>1783.5909631391203</v>
      </c>
      <c r="AY9" s="21">
        <f t="shared" si="1"/>
        <v>1636.6612111292964</v>
      </c>
      <c r="AZ9" s="21">
        <f t="shared" si="1"/>
        <v>991.08027750247766</v>
      </c>
      <c r="BA9" s="21">
        <f t="shared" si="1"/>
        <v>800</v>
      </c>
      <c r="BB9" s="21">
        <f t="shared" si="2"/>
        <v>652.99725741151883</v>
      </c>
      <c r="BC9" s="21">
        <f t="shared" si="2"/>
        <v>0</v>
      </c>
      <c r="BD9" s="21">
        <f t="shared" si="2"/>
        <v>158.00284405119294</v>
      </c>
      <c r="BE9" s="21">
        <f t="shared" si="2"/>
        <v>28.000224001792017</v>
      </c>
      <c r="BJ9"/>
      <c r="BK9" t="str">
        <f>H7raw!BD9</f>
        <v>Ｆ保安職業従事者</v>
      </c>
      <c r="BL9">
        <f>H7raw!BE9</f>
        <v>140</v>
      </c>
      <c r="BM9">
        <f>H7raw!BF9</f>
        <v>3</v>
      </c>
      <c r="BN9">
        <f>H7raw!BG9</f>
        <v>13</v>
      </c>
      <c r="BO9">
        <f>H7raw!BH9</f>
        <v>9</v>
      </c>
      <c r="BP9">
        <f>H7raw!BI9</f>
        <v>15</v>
      </c>
      <c r="BQ9">
        <f>H7raw!BJ9</f>
        <v>12</v>
      </c>
      <c r="BR9">
        <f>H7raw!BK9</f>
        <v>16</v>
      </c>
      <c r="BS9">
        <f>H7raw!BL9</f>
        <v>22</v>
      </c>
      <c r="BT9">
        <f>H7raw!BM9</f>
        <v>24</v>
      </c>
      <c r="BU9">
        <f>H7raw!BN9</f>
        <v>13</v>
      </c>
      <c r="BV9">
        <f>H7raw!BO9</f>
        <v>8</v>
      </c>
      <c r="BW9">
        <f>H7raw!BP9</f>
        <v>4</v>
      </c>
      <c r="BX9">
        <f>H7raw!BQ9</f>
        <v>1</v>
      </c>
      <c r="BY9">
        <f>H7raw!BR9</f>
        <v>0</v>
      </c>
      <c r="CD9" t="str">
        <f>H7raw!BV9</f>
        <v>Ｆ保安職業従事者</v>
      </c>
      <c r="CE9" t="str">
        <f>H7raw!BW9</f>
        <v>・</v>
      </c>
      <c r="CF9">
        <f>H7raw!BX9</f>
        <v>15</v>
      </c>
      <c r="CG9">
        <f>H7raw!BY9</f>
        <v>12.2</v>
      </c>
      <c r="CH9">
        <f>H7raw!BZ9</f>
        <v>10.5</v>
      </c>
      <c r="CI9">
        <f>H7raw!CA9</f>
        <v>9.1</v>
      </c>
      <c r="CJ9">
        <f>H7raw!CB9</f>
        <v>15.6</v>
      </c>
      <c r="CK9">
        <f>H7raw!CC9</f>
        <v>11.8</v>
      </c>
      <c r="CL9">
        <f>H7raw!CD9</f>
        <v>13.8</v>
      </c>
      <c r="CM9">
        <f>H7raw!CE9</f>
        <v>18.399999999999999</v>
      </c>
      <c r="CN9">
        <f>H7raw!CF9</f>
        <v>29.4</v>
      </c>
      <c r="CO9">
        <f>H7raw!CG9</f>
        <v>21.1</v>
      </c>
      <c r="CP9">
        <f>H7raw!CH9</f>
        <v>14.7</v>
      </c>
      <c r="CQ9">
        <f>H7raw!CI9</f>
        <v>9.6</v>
      </c>
      <c r="CR9">
        <f>H7raw!CJ9</f>
        <v>7.8</v>
      </c>
      <c r="CS9">
        <f>H7raw!CK9</f>
        <v>0</v>
      </c>
      <c r="CT9" s="34">
        <f t="shared" si="3"/>
        <v>14.01706587454866</v>
      </c>
      <c r="CY9" t="str">
        <f t="shared" si="53"/>
        <v>Ｆ保安職業従事者</v>
      </c>
      <c r="CZ9" s="8" t="str">
        <f t="shared" si="4"/>
        <v/>
      </c>
      <c r="DA9" s="9" t="str">
        <f t="shared" si="5"/>
        <v/>
      </c>
      <c r="DB9" s="9" t="str">
        <f t="shared" si="6"/>
        <v/>
      </c>
      <c r="DC9" s="9" t="str">
        <f t="shared" si="7"/>
        <v/>
      </c>
      <c r="DD9" s="9" t="str">
        <f t="shared" si="8"/>
        <v/>
      </c>
      <c r="DE9" s="9" t="str">
        <f t="shared" si="9"/>
        <v/>
      </c>
      <c r="DF9" s="9" t="str">
        <f t="shared" si="10"/>
        <v/>
      </c>
      <c r="DG9" s="9" t="str">
        <f t="shared" si="11"/>
        <v/>
      </c>
      <c r="DH9" s="9" t="str">
        <f t="shared" si="12"/>
        <v/>
      </c>
      <c r="DI9" s="9" t="str">
        <f t="shared" si="13"/>
        <v/>
      </c>
      <c r="DJ9" s="9" t="str">
        <f t="shared" si="14"/>
        <v/>
      </c>
      <c r="DK9" s="9" t="str">
        <f t="shared" si="15"/>
        <v/>
      </c>
      <c r="DL9" s="9" t="str">
        <f t="shared" si="16"/>
        <v/>
      </c>
      <c r="DM9" s="10" t="str">
        <f t="shared" si="17"/>
        <v/>
      </c>
      <c r="DN9" s="42" t="str">
        <f t="shared" si="18"/>
        <v/>
      </c>
      <c r="DO9" s="19"/>
      <c r="DP9" s="4">
        <f t="shared" si="19"/>
        <v>0.56166293063507688</v>
      </c>
      <c r="DQ9" s="4">
        <f t="shared" si="20"/>
        <v>4.4488783118989073E-2</v>
      </c>
      <c r="DR9" s="4" t="e">
        <f t="shared" si="21"/>
        <v>#NUM!</v>
      </c>
      <c r="DS9" s="4" t="e">
        <f t="shared" si="22"/>
        <v>#NUM!</v>
      </c>
      <c r="DT9" s="4" t="e">
        <f t="shared" si="23"/>
        <v>#NUM!</v>
      </c>
      <c r="DU9" s="4" t="e">
        <f t="shared" si="24"/>
        <v>#NUM!</v>
      </c>
      <c r="DV9" s="4">
        <f t="shared" si="25"/>
        <v>0.21813327338776856</v>
      </c>
      <c r="DW9" s="4" t="e">
        <f t="shared" si="26"/>
        <v>#NUM!</v>
      </c>
      <c r="DX9" s="4" t="e">
        <f t="shared" si="27"/>
        <v>#NUM!</v>
      </c>
      <c r="DY9" s="4" t="e">
        <f t="shared" si="28"/>
        <v>#NUM!</v>
      </c>
      <c r="DZ9" s="4" t="e">
        <f t="shared" si="29"/>
        <v>#NUM!</v>
      </c>
      <c r="EA9" s="4" t="e">
        <f t="shared" si="30"/>
        <v>#NUM!</v>
      </c>
      <c r="EB9" s="4" t="e">
        <f t="shared" si="31"/>
        <v>#NUM!</v>
      </c>
      <c r="EC9" s="4" t="e">
        <f t="shared" si="32"/>
        <v>#NUM!</v>
      </c>
      <c r="ED9" s="4">
        <f t="shared" si="33"/>
        <v>0.50853777926179</v>
      </c>
      <c r="EF9" s="4">
        <f t="shared" si="34"/>
        <v>0.7080807834166557</v>
      </c>
      <c r="EG9" s="4">
        <f t="shared" si="35"/>
        <v>0.99899801570585489</v>
      </c>
      <c r="EH9" s="4">
        <f t="shared" si="36"/>
        <v>0.83994895495369593</v>
      </c>
      <c r="EI9" s="4">
        <f t="shared" si="37"/>
        <v>1</v>
      </c>
      <c r="EJ9" s="4">
        <f t="shared" si="38"/>
        <v>0.81961913526370722</v>
      </c>
      <c r="EK9" s="4">
        <f t="shared" si="39"/>
        <v>0.84282824128563028</v>
      </c>
      <c r="EL9" s="4">
        <f t="shared" si="40"/>
        <v>0.97427471446440106</v>
      </c>
      <c r="EM9" s="4">
        <f t="shared" si="41"/>
        <v>0.74003951348684494</v>
      </c>
      <c r="EN9" s="4">
        <f t="shared" si="42"/>
        <v>0.74721909466587566</v>
      </c>
      <c r="EO9" s="4">
        <f t="shared" si="43"/>
        <v>0.84466277771517284</v>
      </c>
      <c r="EP9" s="4">
        <f t="shared" si="44"/>
        <v>0.90859934620110816</v>
      </c>
      <c r="EQ9" s="4">
        <f t="shared" si="45"/>
        <v>1</v>
      </c>
      <c r="ER9" s="4">
        <f t="shared" si="46"/>
        <v>0.9877511547097042</v>
      </c>
      <c r="ES9" s="4">
        <f t="shared" si="47"/>
        <v>1</v>
      </c>
      <c r="ET9" s="4">
        <f t="shared" si="48"/>
        <v>0.75572279108874008</v>
      </c>
      <c r="EW9" s="14" t="str">
        <f>H7raw!B9</f>
        <v>Ｆ保安職業従事者</v>
      </c>
      <c r="EX9" s="14">
        <f>H7raw!C9</f>
        <v>21</v>
      </c>
      <c r="EY9" s="14">
        <f>H7raw!D9</f>
        <v>2</v>
      </c>
      <c r="EZ9" s="14">
        <f>H7raw!E9</f>
        <v>1</v>
      </c>
      <c r="FA9" s="14">
        <f>H7raw!F9</f>
        <v>0</v>
      </c>
      <c r="FB9" s="14">
        <f>H7raw!G9</f>
        <v>1</v>
      </c>
      <c r="FC9" s="14">
        <f>H7raw!H9</f>
        <v>1</v>
      </c>
      <c r="FD9" s="14">
        <f>H7raw!I9</f>
        <v>3</v>
      </c>
      <c r="FE9" s="14">
        <f>H7raw!J9</f>
        <v>1</v>
      </c>
      <c r="FF9" s="14">
        <f>H7raw!K9</f>
        <v>2</v>
      </c>
      <c r="FG9" s="14">
        <f>H7raw!L9</f>
        <v>3</v>
      </c>
      <c r="FH9" s="14">
        <f>H7raw!M9</f>
        <v>5</v>
      </c>
      <c r="FI9" s="14">
        <f>H7raw!N9</f>
        <v>0</v>
      </c>
      <c r="FJ9" s="14">
        <f>H7raw!O9</f>
        <v>1</v>
      </c>
      <c r="FK9" s="14">
        <f>H7raw!P9</f>
        <v>1</v>
      </c>
      <c r="FL9" s="14">
        <f>H7raw!Q9</f>
        <v>0</v>
      </c>
      <c r="FN9" s="14">
        <f>H7raw!AL9</f>
        <v>0</v>
      </c>
      <c r="FO9" s="14">
        <f>H7raw!AM9</f>
        <v>0</v>
      </c>
      <c r="FP9" s="14">
        <f>H7raw!AN9</f>
        <v>167.2</v>
      </c>
      <c r="FQ9" s="14">
        <f>H7raw!AO9</f>
        <v>534.79999999999995</v>
      </c>
      <c r="FR9" s="14">
        <f>H7raw!AP9</f>
        <v>60.2</v>
      </c>
      <c r="FS9" s="14">
        <f>H7raw!AQ9</f>
        <v>0</v>
      </c>
      <c r="FT9" s="14">
        <f>H7raw!AR9</f>
        <v>78.400000000000006</v>
      </c>
      <c r="FU9" s="14">
        <f>H7raw!AS9</f>
        <v>69</v>
      </c>
      <c r="FV9" s="14">
        <f>H7raw!AT9</f>
        <v>168.2</v>
      </c>
      <c r="FW9" s="14">
        <f>H7raw!AU9</f>
        <v>61.1</v>
      </c>
      <c r="FX9" s="14">
        <f>H7raw!AV9</f>
        <v>201.8</v>
      </c>
      <c r="FY9" s="14">
        <f>H7raw!AW9</f>
        <v>375</v>
      </c>
      <c r="FZ9" s="14">
        <f>H7raw!AX9</f>
        <v>765.7</v>
      </c>
      <c r="GA9" s="14">
        <f>H7raw!AY9</f>
        <v>0</v>
      </c>
      <c r="GB9" s="14">
        <f>H7raw!AZ9</f>
        <v>632.9</v>
      </c>
      <c r="GC9" s="14">
        <f>H7raw!BA9</f>
        <v>3571.4</v>
      </c>
      <c r="GD9" s="14">
        <f>H7raw!BB9</f>
        <v>0</v>
      </c>
    </row>
    <row r="10" spans="1:187">
      <c r="C10" t="str">
        <f>H7raw!B10</f>
        <v>Ｇ農林漁業作業者</v>
      </c>
      <c r="D10">
        <f>H7raw!U10</f>
        <v>38</v>
      </c>
      <c r="E10">
        <f>H7raw!V10</f>
        <v>0</v>
      </c>
      <c r="F10">
        <f>H7raw!W10</f>
        <v>0</v>
      </c>
      <c r="G10">
        <f>H7raw!X10</f>
        <v>0</v>
      </c>
      <c r="H10">
        <f>H7raw!Y10</f>
        <v>1</v>
      </c>
      <c r="I10">
        <f>H7raw!Z10</f>
        <v>4</v>
      </c>
      <c r="J10">
        <f>H7raw!AA10</f>
        <v>4</v>
      </c>
      <c r="K10">
        <f>H7raw!AB10</f>
        <v>2</v>
      </c>
      <c r="L10">
        <f>H7raw!AC10</f>
        <v>5</v>
      </c>
      <c r="M10">
        <f>H7raw!AD10</f>
        <v>4</v>
      </c>
      <c r="N10">
        <f>H7raw!AE10</f>
        <v>4</v>
      </c>
      <c r="O10">
        <f>H7raw!AF10</f>
        <v>7</v>
      </c>
      <c r="P10">
        <f>H7raw!AG10</f>
        <v>2</v>
      </c>
      <c r="Q10">
        <f>H7raw!AH10</f>
        <v>5</v>
      </c>
      <c r="R10">
        <f>H7raw!AI10</f>
        <v>0</v>
      </c>
      <c r="W10" t="str">
        <f t="shared" si="49"/>
        <v>Ｇ農林漁業作業者</v>
      </c>
      <c r="X10" s="25">
        <f>IF(AR10=0,0,D10/AR10*100000)</f>
        <v>32.51778656126482</v>
      </c>
      <c r="Y10" s="25">
        <f>IF(AS10=0,0,E10/AS10*100000)</f>
        <v>0</v>
      </c>
      <c r="Z10" s="25">
        <f>IF(AT10=0,0,F10/AT10*100000)</f>
        <v>0</v>
      </c>
      <c r="AA10" s="25">
        <f>IF(AU10=0,0,G10/AU10*100000)</f>
        <v>0</v>
      </c>
      <c r="AB10" s="25">
        <f>IF(AV10=0,0,H10/AV10*100000)</f>
        <v>44.125</v>
      </c>
      <c r="AC10" s="25">
        <f>IF(AW10=0,0,I10/AW10*100000)</f>
        <v>90.533333333333331</v>
      </c>
      <c r="AD10" s="25">
        <f>IF(AX10=0,0,J10/AX10*100000)</f>
        <v>53.507692307692302</v>
      </c>
      <c r="AE10" s="25">
        <f>IF(AY10=0,0,K10/AY10*100000)</f>
        <v>22.622222222222224</v>
      </c>
      <c r="AF10" s="25">
        <f>IF(AZ10=0,0,L10/AZ10*100000)</f>
        <v>55.439393939393938</v>
      </c>
      <c r="AG10" s="25">
        <f>IF(BA10=0,0,M10/BA10*100000)</f>
        <v>26.418604651162791</v>
      </c>
      <c r="AH10" s="25">
        <f>IF(BB10=0,0,N10/BB10*100000)</f>
        <v>17.146496815286621</v>
      </c>
      <c r="AI10" s="25">
        <f>IF(BC10=0,0,O10/BC10*100000)</f>
        <v>28.658256880733948</v>
      </c>
      <c r="AJ10" s="25">
        <f>IF(BD10=0,0,P10/BD10*100000)</f>
        <v>14.971764705882352</v>
      </c>
      <c r="AK10" s="25">
        <f>IF(BE10=0,0,Q10/BE10*100000)</f>
        <v>75.666666666666671</v>
      </c>
      <c r="AL10" s="40">
        <f t="shared" si="50"/>
        <v>107.91846995432772</v>
      </c>
      <c r="AM10" s="34">
        <f t="shared" si="0"/>
        <v>33.225038337595137</v>
      </c>
      <c r="AQ10" t="str">
        <f t="shared" si="51"/>
        <v>Ｇ農林漁業作業者</v>
      </c>
      <c r="AR10" s="21">
        <f t="shared" si="52"/>
        <v>116859.12240184758</v>
      </c>
      <c r="AS10" s="21">
        <f t="shared" si="1"/>
        <v>0</v>
      </c>
      <c r="AT10" s="21">
        <f t="shared" si="1"/>
        <v>715.05184125849132</v>
      </c>
      <c r="AU10" s="21">
        <f t="shared" si="1"/>
        <v>1042.2094841063054</v>
      </c>
      <c r="AV10" s="21">
        <f t="shared" si="1"/>
        <v>2266.2889518413599</v>
      </c>
      <c r="AW10" s="21">
        <f t="shared" si="1"/>
        <v>4418.2621502209131</v>
      </c>
      <c r="AX10" s="21">
        <f t="shared" si="1"/>
        <v>7475.5606670500283</v>
      </c>
      <c r="AY10" s="21">
        <f t="shared" si="1"/>
        <v>8840.8644400785852</v>
      </c>
      <c r="AZ10" s="21">
        <f t="shared" si="1"/>
        <v>9018.857611369227</v>
      </c>
      <c r="BA10" s="21">
        <f t="shared" si="1"/>
        <v>15140.845070422534</v>
      </c>
      <c r="BB10" s="21">
        <f t="shared" si="2"/>
        <v>23328.380386329867</v>
      </c>
      <c r="BC10" s="21">
        <f t="shared" si="2"/>
        <v>24425.77030812325</v>
      </c>
      <c r="BD10" s="21">
        <f t="shared" si="2"/>
        <v>13358.47870501336</v>
      </c>
      <c r="BE10" s="21">
        <f t="shared" si="2"/>
        <v>6607.929515418502</v>
      </c>
      <c r="BJ10"/>
      <c r="BK10" t="str">
        <f>H7raw!BD10</f>
        <v>Ｇ農林漁業作業者</v>
      </c>
      <c r="BL10">
        <f>H7raw!BE10</f>
        <v>1154</v>
      </c>
      <c r="BM10">
        <f>H7raw!BF10</f>
        <v>2</v>
      </c>
      <c r="BN10">
        <f>H7raw!BG10</f>
        <v>10</v>
      </c>
      <c r="BO10">
        <f>H7raw!BH10</f>
        <v>24</v>
      </c>
      <c r="BP10">
        <f>H7raw!BI10</f>
        <v>32</v>
      </c>
      <c r="BQ10">
        <f>H7raw!BJ10</f>
        <v>46</v>
      </c>
      <c r="BR10">
        <f>H7raw!BK10</f>
        <v>71</v>
      </c>
      <c r="BS10">
        <f>H7raw!BL10</f>
        <v>99</v>
      </c>
      <c r="BT10">
        <f>H7raw!BM10</f>
        <v>105</v>
      </c>
      <c r="BU10">
        <f>H7raw!BN10</f>
        <v>153</v>
      </c>
      <c r="BV10">
        <f>H7raw!BO10</f>
        <v>192</v>
      </c>
      <c r="BW10">
        <f>H7raw!BP10</f>
        <v>186</v>
      </c>
      <c r="BX10">
        <f>H7raw!BQ10</f>
        <v>117</v>
      </c>
      <c r="BY10">
        <f>H7raw!BR10</f>
        <v>117</v>
      </c>
      <c r="CD10" t="str">
        <f>H7raw!BV10</f>
        <v>Ｇ農林漁業作業者</v>
      </c>
      <c r="CE10" t="str">
        <f>H7raw!BW10</f>
        <v>・</v>
      </c>
      <c r="CF10">
        <f>H7raw!BX10</f>
        <v>30.3</v>
      </c>
      <c r="CG10">
        <f>H7raw!BY10</f>
        <v>16.3</v>
      </c>
      <c r="CH10">
        <f>H7raw!BZ10</f>
        <v>21.5</v>
      </c>
      <c r="CI10">
        <f>H7raw!CA10</f>
        <v>37.799999999999997</v>
      </c>
      <c r="CJ10">
        <f>H7raw!CB10</f>
        <v>31.1</v>
      </c>
      <c r="CK10">
        <f>H7raw!CC10</f>
        <v>28.5</v>
      </c>
      <c r="CL10">
        <f>H7raw!CD10</f>
        <v>29.7</v>
      </c>
      <c r="CM10">
        <f>H7raw!CE10</f>
        <v>34.700000000000003</v>
      </c>
      <c r="CN10">
        <f>H7raw!CF10</f>
        <v>36.799999999999997</v>
      </c>
      <c r="CO10">
        <f>H7raw!CG10</f>
        <v>35.1</v>
      </c>
      <c r="CP10">
        <f>H7raw!CH10</f>
        <v>28.3</v>
      </c>
      <c r="CQ10">
        <f>H7raw!CI10</f>
        <v>25.3</v>
      </c>
      <c r="CR10">
        <f>H7raw!CJ10</f>
        <v>25.7</v>
      </c>
      <c r="CS10">
        <f>H7raw!CK10</f>
        <v>38.799999999999997</v>
      </c>
      <c r="CT10" s="34">
        <f t="shared" si="3"/>
        <v>29.905179905953482</v>
      </c>
      <c r="CY10" t="str">
        <f t="shared" si="53"/>
        <v>Ｇ農林漁業作業者</v>
      </c>
      <c r="CZ10" s="8" t="str">
        <f t="shared" si="4"/>
        <v/>
      </c>
      <c r="DA10" s="9" t="str">
        <f t="shared" si="5"/>
        <v/>
      </c>
      <c r="DB10" s="9" t="str">
        <f t="shared" si="6"/>
        <v/>
      </c>
      <c r="DC10" s="9" t="str">
        <f t="shared" si="7"/>
        <v/>
      </c>
      <c r="DD10" s="9" t="str">
        <f t="shared" si="8"/>
        <v/>
      </c>
      <c r="DE10" s="9" t="str">
        <f t="shared" si="9"/>
        <v/>
      </c>
      <c r="DF10" s="9" t="str">
        <f t="shared" si="10"/>
        <v/>
      </c>
      <c r="DG10" s="9" t="str">
        <f t="shared" si="11"/>
        <v/>
      </c>
      <c r="DH10" s="9" t="str">
        <f t="shared" si="12"/>
        <v/>
      </c>
      <c r="DI10" s="9" t="str">
        <f t="shared" si="13"/>
        <v/>
      </c>
      <c r="DJ10" s="9" t="str">
        <f t="shared" si="14"/>
        <v/>
      </c>
      <c r="DK10" s="9" t="str">
        <f t="shared" si="15"/>
        <v/>
      </c>
      <c r="DL10" s="9" t="str">
        <f t="shared" si="16"/>
        <v/>
      </c>
      <c r="DM10" s="10" t="str">
        <f t="shared" si="17"/>
        <v/>
      </c>
      <c r="DN10" s="42" t="str">
        <f t="shared" si="18"/>
        <v/>
      </c>
      <c r="DO10" s="19"/>
      <c r="DP10" s="4">
        <f t="shared" si="19"/>
        <v>0.35345442185961651</v>
      </c>
      <c r="DQ10" s="4" t="e">
        <f t="shared" si="20"/>
        <v>#NUM!</v>
      </c>
      <c r="DR10" s="4" t="e">
        <f t="shared" si="21"/>
        <v>#NUM!</v>
      </c>
      <c r="DS10" s="4" t="e">
        <f t="shared" si="22"/>
        <v>#NUM!</v>
      </c>
      <c r="DT10" s="4">
        <f t="shared" si="23"/>
        <v>0.50581019138184335</v>
      </c>
      <c r="DU10" s="4">
        <f t="shared" si="24"/>
        <v>3.9102555112888737E-2</v>
      </c>
      <c r="DV10" s="4">
        <f t="shared" si="25"/>
        <v>0.18458643342336045</v>
      </c>
      <c r="DW10" s="4">
        <f t="shared" si="26"/>
        <v>0.81075767495732665</v>
      </c>
      <c r="DX10" s="4">
        <f t="shared" si="27"/>
        <v>0.24078758304864478</v>
      </c>
      <c r="DY10" s="4">
        <f t="shared" si="28"/>
        <v>0.77638638463477039</v>
      </c>
      <c r="DZ10" s="4">
        <f t="shared" si="29"/>
        <v>0.89500101756336892</v>
      </c>
      <c r="EA10" s="4">
        <f t="shared" si="30"/>
        <v>0.42251130902007583</v>
      </c>
      <c r="EB10" s="4">
        <f t="shared" si="31"/>
        <v>0.8568940838455994</v>
      </c>
      <c r="EC10" s="4">
        <f t="shared" si="32"/>
        <v>0.1174292587025324</v>
      </c>
      <c r="ED10" s="4">
        <f t="shared" si="33"/>
        <v>0.34109366209690339</v>
      </c>
      <c r="EF10" s="4">
        <f t="shared" si="34"/>
        <v>0.70541645825065036</v>
      </c>
      <c r="EG10" s="4">
        <f t="shared" si="35"/>
        <v>1</v>
      </c>
      <c r="EH10" s="4">
        <f t="shared" si="36"/>
        <v>0.85749363062985873</v>
      </c>
      <c r="EI10" s="4">
        <f t="shared" si="37"/>
        <v>0.67438746367175073</v>
      </c>
      <c r="EJ10" s="4">
        <f t="shared" si="38"/>
        <v>0.84256656085634196</v>
      </c>
      <c r="EK10" s="4">
        <f t="shared" si="39"/>
        <v>0.99061855991122716</v>
      </c>
      <c r="EL10" s="4">
        <f t="shared" si="40"/>
        <v>0.92534380782537262</v>
      </c>
      <c r="EM10" s="4">
        <f t="shared" si="41"/>
        <v>0.408202423542943</v>
      </c>
      <c r="EN10" s="4">
        <f t="shared" si="42"/>
        <v>0.88066345667011081</v>
      </c>
      <c r="EO10" s="4">
        <f t="shared" si="43"/>
        <v>0.38716402906344682</v>
      </c>
      <c r="EP10" s="4">
        <f t="shared" si="44"/>
        <v>0.21246793128315891</v>
      </c>
      <c r="EQ10" s="4">
        <f t="shared" si="45"/>
        <v>0.71893048783539659</v>
      </c>
      <c r="ER10" s="4">
        <f t="shared" si="46"/>
        <v>0.33338133734491554</v>
      </c>
      <c r="ES10" s="4">
        <f t="shared" si="47"/>
        <v>0.95363434766615085</v>
      </c>
      <c r="ET10" s="4">
        <f t="shared" si="48"/>
        <v>0.71690199315786629</v>
      </c>
      <c r="EW10" s="14" t="str">
        <f>H7raw!B10</f>
        <v>Ｇ農林漁業作業者</v>
      </c>
      <c r="EX10" s="14">
        <f>H7raw!C10</f>
        <v>1012</v>
      </c>
      <c r="EY10" s="14">
        <f>H7raw!D10</f>
        <v>0</v>
      </c>
      <c r="EZ10" s="14">
        <f>H7raw!E10</f>
        <v>2</v>
      </c>
      <c r="FA10" s="14">
        <f>H7raw!F10</f>
        <v>2</v>
      </c>
      <c r="FB10" s="14">
        <f>H7raw!G10</f>
        <v>4</v>
      </c>
      <c r="FC10" s="14">
        <f>H7raw!H10</f>
        <v>12</v>
      </c>
      <c r="FD10" s="14">
        <f>H7raw!I10</f>
        <v>13</v>
      </c>
      <c r="FE10" s="14">
        <f>H7raw!J10</f>
        <v>27</v>
      </c>
      <c r="FF10" s="14">
        <f>H7raw!K10</f>
        <v>33</v>
      </c>
      <c r="FG10" s="14">
        <f>H7raw!L10</f>
        <v>86</v>
      </c>
      <c r="FH10" s="14">
        <f>H7raw!M10</f>
        <v>157</v>
      </c>
      <c r="FI10" s="14">
        <f>H7raw!N10</f>
        <v>218</v>
      </c>
      <c r="FJ10" s="14">
        <f>H7raw!O10</f>
        <v>170</v>
      </c>
      <c r="FK10" s="14">
        <f>H7raw!P10</f>
        <v>288</v>
      </c>
      <c r="FL10" s="14">
        <f>H7raw!Q10</f>
        <v>0</v>
      </c>
      <c r="FN10" s="14">
        <f>H7raw!AL10</f>
        <v>0</v>
      </c>
      <c r="FO10" s="14">
        <f>H7raw!AM10</f>
        <v>0</v>
      </c>
      <c r="FP10" s="14">
        <f>H7raw!AN10</f>
        <v>866</v>
      </c>
      <c r="FQ10" s="14">
        <f>H7raw!AO10</f>
        <v>0</v>
      </c>
      <c r="FR10" s="14">
        <f>H7raw!AP10</f>
        <v>279.7</v>
      </c>
      <c r="FS10" s="14">
        <f>H7raw!AQ10</f>
        <v>191.9</v>
      </c>
      <c r="FT10" s="14">
        <f>H7raw!AR10</f>
        <v>176.5</v>
      </c>
      <c r="FU10" s="14">
        <f>H7raw!AS10</f>
        <v>271.60000000000002</v>
      </c>
      <c r="FV10" s="14">
        <f>H7raw!AT10</f>
        <v>173.9</v>
      </c>
      <c r="FW10" s="14">
        <f>H7raw!AU10</f>
        <v>305.39999999999998</v>
      </c>
      <c r="FX10" s="14">
        <f>H7raw!AV10</f>
        <v>365.9</v>
      </c>
      <c r="FY10" s="14">
        <f>H7raw!AW10</f>
        <v>568</v>
      </c>
      <c r="FZ10" s="14">
        <f>H7raw!AX10</f>
        <v>673</v>
      </c>
      <c r="GA10" s="14">
        <f>H7raw!AY10</f>
        <v>892.5</v>
      </c>
      <c r="GB10" s="14">
        <f>H7raw!AZ10</f>
        <v>1272.5999999999999</v>
      </c>
      <c r="GC10" s="14">
        <f>H7raw!BA10</f>
        <v>4358.3999999999996</v>
      </c>
      <c r="GD10" s="14">
        <f>H7raw!BB10</f>
        <v>0</v>
      </c>
    </row>
    <row r="11" spans="1:187">
      <c r="C11" t="str">
        <f>H7raw!B11</f>
        <v>Ｈ運輸・通信従事者</v>
      </c>
      <c r="D11">
        <f>H7raw!U11</f>
        <v>11</v>
      </c>
      <c r="E11">
        <f>H7raw!V11</f>
        <v>0</v>
      </c>
      <c r="F11">
        <f>H7raw!W11</f>
        <v>0</v>
      </c>
      <c r="G11">
        <f>H7raw!X11</f>
        <v>1</v>
      </c>
      <c r="H11">
        <f>H7raw!Y11</f>
        <v>0</v>
      </c>
      <c r="I11">
        <f>H7raw!Z11</f>
        <v>1</v>
      </c>
      <c r="J11">
        <f>H7raw!AA11</f>
        <v>2</v>
      </c>
      <c r="K11">
        <f>H7raw!AB11</f>
        <v>3</v>
      </c>
      <c r="L11">
        <f>H7raw!AC11</f>
        <v>3</v>
      </c>
      <c r="M11">
        <f>H7raw!AD11</f>
        <v>0</v>
      </c>
      <c r="N11">
        <f>H7raw!AE11</f>
        <v>0</v>
      </c>
      <c r="O11">
        <f>H7raw!AF11</f>
        <v>0</v>
      </c>
      <c r="P11">
        <f>H7raw!AG11</f>
        <v>0</v>
      </c>
      <c r="Q11">
        <f>H7raw!AH11</f>
        <v>1</v>
      </c>
      <c r="R11">
        <f>H7raw!AI11</f>
        <v>0</v>
      </c>
      <c r="W11" t="str">
        <f t="shared" si="49"/>
        <v>Ｈ運輸・通信従事者</v>
      </c>
      <c r="X11" s="25">
        <f>IF(AR11=0,0,D11/AR11*100000)</f>
        <v>25.771428571428572</v>
      </c>
      <c r="Y11" s="25">
        <f>IF(AS11=0,0,E11/AS11*100000)</f>
        <v>0</v>
      </c>
      <c r="Z11" s="25">
        <f>IF(AT11=0,0,F11/AT11*100000)</f>
        <v>0</v>
      </c>
      <c r="AA11" s="25">
        <f>IF(AU11=0,0,G11/AU11*100000)</f>
        <v>25.333333333333339</v>
      </c>
      <c r="AB11" s="25">
        <f>IF(AV11=0,0,H11/AV11*100000)</f>
        <v>0</v>
      </c>
      <c r="AC11" s="25">
        <f>IF(AW11=0,0,I11/AW11*100000)</f>
        <v>19.957142857142856</v>
      </c>
      <c r="AD11" s="25">
        <f>IF(AX11=0,0,J11/AX11*100000)</f>
        <v>32.672727272727272</v>
      </c>
      <c r="AE11" s="25">
        <f>IF(AY11=0,0,K11/AY11*100000)</f>
        <v>41.174999999999997</v>
      </c>
      <c r="AF11" s="25">
        <f>IF(AZ11=0,0,L11/AZ11*100000)</f>
        <v>54.6</v>
      </c>
      <c r="AG11" s="25">
        <f>IF(BA11=0,0,M11/BA11*100000)</f>
        <v>0</v>
      </c>
      <c r="AH11" s="25">
        <f>IF(BB11=0,0,N11/BB11*100000)</f>
        <v>0</v>
      </c>
      <c r="AI11" s="25">
        <f>IF(BC11=0,0,O11/BC11*100000)</f>
        <v>0</v>
      </c>
      <c r="AJ11" s="25">
        <f>IF(BD11=0,0,P11/BD11*100000)</f>
        <v>0</v>
      </c>
      <c r="AK11" s="25">
        <f>IF(BE11=0,0,Q11/BE11*100000)</f>
        <v>5000</v>
      </c>
      <c r="AL11" s="40">
        <f t="shared" si="50"/>
        <v>118.51198400530545</v>
      </c>
      <c r="AM11" s="34">
        <f t="shared" si="0"/>
        <v>258.69966756266587</v>
      </c>
      <c r="AQ11" t="str">
        <f t="shared" si="51"/>
        <v>Ｈ運輸・通信従事者</v>
      </c>
      <c r="AR11" s="21">
        <f t="shared" si="52"/>
        <v>42682.926829268297</v>
      </c>
      <c r="AS11" s="21">
        <f t="shared" si="1"/>
        <v>0</v>
      </c>
      <c r="AT11" s="21">
        <f t="shared" si="1"/>
        <v>3081.6640986132506</v>
      </c>
      <c r="AU11" s="21">
        <f t="shared" si="1"/>
        <v>3947.3684210526312</v>
      </c>
      <c r="AV11" s="21">
        <f t="shared" si="1"/>
        <v>4373.1778425655984</v>
      </c>
      <c r="AW11" s="21">
        <f t="shared" si="1"/>
        <v>5010.737294201861</v>
      </c>
      <c r="AX11" s="21">
        <f t="shared" si="1"/>
        <v>6121.3132999443515</v>
      </c>
      <c r="AY11" s="21">
        <f t="shared" si="1"/>
        <v>7285.9744990892541</v>
      </c>
      <c r="AZ11" s="21">
        <f t="shared" si="1"/>
        <v>5494.5054945054944</v>
      </c>
      <c r="BA11" s="21">
        <f t="shared" si="1"/>
        <v>4298.4341418483273</v>
      </c>
      <c r="BB11" s="21">
        <f t="shared" si="2"/>
        <v>1860.2179112410311</v>
      </c>
      <c r="BC11" s="21">
        <f t="shared" si="2"/>
        <v>680.04080244814679</v>
      </c>
      <c r="BD11" s="21">
        <f t="shared" si="2"/>
        <v>111.99462425803561</v>
      </c>
      <c r="BE11" s="21">
        <f t="shared" si="2"/>
        <v>20</v>
      </c>
      <c r="BJ11"/>
      <c r="BK11" t="str">
        <f>H7raw!BD11</f>
        <v>Ｈ運輸・通信従事者</v>
      </c>
      <c r="BL11">
        <f>H7raw!BE11</f>
        <v>517</v>
      </c>
      <c r="BM11">
        <f>H7raw!BF11</f>
        <v>1</v>
      </c>
      <c r="BN11">
        <f>H7raw!BG11</f>
        <v>23</v>
      </c>
      <c r="BO11">
        <f>H7raw!BH11</f>
        <v>27</v>
      </c>
      <c r="BP11">
        <f>H7raw!BI11</f>
        <v>31</v>
      </c>
      <c r="BQ11">
        <f>H7raw!BJ11</f>
        <v>39</v>
      </c>
      <c r="BR11">
        <f>H7raw!BK11</f>
        <v>74</v>
      </c>
      <c r="BS11">
        <f>H7raw!BL11</f>
        <v>102</v>
      </c>
      <c r="BT11">
        <f>H7raw!BM11</f>
        <v>101</v>
      </c>
      <c r="BU11">
        <f>H7raw!BN11</f>
        <v>78</v>
      </c>
      <c r="BV11">
        <f>H7raw!BO11</f>
        <v>33</v>
      </c>
      <c r="BW11">
        <f>H7raw!BP11</f>
        <v>3</v>
      </c>
      <c r="BX11">
        <f>H7raw!BQ11</f>
        <v>0</v>
      </c>
      <c r="BY11">
        <f>H7raw!BR11</f>
        <v>5</v>
      </c>
      <c r="CD11" t="str">
        <f>H7raw!BV11</f>
        <v>Ｈ運輸・通信従事者</v>
      </c>
      <c r="CE11" t="str">
        <f>H7raw!BW11</f>
        <v>・</v>
      </c>
      <c r="CF11">
        <f>H7raw!BX11</f>
        <v>21.8</v>
      </c>
      <c r="CG11">
        <f>H7raw!BY11</f>
        <v>4.5</v>
      </c>
      <c r="CH11">
        <f>H7raw!BZ11</f>
        <v>11.8</v>
      </c>
      <c r="CI11">
        <f>H7raw!CA11</f>
        <v>10.8</v>
      </c>
      <c r="CJ11">
        <f>H7raw!CB11</f>
        <v>13.3</v>
      </c>
      <c r="CK11">
        <f>H7raw!CC11</f>
        <v>17.8</v>
      </c>
      <c r="CL11">
        <f>H7raw!CD11</f>
        <v>26.9</v>
      </c>
      <c r="CM11">
        <f>H7raw!CE11</f>
        <v>26.6</v>
      </c>
      <c r="CN11">
        <f>H7raw!CF11</f>
        <v>29.4</v>
      </c>
      <c r="CO11">
        <f>H7raw!CG11</f>
        <v>28.3</v>
      </c>
      <c r="CP11">
        <f>H7raw!CH11</f>
        <v>27</v>
      </c>
      <c r="CQ11">
        <f>H7raw!CI11</f>
        <v>7.1</v>
      </c>
      <c r="CR11">
        <f>H7raw!CJ11</f>
        <v>0</v>
      </c>
      <c r="CS11">
        <f>H7raw!CK11</f>
        <v>255.9</v>
      </c>
      <c r="CT11" s="34">
        <f t="shared" si="3"/>
        <v>29.248843311781005</v>
      </c>
      <c r="CY11" t="str">
        <f t="shared" si="53"/>
        <v>Ｈ運輸・通信従事者</v>
      </c>
      <c r="CZ11" s="8" t="str">
        <f t="shared" si="4"/>
        <v/>
      </c>
      <c r="DA11" s="9" t="str">
        <f t="shared" si="5"/>
        <v/>
      </c>
      <c r="DB11" s="9" t="str">
        <f t="shared" si="6"/>
        <v/>
      </c>
      <c r="DC11" s="9" t="str">
        <f t="shared" si="7"/>
        <v/>
      </c>
      <c r="DD11" s="9" t="str">
        <f t="shared" si="8"/>
        <v/>
      </c>
      <c r="DE11" s="9" t="str">
        <f t="shared" si="9"/>
        <v/>
      </c>
      <c r="DF11" s="9" t="str">
        <f t="shared" si="10"/>
        <v/>
      </c>
      <c r="DG11" s="9" t="str">
        <f t="shared" si="11"/>
        <v/>
      </c>
      <c r="DH11" s="9" t="str">
        <f t="shared" si="12"/>
        <v/>
      </c>
      <c r="DI11" s="9" t="str">
        <f t="shared" si="13"/>
        <v/>
      </c>
      <c r="DJ11" s="9" t="str">
        <f t="shared" si="14"/>
        <v/>
      </c>
      <c r="DK11" s="9" t="str">
        <f t="shared" si="15"/>
        <v/>
      </c>
      <c r="DL11" s="9" t="str">
        <f t="shared" si="16"/>
        <v/>
      </c>
      <c r="DM11" s="10" t="str">
        <f t="shared" si="17"/>
        <v/>
      </c>
      <c r="DN11" s="42" t="str">
        <f t="shared" si="18"/>
        <v/>
      </c>
      <c r="DO11" s="19"/>
      <c r="DP11" s="4">
        <f t="shared" si="19"/>
        <v>0.33067993384470529</v>
      </c>
      <c r="DQ11" s="4" t="e">
        <f t="shared" si="20"/>
        <v>#NUM!</v>
      </c>
      <c r="DR11" s="4" t="e">
        <f t="shared" si="21"/>
        <v>#NUM!</v>
      </c>
      <c r="DS11" s="4">
        <f t="shared" si="22"/>
        <v>0.3470789238989348</v>
      </c>
      <c r="DT11" s="4" t="e">
        <f t="shared" si="23"/>
        <v>#NUM!</v>
      </c>
      <c r="DU11" s="4">
        <f t="shared" si="24"/>
        <v>0.59010710201663419</v>
      </c>
      <c r="DV11" s="4">
        <f t="shared" si="25"/>
        <v>0.49000103576459741</v>
      </c>
      <c r="DW11" s="4">
        <f t="shared" si="26"/>
        <v>0.30649385221298675</v>
      </c>
      <c r="DX11" s="4">
        <f t="shared" si="27"/>
        <v>0.22057162501703798</v>
      </c>
      <c r="DY11" s="4" t="e">
        <f t="shared" si="28"/>
        <v>#NUM!</v>
      </c>
      <c r="DZ11" s="4" t="e">
        <f t="shared" si="29"/>
        <v>#NUM!</v>
      </c>
      <c r="EA11" s="4" t="e">
        <f t="shared" si="30"/>
        <v>#NUM!</v>
      </c>
      <c r="EB11" s="4" t="e">
        <f t="shared" si="31"/>
        <v>#NUM!</v>
      </c>
      <c r="EC11" s="4">
        <f t="shared" si="32"/>
        <v>4.995468615599552E-2</v>
      </c>
      <c r="ED11" s="4">
        <f t="shared" si="33"/>
        <v>0.32786252042853881</v>
      </c>
      <c r="EF11" s="4">
        <f t="shared" si="34"/>
        <v>0.7725082549483302</v>
      </c>
      <c r="EG11" s="4">
        <f t="shared" si="35"/>
        <v>1</v>
      </c>
      <c r="EH11" s="4">
        <f t="shared" si="36"/>
        <v>0.69518349157457537</v>
      </c>
      <c r="EI11" s="4">
        <f t="shared" si="37"/>
        <v>0.93127572303899231</v>
      </c>
      <c r="EJ11" s="4">
        <f t="shared" si="38"/>
        <v>0.55897659258804033</v>
      </c>
      <c r="EK11" s="4">
        <f t="shared" si="39"/>
        <v>0.77549226323398601</v>
      </c>
      <c r="EL11" s="4">
        <f t="shared" si="40"/>
        <v>0.77127447565149898</v>
      </c>
      <c r="EM11" s="4">
        <f t="shared" si="41"/>
        <v>0.86819208159158456</v>
      </c>
      <c r="EN11" s="4">
        <f t="shared" si="42"/>
        <v>0.91910103584531777</v>
      </c>
      <c r="EO11" s="4">
        <f t="shared" si="43"/>
        <v>0.29626346273338849</v>
      </c>
      <c r="EP11" s="4">
        <f t="shared" si="44"/>
        <v>0.60515672240154039</v>
      </c>
      <c r="EQ11" s="4">
        <f t="shared" si="45"/>
        <v>0.95286531374379824</v>
      </c>
      <c r="ER11" s="4">
        <f t="shared" si="46"/>
        <v>1</v>
      </c>
      <c r="ES11" s="4">
        <f t="shared" si="47"/>
        <v>0.99879337930605794</v>
      </c>
      <c r="ET11" s="4">
        <f t="shared" si="48"/>
        <v>0.77488839293770395</v>
      </c>
      <c r="EW11" s="14" t="str">
        <f>H7raw!B11</f>
        <v>Ｈ運輸・通信従事者</v>
      </c>
      <c r="EX11" s="14">
        <f>H7raw!C11</f>
        <v>91</v>
      </c>
      <c r="EY11" s="14">
        <f>H7raw!D11</f>
        <v>0</v>
      </c>
      <c r="EZ11" s="14">
        <f>H7raw!E11</f>
        <v>4</v>
      </c>
      <c r="FA11" s="14">
        <f>H7raw!F11</f>
        <v>3</v>
      </c>
      <c r="FB11" s="14">
        <f>H7raw!G11</f>
        <v>3</v>
      </c>
      <c r="FC11" s="14">
        <f>H7raw!H11</f>
        <v>7</v>
      </c>
      <c r="FD11" s="14">
        <f>H7raw!I11</f>
        <v>11</v>
      </c>
      <c r="FE11" s="14">
        <f>H7raw!J11</f>
        <v>12</v>
      </c>
      <c r="FF11" s="14">
        <f>H7raw!K11</f>
        <v>16</v>
      </c>
      <c r="FG11" s="14">
        <f>H7raw!L11</f>
        <v>14</v>
      </c>
      <c r="FH11" s="14">
        <f>H7raw!M11</f>
        <v>7</v>
      </c>
      <c r="FI11" s="14">
        <f>H7raw!N11</f>
        <v>2</v>
      </c>
      <c r="FJ11" s="14">
        <f>H7raw!O11</f>
        <v>1</v>
      </c>
      <c r="FK11" s="14">
        <f>H7raw!P11</f>
        <v>11</v>
      </c>
      <c r="FL11" s="14">
        <f>H7raw!Q11</f>
        <v>0</v>
      </c>
      <c r="FN11" s="14">
        <f>H7raw!AL11</f>
        <v>0</v>
      </c>
      <c r="FO11" s="14">
        <f>H7raw!AM11</f>
        <v>0</v>
      </c>
      <c r="FP11" s="14">
        <f>H7raw!AN11</f>
        <v>213.2</v>
      </c>
      <c r="FQ11" s="14">
        <f>H7raw!AO11</f>
        <v>0</v>
      </c>
      <c r="FR11" s="14">
        <f>H7raw!AP11</f>
        <v>129.80000000000001</v>
      </c>
      <c r="FS11" s="14">
        <f>H7raw!AQ11</f>
        <v>76</v>
      </c>
      <c r="FT11" s="14">
        <f>H7raw!AR11</f>
        <v>68.599999999999994</v>
      </c>
      <c r="FU11" s="14">
        <f>H7raw!AS11</f>
        <v>139.69999999999999</v>
      </c>
      <c r="FV11" s="14">
        <f>H7raw!AT11</f>
        <v>179.7</v>
      </c>
      <c r="FW11" s="14">
        <f>H7raw!AU11</f>
        <v>164.7</v>
      </c>
      <c r="FX11" s="14">
        <f>H7raw!AV11</f>
        <v>291.2</v>
      </c>
      <c r="FY11" s="14">
        <f>H7raw!AW11</f>
        <v>325.7</v>
      </c>
      <c r="FZ11" s="14">
        <f>H7raw!AX11</f>
        <v>376.3</v>
      </c>
      <c r="GA11" s="14">
        <f>H7raw!AY11</f>
        <v>294.10000000000002</v>
      </c>
      <c r="GB11" s="14">
        <f>H7raw!AZ11</f>
        <v>892.9</v>
      </c>
      <c r="GC11" s="14">
        <f>H7raw!BA11</f>
        <v>55000</v>
      </c>
      <c r="GD11" s="14">
        <f>H7raw!BB11</f>
        <v>0</v>
      </c>
    </row>
    <row r="12" spans="1:187">
      <c r="C12" t="str">
        <f>H7raw!B12</f>
        <v>Ｉ技能工，採掘・製造・建設作業者及び労務作業者</v>
      </c>
      <c r="D12">
        <f>H7raw!U12</f>
        <v>49</v>
      </c>
      <c r="E12">
        <f>H7raw!V12</f>
        <v>0</v>
      </c>
      <c r="F12">
        <f>H7raw!W12</f>
        <v>4</v>
      </c>
      <c r="G12">
        <f>H7raw!X12</f>
        <v>3</v>
      </c>
      <c r="H12">
        <f>H7raw!Y12</f>
        <v>9</v>
      </c>
      <c r="I12">
        <f>H7raw!Z12</f>
        <v>9</v>
      </c>
      <c r="J12">
        <f>H7raw!AA12</f>
        <v>2</v>
      </c>
      <c r="K12">
        <f>H7raw!AB12</f>
        <v>8</v>
      </c>
      <c r="L12">
        <f>H7raw!AC12</f>
        <v>5</v>
      </c>
      <c r="M12">
        <f>H7raw!AD12</f>
        <v>3</v>
      </c>
      <c r="N12">
        <f>H7raw!AE12</f>
        <v>4</v>
      </c>
      <c r="O12">
        <f>H7raw!AF12</f>
        <v>0</v>
      </c>
      <c r="P12">
        <f>H7raw!AG12</f>
        <v>0</v>
      </c>
      <c r="Q12">
        <f>H7raw!AH12</f>
        <v>2</v>
      </c>
      <c r="R12">
        <f>H7raw!AI12</f>
        <v>0</v>
      </c>
      <c r="W12" t="str">
        <f t="shared" si="49"/>
        <v>Ｉ技能工，採掘・製造・建設作業者及び労務作業者</v>
      </c>
      <c r="X12" s="25">
        <f>IF(AR12=0,0,D12/AR12*100000)</f>
        <v>12.725611745513865</v>
      </c>
      <c r="Y12" s="25">
        <f>IF(AS12=0,0,E12/AS12*100000)</f>
        <v>0</v>
      </c>
      <c r="Z12" s="25">
        <f>IF(AT12=0,0,F12/AT12*100000)</f>
        <v>10.81904761904762</v>
      </c>
      <c r="AA12" s="25">
        <f>IF(AU12=0,0,G12/AU12*100000)</f>
        <v>8.9</v>
      </c>
      <c r="AB12" s="25">
        <f>IF(AV12=0,0,H12/AV12*100000)</f>
        <v>24.57</v>
      </c>
      <c r="AC12" s="25">
        <f>IF(AW12=0,0,I12/AW12*100000)</f>
        <v>20.559374999999996</v>
      </c>
      <c r="AD12" s="25">
        <f>IF(AX12=0,0,J12/AX12*100000)</f>
        <v>3.6095238095238091</v>
      </c>
      <c r="AE12" s="25">
        <f>IF(AY12=0,0,K12/AY12*100000)</f>
        <v>15.390476190476189</v>
      </c>
      <c r="AF12" s="25">
        <f>IF(AZ12=0,0,L12/AZ12*100000)</f>
        <v>12.764367816091951</v>
      </c>
      <c r="AG12" s="25">
        <f>IF(BA12=0,0,M12/BA12*100000)</f>
        <v>8.5404255319148952</v>
      </c>
      <c r="AH12" s="25">
        <f>IF(BB12=0,0,N12/BB12*100000)</f>
        <v>16.888311688311692</v>
      </c>
      <c r="AI12" s="25">
        <f>IF(BC12=0,0,O12/BC12*100000)</f>
        <v>0</v>
      </c>
      <c r="AJ12" s="25">
        <f>IF(BD12=0,0,P12/BD12*100000)</f>
        <v>0</v>
      </c>
      <c r="AK12" s="25">
        <f>IF(BE12=0,0,Q12/BE12*100000)</f>
        <v>128.20555555555555</v>
      </c>
      <c r="AL12" s="40">
        <f t="shared" si="50"/>
        <v>118.87963517847453</v>
      </c>
      <c r="AM12" s="34">
        <f t="shared" si="0"/>
        <v>16.777049117649064</v>
      </c>
      <c r="AQ12" t="str">
        <f t="shared" si="51"/>
        <v>Ｉ技能工，採掘・製造・建設作業者及び労務作業者</v>
      </c>
      <c r="AR12" s="21">
        <f t="shared" si="52"/>
        <v>385050.25125628145</v>
      </c>
      <c r="AS12" s="21">
        <f t="shared" si="1"/>
        <v>11075.949367088608</v>
      </c>
      <c r="AT12" s="21">
        <f t="shared" si="1"/>
        <v>36971.830985915491</v>
      </c>
      <c r="AU12" s="21">
        <f t="shared" si="1"/>
        <v>33707.865168539327</v>
      </c>
      <c r="AV12" s="21">
        <f t="shared" si="1"/>
        <v>36630.03663003663</v>
      </c>
      <c r="AW12" s="21">
        <f t="shared" si="1"/>
        <v>43775.649794801648</v>
      </c>
      <c r="AX12" s="21">
        <f t="shared" si="1"/>
        <v>55408.970976253302</v>
      </c>
      <c r="AY12" s="21">
        <f t="shared" si="1"/>
        <v>51980.198019801981</v>
      </c>
      <c r="AZ12" s="21">
        <f t="shared" si="1"/>
        <v>39171.54434939217</v>
      </c>
      <c r="BA12" s="21">
        <f t="shared" si="1"/>
        <v>35127.055306427501</v>
      </c>
      <c r="BB12" s="21">
        <f t="shared" si="2"/>
        <v>23685.019993848044</v>
      </c>
      <c r="BC12" s="21">
        <f t="shared" si="2"/>
        <v>11969.760604787905</v>
      </c>
      <c r="BD12" s="21">
        <f t="shared" si="2"/>
        <v>4083.9318405858326</v>
      </c>
      <c r="BE12" s="21">
        <f t="shared" si="2"/>
        <v>1559.9948000173333</v>
      </c>
      <c r="BJ12"/>
      <c r="BK12" t="str">
        <f>H7raw!BD12</f>
        <v>Ｉ技能工，採掘・製造・建設作業者及び労務作業者</v>
      </c>
      <c r="BL12">
        <f>H7raw!BE12</f>
        <v>2075</v>
      </c>
      <c r="BM12">
        <f>H7raw!BF12</f>
        <v>21</v>
      </c>
      <c r="BN12">
        <f>H7raw!BG12</f>
        <v>118</v>
      </c>
      <c r="BO12">
        <f>H7raw!BH12</f>
        <v>151</v>
      </c>
      <c r="BP12">
        <f>H7raw!BI12</f>
        <v>157</v>
      </c>
      <c r="BQ12">
        <f>H7raw!BJ12</f>
        <v>159</v>
      </c>
      <c r="BR12">
        <f>H7raw!BK12</f>
        <v>225</v>
      </c>
      <c r="BS12">
        <f>H7raw!BL12</f>
        <v>347</v>
      </c>
      <c r="BT12">
        <f>H7raw!BM12</f>
        <v>348</v>
      </c>
      <c r="BU12">
        <f>H7raw!BN12</f>
        <v>302</v>
      </c>
      <c r="BV12">
        <f>H7raw!BO12</f>
        <v>154</v>
      </c>
      <c r="BW12">
        <f>H7raw!BP12</f>
        <v>58</v>
      </c>
      <c r="BX12">
        <f>H7raw!BQ12</f>
        <v>17</v>
      </c>
      <c r="BY12">
        <f>H7raw!BR12</f>
        <v>18</v>
      </c>
      <c r="CD12" t="str">
        <f>H7raw!BV12</f>
        <v>Ｉ技能工，採掘・製造・建設作業者及び労務作業者</v>
      </c>
      <c r="CE12" t="str">
        <f>H7raw!BW12</f>
        <v>・</v>
      </c>
      <c r="CF12">
        <f>H7raw!BX12</f>
        <v>10.9</v>
      </c>
      <c r="CG12">
        <f>H7raw!BY12</f>
        <v>4.0999999999999996</v>
      </c>
      <c r="CH12">
        <f>H7raw!BZ12</f>
        <v>6.1</v>
      </c>
      <c r="CI12">
        <f>H7raw!CA12</f>
        <v>8.6999999999999993</v>
      </c>
      <c r="CJ12">
        <f>H7raw!CB12</f>
        <v>10.1</v>
      </c>
      <c r="CK12">
        <f>H7raw!CC12</f>
        <v>9.6</v>
      </c>
      <c r="CL12">
        <f>H7raw!CD12</f>
        <v>10.1</v>
      </c>
      <c r="CM12">
        <f>H7raw!CE12</f>
        <v>12.8</v>
      </c>
      <c r="CN12">
        <f>H7raw!CF12</f>
        <v>14.7</v>
      </c>
      <c r="CO12">
        <f>H7raw!CG12</f>
        <v>14.8</v>
      </c>
      <c r="CP12">
        <f>H7raw!CH12</f>
        <v>12</v>
      </c>
      <c r="CQ12">
        <f>H7raw!CI12</f>
        <v>9.1</v>
      </c>
      <c r="CR12">
        <f>H7raw!CJ12</f>
        <v>7.2</v>
      </c>
      <c r="CS12">
        <f>H7raw!CK12</f>
        <v>15.5</v>
      </c>
      <c r="CT12" s="34">
        <f t="shared" si="3"/>
        <v>10.161761063061551</v>
      </c>
      <c r="CY12" t="str">
        <f t="shared" si="53"/>
        <v>Ｉ技能工，採掘・製造・建設作業者及び労務作業者</v>
      </c>
      <c r="CZ12" s="8" t="str">
        <f t="shared" si="4"/>
        <v/>
      </c>
      <c r="DA12" s="9" t="str">
        <f t="shared" si="5"/>
        <v/>
      </c>
      <c r="DB12" s="9" t="str">
        <f t="shared" si="6"/>
        <v/>
      </c>
      <c r="DC12" s="9" t="str">
        <f t="shared" si="7"/>
        <v/>
      </c>
      <c r="DD12" s="9" t="str">
        <f t="shared" si="8"/>
        <v>H</v>
      </c>
      <c r="DE12" s="9" t="str">
        <f t="shared" si="9"/>
        <v/>
      </c>
      <c r="DF12" s="9" t="str">
        <f t="shared" si="10"/>
        <v/>
      </c>
      <c r="DG12" s="9" t="str">
        <f t="shared" si="11"/>
        <v/>
      </c>
      <c r="DH12" s="9" t="str">
        <f t="shared" si="12"/>
        <v/>
      </c>
      <c r="DI12" s="9" t="str">
        <f t="shared" si="13"/>
        <v/>
      </c>
      <c r="DJ12" s="9" t="str">
        <f t="shared" si="14"/>
        <v/>
      </c>
      <c r="DK12" s="9" t="str">
        <f t="shared" si="15"/>
        <v/>
      </c>
      <c r="DL12" s="9" t="str">
        <f t="shared" si="16"/>
        <v/>
      </c>
      <c r="DM12" s="10" t="str">
        <f t="shared" si="17"/>
        <v>H</v>
      </c>
      <c r="DN12" s="42" t="str">
        <f t="shared" si="18"/>
        <v/>
      </c>
      <c r="DO12" s="19"/>
      <c r="DP12" s="4">
        <f t="shared" si="19"/>
        <v>0.15660073631356897</v>
      </c>
      <c r="DQ12" s="4" t="e">
        <f t="shared" si="20"/>
        <v>#NUM!</v>
      </c>
      <c r="DR12" s="4">
        <f t="shared" si="21"/>
        <v>0.19160994034355272</v>
      </c>
      <c r="DS12" s="4">
        <f t="shared" si="22"/>
        <v>0.5615296582517757</v>
      </c>
      <c r="DT12" s="4">
        <f t="shared" si="23"/>
        <v>1.3690171598981449E-2</v>
      </c>
      <c r="DU12" s="4">
        <f t="shared" si="24"/>
        <v>2.8012133002163542E-2</v>
      </c>
      <c r="DV12" s="4">
        <f t="shared" si="25"/>
        <v>0.97552027355211857</v>
      </c>
      <c r="DW12" s="4">
        <f t="shared" si="26"/>
        <v>0.34979551747812376</v>
      </c>
      <c r="DX12" s="4">
        <f t="shared" si="27"/>
        <v>0.68128538676641404</v>
      </c>
      <c r="DY12" s="4">
        <f t="shared" si="28"/>
        <v>0.89114118567915135</v>
      </c>
      <c r="DZ12" s="4">
        <f t="shared" si="29"/>
        <v>0.31746237289000756</v>
      </c>
      <c r="EA12" s="4" t="e">
        <f t="shared" si="30"/>
        <v>#NUM!</v>
      </c>
      <c r="EB12" s="4" t="e">
        <f t="shared" si="31"/>
        <v>#NUM!</v>
      </c>
      <c r="EC12" s="4">
        <f t="shared" si="32"/>
        <v>2.4881665126566199E-2</v>
      </c>
      <c r="ED12" s="4">
        <f t="shared" si="33"/>
        <v>0.12956772003961781</v>
      </c>
      <c r="EF12" s="4">
        <f t="shared" si="34"/>
        <v>0.87595276575558345</v>
      </c>
      <c r="EG12" s="4">
        <f t="shared" si="35"/>
        <v>0.6350291924449174</v>
      </c>
      <c r="EH12" s="4">
        <f t="shared" si="36"/>
        <v>0.9214019459004239</v>
      </c>
      <c r="EI12" s="4">
        <f t="shared" si="37"/>
        <v>0.66234948268716254</v>
      </c>
      <c r="EJ12" s="4">
        <f t="shared" si="38"/>
        <v>0.99515730648147183</v>
      </c>
      <c r="EK12" s="4">
        <f t="shared" si="39"/>
        <v>0.98883650440932869</v>
      </c>
      <c r="EL12" s="4">
        <f t="shared" si="40"/>
        <v>8.2597985508394978E-2</v>
      </c>
      <c r="EM12" s="4">
        <f t="shared" si="41"/>
        <v>0.77303972972345636</v>
      </c>
      <c r="EN12" s="4">
        <f t="shared" si="42"/>
        <v>0.48525751582504706</v>
      </c>
      <c r="EO12" s="4">
        <f t="shared" si="43"/>
        <v>0.23820014294211822</v>
      </c>
      <c r="EP12" s="4">
        <f t="shared" si="44"/>
        <v>0.84105610957433974</v>
      </c>
      <c r="EQ12" s="4">
        <f t="shared" si="45"/>
        <v>0.33647596440978056</v>
      </c>
      <c r="ER12" s="4">
        <f t="shared" si="46"/>
        <v>0.74528649040507755</v>
      </c>
      <c r="ES12" s="4">
        <f t="shared" si="47"/>
        <v>0.99803906178310331</v>
      </c>
      <c r="ET12" s="4">
        <f t="shared" si="48"/>
        <v>0.89890366028230484</v>
      </c>
      <c r="EW12" s="14" t="str">
        <f>H7raw!B12</f>
        <v>Ｉ技能工，採掘・製造・建設作業者及び労務作業者</v>
      </c>
      <c r="EX12" s="14">
        <f>H7raw!C12</f>
        <v>613</v>
      </c>
      <c r="EY12" s="14">
        <f>H7raw!D12</f>
        <v>7</v>
      </c>
      <c r="EZ12" s="14">
        <f>H7raw!E12</f>
        <v>21</v>
      </c>
      <c r="FA12" s="14">
        <f>H7raw!F12</f>
        <v>12</v>
      </c>
      <c r="FB12" s="14">
        <f>H7raw!G12</f>
        <v>20</v>
      </c>
      <c r="FC12" s="14">
        <f>H7raw!H12</f>
        <v>32</v>
      </c>
      <c r="FD12" s="14">
        <f>H7raw!I12</f>
        <v>42</v>
      </c>
      <c r="FE12" s="14">
        <f>H7raw!J12</f>
        <v>63</v>
      </c>
      <c r="FF12" s="14">
        <f>H7raw!K12</f>
        <v>87</v>
      </c>
      <c r="FG12" s="14">
        <f>H7raw!L12</f>
        <v>94</v>
      </c>
      <c r="FH12" s="14">
        <f>H7raw!M12</f>
        <v>77</v>
      </c>
      <c r="FI12" s="14">
        <f>H7raw!N12</f>
        <v>57</v>
      </c>
      <c r="FJ12" s="14">
        <f>H7raw!O12</f>
        <v>29</v>
      </c>
      <c r="FK12" s="14">
        <f>H7raw!P12</f>
        <v>72</v>
      </c>
      <c r="FL12" s="14">
        <f>H7raw!Q12</f>
        <v>0</v>
      </c>
      <c r="FN12" s="14">
        <f>H7raw!AL12</f>
        <v>0</v>
      </c>
      <c r="FO12" s="14">
        <f>H7raw!AM12</f>
        <v>0</v>
      </c>
      <c r="FP12" s="14">
        <f>H7raw!AN12</f>
        <v>159.19999999999999</v>
      </c>
      <c r="FQ12" s="14">
        <f>H7raw!AO12</f>
        <v>63.2</v>
      </c>
      <c r="FR12" s="14">
        <f>H7raw!AP12</f>
        <v>56.8</v>
      </c>
      <c r="FS12" s="14">
        <f>H7raw!AQ12</f>
        <v>35.6</v>
      </c>
      <c r="FT12" s="14">
        <f>H7raw!AR12</f>
        <v>54.6</v>
      </c>
      <c r="FU12" s="14">
        <f>H7raw!AS12</f>
        <v>73.099999999999994</v>
      </c>
      <c r="FV12" s="14">
        <f>H7raw!AT12</f>
        <v>75.8</v>
      </c>
      <c r="FW12" s="14">
        <f>H7raw!AU12</f>
        <v>121.2</v>
      </c>
      <c r="FX12" s="14">
        <f>H7raw!AV12</f>
        <v>222.1</v>
      </c>
      <c r="FY12" s="14">
        <f>H7raw!AW12</f>
        <v>267.60000000000002</v>
      </c>
      <c r="FZ12" s="14">
        <f>H7raw!AX12</f>
        <v>325.10000000000002</v>
      </c>
      <c r="GA12" s="14">
        <f>H7raw!AY12</f>
        <v>476.2</v>
      </c>
      <c r="GB12" s="14">
        <f>H7raw!AZ12</f>
        <v>710.1</v>
      </c>
      <c r="GC12" s="14">
        <f>H7raw!BA12</f>
        <v>4615.3999999999996</v>
      </c>
      <c r="GD12" s="14">
        <f>H7raw!BB12</f>
        <v>0</v>
      </c>
    </row>
    <row r="13" spans="1:187">
      <c r="C13" t="str">
        <f>H7raw!B13</f>
        <v>Ｊ分類不能の職業</v>
      </c>
      <c r="D13">
        <f>H7raw!U13</f>
        <v>10</v>
      </c>
      <c r="E13">
        <f>H7raw!V13</f>
        <v>0</v>
      </c>
      <c r="F13">
        <f>H7raw!W13</f>
        <v>0</v>
      </c>
      <c r="G13">
        <f>H7raw!X13</f>
        <v>3</v>
      </c>
      <c r="H13">
        <f>H7raw!Y13</f>
        <v>1</v>
      </c>
      <c r="I13">
        <f>H7raw!Z13</f>
        <v>0</v>
      </c>
      <c r="J13">
        <f>H7raw!AA13</f>
        <v>0</v>
      </c>
      <c r="K13">
        <f>H7raw!AB13</f>
        <v>0</v>
      </c>
      <c r="L13">
        <f>H7raw!AC13</f>
        <v>0</v>
      </c>
      <c r="M13">
        <f>H7raw!AD13</f>
        <v>1</v>
      </c>
      <c r="N13">
        <f>H7raw!AE13</f>
        <v>4</v>
      </c>
      <c r="O13">
        <f>H7raw!AF13</f>
        <v>0</v>
      </c>
      <c r="P13">
        <f>H7raw!AG13</f>
        <v>1</v>
      </c>
      <c r="Q13">
        <f>H7raw!AH13</f>
        <v>0</v>
      </c>
      <c r="R13">
        <f>H7raw!AI13</f>
        <v>0</v>
      </c>
      <c r="W13" t="str">
        <f t="shared" si="49"/>
        <v>Ｊ分類不能の職業</v>
      </c>
      <c r="X13" s="25">
        <f>IF(AR13=0,0,D13/AR13*100000)</f>
        <v>0</v>
      </c>
      <c r="Y13" s="25">
        <f>IF(AS13=0,0,E13/AS13*100000)</f>
        <v>0</v>
      </c>
      <c r="Z13" s="25">
        <f>IF(AT13=0,0,F13/AT13*100000)</f>
        <v>0</v>
      </c>
      <c r="AA13" s="25">
        <f>IF(AU13=0,0,G13/AU13*100000)</f>
        <v>0</v>
      </c>
      <c r="AB13" s="25">
        <f>IF(AV13=0,0,H13/AV13*100000)</f>
        <v>0</v>
      </c>
      <c r="AC13" s="25">
        <f>IF(AW13=0,0,I13/AW13*100000)</f>
        <v>0</v>
      </c>
      <c r="AD13" s="25">
        <f>IF(AX13=0,0,J13/AX13*100000)</f>
        <v>0</v>
      </c>
      <c r="AE13" s="25">
        <f>IF(AY13=0,0,K13/AY13*100000)</f>
        <v>0</v>
      </c>
      <c r="AF13" s="25">
        <f>IF(AZ13=0,0,L13/AZ13*100000)</f>
        <v>0</v>
      </c>
      <c r="AG13" s="25">
        <f>IF(BA13=0,0,M13/BA13*100000)</f>
        <v>0</v>
      </c>
      <c r="AH13" s="25">
        <f>IF(BB13=0,0,N13/BB13*100000)</f>
        <v>0</v>
      </c>
      <c r="AI13" s="25">
        <f>IF(BC13=0,0,O13/BC13*100000)</f>
        <v>0</v>
      </c>
      <c r="AJ13" s="25">
        <f>IF(BD13=0,0,P13/BD13*100000)</f>
        <v>0</v>
      </c>
      <c r="AK13" s="25">
        <f>IF(BE13=0,0,Q13/BE13*100000)</f>
        <v>0</v>
      </c>
      <c r="AL13" s="40" t="e">
        <f t="shared" si="50"/>
        <v>#DIV/0!</v>
      </c>
      <c r="AM13" s="34">
        <f t="shared" si="0"/>
        <v>0</v>
      </c>
      <c r="AQ13" t="str">
        <f t="shared" si="51"/>
        <v>Ｊ分類不能の職業</v>
      </c>
      <c r="AR13" s="21">
        <f t="shared" si="52"/>
        <v>0</v>
      </c>
      <c r="AS13" s="21">
        <f t="shared" si="1"/>
        <v>0</v>
      </c>
      <c r="AT13" s="21">
        <f t="shared" si="1"/>
        <v>0</v>
      </c>
      <c r="AU13" s="21">
        <f t="shared" si="1"/>
        <v>0</v>
      </c>
      <c r="AV13" s="21">
        <f t="shared" si="1"/>
        <v>0</v>
      </c>
      <c r="AW13" s="21">
        <f t="shared" si="1"/>
        <v>0</v>
      </c>
      <c r="AX13" s="21">
        <f t="shared" si="1"/>
        <v>0</v>
      </c>
      <c r="AY13" s="21">
        <f t="shared" si="1"/>
        <v>0</v>
      </c>
      <c r="AZ13" s="21">
        <f t="shared" si="1"/>
        <v>0</v>
      </c>
      <c r="BA13" s="21">
        <f t="shared" si="1"/>
        <v>0</v>
      </c>
      <c r="BB13" s="21">
        <f t="shared" si="2"/>
        <v>0</v>
      </c>
      <c r="BC13" s="21">
        <f t="shared" si="2"/>
        <v>0</v>
      </c>
      <c r="BD13" s="21">
        <f t="shared" si="2"/>
        <v>0</v>
      </c>
      <c r="BE13" s="21">
        <f t="shared" si="2"/>
        <v>0</v>
      </c>
      <c r="BJ13"/>
      <c r="BK13" t="str">
        <f>H7raw!BD13</f>
        <v>Ｊ分類不能の職業</v>
      </c>
      <c r="BL13">
        <f>H7raw!BE13</f>
        <v>1898</v>
      </c>
      <c r="BM13">
        <f>H7raw!BF13</f>
        <v>33</v>
      </c>
      <c r="BN13">
        <f>H7raw!BG13</f>
        <v>98</v>
      </c>
      <c r="BO13">
        <f>H7raw!BH13</f>
        <v>111</v>
      </c>
      <c r="BP13">
        <f>H7raw!BI13</f>
        <v>120</v>
      </c>
      <c r="BQ13">
        <f>H7raw!BJ13</f>
        <v>107</v>
      </c>
      <c r="BR13">
        <f>H7raw!BK13</f>
        <v>137</v>
      </c>
      <c r="BS13">
        <f>H7raw!BL13</f>
        <v>210</v>
      </c>
      <c r="BT13">
        <f>H7raw!BM13</f>
        <v>296</v>
      </c>
      <c r="BU13">
        <f>H7raw!BN13</f>
        <v>204</v>
      </c>
      <c r="BV13">
        <f>H7raw!BO13</f>
        <v>172</v>
      </c>
      <c r="BW13">
        <f>H7raw!BP13</f>
        <v>91</v>
      </c>
      <c r="BX13">
        <f>H7raw!BQ13</f>
        <v>58</v>
      </c>
      <c r="BY13">
        <f>H7raw!BR13</f>
        <v>93</v>
      </c>
      <c r="CD13">
        <f>H7raw!BV13</f>
        <v>0</v>
      </c>
      <c r="CE13">
        <f>H7raw!BW13</f>
        <v>0</v>
      </c>
      <c r="CF13">
        <f>H7raw!BX13</f>
        <v>0</v>
      </c>
      <c r="CG13">
        <f>H7raw!BY13</f>
        <v>0</v>
      </c>
      <c r="CH13">
        <f>H7raw!BZ13</f>
        <v>0</v>
      </c>
      <c r="CI13">
        <f>H7raw!CA13</f>
        <v>0</v>
      </c>
      <c r="CJ13">
        <f>H7raw!CB13</f>
        <v>0</v>
      </c>
      <c r="CK13">
        <f>H7raw!CC13</f>
        <v>0</v>
      </c>
      <c r="CL13">
        <f>H7raw!CD13</f>
        <v>0</v>
      </c>
      <c r="CM13">
        <f>H7raw!CE13</f>
        <v>0</v>
      </c>
      <c r="CN13">
        <f>H7raw!CF13</f>
        <v>0</v>
      </c>
      <c r="CO13">
        <f>H7raw!CG13</f>
        <v>0</v>
      </c>
      <c r="CP13">
        <f>H7raw!CH13</f>
        <v>0</v>
      </c>
      <c r="CQ13">
        <f>H7raw!CI13</f>
        <v>0</v>
      </c>
      <c r="CR13">
        <f>H7raw!CJ13</f>
        <v>0</v>
      </c>
      <c r="CS13">
        <f>H7raw!CK13</f>
        <v>0</v>
      </c>
      <c r="CT13" s="34">
        <f t="shared" si="3"/>
        <v>0</v>
      </c>
      <c r="CY13" t="str">
        <f t="shared" si="53"/>
        <v>Ｊ分類不能の職業</v>
      </c>
      <c r="CZ13" s="8" t="str">
        <f t="shared" si="4"/>
        <v/>
      </c>
      <c r="DA13" s="9" t="str">
        <f t="shared" si="5"/>
        <v/>
      </c>
      <c r="DB13" s="9" t="str">
        <f t="shared" si="6"/>
        <v/>
      </c>
      <c r="DC13" s="9" t="str">
        <f t="shared" si="7"/>
        <v/>
      </c>
      <c r="DD13" s="9" t="str">
        <f t="shared" si="8"/>
        <v/>
      </c>
      <c r="DE13" s="9" t="str">
        <f t="shared" si="9"/>
        <v/>
      </c>
      <c r="DF13" s="9" t="str">
        <f t="shared" si="10"/>
        <v/>
      </c>
      <c r="DG13" s="9" t="str">
        <f t="shared" si="11"/>
        <v/>
      </c>
      <c r="DH13" s="9" t="str">
        <f t="shared" si="12"/>
        <v/>
      </c>
      <c r="DI13" s="9" t="str">
        <f t="shared" si="13"/>
        <v/>
      </c>
      <c r="DJ13" s="9" t="str">
        <f t="shared" si="14"/>
        <v/>
      </c>
      <c r="DK13" s="9" t="str">
        <f t="shared" si="15"/>
        <v/>
      </c>
      <c r="DL13" s="9" t="str">
        <f t="shared" si="16"/>
        <v/>
      </c>
      <c r="DM13" s="10" t="str">
        <f t="shared" si="17"/>
        <v/>
      </c>
      <c r="DN13" s="42" t="str">
        <f t="shared" si="18"/>
        <v/>
      </c>
      <c r="DO13" s="19"/>
      <c r="DP13" s="4" t="e">
        <f t="shared" si="19"/>
        <v>#NUM!</v>
      </c>
      <c r="DQ13" s="4" t="e">
        <f t="shared" si="20"/>
        <v>#NUM!</v>
      </c>
      <c r="DR13" s="4" t="e">
        <f t="shared" si="21"/>
        <v>#NUM!</v>
      </c>
      <c r="DS13" s="4" t="e">
        <f t="shared" si="22"/>
        <v>#NUM!</v>
      </c>
      <c r="DT13" s="4">
        <f t="shared" si="23"/>
        <v>0</v>
      </c>
      <c r="DU13" s="4" t="e">
        <f t="shared" si="24"/>
        <v>#NUM!</v>
      </c>
      <c r="DV13" s="4" t="e">
        <f t="shared" si="25"/>
        <v>#NUM!</v>
      </c>
      <c r="DW13" s="4" t="e">
        <f t="shared" si="26"/>
        <v>#NUM!</v>
      </c>
      <c r="DX13" s="4" t="e">
        <f t="shared" si="27"/>
        <v>#NUM!</v>
      </c>
      <c r="DY13" s="4">
        <f t="shared" si="28"/>
        <v>0</v>
      </c>
      <c r="DZ13" s="4" t="e">
        <f t="shared" si="29"/>
        <v>#NUM!</v>
      </c>
      <c r="EA13" s="4" t="e">
        <f t="shared" si="30"/>
        <v>#NUM!</v>
      </c>
      <c r="EB13" s="4">
        <f t="shared" si="31"/>
        <v>0</v>
      </c>
      <c r="EC13" s="4" t="e">
        <f t="shared" si="32"/>
        <v>#NUM!</v>
      </c>
      <c r="ED13" s="4" t="e">
        <f t="shared" si="33"/>
        <v>#DIV/0!</v>
      </c>
      <c r="EF13" s="4" t="e">
        <f t="shared" si="34"/>
        <v>#NUM!</v>
      </c>
      <c r="EG13" s="4">
        <f t="shared" si="35"/>
        <v>1</v>
      </c>
      <c r="EH13" s="4">
        <f t="shared" si="36"/>
        <v>1</v>
      </c>
      <c r="EI13" s="4" t="e">
        <f t="shared" si="37"/>
        <v>#NUM!</v>
      </c>
      <c r="EJ13" s="4" t="e">
        <f t="shared" si="38"/>
        <v>#NUM!</v>
      </c>
      <c r="EK13" s="4">
        <f t="shared" si="39"/>
        <v>1</v>
      </c>
      <c r="EL13" s="4">
        <f t="shared" si="40"/>
        <v>1</v>
      </c>
      <c r="EM13" s="4">
        <f t="shared" si="41"/>
        <v>1</v>
      </c>
      <c r="EN13" s="4">
        <f t="shared" si="42"/>
        <v>1</v>
      </c>
      <c r="EO13" s="4" t="e">
        <f t="shared" si="43"/>
        <v>#NUM!</v>
      </c>
      <c r="EP13" s="4" t="e">
        <f t="shared" si="44"/>
        <v>#NUM!</v>
      </c>
      <c r="EQ13" s="4">
        <f t="shared" si="45"/>
        <v>1</v>
      </c>
      <c r="ER13" s="4" t="e">
        <f t="shared" si="46"/>
        <v>#NUM!</v>
      </c>
      <c r="ES13" s="4">
        <f t="shared" si="47"/>
        <v>1</v>
      </c>
      <c r="ET13" s="4" t="e">
        <f t="shared" si="48"/>
        <v>#DIV/0!</v>
      </c>
      <c r="EW13" s="14" t="str">
        <f>H7raw!B13</f>
        <v>Ｊ分類不能の職業</v>
      </c>
      <c r="EX13" s="14">
        <f>H7raw!C13</f>
        <v>212</v>
      </c>
      <c r="EY13" s="14">
        <f>H7raw!D13</f>
        <v>2</v>
      </c>
      <c r="EZ13" s="14">
        <f>H7raw!E13</f>
        <v>2</v>
      </c>
      <c r="FA13" s="14">
        <f>H7raw!F13</f>
        <v>3</v>
      </c>
      <c r="FB13" s="14">
        <f>H7raw!G13</f>
        <v>2</v>
      </c>
      <c r="FC13" s="14">
        <f>H7raw!H13</f>
        <v>3</v>
      </c>
      <c r="FD13" s="14">
        <f>H7raw!I13</f>
        <v>3</v>
      </c>
      <c r="FE13" s="14">
        <f>H7raw!J13</f>
        <v>9</v>
      </c>
      <c r="FF13" s="14">
        <f>H7raw!K13</f>
        <v>6</v>
      </c>
      <c r="FG13" s="14">
        <f>H7raw!L13</f>
        <v>13</v>
      </c>
      <c r="FH13" s="14">
        <f>H7raw!M13</f>
        <v>20</v>
      </c>
      <c r="FI13" s="14">
        <f>H7raw!N13</f>
        <v>22</v>
      </c>
      <c r="FJ13" s="14">
        <f>H7raw!O13</f>
        <v>23</v>
      </c>
      <c r="FK13" s="14">
        <f>H7raw!P13</f>
        <v>104</v>
      </c>
      <c r="FL13" s="14">
        <f>H7raw!Q13</f>
        <v>0</v>
      </c>
      <c r="FN13" s="14">
        <f>H7raw!AL13</f>
        <v>0</v>
      </c>
      <c r="FO13" s="14">
        <f>H7raw!AM13</f>
        <v>0</v>
      </c>
      <c r="FP13" s="14">
        <f>H7raw!AN13</f>
        <v>0</v>
      </c>
      <c r="FQ13" s="14">
        <f>H7raw!AO13</f>
        <v>0</v>
      </c>
      <c r="FR13" s="14">
        <f>H7raw!AP13</f>
        <v>0</v>
      </c>
      <c r="FS13" s="14">
        <f>H7raw!AQ13</f>
        <v>0</v>
      </c>
      <c r="FT13" s="14">
        <f>H7raw!AR13</f>
        <v>0</v>
      </c>
      <c r="FU13" s="14">
        <f>H7raw!AS13</f>
        <v>0</v>
      </c>
      <c r="FV13" s="14">
        <f>H7raw!AT13</f>
        <v>0</v>
      </c>
      <c r="FW13" s="14">
        <f>H7raw!AU13</f>
        <v>0</v>
      </c>
      <c r="FX13" s="14">
        <f>H7raw!AV13</f>
        <v>0</v>
      </c>
      <c r="FY13" s="14">
        <f>H7raw!AW13</f>
        <v>0</v>
      </c>
      <c r="FZ13" s="14">
        <f>H7raw!AX13</f>
        <v>0</v>
      </c>
      <c r="GA13" s="14">
        <f>H7raw!AY13</f>
        <v>0</v>
      </c>
      <c r="GB13" s="14">
        <f>H7raw!AZ13</f>
        <v>0</v>
      </c>
      <c r="GC13" s="14">
        <f>H7raw!BA13</f>
        <v>0</v>
      </c>
      <c r="GD13" s="14">
        <f>H7raw!BB13</f>
        <v>0</v>
      </c>
    </row>
    <row r="14" spans="1:187">
      <c r="C14" t="str">
        <f>H7raw!B14</f>
        <v>無職</v>
      </c>
      <c r="D14">
        <f>H7raw!U14</f>
        <v>224</v>
      </c>
      <c r="E14">
        <f>H7raw!V14</f>
        <v>6</v>
      </c>
      <c r="F14">
        <f>H7raw!W14</f>
        <v>11</v>
      </c>
      <c r="G14">
        <f>H7raw!X14</f>
        <v>12</v>
      </c>
      <c r="H14">
        <f>H7raw!Y14</f>
        <v>16</v>
      </c>
      <c r="I14">
        <f>H7raw!Z14</f>
        <v>11</v>
      </c>
      <c r="J14">
        <f>H7raw!AA14</f>
        <v>12</v>
      </c>
      <c r="K14">
        <f>H7raw!AB14</f>
        <v>11</v>
      </c>
      <c r="L14">
        <f>H7raw!AC14</f>
        <v>10</v>
      </c>
      <c r="M14">
        <f>H7raw!AD14</f>
        <v>13</v>
      </c>
      <c r="N14">
        <f>H7raw!AE14</f>
        <v>16</v>
      </c>
      <c r="O14">
        <f>H7raw!AF14</f>
        <v>21</v>
      </c>
      <c r="P14">
        <f>H7raw!AG14</f>
        <v>28</v>
      </c>
      <c r="Q14">
        <f>H7raw!AH14</f>
        <v>57</v>
      </c>
      <c r="R14">
        <f>H7raw!AI14</f>
        <v>0</v>
      </c>
      <c r="W14" t="str">
        <f t="shared" si="49"/>
        <v>無職</v>
      </c>
      <c r="X14" s="25">
        <f>IF(AR14=0,0,D14/AR14*100000)</f>
        <v>33.942046605876392</v>
      </c>
      <c r="Y14" s="25">
        <f>IF(AS14=0,0,E14/AS14*100000)</f>
        <v>4.9714285714285715</v>
      </c>
      <c r="Z14" s="25">
        <f>IF(AT14=0,0,F14/AT14*100000)</f>
        <v>37.823076923076925</v>
      </c>
      <c r="AA14" s="25">
        <f>IF(AU14=0,0,G14/AU14*100000)</f>
        <v>51.56363636363637</v>
      </c>
      <c r="AB14" s="25">
        <f>IF(AV14=0,0,H14/AV14*100000)</f>
        <v>59.138461538461534</v>
      </c>
      <c r="AC14" s="25">
        <f>IF(AW14=0,0,I14/AW14*100000)</f>
        <v>45.7734693877551</v>
      </c>
      <c r="AD14" s="25">
        <f>IF(AX14=0,0,J14/AX14*100000)</f>
        <v>54.73043478260869</v>
      </c>
      <c r="AE14" s="25">
        <f>IF(AY14=0,0,K14/AY14*100000)</f>
        <v>51.270547945205479</v>
      </c>
      <c r="AF14" s="25">
        <f>IF(AZ14=0,0,L14/AZ14*100000)</f>
        <v>44.822429906542062</v>
      </c>
      <c r="AG14" s="25">
        <f>IF(BA14=0,0,M14/BA14*100000)</f>
        <v>39.937974683544297</v>
      </c>
      <c r="AH14" s="25">
        <f>IF(BB14=0,0,N14/BB14*100000)</f>
        <v>25.958241758241755</v>
      </c>
      <c r="AI14" s="25">
        <f>IF(BC14=0,0,O14/BC14*100000)</f>
        <v>27.471123417721518</v>
      </c>
      <c r="AJ14" s="25">
        <f>IF(BD14=0,0,P14/BD14*100000)</f>
        <v>38.691814946619218</v>
      </c>
      <c r="AK14" s="25">
        <f>IF(BE14=0,0,Q14/BE14*100000)</f>
        <v>44.867827130852341</v>
      </c>
      <c r="AL14" s="40">
        <f t="shared" si="50"/>
        <v>122.25526321577418</v>
      </c>
      <c r="AM14" s="34">
        <f t="shared" si="0"/>
        <v>41.738627385237741</v>
      </c>
      <c r="AQ14" t="str">
        <f t="shared" si="51"/>
        <v>無職</v>
      </c>
      <c r="AR14" s="21">
        <f t="shared" si="52"/>
        <v>659948.41914222937</v>
      </c>
      <c r="AS14" s="21">
        <f t="shared" si="1"/>
        <v>120689.6551724138</v>
      </c>
      <c r="AT14" s="21">
        <f t="shared" si="1"/>
        <v>29082.774049217001</v>
      </c>
      <c r="AU14" s="21">
        <f t="shared" si="1"/>
        <v>23272.2143864598</v>
      </c>
      <c r="AV14" s="21">
        <f t="shared" si="1"/>
        <v>27055.15088449532</v>
      </c>
      <c r="AW14" s="21">
        <f t="shared" si="1"/>
        <v>24031.387935262384</v>
      </c>
      <c r="AX14" s="21">
        <f t="shared" si="1"/>
        <v>21925.643469971401</v>
      </c>
      <c r="AY14" s="21">
        <f t="shared" si="1"/>
        <v>21454.81263776635</v>
      </c>
      <c r="AZ14" s="21">
        <f t="shared" si="1"/>
        <v>22310.258548790658</v>
      </c>
      <c r="BA14" s="21">
        <f t="shared" si="1"/>
        <v>32550.473836011541</v>
      </c>
      <c r="BB14" s="21">
        <f t="shared" si="2"/>
        <v>61637.456608246554</v>
      </c>
      <c r="BC14" s="21">
        <f t="shared" si="2"/>
        <v>76443.906864227392</v>
      </c>
      <c r="BD14" s="21">
        <f t="shared" si="2"/>
        <v>72366.7267576616</v>
      </c>
      <c r="BE14" s="21">
        <f t="shared" si="2"/>
        <v>127039.80478877536</v>
      </c>
      <c r="BJ14"/>
      <c r="BK14" t="str">
        <f>H7raw!BD14</f>
        <v>無職</v>
      </c>
      <c r="BL14">
        <f>H7raw!BE14</f>
        <v>11278</v>
      </c>
      <c r="BM14">
        <f>H7raw!BF14</f>
        <v>323</v>
      </c>
      <c r="BN14">
        <f>H7raw!BG14</f>
        <v>624</v>
      </c>
      <c r="BO14">
        <f>H7raw!BH14</f>
        <v>566</v>
      </c>
      <c r="BP14">
        <f>H7raw!BI14</f>
        <v>500</v>
      </c>
      <c r="BQ14">
        <f>H7raw!BJ14</f>
        <v>468</v>
      </c>
      <c r="BR14">
        <f>H7raw!BK14</f>
        <v>578</v>
      </c>
      <c r="BS14">
        <f>H7raw!BL14</f>
        <v>865</v>
      </c>
      <c r="BT14">
        <f>H7raw!BM14</f>
        <v>962</v>
      </c>
      <c r="BU14">
        <f>H7raw!BN14</f>
        <v>920</v>
      </c>
      <c r="BV14">
        <f>H7raw!BO14</f>
        <v>1104</v>
      </c>
      <c r="BW14">
        <f>H7raw!BP14</f>
        <v>956</v>
      </c>
      <c r="BX14">
        <f>H7raw!BQ14</f>
        <v>952</v>
      </c>
      <c r="BY14">
        <f>H7raw!BR14</f>
        <v>2459</v>
      </c>
      <c r="CD14" t="str">
        <f>H7raw!BV14</f>
        <v>無職</v>
      </c>
      <c r="CE14" t="str">
        <f>H7raw!BW14</f>
        <v>・</v>
      </c>
      <c r="CF14">
        <f>H7raw!BX14</f>
        <v>27.9</v>
      </c>
      <c r="CG14">
        <f>H7raw!BY14</f>
        <v>4.5</v>
      </c>
      <c r="CH14">
        <f>H7raw!BZ14</f>
        <v>21.6</v>
      </c>
      <c r="CI14">
        <f>H7raw!CA14</f>
        <v>29.9</v>
      </c>
      <c r="CJ14">
        <f>H7raw!CB14</f>
        <v>23.7</v>
      </c>
      <c r="CK14">
        <f>H7raw!CC14</f>
        <v>26.5</v>
      </c>
      <c r="CL14">
        <f>H7raw!CD14</f>
        <v>34.1</v>
      </c>
      <c r="CM14">
        <f>H7raw!CE14</f>
        <v>45</v>
      </c>
      <c r="CN14">
        <f>H7raw!CF14</f>
        <v>52.6</v>
      </c>
      <c r="CO14">
        <f>H7raw!CG14</f>
        <v>43</v>
      </c>
      <c r="CP14">
        <f>H7raw!CH14</f>
        <v>32.1</v>
      </c>
      <c r="CQ14">
        <f>H7raw!CI14</f>
        <v>25.1</v>
      </c>
      <c r="CR14">
        <f>H7raw!CJ14</f>
        <v>28</v>
      </c>
      <c r="CS14">
        <f>H7raw!CK14</f>
        <v>39.1</v>
      </c>
      <c r="CT14" s="34">
        <f t="shared" si="3"/>
        <v>30.682725249811067</v>
      </c>
      <c r="CY14" t="str">
        <f t="shared" si="53"/>
        <v>無職</v>
      </c>
      <c r="CZ14" s="13" t="str">
        <f t="shared" si="4"/>
        <v>H</v>
      </c>
      <c r="DA14" s="11" t="str">
        <f t="shared" si="5"/>
        <v/>
      </c>
      <c r="DB14" s="11" t="str">
        <f t="shared" si="6"/>
        <v/>
      </c>
      <c r="DC14" s="11" t="str">
        <f t="shared" si="7"/>
        <v/>
      </c>
      <c r="DD14" s="11" t="str">
        <f t="shared" si="8"/>
        <v>H</v>
      </c>
      <c r="DE14" s="11" t="str">
        <f t="shared" si="9"/>
        <v/>
      </c>
      <c r="DF14" s="11" t="str">
        <f t="shared" si="10"/>
        <v/>
      </c>
      <c r="DG14" s="11" t="str">
        <f t="shared" si="11"/>
        <v/>
      </c>
      <c r="DH14" s="11" t="str">
        <f t="shared" si="12"/>
        <v/>
      </c>
      <c r="DI14" s="11" t="str">
        <f t="shared" si="13"/>
        <v/>
      </c>
      <c r="DJ14" s="11" t="str">
        <f t="shared" si="14"/>
        <v/>
      </c>
      <c r="DK14" s="11" t="str">
        <f t="shared" si="15"/>
        <v/>
      </c>
      <c r="DL14" s="11" t="str">
        <f t="shared" si="16"/>
        <v/>
      </c>
      <c r="DM14" s="12" t="str">
        <f t="shared" si="17"/>
        <v/>
      </c>
      <c r="DN14" s="43" t="str">
        <f t="shared" si="18"/>
        <v>H</v>
      </c>
      <c r="DO14" s="19"/>
      <c r="DP14" s="4">
        <f t="shared" si="19"/>
        <v>2.4096334850350898E-3</v>
      </c>
      <c r="DQ14" s="4">
        <f t="shared" si="20"/>
        <v>0.4592215981107427</v>
      </c>
      <c r="DR14" s="4">
        <f t="shared" si="21"/>
        <v>5.5353105633907163E-2</v>
      </c>
      <c r="DS14" s="4">
        <f t="shared" si="22"/>
        <v>5.1462957329279302E-2</v>
      </c>
      <c r="DT14" s="4">
        <f t="shared" si="23"/>
        <v>1.0090485339926403E-3</v>
      </c>
      <c r="DU14" s="4">
        <f t="shared" si="24"/>
        <v>5.9722808282190232E-2</v>
      </c>
      <c r="DV14" s="4">
        <f t="shared" si="25"/>
        <v>7.7834493810424066E-2</v>
      </c>
      <c r="DW14" s="4">
        <f t="shared" si="26"/>
        <v>0.37378754010682635</v>
      </c>
      <c r="DX14" s="4">
        <f t="shared" si="27"/>
        <v>0.73376275385401168</v>
      </c>
      <c r="DY14" s="4">
        <f t="shared" si="28"/>
        <v>0.64123931004419643</v>
      </c>
      <c r="DZ14" s="4">
        <f t="shared" si="29"/>
        <v>0.83214966376612487</v>
      </c>
      <c r="EA14" s="4">
        <f t="shared" si="30"/>
        <v>0.36909629003161526</v>
      </c>
      <c r="EB14" s="4">
        <f t="shared" si="31"/>
        <v>5.9433502605191091E-2</v>
      </c>
      <c r="EC14" s="4">
        <f t="shared" si="32"/>
        <v>0.1657436776951563</v>
      </c>
      <c r="ED14" s="4">
        <f t="shared" si="33"/>
        <v>1.9398933365986082E-3</v>
      </c>
      <c r="EF14" s="4">
        <f t="shared" si="34"/>
        <v>0.99806071064406354</v>
      </c>
      <c r="EG14" s="4">
        <f t="shared" si="35"/>
        <v>0.69684265192307604</v>
      </c>
      <c r="EH14" s="4">
        <f t="shared" si="36"/>
        <v>0.97279865333048787</v>
      </c>
      <c r="EI14" s="4">
        <f t="shared" si="37"/>
        <v>0.97410129382373389</v>
      </c>
      <c r="EJ14" s="4">
        <f t="shared" si="38"/>
        <v>0.99963067671800609</v>
      </c>
      <c r="EK14" s="4">
        <f t="shared" si="39"/>
        <v>0.9702870565060091</v>
      </c>
      <c r="EL14" s="4">
        <f t="shared" si="40"/>
        <v>0.95821812521334548</v>
      </c>
      <c r="EM14" s="4">
        <f t="shared" si="41"/>
        <v>0.73537076472457508</v>
      </c>
      <c r="EN14" s="4">
        <f t="shared" si="42"/>
        <v>0.37555390408324119</v>
      </c>
      <c r="EO14" s="4">
        <f t="shared" si="43"/>
        <v>0.4647958540814745</v>
      </c>
      <c r="EP14" s="4">
        <f t="shared" si="44"/>
        <v>0.23518011672566813</v>
      </c>
      <c r="EQ14" s="4">
        <f t="shared" si="45"/>
        <v>0.71071322916058033</v>
      </c>
      <c r="ER14" s="4">
        <f t="shared" si="46"/>
        <v>0.96067006021240298</v>
      </c>
      <c r="ES14" s="4">
        <f t="shared" si="47"/>
        <v>0.86576036996453232</v>
      </c>
      <c r="ET14" s="4">
        <f t="shared" si="48"/>
        <v>0.99844589250088644</v>
      </c>
      <c r="EW14" s="14" t="str">
        <f>H7raw!B14</f>
        <v>無職</v>
      </c>
      <c r="EX14" s="14">
        <f>H7raw!C14</f>
        <v>13818</v>
      </c>
      <c r="EY14" s="14">
        <f>H7raw!D14</f>
        <v>49</v>
      </c>
      <c r="EZ14" s="14">
        <f>H7raw!E14</f>
        <v>26</v>
      </c>
      <c r="FA14" s="14">
        <f>H7raw!F14</f>
        <v>33</v>
      </c>
      <c r="FB14" s="14">
        <f>H7raw!G14</f>
        <v>52</v>
      </c>
      <c r="FC14" s="14">
        <f>H7raw!H14</f>
        <v>49</v>
      </c>
      <c r="FD14" s="14">
        <f>H7raw!I14</f>
        <v>92</v>
      </c>
      <c r="FE14" s="14">
        <f>H7raw!J14</f>
        <v>146</v>
      </c>
      <c r="FF14" s="14">
        <f>H7raw!K14</f>
        <v>214</v>
      </c>
      <c r="FG14" s="14">
        <f>H7raw!L14</f>
        <v>316</v>
      </c>
      <c r="FH14" s="14">
        <f>H7raw!M14</f>
        <v>728</v>
      </c>
      <c r="FI14" s="14">
        <f>H7raw!N14</f>
        <v>1264</v>
      </c>
      <c r="FJ14" s="14">
        <f>H7raw!O14</f>
        <v>1686</v>
      </c>
      <c r="FK14" s="14">
        <f>H7raw!P14</f>
        <v>9163</v>
      </c>
      <c r="FL14" s="14">
        <f>H7raw!Q14</f>
        <v>0</v>
      </c>
      <c r="FN14" s="14">
        <f>H7raw!AL14</f>
        <v>0</v>
      </c>
      <c r="FO14" s="14">
        <f>H7raw!AM14</f>
        <v>0</v>
      </c>
      <c r="FP14" s="14">
        <f>H7raw!AN14</f>
        <v>2093.8000000000002</v>
      </c>
      <c r="FQ14" s="14">
        <f>H7raw!AO14</f>
        <v>40.6</v>
      </c>
      <c r="FR14" s="14">
        <f>H7raw!AP14</f>
        <v>89.4</v>
      </c>
      <c r="FS14" s="14">
        <f>H7raw!AQ14</f>
        <v>141.80000000000001</v>
      </c>
      <c r="FT14" s="14">
        <f>H7raw!AR14</f>
        <v>192.2</v>
      </c>
      <c r="FU14" s="14">
        <f>H7raw!AS14</f>
        <v>203.9</v>
      </c>
      <c r="FV14" s="14">
        <f>H7raw!AT14</f>
        <v>419.6</v>
      </c>
      <c r="FW14" s="14">
        <f>H7raw!AU14</f>
        <v>680.5</v>
      </c>
      <c r="FX14" s="14">
        <f>H7raw!AV14</f>
        <v>959.2</v>
      </c>
      <c r="FY14" s="14">
        <f>H7raw!AW14</f>
        <v>970.8</v>
      </c>
      <c r="FZ14" s="14">
        <f>H7raw!AX14</f>
        <v>1181.0999999999999</v>
      </c>
      <c r="GA14" s="14">
        <f>H7raw!AY14</f>
        <v>1653.5</v>
      </c>
      <c r="GB14" s="14">
        <f>H7raw!AZ14</f>
        <v>2329.8000000000002</v>
      </c>
      <c r="GC14" s="14">
        <f>H7raw!BA14</f>
        <v>7212.7</v>
      </c>
      <c r="GD14" s="14">
        <f>H7raw!BB14</f>
        <v>0</v>
      </c>
    </row>
    <row r="15" spans="1:187" s="14" customFormat="1">
      <c r="W15">
        <f t="shared" si="49"/>
        <v>0</v>
      </c>
      <c r="X15" s="25">
        <f>IF(AR15=0,0,D15/AR15*100000)</f>
        <v>0</v>
      </c>
      <c r="Y15" s="25">
        <f>IF(AS15=0,0,E15/AS15*100000)</f>
        <v>0</v>
      </c>
      <c r="Z15" s="25">
        <f>IF(AT15=0,0,F15/AT15*100000)</f>
        <v>0</v>
      </c>
      <c r="AA15" s="25">
        <f>IF(AU15=0,0,G15/AU15*100000)</f>
        <v>0</v>
      </c>
      <c r="AB15" s="25">
        <f>IF(AV15=0,0,H15/AV15*100000)</f>
        <v>0</v>
      </c>
      <c r="AC15" s="25">
        <f>IF(AW15=0,0,I15/AW15*100000)</f>
        <v>0</v>
      </c>
      <c r="AD15" s="25">
        <f>IF(AX15=0,0,J15/AX15*100000)</f>
        <v>0</v>
      </c>
      <c r="AE15" s="25">
        <f>IF(AY15=0,0,K15/AY15*100000)</f>
        <v>0</v>
      </c>
      <c r="AF15" s="25">
        <f>IF(AZ15=0,0,L15/AZ15*100000)</f>
        <v>0</v>
      </c>
      <c r="AG15" s="25">
        <f>IF(BA15=0,0,M15/BA15*100000)</f>
        <v>0</v>
      </c>
      <c r="AH15" s="25">
        <f>IF(BB15=0,0,N15/BB15*100000)</f>
        <v>0</v>
      </c>
      <c r="AI15" s="25">
        <f>IF(BC15=0,0,O15/BC15*100000)</f>
        <v>0</v>
      </c>
      <c r="AJ15" s="25">
        <f>IF(BD15=0,0,P15/BD15*100000)</f>
        <v>0</v>
      </c>
      <c r="AK15" s="25">
        <f>IF(BE15=0,0,Q15/BE15*100000)</f>
        <v>0</v>
      </c>
      <c r="AQ15">
        <f t="shared" si="51"/>
        <v>0</v>
      </c>
      <c r="AR15" s="21">
        <f t="shared" si="52"/>
        <v>0</v>
      </c>
      <c r="AS15" s="21">
        <f t="shared" si="1"/>
        <v>0</v>
      </c>
      <c r="AT15" s="21">
        <f t="shared" si="1"/>
        <v>0</v>
      </c>
      <c r="AU15" s="21">
        <f t="shared" si="1"/>
        <v>0</v>
      </c>
      <c r="AV15" s="21">
        <f t="shared" si="1"/>
        <v>0</v>
      </c>
      <c r="AW15" s="21">
        <f t="shared" si="1"/>
        <v>0</v>
      </c>
      <c r="AX15" s="21">
        <f t="shared" si="1"/>
        <v>0</v>
      </c>
      <c r="AY15" s="21">
        <f t="shared" si="1"/>
        <v>0</v>
      </c>
      <c r="AZ15" s="21">
        <f t="shared" si="1"/>
        <v>0</v>
      </c>
      <c r="BA15" s="21">
        <f t="shared" si="1"/>
        <v>0</v>
      </c>
      <c r="BB15" s="21">
        <f t="shared" si="2"/>
        <v>0</v>
      </c>
      <c r="BC15" s="21">
        <f t="shared" si="2"/>
        <v>0</v>
      </c>
      <c r="BD15" s="21">
        <f t="shared" si="2"/>
        <v>0</v>
      </c>
      <c r="BE15" s="21">
        <f t="shared" si="2"/>
        <v>0</v>
      </c>
      <c r="BK15">
        <f>H7raw!BD15</f>
        <v>0</v>
      </c>
      <c r="BL15">
        <f>H7raw!BE15</f>
        <v>0</v>
      </c>
      <c r="BM15">
        <f>H7raw!BF15</f>
        <v>0</v>
      </c>
      <c r="BN15">
        <f>H7raw!BG15</f>
        <v>0</v>
      </c>
      <c r="BO15">
        <f>H7raw!BH15</f>
        <v>0</v>
      </c>
      <c r="BP15">
        <f>H7raw!BI15</f>
        <v>0</v>
      </c>
      <c r="BQ15">
        <f>H7raw!BJ15</f>
        <v>0</v>
      </c>
      <c r="BR15">
        <f>H7raw!BK15</f>
        <v>0</v>
      </c>
      <c r="BS15">
        <f>H7raw!BL15</f>
        <v>0</v>
      </c>
      <c r="BT15">
        <f>H7raw!BM15</f>
        <v>0</v>
      </c>
      <c r="BU15">
        <f>H7raw!BN15</f>
        <v>0</v>
      </c>
      <c r="BV15">
        <f>H7raw!BO15</f>
        <v>0</v>
      </c>
      <c r="BW15">
        <f>H7raw!BP15</f>
        <v>0</v>
      </c>
      <c r="BX15">
        <f>H7raw!BQ15</f>
        <v>0</v>
      </c>
      <c r="BY15">
        <f>H7raw!BR15</f>
        <v>0</v>
      </c>
      <c r="CD15">
        <f>H7raw!BV15</f>
        <v>0</v>
      </c>
      <c r="CE15">
        <f>H7raw!BW15</f>
        <v>0</v>
      </c>
      <c r="CF15">
        <f>H7raw!BX15</f>
        <v>0</v>
      </c>
      <c r="CG15">
        <f>H7raw!BY15</f>
        <v>0</v>
      </c>
      <c r="CH15">
        <f>H7raw!BZ15</f>
        <v>0</v>
      </c>
      <c r="CI15">
        <f>H7raw!CA15</f>
        <v>0</v>
      </c>
      <c r="CJ15">
        <f>H7raw!CB15</f>
        <v>0</v>
      </c>
      <c r="CK15">
        <f>H7raw!CC15</f>
        <v>0</v>
      </c>
      <c r="CL15">
        <f>H7raw!CD15</f>
        <v>0</v>
      </c>
      <c r="CM15">
        <f>H7raw!CE15</f>
        <v>0</v>
      </c>
      <c r="CN15">
        <f>H7raw!CF15</f>
        <v>0</v>
      </c>
      <c r="CO15">
        <f>H7raw!CG15</f>
        <v>0</v>
      </c>
      <c r="CP15">
        <f>H7raw!CH15</f>
        <v>0</v>
      </c>
      <c r="CQ15">
        <f>H7raw!CI15</f>
        <v>0</v>
      </c>
      <c r="CR15">
        <f>H7raw!CJ15</f>
        <v>0</v>
      </c>
      <c r="CS15">
        <f>H7raw!CK15</f>
        <v>0</v>
      </c>
      <c r="CT15" s="14">
        <f t="shared" si="3"/>
        <v>0</v>
      </c>
      <c r="CY15">
        <f t="shared" si="53"/>
        <v>0</v>
      </c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31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V15" s="20"/>
      <c r="EW15" s="14">
        <f>H7raw!B15</f>
        <v>0</v>
      </c>
      <c r="EX15" s="14">
        <f>H7raw!C15</f>
        <v>0</v>
      </c>
      <c r="FN15" s="14">
        <f>H7raw!AL15</f>
        <v>0</v>
      </c>
      <c r="FO15" s="14">
        <f>H7raw!AM15</f>
        <v>0</v>
      </c>
      <c r="FP15" s="14">
        <f>H7raw!AN15</f>
        <v>0</v>
      </c>
    </row>
    <row r="16" spans="1:187" s="14" customFormat="1">
      <c r="W16">
        <f t="shared" si="49"/>
        <v>0</v>
      </c>
      <c r="X16" s="25">
        <f>IF(AR16=0,0,D16/AR16*100000)</f>
        <v>0</v>
      </c>
      <c r="Y16" s="25">
        <f>IF(AS16=0,0,E16/AS16*100000)</f>
        <v>0</v>
      </c>
      <c r="Z16" s="25">
        <f>IF(AT16=0,0,F16/AT16*100000)</f>
        <v>0</v>
      </c>
      <c r="AA16" s="25">
        <f>IF(AU16=0,0,G16/AU16*100000)</f>
        <v>0</v>
      </c>
      <c r="AB16" s="25">
        <f>IF(AV16=0,0,H16/AV16*100000)</f>
        <v>0</v>
      </c>
      <c r="AC16" s="25">
        <f>IF(AW16=0,0,I16/AW16*100000)</f>
        <v>0</v>
      </c>
      <c r="AD16" s="25">
        <f>IF(AX16=0,0,J16/AX16*100000)</f>
        <v>0</v>
      </c>
      <c r="AE16" s="25">
        <f>IF(AY16=0,0,K16/AY16*100000)</f>
        <v>0</v>
      </c>
      <c r="AF16" s="25">
        <f>IF(AZ16=0,0,L16/AZ16*100000)</f>
        <v>0</v>
      </c>
      <c r="AG16" s="25">
        <f>IF(BA16=0,0,M16/BA16*100000)</f>
        <v>0</v>
      </c>
      <c r="AH16" s="25">
        <f>IF(BB16=0,0,N16/BB16*100000)</f>
        <v>0</v>
      </c>
      <c r="AI16" s="25">
        <f>IF(BC16=0,0,O16/BC16*100000)</f>
        <v>0</v>
      </c>
      <c r="AJ16" s="25">
        <f>IF(BD16=0,0,P16/BD16*100000)</f>
        <v>0</v>
      </c>
      <c r="AK16" s="25">
        <f>IF(BE16=0,0,Q16/BE16*100000)</f>
        <v>0</v>
      </c>
      <c r="AQ16">
        <f t="shared" si="51"/>
        <v>0</v>
      </c>
      <c r="AR16" s="21">
        <f t="shared" si="52"/>
        <v>0</v>
      </c>
      <c r="AS16" s="21">
        <f t="shared" si="1"/>
        <v>0</v>
      </c>
      <c r="AT16" s="21">
        <f t="shared" si="1"/>
        <v>0</v>
      </c>
      <c r="AU16" s="21">
        <f t="shared" si="1"/>
        <v>0</v>
      </c>
      <c r="AV16" s="21">
        <f t="shared" si="1"/>
        <v>0</v>
      </c>
      <c r="AW16" s="21">
        <f t="shared" si="1"/>
        <v>0</v>
      </c>
      <c r="AX16" s="21">
        <f t="shared" si="1"/>
        <v>0</v>
      </c>
      <c r="AY16" s="21">
        <f t="shared" si="1"/>
        <v>0</v>
      </c>
      <c r="AZ16" s="21">
        <f t="shared" si="1"/>
        <v>0</v>
      </c>
      <c r="BA16" s="21">
        <f t="shared" si="1"/>
        <v>0</v>
      </c>
      <c r="BB16" s="21">
        <f t="shared" si="2"/>
        <v>0</v>
      </c>
      <c r="BC16" s="21">
        <f t="shared" si="2"/>
        <v>0</v>
      </c>
      <c r="BD16" s="21">
        <f t="shared" si="2"/>
        <v>0</v>
      </c>
      <c r="BE16" s="21">
        <f t="shared" si="2"/>
        <v>0</v>
      </c>
      <c r="BK16">
        <f>H7raw!BD16</f>
        <v>0</v>
      </c>
      <c r="BL16">
        <f>H7raw!BE16</f>
        <v>0</v>
      </c>
      <c r="BM16">
        <f>H7raw!BF16</f>
        <v>0</v>
      </c>
      <c r="BN16">
        <f>H7raw!BG16</f>
        <v>0</v>
      </c>
      <c r="BO16">
        <f>H7raw!BH16</f>
        <v>0</v>
      </c>
      <c r="BP16">
        <f>H7raw!BI16</f>
        <v>0</v>
      </c>
      <c r="BQ16">
        <f>H7raw!BJ16</f>
        <v>0</v>
      </c>
      <c r="BR16">
        <f>H7raw!BK16</f>
        <v>0</v>
      </c>
      <c r="BS16">
        <f>H7raw!BL16</f>
        <v>0</v>
      </c>
      <c r="BT16">
        <f>H7raw!BM16</f>
        <v>0</v>
      </c>
      <c r="BU16">
        <f>H7raw!BN16</f>
        <v>0</v>
      </c>
      <c r="BV16">
        <f>H7raw!BO16</f>
        <v>0</v>
      </c>
      <c r="BW16">
        <f>H7raw!BP16</f>
        <v>0</v>
      </c>
      <c r="BX16">
        <f>H7raw!BQ16</f>
        <v>0</v>
      </c>
      <c r="BY16">
        <f>H7raw!BR16</f>
        <v>0</v>
      </c>
      <c r="CD16">
        <f>H7raw!BV16</f>
        <v>0</v>
      </c>
      <c r="CE16">
        <f>H7raw!BW16</f>
        <v>0</v>
      </c>
      <c r="CF16">
        <f>H7raw!BX16</f>
        <v>0</v>
      </c>
      <c r="CG16">
        <f>H7raw!BY16</f>
        <v>0</v>
      </c>
      <c r="CH16">
        <f>H7raw!BZ16</f>
        <v>0</v>
      </c>
      <c r="CI16">
        <f>H7raw!CA16</f>
        <v>0</v>
      </c>
      <c r="CJ16">
        <f>H7raw!CB16</f>
        <v>0</v>
      </c>
      <c r="CK16">
        <f>H7raw!CC16</f>
        <v>0</v>
      </c>
      <c r="CL16">
        <f>H7raw!CD16</f>
        <v>0</v>
      </c>
      <c r="CM16">
        <f>H7raw!CE16</f>
        <v>0</v>
      </c>
      <c r="CN16">
        <f>H7raw!CF16</f>
        <v>0</v>
      </c>
      <c r="CO16">
        <f>H7raw!CG16</f>
        <v>0</v>
      </c>
      <c r="CP16">
        <f>H7raw!CH16</f>
        <v>0</v>
      </c>
      <c r="CQ16">
        <f>H7raw!CI16</f>
        <v>0</v>
      </c>
      <c r="CR16">
        <f>H7raw!CJ16</f>
        <v>0</v>
      </c>
      <c r="CS16">
        <f>H7raw!CK16</f>
        <v>0</v>
      </c>
      <c r="CT16" s="14">
        <f t="shared" si="3"/>
        <v>0</v>
      </c>
      <c r="CY16">
        <f t="shared" si="53"/>
        <v>0</v>
      </c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31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V16" s="20"/>
      <c r="EW16" s="14">
        <f>H7raw!B16</f>
        <v>0</v>
      </c>
      <c r="EX16" s="14">
        <f>H7raw!C16</f>
        <v>0</v>
      </c>
      <c r="FN16" s="14">
        <f>H7raw!AL16</f>
        <v>0</v>
      </c>
      <c r="FO16" s="14">
        <f>H7raw!AM16</f>
        <v>0</v>
      </c>
      <c r="FP16" s="14">
        <f>H7raw!AN16</f>
        <v>0</v>
      </c>
    </row>
    <row r="17" spans="2:187" s="14" customFormat="1">
      <c r="W17">
        <f t="shared" si="49"/>
        <v>0</v>
      </c>
      <c r="X17" s="25">
        <f>IF(AR17=0,0,D17/AR17*100000)</f>
        <v>0</v>
      </c>
      <c r="Y17" s="25">
        <f>IF(AS17=0,0,E17/AS17*100000)</f>
        <v>0</v>
      </c>
      <c r="Z17" s="25">
        <f>IF(AT17=0,0,F17/AT17*100000)</f>
        <v>0</v>
      </c>
      <c r="AA17" s="25">
        <f>IF(AU17=0,0,G17/AU17*100000)</f>
        <v>0</v>
      </c>
      <c r="AB17" s="25">
        <f>IF(AV17=0,0,H17/AV17*100000)</f>
        <v>0</v>
      </c>
      <c r="AC17" s="25">
        <f>IF(AW17=0,0,I17/AW17*100000)</f>
        <v>0</v>
      </c>
      <c r="AD17" s="25">
        <f>IF(AX17=0,0,J17/AX17*100000)</f>
        <v>0</v>
      </c>
      <c r="AE17" s="25">
        <f>IF(AY17=0,0,K17/AY17*100000)</f>
        <v>0</v>
      </c>
      <c r="AF17" s="25">
        <f>IF(AZ17=0,0,L17/AZ17*100000)</f>
        <v>0</v>
      </c>
      <c r="AG17" s="25">
        <f>IF(BA17=0,0,M17/BA17*100000)</f>
        <v>0</v>
      </c>
      <c r="AH17" s="25">
        <f>IF(BB17=0,0,N17/BB17*100000)</f>
        <v>0</v>
      </c>
      <c r="AI17" s="25">
        <f>IF(BC17=0,0,O17/BC17*100000)</f>
        <v>0</v>
      </c>
      <c r="AJ17" s="25">
        <f>IF(BD17=0,0,P17/BD17*100000)</f>
        <v>0</v>
      </c>
      <c r="AK17" s="25">
        <f>IF(BE17=0,0,Q17/BE17*100000)</f>
        <v>0</v>
      </c>
      <c r="AQ17">
        <f t="shared" si="51"/>
        <v>0</v>
      </c>
      <c r="AR17" s="21">
        <f t="shared" si="52"/>
        <v>0</v>
      </c>
      <c r="AS17" s="21">
        <f t="shared" si="1"/>
        <v>0</v>
      </c>
      <c r="AT17" s="21">
        <f t="shared" si="1"/>
        <v>0</v>
      </c>
      <c r="AU17" s="21">
        <f t="shared" si="1"/>
        <v>0</v>
      </c>
      <c r="AV17" s="21">
        <f t="shared" si="1"/>
        <v>0</v>
      </c>
      <c r="AW17" s="21">
        <f t="shared" si="1"/>
        <v>0</v>
      </c>
      <c r="AX17" s="21">
        <f t="shared" si="1"/>
        <v>0</v>
      </c>
      <c r="AY17" s="21">
        <f t="shared" si="1"/>
        <v>0</v>
      </c>
      <c r="AZ17" s="21">
        <f t="shared" si="1"/>
        <v>0</v>
      </c>
      <c r="BA17" s="21">
        <f t="shared" si="1"/>
        <v>0</v>
      </c>
      <c r="BB17" s="21">
        <f t="shared" si="2"/>
        <v>0</v>
      </c>
      <c r="BC17" s="21">
        <f t="shared" si="2"/>
        <v>0</v>
      </c>
      <c r="BD17" s="21">
        <f t="shared" si="2"/>
        <v>0</v>
      </c>
      <c r="BE17" s="21">
        <f t="shared" si="2"/>
        <v>0</v>
      </c>
      <c r="BK17">
        <f>H7raw!BD17</f>
        <v>0</v>
      </c>
      <c r="BL17">
        <f>H7raw!BE17</f>
        <v>0</v>
      </c>
      <c r="BM17">
        <f>H7raw!BF17</f>
        <v>0</v>
      </c>
      <c r="BN17">
        <f>H7raw!BG17</f>
        <v>0</v>
      </c>
      <c r="BO17">
        <f>H7raw!BH17</f>
        <v>0</v>
      </c>
      <c r="BP17">
        <f>H7raw!BI17</f>
        <v>0</v>
      </c>
      <c r="BQ17">
        <f>H7raw!BJ17</f>
        <v>0</v>
      </c>
      <c r="BR17">
        <f>H7raw!BK17</f>
        <v>0</v>
      </c>
      <c r="BS17">
        <f>H7raw!BL17</f>
        <v>0</v>
      </c>
      <c r="BT17">
        <f>H7raw!BM17</f>
        <v>0</v>
      </c>
      <c r="BU17">
        <f>H7raw!BN17</f>
        <v>0</v>
      </c>
      <c r="BV17">
        <f>H7raw!BO17</f>
        <v>0</v>
      </c>
      <c r="BW17">
        <f>H7raw!BP17</f>
        <v>0</v>
      </c>
      <c r="BX17">
        <f>H7raw!BQ17</f>
        <v>0</v>
      </c>
      <c r="BY17">
        <f>H7raw!BR17</f>
        <v>0</v>
      </c>
      <c r="CD17">
        <f>H7raw!BV17</f>
        <v>0</v>
      </c>
      <c r="CE17">
        <f>H7raw!BW17</f>
        <v>0</v>
      </c>
      <c r="CF17">
        <f>H7raw!BX17</f>
        <v>0</v>
      </c>
      <c r="CG17">
        <f>H7raw!BY17</f>
        <v>0</v>
      </c>
      <c r="CH17">
        <f>H7raw!BZ17</f>
        <v>0</v>
      </c>
      <c r="CI17">
        <f>H7raw!CA17</f>
        <v>0</v>
      </c>
      <c r="CJ17">
        <f>H7raw!CB17</f>
        <v>0</v>
      </c>
      <c r="CK17">
        <f>H7raw!CC17</f>
        <v>0</v>
      </c>
      <c r="CL17">
        <f>H7raw!CD17</f>
        <v>0</v>
      </c>
      <c r="CM17">
        <f>H7raw!CE17</f>
        <v>0</v>
      </c>
      <c r="CN17">
        <f>H7raw!CF17</f>
        <v>0</v>
      </c>
      <c r="CO17">
        <f>H7raw!CG17</f>
        <v>0</v>
      </c>
      <c r="CP17">
        <f>H7raw!CH17</f>
        <v>0</v>
      </c>
      <c r="CQ17">
        <f>H7raw!CI17</f>
        <v>0</v>
      </c>
      <c r="CR17">
        <f>H7raw!CJ17</f>
        <v>0</v>
      </c>
      <c r="CS17">
        <f>H7raw!CK17</f>
        <v>0</v>
      </c>
      <c r="CT17" s="14">
        <f t="shared" si="3"/>
        <v>0</v>
      </c>
      <c r="CY17">
        <f t="shared" si="53"/>
        <v>0</v>
      </c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31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V17" s="20"/>
      <c r="EW17" s="14">
        <f>H7raw!B17</f>
        <v>0</v>
      </c>
      <c r="EX17" s="14">
        <f>H7raw!C17</f>
        <v>0</v>
      </c>
      <c r="FN17" s="14">
        <f>H7raw!AL17</f>
        <v>0</v>
      </c>
      <c r="FO17" s="14">
        <f>H7raw!AM17</f>
        <v>0</v>
      </c>
      <c r="FP17" s="14">
        <f>H7raw!AN17</f>
        <v>0</v>
      </c>
    </row>
    <row r="18" spans="2:187" s="14" customFormat="1">
      <c r="W18">
        <f t="shared" si="49"/>
        <v>0</v>
      </c>
      <c r="X18" s="25">
        <f>IF(AR18=0,0,D18/AR18*100000)</f>
        <v>0</v>
      </c>
      <c r="Y18" s="25">
        <f>IF(AS18=0,0,E18/AS18*100000)</f>
        <v>0</v>
      </c>
      <c r="Z18" s="25">
        <f>IF(AT18=0,0,F18/AT18*100000)</f>
        <v>0</v>
      </c>
      <c r="AA18" s="25">
        <f>IF(AU18=0,0,G18/AU18*100000)</f>
        <v>0</v>
      </c>
      <c r="AB18" s="25">
        <f>IF(AV18=0,0,H18/AV18*100000)</f>
        <v>0</v>
      </c>
      <c r="AC18" s="25">
        <f>IF(AW18=0,0,I18/AW18*100000)</f>
        <v>0</v>
      </c>
      <c r="AD18" s="25">
        <f>IF(AX18=0,0,J18/AX18*100000)</f>
        <v>0</v>
      </c>
      <c r="AE18" s="25">
        <f>IF(AY18=0,0,K18/AY18*100000)</f>
        <v>0</v>
      </c>
      <c r="AF18" s="25">
        <f>IF(AZ18=0,0,L18/AZ18*100000)</f>
        <v>0</v>
      </c>
      <c r="AG18" s="25">
        <f>IF(BA18=0,0,M18/BA18*100000)</f>
        <v>0</v>
      </c>
      <c r="AH18" s="25">
        <f>IF(BB18=0,0,N18/BB18*100000)</f>
        <v>0</v>
      </c>
      <c r="AI18" s="25">
        <f>IF(BC18=0,0,O18/BC18*100000)</f>
        <v>0</v>
      </c>
      <c r="AJ18" s="25">
        <f>IF(BD18=0,0,P18/BD18*100000)</f>
        <v>0</v>
      </c>
      <c r="AK18" s="25">
        <f>IF(BE18=0,0,Q18/BE18*100000)</f>
        <v>0</v>
      </c>
      <c r="AQ18">
        <f t="shared" si="51"/>
        <v>0</v>
      </c>
      <c r="AR18" s="21">
        <f t="shared" si="52"/>
        <v>0</v>
      </c>
      <c r="AS18" s="21">
        <f t="shared" si="1"/>
        <v>0</v>
      </c>
      <c r="AT18" s="21">
        <f t="shared" si="1"/>
        <v>0</v>
      </c>
      <c r="AU18" s="21">
        <f t="shared" si="1"/>
        <v>0</v>
      </c>
      <c r="AV18" s="21">
        <f t="shared" si="1"/>
        <v>0</v>
      </c>
      <c r="AW18" s="21">
        <f t="shared" si="1"/>
        <v>0</v>
      </c>
      <c r="AX18" s="21">
        <f t="shared" si="1"/>
        <v>0</v>
      </c>
      <c r="AY18" s="21">
        <f t="shared" si="1"/>
        <v>0</v>
      </c>
      <c r="AZ18" s="21">
        <f t="shared" si="1"/>
        <v>0</v>
      </c>
      <c r="BA18" s="21">
        <f t="shared" si="1"/>
        <v>0</v>
      </c>
      <c r="BB18" s="21">
        <f t="shared" si="2"/>
        <v>0</v>
      </c>
      <c r="BC18" s="21">
        <f t="shared" si="2"/>
        <v>0</v>
      </c>
      <c r="BD18" s="21">
        <f t="shared" si="2"/>
        <v>0</v>
      </c>
      <c r="BE18" s="21">
        <f t="shared" si="2"/>
        <v>0</v>
      </c>
      <c r="BK18">
        <f>H7raw!BD18</f>
        <v>0</v>
      </c>
      <c r="BL18">
        <f>H7raw!BE18</f>
        <v>0</v>
      </c>
      <c r="BM18">
        <f>H7raw!BF18</f>
        <v>0</v>
      </c>
      <c r="BN18">
        <f>H7raw!BG18</f>
        <v>0</v>
      </c>
      <c r="BO18">
        <f>H7raw!BH18</f>
        <v>0</v>
      </c>
      <c r="BP18">
        <f>H7raw!BI18</f>
        <v>0</v>
      </c>
      <c r="BQ18">
        <f>H7raw!BJ18</f>
        <v>0</v>
      </c>
      <c r="BR18">
        <f>H7raw!BK18</f>
        <v>0</v>
      </c>
      <c r="BS18">
        <f>H7raw!BL18</f>
        <v>0</v>
      </c>
      <c r="BT18">
        <f>H7raw!BM18</f>
        <v>0</v>
      </c>
      <c r="BU18">
        <f>H7raw!BN18</f>
        <v>0</v>
      </c>
      <c r="BV18">
        <f>H7raw!BO18</f>
        <v>0</v>
      </c>
      <c r="BW18">
        <f>H7raw!BP18</f>
        <v>0</v>
      </c>
      <c r="BX18">
        <f>H7raw!BQ18</f>
        <v>0</v>
      </c>
      <c r="BY18">
        <f>H7raw!BR18</f>
        <v>0</v>
      </c>
      <c r="CD18">
        <f>H7raw!BV18</f>
        <v>0</v>
      </c>
      <c r="CE18">
        <f>H7raw!BW18</f>
        <v>0</v>
      </c>
      <c r="CF18">
        <f>H7raw!BX18</f>
        <v>0</v>
      </c>
      <c r="CG18">
        <f>H7raw!BY18</f>
        <v>0</v>
      </c>
      <c r="CH18">
        <f>H7raw!BZ18</f>
        <v>0</v>
      </c>
      <c r="CI18">
        <f>H7raw!CA18</f>
        <v>0</v>
      </c>
      <c r="CJ18">
        <f>H7raw!CB18</f>
        <v>0</v>
      </c>
      <c r="CK18">
        <f>H7raw!CC18</f>
        <v>0</v>
      </c>
      <c r="CL18">
        <f>H7raw!CD18</f>
        <v>0</v>
      </c>
      <c r="CM18">
        <f>H7raw!CE18</f>
        <v>0</v>
      </c>
      <c r="CN18">
        <f>H7raw!CF18</f>
        <v>0</v>
      </c>
      <c r="CO18">
        <f>H7raw!CG18</f>
        <v>0</v>
      </c>
      <c r="CP18">
        <f>H7raw!CH18</f>
        <v>0</v>
      </c>
      <c r="CQ18">
        <f>H7raw!CI18</f>
        <v>0</v>
      </c>
      <c r="CR18">
        <f>H7raw!CJ18</f>
        <v>0</v>
      </c>
      <c r="CS18">
        <f>H7raw!CK18</f>
        <v>0</v>
      </c>
      <c r="CT18" s="14">
        <f t="shared" si="3"/>
        <v>0</v>
      </c>
      <c r="CY18">
        <f t="shared" si="53"/>
        <v>0</v>
      </c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31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V18" s="20"/>
      <c r="EW18" s="14">
        <f>H7raw!B18</f>
        <v>0</v>
      </c>
      <c r="EX18" s="14">
        <f>H7raw!C18</f>
        <v>0</v>
      </c>
      <c r="FN18" s="14">
        <f>H7raw!AL18</f>
        <v>0</v>
      </c>
      <c r="FO18" s="14">
        <f>H7raw!AM18</f>
        <v>0</v>
      </c>
      <c r="FP18" s="14">
        <f>H7raw!AN18</f>
        <v>0</v>
      </c>
    </row>
    <row r="19" spans="2:187" s="14" customFormat="1">
      <c r="W19">
        <f t="shared" si="49"/>
        <v>0</v>
      </c>
      <c r="X19" s="25">
        <f>IF(AR19=0,0,D19/AR19*100000)</f>
        <v>0</v>
      </c>
      <c r="Y19" s="25">
        <f>IF(AS19=0,0,E19/AS19*100000)</f>
        <v>0</v>
      </c>
      <c r="Z19" s="25">
        <f>IF(AT19=0,0,F19/AT19*100000)</f>
        <v>0</v>
      </c>
      <c r="AA19" s="25">
        <f>IF(AU19=0,0,G19/AU19*100000)</f>
        <v>0</v>
      </c>
      <c r="AB19" s="25">
        <f>IF(AV19=0,0,H19/AV19*100000)</f>
        <v>0</v>
      </c>
      <c r="AC19" s="25">
        <f>IF(AW19=0,0,I19/AW19*100000)</f>
        <v>0</v>
      </c>
      <c r="AD19" s="25">
        <f>IF(AX19=0,0,J19/AX19*100000)</f>
        <v>0</v>
      </c>
      <c r="AE19" s="25">
        <f>IF(AY19=0,0,K19/AY19*100000)</f>
        <v>0</v>
      </c>
      <c r="AF19" s="25">
        <f>IF(AZ19=0,0,L19/AZ19*100000)</f>
        <v>0</v>
      </c>
      <c r="AG19" s="25">
        <f>IF(BA19=0,0,M19/BA19*100000)</f>
        <v>0</v>
      </c>
      <c r="AH19" s="25">
        <f>IF(BB19=0,0,N19/BB19*100000)</f>
        <v>0</v>
      </c>
      <c r="AI19" s="25">
        <f>IF(BC19=0,0,O19/BC19*100000)</f>
        <v>0</v>
      </c>
      <c r="AJ19" s="25">
        <f>IF(BD19=0,0,P19/BD19*100000)</f>
        <v>0</v>
      </c>
      <c r="AK19" s="25">
        <f>IF(BE19=0,0,Q19/BE19*100000)</f>
        <v>0</v>
      </c>
      <c r="AQ19">
        <f t="shared" si="51"/>
        <v>0</v>
      </c>
      <c r="AR19" s="21">
        <f t="shared" si="52"/>
        <v>0</v>
      </c>
      <c r="AS19" s="21">
        <f t="shared" si="1"/>
        <v>0</v>
      </c>
      <c r="AT19" s="21">
        <f t="shared" si="1"/>
        <v>0</v>
      </c>
      <c r="AU19" s="21">
        <f t="shared" si="1"/>
        <v>0</v>
      </c>
      <c r="AV19" s="21">
        <f t="shared" si="1"/>
        <v>0</v>
      </c>
      <c r="AW19" s="21">
        <f t="shared" si="1"/>
        <v>0</v>
      </c>
      <c r="AX19" s="21">
        <f t="shared" si="1"/>
        <v>0</v>
      </c>
      <c r="AY19" s="21">
        <f t="shared" si="1"/>
        <v>0</v>
      </c>
      <c r="AZ19" s="21">
        <f t="shared" si="1"/>
        <v>0</v>
      </c>
      <c r="BA19" s="21">
        <f t="shared" si="1"/>
        <v>0</v>
      </c>
      <c r="BB19" s="21">
        <f t="shared" si="2"/>
        <v>0</v>
      </c>
      <c r="BC19" s="21">
        <f t="shared" si="2"/>
        <v>0</v>
      </c>
      <c r="BD19" s="21">
        <f t="shared" si="2"/>
        <v>0</v>
      </c>
      <c r="BE19" s="21">
        <f t="shared" si="2"/>
        <v>0</v>
      </c>
      <c r="BK19">
        <f>H7raw!BD19</f>
        <v>0</v>
      </c>
      <c r="BL19">
        <f>H7raw!BE19</f>
        <v>0</v>
      </c>
      <c r="BM19">
        <f>H7raw!BF19</f>
        <v>0</v>
      </c>
      <c r="BN19">
        <f>H7raw!BG19</f>
        <v>0</v>
      </c>
      <c r="BO19">
        <f>H7raw!BH19</f>
        <v>0</v>
      </c>
      <c r="BP19">
        <f>H7raw!BI19</f>
        <v>0</v>
      </c>
      <c r="BQ19">
        <f>H7raw!BJ19</f>
        <v>0</v>
      </c>
      <c r="BR19">
        <f>H7raw!BK19</f>
        <v>0</v>
      </c>
      <c r="BS19">
        <f>H7raw!BL19</f>
        <v>0</v>
      </c>
      <c r="BT19">
        <f>H7raw!BM19</f>
        <v>0</v>
      </c>
      <c r="BU19">
        <f>H7raw!BN19</f>
        <v>0</v>
      </c>
      <c r="BV19">
        <f>H7raw!BO19</f>
        <v>0</v>
      </c>
      <c r="BW19">
        <f>H7raw!BP19</f>
        <v>0</v>
      </c>
      <c r="BX19">
        <f>H7raw!BQ19</f>
        <v>0</v>
      </c>
      <c r="BY19">
        <f>H7raw!BR19</f>
        <v>0</v>
      </c>
      <c r="CD19">
        <f>H7raw!BV19</f>
        <v>0</v>
      </c>
      <c r="CE19">
        <f>H7raw!BW19</f>
        <v>0</v>
      </c>
      <c r="CF19">
        <f>H7raw!BX19</f>
        <v>0</v>
      </c>
      <c r="CG19">
        <f>H7raw!BY19</f>
        <v>0</v>
      </c>
      <c r="CH19">
        <f>H7raw!BZ19</f>
        <v>0</v>
      </c>
      <c r="CI19">
        <f>H7raw!CA19</f>
        <v>0</v>
      </c>
      <c r="CJ19">
        <f>H7raw!CB19</f>
        <v>0</v>
      </c>
      <c r="CK19">
        <f>H7raw!CC19</f>
        <v>0</v>
      </c>
      <c r="CL19">
        <f>H7raw!CD19</f>
        <v>0</v>
      </c>
      <c r="CM19">
        <f>H7raw!CE19</f>
        <v>0</v>
      </c>
      <c r="CN19">
        <f>H7raw!CF19</f>
        <v>0</v>
      </c>
      <c r="CO19">
        <f>H7raw!CG19</f>
        <v>0</v>
      </c>
      <c r="CP19">
        <f>H7raw!CH19</f>
        <v>0</v>
      </c>
      <c r="CQ19">
        <f>H7raw!CI19</f>
        <v>0</v>
      </c>
      <c r="CR19">
        <f>H7raw!CJ19</f>
        <v>0</v>
      </c>
      <c r="CS19">
        <f>H7raw!CK19</f>
        <v>0</v>
      </c>
      <c r="CT19" s="14">
        <f t="shared" si="3"/>
        <v>0</v>
      </c>
      <c r="CY19">
        <f t="shared" si="53"/>
        <v>0</v>
      </c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31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V19" s="20"/>
      <c r="EW19" s="14">
        <f>H7raw!B19</f>
        <v>0</v>
      </c>
      <c r="EX19" s="14">
        <f>H7raw!C19</f>
        <v>0</v>
      </c>
      <c r="FN19" s="14">
        <f>H7raw!AL19</f>
        <v>0</v>
      </c>
      <c r="FO19" s="14">
        <f>H7raw!AM19</f>
        <v>0</v>
      </c>
      <c r="FP19" s="14">
        <f>H7raw!AN19</f>
        <v>0</v>
      </c>
    </row>
    <row r="20" spans="2:187" s="14" customFormat="1">
      <c r="W20">
        <f t="shared" si="49"/>
        <v>0</v>
      </c>
      <c r="X20" s="25">
        <f>IF(AR20=0,0,D20/AR20*100000)</f>
        <v>0</v>
      </c>
      <c r="Y20" s="25">
        <f>IF(AS20=0,0,E20/AS20*100000)</f>
        <v>0</v>
      </c>
      <c r="Z20" s="25">
        <f>IF(AT20=0,0,F20/AT20*100000)</f>
        <v>0</v>
      </c>
      <c r="AA20" s="25">
        <f>IF(AU20=0,0,G20/AU20*100000)</f>
        <v>0</v>
      </c>
      <c r="AB20" s="25">
        <f>IF(AV20=0,0,H20/AV20*100000)</f>
        <v>0</v>
      </c>
      <c r="AC20" s="25">
        <f>IF(AW20=0,0,I20/AW20*100000)</f>
        <v>0</v>
      </c>
      <c r="AD20" s="25">
        <f>IF(AX20=0,0,J20/AX20*100000)</f>
        <v>0</v>
      </c>
      <c r="AE20" s="25">
        <f>IF(AY20=0,0,K20/AY20*100000)</f>
        <v>0</v>
      </c>
      <c r="AF20" s="25">
        <f>IF(AZ20=0,0,L20/AZ20*100000)</f>
        <v>0</v>
      </c>
      <c r="AG20" s="25">
        <f>IF(BA20=0,0,M20/BA20*100000)</f>
        <v>0</v>
      </c>
      <c r="AH20" s="25">
        <f>IF(BB20=0,0,N20/BB20*100000)</f>
        <v>0</v>
      </c>
      <c r="AI20" s="25">
        <f>IF(BC20=0,0,O20/BC20*100000)</f>
        <v>0</v>
      </c>
      <c r="AJ20" s="25">
        <f>IF(BD20=0,0,P20/BD20*100000)</f>
        <v>0</v>
      </c>
      <c r="AK20" s="25">
        <f>IF(BE20=0,0,Q20/BE20*100000)</f>
        <v>0</v>
      </c>
      <c r="AQ20">
        <f t="shared" si="51"/>
        <v>0</v>
      </c>
      <c r="AR20" s="21">
        <f t="shared" si="52"/>
        <v>0</v>
      </c>
      <c r="AS20" s="21">
        <f t="shared" si="1"/>
        <v>0</v>
      </c>
      <c r="AT20" s="21">
        <f t="shared" si="1"/>
        <v>0</v>
      </c>
      <c r="AU20" s="21">
        <f t="shared" si="1"/>
        <v>0</v>
      </c>
      <c r="AV20" s="21">
        <f t="shared" si="1"/>
        <v>0</v>
      </c>
      <c r="AW20" s="21">
        <f t="shared" si="1"/>
        <v>0</v>
      </c>
      <c r="AX20" s="21">
        <f t="shared" si="1"/>
        <v>0</v>
      </c>
      <c r="AY20" s="21">
        <f t="shared" si="1"/>
        <v>0</v>
      </c>
      <c r="AZ20" s="21">
        <f t="shared" si="1"/>
        <v>0</v>
      </c>
      <c r="BA20" s="21">
        <f t="shared" si="1"/>
        <v>0</v>
      </c>
      <c r="BB20" s="21">
        <f t="shared" si="2"/>
        <v>0</v>
      </c>
      <c r="BC20" s="21">
        <f t="shared" si="2"/>
        <v>0</v>
      </c>
      <c r="BD20" s="21">
        <f t="shared" si="2"/>
        <v>0</v>
      </c>
      <c r="BE20" s="21">
        <f t="shared" si="2"/>
        <v>0</v>
      </c>
      <c r="BK20">
        <f>H7raw!BD20</f>
        <v>0</v>
      </c>
      <c r="BL20">
        <f>H7raw!BE20</f>
        <v>0</v>
      </c>
      <c r="BM20">
        <f>H7raw!BF20</f>
        <v>0</v>
      </c>
      <c r="BN20">
        <f>H7raw!BG20</f>
        <v>0</v>
      </c>
      <c r="BO20">
        <f>H7raw!BH20</f>
        <v>0</v>
      </c>
      <c r="BP20">
        <f>H7raw!BI20</f>
        <v>0</v>
      </c>
      <c r="BQ20">
        <f>H7raw!BJ20</f>
        <v>0</v>
      </c>
      <c r="BR20">
        <f>H7raw!BK20</f>
        <v>0</v>
      </c>
      <c r="BS20">
        <f>H7raw!BL20</f>
        <v>0</v>
      </c>
      <c r="BT20">
        <f>H7raw!BM20</f>
        <v>0</v>
      </c>
      <c r="BU20">
        <f>H7raw!BN20</f>
        <v>0</v>
      </c>
      <c r="BV20">
        <f>H7raw!BO20</f>
        <v>0</v>
      </c>
      <c r="BW20">
        <f>H7raw!BP20</f>
        <v>0</v>
      </c>
      <c r="BX20">
        <f>H7raw!BQ20</f>
        <v>0</v>
      </c>
      <c r="BY20">
        <f>H7raw!BR20</f>
        <v>0</v>
      </c>
      <c r="CD20">
        <f>H7raw!BV20</f>
        <v>0</v>
      </c>
      <c r="CE20">
        <f>H7raw!BW20</f>
        <v>0</v>
      </c>
      <c r="CF20">
        <f>H7raw!BX20</f>
        <v>0</v>
      </c>
      <c r="CG20">
        <f>H7raw!BY20</f>
        <v>0</v>
      </c>
      <c r="CH20">
        <f>H7raw!BZ20</f>
        <v>0</v>
      </c>
      <c r="CI20">
        <f>H7raw!CA20</f>
        <v>0</v>
      </c>
      <c r="CJ20">
        <f>H7raw!CB20</f>
        <v>0</v>
      </c>
      <c r="CK20">
        <f>H7raw!CC20</f>
        <v>0</v>
      </c>
      <c r="CL20">
        <f>H7raw!CD20</f>
        <v>0</v>
      </c>
      <c r="CM20">
        <f>H7raw!CE20</f>
        <v>0</v>
      </c>
      <c r="CN20">
        <f>H7raw!CF20</f>
        <v>0</v>
      </c>
      <c r="CO20">
        <f>H7raw!CG20</f>
        <v>0</v>
      </c>
      <c r="CP20">
        <f>H7raw!CH20</f>
        <v>0</v>
      </c>
      <c r="CQ20">
        <f>H7raw!CI20</f>
        <v>0</v>
      </c>
      <c r="CR20">
        <f>H7raw!CJ20</f>
        <v>0</v>
      </c>
      <c r="CS20">
        <f>H7raw!CK20</f>
        <v>0</v>
      </c>
      <c r="CT20" s="14">
        <f t="shared" si="3"/>
        <v>0</v>
      </c>
      <c r="CY20">
        <f t="shared" si="53"/>
        <v>0</v>
      </c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31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V20" s="20"/>
      <c r="EW20" s="14">
        <f>H7raw!B20</f>
        <v>0</v>
      </c>
      <c r="EX20" s="14">
        <f>H7raw!C20</f>
        <v>0</v>
      </c>
      <c r="FN20" s="14">
        <f>H7raw!AL20</f>
        <v>0</v>
      </c>
      <c r="FO20" s="14">
        <f>H7raw!AM20</f>
        <v>0</v>
      </c>
      <c r="FP20" s="14">
        <f>H7raw!AN20</f>
        <v>0</v>
      </c>
    </row>
    <row r="21" spans="2:187" s="14" customFormat="1">
      <c r="W21">
        <f t="shared" si="49"/>
        <v>0</v>
      </c>
      <c r="X21" s="25">
        <f>IF(AR21=0,0,D21/AR21*100000)</f>
        <v>0</v>
      </c>
      <c r="Y21" s="25">
        <f>IF(AS21=0,0,E21/AS21*100000)</f>
        <v>0</v>
      </c>
      <c r="Z21" s="25">
        <f>IF(AT21=0,0,F21/AT21*100000)</f>
        <v>0</v>
      </c>
      <c r="AA21" s="25">
        <f>IF(AU21=0,0,G21/AU21*100000)</f>
        <v>0</v>
      </c>
      <c r="AB21" s="25">
        <f>IF(AV21=0,0,H21/AV21*100000)</f>
        <v>0</v>
      </c>
      <c r="AC21" s="25">
        <f>IF(AW21=0,0,I21/AW21*100000)</f>
        <v>0</v>
      </c>
      <c r="AD21" s="25">
        <f>IF(AX21=0,0,J21/AX21*100000)</f>
        <v>0</v>
      </c>
      <c r="AE21" s="25">
        <f>IF(AY21=0,0,K21/AY21*100000)</f>
        <v>0</v>
      </c>
      <c r="AF21" s="25">
        <f>IF(AZ21=0,0,L21/AZ21*100000)</f>
        <v>0</v>
      </c>
      <c r="AG21" s="25">
        <f>IF(BA21=0,0,M21/BA21*100000)</f>
        <v>0</v>
      </c>
      <c r="AH21" s="25">
        <f>IF(BB21=0,0,N21/BB21*100000)</f>
        <v>0</v>
      </c>
      <c r="AI21" s="25">
        <f>IF(BC21=0,0,O21/BC21*100000)</f>
        <v>0</v>
      </c>
      <c r="AJ21" s="25">
        <f>IF(BD21=0,0,P21/BD21*100000)</f>
        <v>0</v>
      </c>
      <c r="AK21" s="25">
        <f>IF(BE21=0,0,Q21/BE21*100000)</f>
        <v>0</v>
      </c>
      <c r="AQ21">
        <f t="shared" si="51"/>
        <v>0</v>
      </c>
      <c r="AR21" s="21">
        <f t="shared" si="52"/>
        <v>0</v>
      </c>
      <c r="AS21" s="21">
        <f t="shared" si="1"/>
        <v>0</v>
      </c>
      <c r="AT21" s="21">
        <f t="shared" si="1"/>
        <v>0</v>
      </c>
      <c r="AU21" s="21">
        <f t="shared" si="1"/>
        <v>0</v>
      </c>
      <c r="AV21" s="21">
        <f t="shared" si="1"/>
        <v>0</v>
      </c>
      <c r="AW21" s="21">
        <f t="shared" si="1"/>
        <v>0</v>
      </c>
      <c r="AX21" s="21">
        <f t="shared" si="1"/>
        <v>0</v>
      </c>
      <c r="AY21" s="21">
        <f t="shared" si="1"/>
        <v>0</v>
      </c>
      <c r="AZ21" s="21">
        <f t="shared" si="1"/>
        <v>0</v>
      </c>
      <c r="BA21" s="21">
        <f t="shared" si="1"/>
        <v>0</v>
      </c>
      <c r="BB21" s="21">
        <f t="shared" si="2"/>
        <v>0</v>
      </c>
      <c r="BC21" s="21">
        <f t="shared" si="2"/>
        <v>0</v>
      </c>
      <c r="BD21" s="21">
        <f t="shared" si="2"/>
        <v>0</v>
      </c>
      <c r="BE21" s="21">
        <f t="shared" si="2"/>
        <v>0</v>
      </c>
      <c r="BK21">
        <f>H7raw!BD21</f>
        <v>0</v>
      </c>
      <c r="BL21">
        <f>H7raw!BE21</f>
        <v>0</v>
      </c>
      <c r="BM21">
        <f>H7raw!BF21</f>
        <v>0</v>
      </c>
      <c r="BN21">
        <f>H7raw!BG21</f>
        <v>0</v>
      </c>
      <c r="BO21">
        <f>H7raw!BH21</f>
        <v>0</v>
      </c>
      <c r="BP21">
        <f>H7raw!BI21</f>
        <v>0</v>
      </c>
      <c r="BQ21">
        <f>H7raw!BJ21</f>
        <v>0</v>
      </c>
      <c r="BR21">
        <f>H7raw!BK21</f>
        <v>0</v>
      </c>
      <c r="BS21">
        <f>H7raw!BL21</f>
        <v>0</v>
      </c>
      <c r="BT21">
        <f>H7raw!BM21</f>
        <v>0</v>
      </c>
      <c r="BU21">
        <f>H7raw!BN21</f>
        <v>0</v>
      </c>
      <c r="BV21">
        <f>H7raw!BO21</f>
        <v>0</v>
      </c>
      <c r="BW21">
        <f>H7raw!BP21</f>
        <v>0</v>
      </c>
      <c r="BX21">
        <f>H7raw!BQ21</f>
        <v>0</v>
      </c>
      <c r="BY21">
        <f>H7raw!BR21</f>
        <v>0</v>
      </c>
      <c r="CD21">
        <f>H7raw!BV21</f>
        <v>0</v>
      </c>
      <c r="CE21">
        <f>H7raw!BW21</f>
        <v>0</v>
      </c>
      <c r="CF21">
        <f>H7raw!BX21</f>
        <v>0</v>
      </c>
      <c r="CG21">
        <f>H7raw!BY21</f>
        <v>0</v>
      </c>
      <c r="CH21">
        <f>H7raw!BZ21</f>
        <v>0</v>
      </c>
      <c r="CI21">
        <f>H7raw!CA21</f>
        <v>0</v>
      </c>
      <c r="CJ21">
        <f>H7raw!CB21</f>
        <v>0</v>
      </c>
      <c r="CK21">
        <f>H7raw!CC21</f>
        <v>0</v>
      </c>
      <c r="CL21">
        <f>H7raw!CD21</f>
        <v>0</v>
      </c>
      <c r="CM21">
        <f>H7raw!CE21</f>
        <v>0</v>
      </c>
      <c r="CN21">
        <f>H7raw!CF21</f>
        <v>0</v>
      </c>
      <c r="CO21">
        <f>H7raw!CG21</f>
        <v>0</v>
      </c>
      <c r="CP21">
        <f>H7raw!CH21</f>
        <v>0</v>
      </c>
      <c r="CQ21">
        <f>H7raw!CI21</f>
        <v>0</v>
      </c>
      <c r="CR21">
        <f>H7raw!CJ21</f>
        <v>0</v>
      </c>
      <c r="CS21">
        <f>H7raw!CK21</f>
        <v>0</v>
      </c>
      <c r="CT21" s="14">
        <f t="shared" si="3"/>
        <v>0</v>
      </c>
      <c r="CY21">
        <f t="shared" si="53"/>
        <v>0</v>
      </c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31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V21" s="20"/>
      <c r="EW21" s="14">
        <f>H7raw!B21</f>
        <v>0</v>
      </c>
      <c r="EX21" s="14">
        <f>H7raw!C21</f>
        <v>0</v>
      </c>
      <c r="FN21" s="14">
        <f>H7raw!AL21</f>
        <v>0</v>
      </c>
      <c r="FO21" s="14">
        <f>H7raw!AM21</f>
        <v>0</v>
      </c>
      <c r="FP21" s="14">
        <f>H7raw!AN21</f>
        <v>0</v>
      </c>
    </row>
    <row r="22" spans="2:187" s="27" customFormat="1">
      <c r="W22" s="18">
        <f t="shared" si="49"/>
        <v>0</v>
      </c>
      <c r="X22" s="28">
        <f>IF(AR22=0,0,D22/AR22*100000)</f>
        <v>0</v>
      </c>
      <c r="Y22" s="28">
        <f>IF(AS22=0,0,E22/AS22*100000)</f>
        <v>0</v>
      </c>
      <c r="Z22" s="28">
        <f>IF(AT22=0,0,F22/AT22*100000)</f>
        <v>0</v>
      </c>
      <c r="AA22" s="28">
        <f>IF(AU22=0,0,G22/AU22*100000)</f>
        <v>0</v>
      </c>
      <c r="AB22" s="28">
        <f>IF(AV22=0,0,H22/AV22*100000)</f>
        <v>0</v>
      </c>
      <c r="AC22" s="28">
        <f>IF(AW22=0,0,I22/AW22*100000)</f>
        <v>0</v>
      </c>
      <c r="AD22" s="28">
        <f>IF(AX22=0,0,J22/AX22*100000)</f>
        <v>0</v>
      </c>
      <c r="AE22" s="28">
        <f>IF(AY22=0,0,K22/AY22*100000)</f>
        <v>0</v>
      </c>
      <c r="AF22" s="28">
        <f>IF(AZ22=0,0,L22/AZ22*100000)</f>
        <v>0</v>
      </c>
      <c r="AG22" s="28">
        <f>IF(BA22=0,0,M22/BA22*100000)</f>
        <v>0</v>
      </c>
      <c r="AH22" s="28">
        <f>IF(BB22=0,0,N22/BB22*100000)</f>
        <v>0</v>
      </c>
      <c r="AI22" s="28">
        <f>IF(BC22=0,0,O22/BC22*100000)</f>
        <v>0</v>
      </c>
      <c r="AJ22" s="28">
        <f>IF(BD22=0,0,P22/BD22*100000)</f>
        <v>0</v>
      </c>
      <c r="AK22" s="28">
        <f>IF(BE22=0,0,Q22/BE22*100000)</f>
        <v>0</v>
      </c>
      <c r="AQ22" s="18">
        <f t="shared" si="51"/>
        <v>0</v>
      </c>
      <c r="AR22" s="29">
        <f t="shared" si="52"/>
        <v>0</v>
      </c>
      <c r="AS22" s="29">
        <f t="shared" si="1"/>
        <v>0</v>
      </c>
      <c r="AT22" s="29">
        <f t="shared" si="1"/>
        <v>0</v>
      </c>
      <c r="AU22" s="29">
        <f t="shared" si="1"/>
        <v>0</v>
      </c>
      <c r="AV22" s="29">
        <f t="shared" si="1"/>
        <v>0</v>
      </c>
      <c r="AW22" s="29">
        <f t="shared" si="1"/>
        <v>0</v>
      </c>
      <c r="AX22" s="29">
        <f t="shared" si="1"/>
        <v>0</v>
      </c>
      <c r="AY22" s="29">
        <f t="shared" si="1"/>
        <v>0</v>
      </c>
      <c r="AZ22" s="29">
        <f t="shared" si="1"/>
        <v>0</v>
      </c>
      <c r="BA22" s="29">
        <f t="shared" si="1"/>
        <v>0</v>
      </c>
      <c r="BB22" s="29">
        <f t="shared" si="2"/>
        <v>0</v>
      </c>
      <c r="BC22" s="29">
        <f t="shared" si="2"/>
        <v>0</v>
      </c>
      <c r="BD22" s="29">
        <f t="shared" si="2"/>
        <v>0</v>
      </c>
      <c r="BE22" s="29">
        <f t="shared" si="2"/>
        <v>0</v>
      </c>
      <c r="BK22" s="18">
        <f>H7raw!BD22</f>
        <v>0</v>
      </c>
      <c r="BL22" s="18">
        <f>H7raw!BE22</f>
        <v>0</v>
      </c>
      <c r="BM22" s="18">
        <f>H7raw!BF22</f>
        <v>0</v>
      </c>
      <c r="BN22" s="18">
        <f>H7raw!BG22</f>
        <v>0</v>
      </c>
      <c r="BO22" s="18">
        <f>H7raw!BH22</f>
        <v>0</v>
      </c>
      <c r="BP22" s="18">
        <f>H7raw!BI22</f>
        <v>0</v>
      </c>
      <c r="BQ22" s="18">
        <f>H7raw!BJ22</f>
        <v>0</v>
      </c>
      <c r="BR22" s="18">
        <f>H7raw!BK22</f>
        <v>0</v>
      </c>
      <c r="BS22" s="18">
        <f>H7raw!BL22</f>
        <v>0</v>
      </c>
      <c r="BT22" s="18">
        <f>H7raw!BM22</f>
        <v>0</v>
      </c>
      <c r="BU22" s="18">
        <f>H7raw!BN22</f>
        <v>0</v>
      </c>
      <c r="BV22" s="18">
        <f>H7raw!BO22</f>
        <v>0</v>
      </c>
      <c r="BW22">
        <f>H7raw!BP22</f>
        <v>0</v>
      </c>
      <c r="BX22" s="18">
        <f>H7raw!BQ22</f>
        <v>0</v>
      </c>
      <c r="BY22" s="18">
        <f>H7raw!BR22</f>
        <v>0</v>
      </c>
      <c r="CD22" s="18">
        <f>H7raw!BV22</f>
        <v>0</v>
      </c>
      <c r="CE22" s="18">
        <f>H7raw!BW22</f>
        <v>0</v>
      </c>
      <c r="CF22" s="18">
        <f>H7raw!BX22</f>
        <v>0</v>
      </c>
      <c r="CG22" s="18">
        <f>H7raw!BY22</f>
        <v>0</v>
      </c>
      <c r="CH22" s="18">
        <f>H7raw!BZ22</f>
        <v>0</v>
      </c>
      <c r="CI22" s="18">
        <f>H7raw!CA22</f>
        <v>0</v>
      </c>
      <c r="CJ22" s="18">
        <f>H7raw!CB22</f>
        <v>0</v>
      </c>
      <c r="CK22" s="18">
        <f>H7raw!CC22</f>
        <v>0</v>
      </c>
      <c r="CL22" s="18">
        <f>H7raw!CD22</f>
        <v>0</v>
      </c>
      <c r="CM22" s="18">
        <f>H7raw!CE22</f>
        <v>0</v>
      </c>
      <c r="CN22" s="18">
        <f>H7raw!CF22</f>
        <v>0</v>
      </c>
      <c r="CO22" s="18">
        <f>H7raw!CG22</f>
        <v>0</v>
      </c>
      <c r="CP22" s="18">
        <f>H7raw!CH22</f>
        <v>0</v>
      </c>
      <c r="CQ22" s="18">
        <f>H7raw!CI22</f>
        <v>0</v>
      </c>
      <c r="CR22" s="18">
        <f>H7raw!CJ22</f>
        <v>0</v>
      </c>
      <c r="CS22" s="18">
        <f>H7raw!CK22</f>
        <v>0</v>
      </c>
      <c r="CT22" s="27" t="s">
        <v>71</v>
      </c>
      <c r="CY22" s="18">
        <f t="shared" si="53"/>
        <v>0</v>
      </c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V22" s="33"/>
      <c r="EW22" s="27">
        <f>H7raw!B22</f>
        <v>0</v>
      </c>
      <c r="EX22" s="27">
        <f>H7raw!C22</f>
        <v>0</v>
      </c>
      <c r="FN22" s="27">
        <f>H7raw!AL22</f>
        <v>0</v>
      </c>
      <c r="FO22" s="27">
        <f>H7raw!AM22</f>
        <v>0</v>
      </c>
      <c r="FP22" s="27">
        <f>H7raw!AN22</f>
        <v>0</v>
      </c>
      <c r="GE22" s="27" t="s">
        <v>71</v>
      </c>
    </row>
    <row r="23" spans="2:187">
      <c r="B23" t="s">
        <v>12</v>
      </c>
      <c r="C23" t="str">
        <f>H7raw!T23</f>
        <v>就業者総数</v>
      </c>
      <c r="D23">
        <f>H7raw!U23</f>
        <v>147</v>
      </c>
      <c r="E23">
        <f>H7raw!V23</f>
        <v>2</v>
      </c>
      <c r="F23">
        <f>H7raw!W23</f>
        <v>7</v>
      </c>
      <c r="G23">
        <f>H7raw!X23</f>
        <v>14</v>
      </c>
      <c r="H23">
        <f>H7raw!Y23</f>
        <v>15</v>
      </c>
      <c r="I23">
        <f>H7raw!Z23</f>
        <v>17</v>
      </c>
      <c r="J23">
        <f>H7raw!AA23</f>
        <v>15</v>
      </c>
      <c r="K23">
        <f>H7raw!AB23</f>
        <v>14</v>
      </c>
      <c r="L23">
        <f>H7raw!AC23</f>
        <v>18</v>
      </c>
      <c r="M23">
        <f>H7raw!AD23</f>
        <v>14</v>
      </c>
      <c r="N23">
        <f>H7raw!AE23</f>
        <v>15</v>
      </c>
      <c r="O23">
        <f>H7raw!AF23</f>
        <v>4</v>
      </c>
      <c r="P23">
        <f>H7raw!AG23</f>
        <v>2</v>
      </c>
      <c r="Q23">
        <f>H7raw!AH23</f>
        <v>10</v>
      </c>
      <c r="R23">
        <f>H7raw!AI23</f>
        <v>0</v>
      </c>
      <c r="W23" t="str">
        <f t="shared" si="49"/>
        <v>就業者総数</v>
      </c>
      <c r="X23" s="25">
        <f>IF(AR23=0,0,D23/AR23*100000)</f>
        <v>23.183729359645593</v>
      </c>
      <c r="Y23" s="25">
        <f>IF(AS23=0,0,E23/AS23*100000)</f>
        <v>15.874999999999998</v>
      </c>
      <c r="Z23" s="25">
        <f>IF(AT23=0,0,F23/AT23*100000)</f>
        <v>13.649999999999999</v>
      </c>
      <c r="AA23" s="25">
        <f>IF(AU23=0,0,G23/AU23*100000)</f>
        <v>25.06451612903226</v>
      </c>
      <c r="AB23" s="25">
        <f>IF(AV23=0,0,H23/AV23*100000)</f>
        <v>24.233333333333334</v>
      </c>
      <c r="AC23" s="25">
        <f>IF(AW23=0,0,I23/AW23*100000)</f>
        <v>24.637681159420289</v>
      </c>
      <c r="AD23" s="25">
        <f>IF(AX23=0,0,J23/AX23*100000)</f>
        <v>18.726804123711339</v>
      </c>
      <c r="AE23" s="25">
        <f>IF(AY23=0,0,K23/AY23*100000)</f>
        <v>17.252439024390245</v>
      </c>
      <c r="AF23" s="25">
        <f>IF(AZ23=0,0,L23/AZ23*100000)</f>
        <v>29.394258373205744</v>
      </c>
      <c r="AG23" s="25">
        <f>IF(BA23=0,0,M23/BA23*100000)</f>
        <v>25.12247557003257</v>
      </c>
      <c r="AH23" s="25">
        <f>IF(BB23=0,0,N23/BB23*100000)</f>
        <v>32.955357142857146</v>
      </c>
      <c r="AI23" s="25">
        <f>IF(BC23=0,0,O23/BC23*100000)</f>
        <v>11.872727272727273</v>
      </c>
      <c r="AJ23" s="25">
        <f>IF(BD23=0,0,P23/BD23*100000)</f>
        <v>12.116666666666667</v>
      </c>
      <c r="AK23" s="25">
        <f>IF(BE23=0,0,Q23/BE23*100000)</f>
        <v>104.85549132947976</v>
      </c>
      <c r="AL23" s="40">
        <f>D23/SUMPRODUCT(AS23:BE23,CG23:CS23)*10000000</f>
        <v>112.64015150359839</v>
      </c>
      <c r="AM23" s="34">
        <f>SUMPRODUCT(Y23:AK23,$CG$1:$CS$1)/$CF$1</f>
        <v>25.308694125390296</v>
      </c>
      <c r="AQ23" t="str">
        <f t="shared" si="51"/>
        <v>就業者総数</v>
      </c>
      <c r="AR23" s="21">
        <f t="shared" si="52"/>
        <v>634065.3728294177</v>
      </c>
      <c r="AS23" s="21">
        <f t="shared" si="1"/>
        <v>12598.425196850394</v>
      </c>
      <c r="AT23" s="21">
        <f t="shared" si="1"/>
        <v>51282.051282051289</v>
      </c>
      <c r="AU23" s="21">
        <f t="shared" si="1"/>
        <v>55855.855855855851</v>
      </c>
      <c r="AV23" s="21">
        <f t="shared" si="1"/>
        <v>61898.211829436033</v>
      </c>
      <c r="AW23" s="21">
        <f t="shared" si="1"/>
        <v>69000</v>
      </c>
      <c r="AX23" s="21">
        <f t="shared" si="1"/>
        <v>80099.091659785307</v>
      </c>
      <c r="AY23" s="21">
        <f t="shared" si="1"/>
        <v>81147.946561108358</v>
      </c>
      <c r="AZ23" s="21">
        <f t="shared" si="1"/>
        <v>61236.44887196015</v>
      </c>
      <c r="BA23" s="21">
        <f t="shared" si="1"/>
        <v>55726.992194590675</v>
      </c>
      <c r="BB23" s="21">
        <f t="shared" si="2"/>
        <v>45516.120292603628</v>
      </c>
      <c r="BC23" s="21">
        <f t="shared" si="2"/>
        <v>33690.658499234305</v>
      </c>
      <c r="BD23" s="21">
        <f t="shared" si="2"/>
        <v>16506.189821182943</v>
      </c>
      <c r="BE23" s="21">
        <f t="shared" si="2"/>
        <v>9536.9349503858884</v>
      </c>
      <c r="BJ23"/>
      <c r="BK23" t="str">
        <f>H7raw!BD23</f>
        <v>就業者総数</v>
      </c>
      <c r="BL23">
        <f>H7raw!BE23</f>
        <v>7971</v>
      </c>
      <c r="BM23">
        <f>H7raw!BF23</f>
        <v>51</v>
      </c>
      <c r="BN23">
        <f>H7raw!BG23</f>
        <v>338</v>
      </c>
      <c r="BO23">
        <f>H7raw!BH23</f>
        <v>521</v>
      </c>
      <c r="BP23">
        <f>H7raw!BI23</f>
        <v>530</v>
      </c>
      <c r="BQ23">
        <f>H7raw!BJ23</f>
        <v>599</v>
      </c>
      <c r="BR23">
        <f>H7raw!BK23</f>
        <v>803</v>
      </c>
      <c r="BS23">
        <f>H7raw!BL23</f>
        <v>1216</v>
      </c>
      <c r="BT23">
        <f>H7raw!BM23</f>
        <v>1266</v>
      </c>
      <c r="BU23">
        <f>H7raw!BN23</f>
        <v>1036</v>
      </c>
      <c r="BV23">
        <f>H7raw!BO23</f>
        <v>704</v>
      </c>
      <c r="BW23">
        <f>H7raw!BP23</f>
        <v>366</v>
      </c>
      <c r="BX23">
        <f>H7raw!BQ23</f>
        <v>187</v>
      </c>
      <c r="BY23">
        <f>H7raw!BR23</f>
        <v>207</v>
      </c>
      <c r="CD23" t="str">
        <f>H7raw!BV23</f>
        <v>就業者総数</v>
      </c>
      <c r="CE23">
        <f>H7raw!BW23</f>
        <v>19.600000000000001</v>
      </c>
      <c r="CF23">
        <f>H7raw!BX23</f>
        <v>20.9</v>
      </c>
      <c r="CG23">
        <f>H7raw!BY23</f>
        <v>7.3</v>
      </c>
      <c r="CH23">
        <f>H7raw!BZ23</f>
        <v>9.6999999999999993</v>
      </c>
      <c r="CI23">
        <f>H7raw!CA23</f>
        <v>13</v>
      </c>
      <c r="CJ23">
        <f>H7raw!CB23</f>
        <v>13.9</v>
      </c>
      <c r="CK23">
        <f>H7raw!CC23</f>
        <v>16.2</v>
      </c>
      <c r="CL23">
        <f>H7raw!CD23</f>
        <v>18.8</v>
      </c>
      <c r="CM23">
        <f>H7raw!CE23</f>
        <v>24.2</v>
      </c>
      <c r="CN23">
        <f>H7raw!CF23</f>
        <v>30.5</v>
      </c>
      <c r="CO23">
        <f>H7raw!CG23</f>
        <v>29.3</v>
      </c>
      <c r="CP23">
        <f>H7raw!CH23</f>
        <v>28</v>
      </c>
      <c r="CQ23">
        <f>H7raw!CI23</f>
        <v>22.4</v>
      </c>
      <c r="CR23">
        <f>H7raw!CJ23</f>
        <v>23.7</v>
      </c>
      <c r="CS23">
        <f>H7raw!CK23</f>
        <v>38.4</v>
      </c>
      <c r="CT23" s="34">
        <f>SUMPRODUCT(CG23:CS23,CG$1:CS$1)/CF$1</f>
        <v>19.632563607355781</v>
      </c>
      <c r="CY23" t="str">
        <f t="shared" si="53"/>
        <v>就業者総数</v>
      </c>
      <c r="CZ23" s="5" t="str">
        <f t="shared" ref="CZ23:CZ34" si="54">IF(ISERR(OR(DP23,EF23)),"",IF(DP23&lt;0.025,"H",IF(EF23&lt;0.025,"L","")))</f>
        <v/>
      </c>
      <c r="DA23" s="6" t="str">
        <f t="shared" ref="DA23:DA34" si="55">IF(ISERR(OR(DQ23,EG23)),"",IF(DQ23&lt;0.025,"H",IF(EG23&lt;0.025,"L","")))</f>
        <v/>
      </c>
      <c r="DB23" s="6" t="str">
        <f t="shared" ref="DB23:DB34" si="56">IF(ISERR(OR(DR23,EH23)),"",IF(DR23&lt;0.025,"H",IF(EH23&lt;0.025,"L","")))</f>
        <v/>
      </c>
      <c r="DC23" s="6" t="str">
        <f t="shared" ref="DC23:DC34" si="57">IF(ISERR(OR(DS23,EI23)),"",IF(DS23&lt;0.025,"H",IF(EI23&lt;0.025,"L","")))</f>
        <v>H</v>
      </c>
      <c r="DD23" s="6" t="str">
        <f t="shared" ref="DD23:DD34" si="58">IF(ISERR(OR(DT23,EJ23)),"",IF(DT23&lt;0.025,"H",IF(EJ23&lt;0.025,"L","")))</f>
        <v/>
      </c>
      <c r="DE23" s="6" t="str">
        <f t="shared" ref="DE23:DE34" si="59">IF(ISERR(OR(DU23,EK23)),"",IF(DU23&lt;0.025,"H",IF(EK23&lt;0.025,"L","")))</f>
        <v/>
      </c>
      <c r="DF23" s="6" t="str">
        <f t="shared" ref="DF23:DF34" si="60">IF(ISERR(OR(DV23,EL23)),"",IF(DV23&lt;0.025,"H",IF(EL23&lt;0.025,"L","")))</f>
        <v/>
      </c>
      <c r="DG23" s="6" t="str">
        <f t="shared" ref="DG23:DG34" si="61">IF(ISERR(OR(DW23,EM23)),"",IF(DW23&lt;0.025,"H",IF(EM23&lt;0.025,"L","")))</f>
        <v/>
      </c>
      <c r="DH23" s="6" t="str">
        <f t="shared" ref="DH23:DH34" si="62">IF(ISERR(OR(DX23,EN23)),"",IF(DX23&lt;0.025,"H",IF(EN23&lt;0.025,"L","")))</f>
        <v/>
      </c>
      <c r="DI23" s="6" t="str">
        <f t="shared" ref="DI23:DI34" si="63">IF(ISERR(OR(DY23,EO23)),"",IF(DY23&lt;0.025,"H",IF(EO23&lt;0.025,"L","")))</f>
        <v/>
      </c>
      <c r="DJ23" s="6" t="str">
        <f t="shared" ref="DJ23:DJ34" si="64">IF(ISERR(OR(DZ23,EP23)),"",IF(DZ23&lt;0.025,"H",IF(EP23&lt;0.025,"L","")))</f>
        <v/>
      </c>
      <c r="DK23" s="6" t="str">
        <f t="shared" ref="DK23:DK34" si="65">IF(ISERR(OR(EA23,EQ23)),"",IF(EA23&lt;0.025,"H",IF(EQ23&lt;0.025,"L","")))</f>
        <v/>
      </c>
      <c r="DL23" s="6" t="str">
        <f t="shared" ref="DL23:DL34" si="66">IF(ISERR(OR(EB23,ER23)),"",IF(EB23&lt;0.025,"H",IF(ER23&lt;0.025,"L","")))</f>
        <v/>
      </c>
      <c r="DM23" s="7" t="str">
        <f t="shared" ref="DM23:DM34" si="67">IF(ISERR(OR(EC23,ES23)),"",IF(EC23&lt;0.025,"H",IF(ES23&lt;0.025,"L","")))</f>
        <v>H</v>
      </c>
      <c r="DN23" s="41" t="str">
        <f t="shared" ref="DN23:DN34" si="68">IF(ISERR(OR(ED23,ET23)),"",IF(ED23&lt;0.025,"H",IF(ET23&lt;0.025,"L","")))</f>
        <v/>
      </c>
      <c r="DO23" s="19"/>
      <c r="DP23" s="4">
        <f t="shared" ref="DP23:DP34" si="69">1-_xlfn.BINOM.DIST((D23-1),AR23,CF23/100000,TRUE)</f>
        <v>0.11345529809124189</v>
      </c>
      <c r="DQ23" s="4">
        <f t="shared" ref="DQ23:DQ34" si="70">1-_xlfn.BINOM.DIST((E23-1),AS23,CG23/100000,TRUE)</f>
        <v>0.23471551103216526</v>
      </c>
      <c r="DR23" s="4">
        <f t="shared" ref="DR23:DR34" si="71">1-_xlfn.BINOM.DIST((F23-1),AT23,CH23/100000,TRUE)</f>
        <v>0.23406896978895153</v>
      </c>
      <c r="DS23" s="4">
        <f t="shared" ref="DS23:DS34" si="72">1-_xlfn.BINOM.DIST((G23-1),AU23,CI23/100000,TRUE)</f>
        <v>1.6944633610306514E-2</v>
      </c>
      <c r="DT23" s="4">
        <f t="shared" ref="DT23:DT34" si="73">1-_xlfn.BINOM.DIST((H23-1),AV23,CJ23/100000,TRUE)</f>
        <v>2.9990636919895675E-2</v>
      </c>
      <c r="DU23" s="4">
        <f t="shared" ref="DU23:DU34" si="74">1-_xlfn.BINOM.DIST((I23-1),AW23,CK23/100000,TRUE)</f>
        <v>6.2704404281739734E-2</v>
      </c>
      <c r="DV23" s="4">
        <f t="shared" ref="DV23:DV34" si="75">1-_xlfn.BINOM.DIST((J23-1),AX23,CL23/100000,TRUE)</f>
        <v>0.54034848794437895</v>
      </c>
      <c r="DW23" s="4">
        <f t="shared" ref="DW23:DW34" si="76">1-_xlfn.BINOM.DIST((K23-1),AY23,CM23/100000,TRUE)</f>
        <v>0.92342686015918507</v>
      </c>
      <c r="DX23" s="4">
        <f t="shared" ref="DX23:DX34" si="77">1-_xlfn.BINOM.DIST((L23-1),AZ23,CN23/100000,TRUE)</f>
        <v>0.593320368998977</v>
      </c>
      <c r="DY23" s="4">
        <f t="shared" ref="DY23:DY34" si="78">1-_xlfn.BINOM.DIST((M23-1),BA23,CO23/100000,TRUE)</f>
        <v>0.75137320559631293</v>
      </c>
      <c r="DZ23" s="4">
        <f t="shared" ref="DZ23:DZ34" si="79">1-_xlfn.BINOM.DIST((N23-1),BB23,CP23/100000,TRUE)</f>
        <v>0.29904372272979129</v>
      </c>
      <c r="EA23" s="4">
        <f t="shared" ref="EA23:EA34" si="80">1-_xlfn.BINOM.DIST((O23-1),BC23,CQ23/100000,TRUE)</f>
        <v>0.94265936470232226</v>
      </c>
      <c r="EB23" s="4">
        <f t="shared" ref="EB23:EB34" si="81">1-_xlfn.BINOM.DIST((P23-1),BD23,CR23/100000,TRUE)</f>
        <v>0.90177863762306254</v>
      </c>
      <c r="EC23" s="4">
        <f t="shared" ref="EC23:EC34" si="82">1-_xlfn.BINOM.DIST((Q23-1),BE23,CS23/100000,TRUE)</f>
        <v>4.5108523960382119E-3</v>
      </c>
      <c r="ED23" s="4">
        <f t="shared" ref="ED23:ED34" si="83">1-_xlfn.BINOM.DIST((D23-1),AR23,X23/(AL23/100)/100000,TRUE)</f>
        <v>8.2651673805418158E-2</v>
      </c>
      <c r="EF23" s="4">
        <f t="shared" ref="EF23:EF34" si="84">_xlfn.BINOM.DIST(D23,AR23,CF23/100000,TRUE)</f>
        <v>0.90186508834148515</v>
      </c>
      <c r="EG23" s="4">
        <f t="shared" ref="EG23:EG34" si="85">_xlfn.BINOM.DIST(E23,AS23,CG23/100000,TRUE)</f>
        <v>0.93387480740454398</v>
      </c>
      <c r="EH23" s="4">
        <f t="shared" ref="EH23:EH34" si="86">_xlfn.BINOM.DIST(F23,AT23,CH23/100000,TRUE)</f>
        <v>0.86930330099774089</v>
      </c>
      <c r="EI23" s="4">
        <f t="shared" ref="EI23:EI34" si="87">_xlfn.BINOM.DIST(G23,AU23,CI23/100000,TRUE)</f>
        <v>0.9921768996267617</v>
      </c>
      <c r="EJ23" s="4">
        <f t="shared" ref="EJ23:EJ34" si="88">_xlfn.BINOM.DIST(H23,AV23,CJ23/100000,TRUE)</f>
        <v>0.98470499636923114</v>
      </c>
      <c r="EK23" s="4">
        <f t="shared" ref="EK23:EK34" si="89">_xlfn.BINOM.DIST(I23,AW23,CK23/100000,TRUE)</f>
        <v>0.96338861710955737</v>
      </c>
      <c r="EL23" s="4">
        <f t="shared" ref="EL23:EL34" si="90">_xlfn.BINOM.DIST(J23,AX23,CL23/100000,TRUE)</f>
        <v>0.56208526922527136</v>
      </c>
      <c r="EM23" s="4">
        <f t="shared" ref="EM23:EM34" si="91">_xlfn.BINOM.DIST(K23,AY23,CM23/100000,TRUE)</f>
        <v>0.11965393452484298</v>
      </c>
      <c r="EN23" s="4">
        <f t="shared" ref="EN23:EN34" si="92">_xlfn.BINOM.DIST(L23,AZ23,CN23/100000,TRUE)</f>
        <v>0.49913488733775302</v>
      </c>
      <c r="EO23" s="4">
        <f t="shared" ref="EO23:EO34" si="93">_xlfn.BINOM.DIST(M23,BA23,CO23/100000,TRUE)</f>
        <v>0.33765838517013425</v>
      </c>
      <c r="EP23" s="4">
        <f t="shared" ref="EP23:EP34" si="94">_xlfn.BINOM.DIST(N23,BB23,CP23/100000,TRUE)</f>
        <v>0.78578094105683038</v>
      </c>
      <c r="EQ23" s="4">
        <f t="shared" ref="EQ23:EQ34" si="95">_xlfn.BINOM.DIST(O23,BC23,CQ23/100000,TRUE)</f>
        <v>0.12867523140591977</v>
      </c>
      <c r="ER23" s="4">
        <f t="shared" ref="ER23:ER34" si="96">_xlfn.BINOM.DIST(P23,BD23,CR23/100000,TRUE)</f>
        <v>0.25126047998707679</v>
      </c>
      <c r="ES23" s="4">
        <f t="shared" ref="ES23:ES34" si="97">_xlfn.BINOM.DIST(Q23,BE23,CS23/100000,TRUE)</f>
        <v>0.99855262141627454</v>
      </c>
      <c r="ET23" s="4">
        <f t="shared" ref="ET23:ET34" si="98">_xlfn.BINOM.DIST(D23,AR23,X23/(AL23/100)/100000,TRUE)</f>
        <v>0.92943031444891344</v>
      </c>
      <c r="EW23" s="14" t="str">
        <f>H7raw!B23</f>
        <v>就業者総数</v>
      </c>
      <c r="EX23" s="14">
        <f>H7raw!C23</f>
        <v>2483</v>
      </c>
      <c r="EY23" s="14">
        <f>H7raw!D23</f>
        <v>16</v>
      </c>
      <c r="EZ23" s="14">
        <f>H7raw!E23</f>
        <v>38</v>
      </c>
      <c r="FA23" s="14">
        <f>H7raw!F23</f>
        <v>31</v>
      </c>
      <c r="FB23" s="14">
        <f>H7raw!G23</f>
        <v>45</v>
      </c>
      <c r="FC23" s="14">
        <f>H7raw!H23</f>
        <v>69</v>
      </c>
      <c r="FD23" s="14">
        <f>H7raw!I23</f>
        <v>97</v>
      </c>
      <c r="FE23" s="14">
        <f>H7raw!J23</f>
        <v>164</v>
      </c>
      <c r="FF23" s="14">
        <f>H7raw!K23</f>
        <v>209</v>
      </c>
      <c r="FG23" s="14">
        <f>H7raw!L23</f>
        <v>307</v>
      </c>
      <c r="FH23" s="14">
        <f>H7raw!M23</f>
        <v>336</v>
      </c>
      <c r="FI23" s="14">
        <f>H7raw!N23</f>
        <v>352</v>
      </c>
      <c r="FJ23" s="14">
        <f>H7raw!O23</f>
        <v>300</v>
      </c>
      <c r="FK23" s="14">
        <f>H7raw!P23</f>
        <v>519</v>
      </c>
      <c r="FL23" s="14">
        <f>H7raw!Q23</f>
        <v>0</v>
      </c>
      <c r="FN23" s="14">
        <f>H7raw!AL23</f>
        <v>0</v>
      </c>
      <c r="FO23" s="14">
        <f>H7raw!AM23</f>
        <v>559.29999999999995</v>
      </c>
      <c r="FP23" s="14">
        <f>H7raw!AN23</f>
        <v>391.6</v>
      </c>
      <c r="FQ23" s="14">
        <f>H7raw!AO23</f>
        <v>127</v>
      </c>
      <c r="FR23" s="14">
        <f>H7raw!AP23</f>
        <v>74.099999999999994</v>
      </c>
      <c r="FS23" s="14">
        <f>H7raw!AQ23</f>
        <v>55.5</v>
      </c>
      <c r="FT23" s="14">
        <f>H7raw!AR23</f>
        <v>72.7</v>
      </c>
      <c r="FU23" s="14">
        <f>H7raw!AS23</f>
        <v>100</v>
      </c>
      <c r="FV23" s="14">
        <f>H7raw!AT23</f>
        <v>121.1</v>
      </c>
      <c r="FW23" s="14">
        <f>H7raw!AU23</f>
        <v>202.1</v>
      </c>
      <c r="FX23" s="14">
        <f>H7raw!AV23</f>
        <v>341.3</v>
      </c>
      <c r="FY23" s="14">
        <f>H7raw!AW23</f>
        <v>550.9</v>
      </c>
      <c r="FZ23" s="14">
        <f>H7raw!AX23</f>
        <v>738.2</v>
      </c>
      <c r="GA23" s="14">
        <f>H7raw!AY23</f>
        <v>1044.8</v>
      </c>
      <c r="GB23" s="14">
        <f>H7raw!AZ23</f>
        <v>1817.5</v>
      </c>
      <c r="GC23" s="14">
        <f>H7raw!BA23</f>
        <v>5442</v>
      </c>
      <c r="GD23" s="14">
        <f>H7raw!BB23</f>
        <v>0</v>
      </c>
      <c r="GE23" s="34">
        <f>SUMPRODUCT(FQ23:GC23,$CG$1:$CS$1)/$CF$1</f>
        <v>559.25247921739856</v>
      </c>
    </row>
    <row r="24" spans="2:187">
      <c r="C24" t="str">
        <f>H7raw!T24</f>
        <v>Ａ専門的・技術的職業従事者</v>
      </c>
      <c r="D24">
        <f>H7raw!U24</f>
        <v>9</v>
      </c>
      <c r="E24">
        <f>H7raw!V24</f>
        <v>0</v>
      </c>
      <c r="F24">
        <f>H7raw!W24</f>
        <v>0</v>
      </c>
      <c r="G24">
        <f>H7raw!X24</f>
        <v>1</v>
      </c>
      <c r="H24">
        <f>H7raw!Y24</f>
        <v>1</v>
      </c>
      <c r="I24">
        <f>H7raw!Z24</f>
        <v>0</v>
      </c>
      <c r="J24">
        <f>H7raw!AA24</f>
        <v>1</v>
      </c>
      <c r="K24">
        <f>H7raw!AB24</f>
        <v>0</v>
      </c>
      <c r="L24">
        <f>H7raw!AC24</f>
        <v>0</v>
      </c>
      <c r="M24">
        <f>H7raw!AD24</f>
        <v>2</v>
      </c>
      <c r="N24">
        <f>H7raw!AE24</f>
        <v>3</v>
      </c>
      <c r="O24">
        <f>H7raw!AF24</f>
        <v>0</v>
      </c>
      <c r="P24">
        <f>H7raw!AG24</f>
        <v>0</v>
      </c>
      <c r="Q24">
        <f>H7raw!AH24</f>
        <v>1</v>
      </c>
      <c r="R24">
        <f>H7raw!AI24</f>
        <v>0</v>
      </c>
      <c r="W24" t="str">
        <f t="shared" si="49"/>
        <v>Ａ専門的・技術的職業従事者</v>
      </c>
      <c r="X24" s="25">
        <f>IF(AR24=0,0,D24/AR24*100000)</f>
        <v>15.39590163934426</v>
      </c>
      <c r="Y24" s="25">
        <f>IF(AS24=0,0,E24/AS24*100000)</f>
        <v>0</v>
      </c>
      <c r="Z24" s="25">
        <f>IF(AT24=0,0,F24/AT24*100000)</f>
        <v>0</v>
      </c>
      <c r="AA24" s="25">
        <f>IF(AU24=0,0,G24/AU24*100000)</f>
        <v>14.099999999999998</v>
      </c>
      <c r="AB24" s="25">
        <f>IF(AV24=0,0,H24/AV24*100000)</f>
        <v>11.099999999999998</v>
      </c>
      <c r="AC24" s="25">
        <f>IF(AW24=0,0,I24/AW24*100000)</f>
        <v>0</v>
      </c>
      <c r="AD24" s="25">
        <f>IF(AX24=0,0,J24/AX24*100000)</f>
        <v>12.5375</v>
      </c>
      <c r="AE24" s="25">
        <f>IF(AY24=0,0,K24/AY24*100000)</f>
        <v>0</v>
      </c>
      <c r="AF24" s="25">
        <f>IF(AZ24=0,0,L24/AZ24*100000)</f>
        <v>0</v>
      </c>
      <c r="AG24" s="25">
        <f>IF(BA24=0,0,M24/BA24*100000)</f>
        <v>49.528571428571425</v>
      </c>
      <c r="AH24" s="25">
        <f>IF(BB24=0,0,N24/BB24*100000)</f>
        <v>111.815625</v>
      </c>
      <c r="AI24" s="25">
        <f>IF(BC24=0,0,O24/BC24*100000)</f>
        <v>0</v>
      </c>
      <c r="AJ24" s="25">
        <f>IF(BD24=0,0,P24/BD24*100000)</f>
        <v>0</v>
      </c>
      <c r="AK24" s="25">
        <f>IF(BE24=0,0,Q24/BE24*100000)</f>
        <v>159.74500000000003</v>
      </c>
      <c r="AL24" s="40">
        <f t="shared" ref="AL24:AL34" si="99">D24/SUMPRODUCT(AS24:BE24,CG24:CS24)*10000000</f>
        <v>105.82941422899989</v>
      </c>
      <c r="AM24" s="34">
        <f t="shared" ref="AM24:AM34" si="100">SUMPRODUCT(Y24:AK24,$CG$1:$CS$1)/$CF$1</f>
        <v>21.323754931369436</v>
      </c>
      <c r="AQ24" t="str">
        <f t="shared" si="51"/>
        <v>Ａ専門的・技術的職業従事者</v>
      </c>
      <c r="AR24" s="21">
        <f t="shared" si="52"/>
        <v>58457.115476760904</v>
      </c>
      <c r="AS24" s="21">
        <f t="shared" si="1"/>
        <v>381.97097020626427</v>
      </c>
      <c r="AT24" s="21">
        <f t="shared" si="1"/>
        <v>3875.968992248062</v>
      </c>
      <c r="AU24" s="21">
        <f t="shared" si="1"/>
        <v>7092.1985815602839</v>
      </c>
      <c r="AV24" s="21">
        <f t="shared" si="1"/>
        <v>9009.0090090090107</v>
      </c>
      <c r="AW24" s="21">
        <f t="shared" si="1"/>
        <v>8849.5575221238942</v>
      </c>
      <c r="AX24" s="21">
        <f t="shared" si="1"/>
        <v>7976.071784646062</v>
      </c>
      <c r="AY24" s="21">
        <f t="shared" si="1"/>
        <v>6617.9031696273069</v>
      </c>
      <c r="AZ24" s="21">
        <f t="shared" si="1"/>
        <v>4498.5445885154804</v>
      </c>
      <c r="BA24" s="21">
        <f t="shared" si="1"/>
        <v>4038.0732621863285</v>
      </c>
      <c r="BB24" s="21">
        <f t="shared" si="2"/>
        <v>2682.9881780833402</v>
      </c>
      <c r="BC24" s="21">
        <f t="shared" si="2"/>
        <v>1940.971627561797</v>
      </c>
      <c r="BD24" s="21">
        <f t="shared" si="2"/>
        <v>871.99162888036278</v>
      </c>
      <c r="BE24" s="21">
        <f t="shared" si="2"/>
        <v>625.99768380856983</v>
      </c>
      <c r="BJ24"/>
      <c r="BK24" t="str">
        <f>H7raw!BD24</f>
        <v>Ａ専門的・技術的職業従事者</v>
      </c>
      <c r="BL24">
        <f>H7raw!BE24</f>
        <v>657</v>
      </c>
      <c r="BM24">
        <f>H7raw!BF24</f>
        <v>0</v>
      </c>
      <c r="BN24">
        <f>H7raw!BG24</f>
        <v>29</v>
      </c>
      <c r="BO24">
        <f>H7raw!BH24</f>
        <v>61</v>
      </c>
      <c r="BP24">
        <f>H7raw!BI24</f>
        <v>66</v>
      </c>
      <c r="BQ24">
        <f>H7raw!BJ24</f>
        <v>76</v>
      </c>
      <c r="BR24">
        <f>H7raw!BK24</f>
        <v>65</v>
      </c>
      <c r="BS24">
        <f>H7raw!BL24</f>
        <v>98</v>
      </c>
      <c r="BT24">
        <f>H7raw!BM24</f>
        <v>91</v>
      </c>
      <c r="BU24">
        <f>H7raw!BN24</f>
        <v>66</v>
      </c>
      <c r="BV24">
        <f>H7raw!BO24</f>
        <v>48</v>
      </c>
      <c r="BW24">
        <f>H7raw!BP24</f>
        <v>29</v>
      </c>
      <c r="BX24">
        <f>H7raw!BQ24</f>
        <v>12</v>
      </c>
      <c r="BY24">
        <f>H7raw!BR24</f>
        <v>16</v>
      </c>
      <c r="CD24" t="str">
        <f>H7raw!BV24</f>
        <v>Ａ専門的・技術的職業従事者</v>
      </c>
      <c r="CE24">
        <f>H7raw!BW24</f>
        <v>14.9</v>
      </c>
      <c r="CF24">
        <f>H7raw!BX24</f>
        <v>14.4</v>
      </c>
      <c r="CG24">
        <f>H7raw!BY24</f>
        <v>0</v>
      </c>
      <c r="CH24">
        <f>H7raw!BZ24</f>
        <v>9</v>
      </c>
      <c r="CI24">
        <f>H7raw!CA24</f>
        <v>9.4</v>
      </c>
      <c r="CJ24">
        <f>H7raw!CB24</f>
        <v>9.4</v>
      </c>
      <c r="CK24">
        <f>H7raw!CC24</f>
        <v>12</v>
      </c>
      <c r="CL24">
        <f>H7raw!CD24</f>
        <v>11.1</v>
      </c>
      <c r="CM24">
        <f>H7raw!CE24</f>
        <v>17.8</v>
      </c>
      <c r="CN24">
        <f>H7raw!CF24</f>
        <v>25.2</v>
      </c>
      <c r="CO24">
        <f>H7raw!CG24</f>
        <v>23.6</v>
      </c>
      <c r="CP24">
        <f>H7raw!CH24</f>
        <v>25</v>
      </c>
      <c r="CQ24">
        <f>H7raw!CI24</f>
        <v>20.2</v>
      </c>
      <c r="CR24">
        <f>H7raw!CJ24</f>
        <v>17.7</v>
      </c>
      <c r="CS24">
        <f>H7raw!CK24</f>
        <v>34</v>
      </c>
      <c r="CT24" s="34">
        <f t="shared" ref="CT24:CT34" si="101">SUMPRODUCT(CG24:CS24,CG$1:CS$1)/CF$1</f>
        <v>14.855013015366529</v>
      </c>
      <c r="CY24" t="str">
        <f t="shared" si="53"/>
        <v>Ａ専門的・技術的職業従事者</v>
      </c>
      <c r="CZ24" s="8" t="str">
        <f t="shared" si="54"/>
        <v/>
      </c>
      <c r="DA24" s="9" t="str">
        <f t="shared" si="55"/>
        <v/>
      </c>
      <c r="DB24" s="9" t="str">
        <f t="shared" si="56"/>
        <v/>
      </c>
      <c r="DC24" s="9" t="str">
        <f t="shared" si="57"/>
        <v/>
      </c>
      <c r="DD24" s="9" t="str">
        <f t="shared" si="58"/>
        <v/>
      </c>
      <c r="DE24" s="9" t="str">
        <f t="shared" si="59"/>
        <v/>
      </c>
      <c r="DF24" s="9" t="str">
        <f t="shared" si="60"/>
        <v/>
      </c>
      <c r="DG24" s="9" t="str">
        <f t="shared" si="61"/>
        <v/>
      </c>
      <c r="DH24" s="9" t="str">
        <f t="shared" si="62"/>
        <v/>
      </c>
      <c r="DI24" s="9" t="str">
        <f t="shared" si="63"/>
        <v/>
      </c>
      <c r="DJ24" s="9" t="str">
        <f t="shared" si="64"/>
        <v/>
      </c>
      <c r="DK24" s="9" t="str">
        <f t="shared" si="65"/>
        <v/>
      </c>
      <c r="DL24" s="9" t="str">
        <f t="shared" si="66"/>
        <v/>
      </c>
      <c r="DM24" s="10" t="str">
        <f t="shared" si="67"/>
        <v/>
      </c>
      <c r="DN24" s="42" t="str">
        <f t="shared" si="68"/>
        <v/>
      </c>
      <c r="DO24" s="19"/>
      <c r="DP24" s="4">
        <f t="shared" si="69"/>
        <v>0.46557111239433158</v>
      </c>
      <c r="DQ24" s="4" t="e">
        <f t="shared" si="70"/>
        <v>#NUM!</v>
      </c>
      <c r="DR24" s="4" t="e">
        <f t="shared" si="71"/>
        <v>#NUM!</v>
      </c>
      <c r="DS24" s="4">
        <f t="shared" si="72"/>
        <v>0.48658938476744928</v>
      </c>
      <c r="DT24" s="4">
        <f t="shared" si="73"/>
        <v>0.57125193955532572</v>
      </c>
      <c r="DU24" s="4" t="e">
        <f t="shared" si="74"/>
        <v>#NUM!</v>
      </c>
      <c r="DV24" s="4">
        <f t="shared" si="75"/>
        <v>0.58744474876309172</v>
      </c>
      <c r="DW24" s="4" t="e">
        <f t="shared" si="76"/>
        <v>#NUM!</v>
      </c>
      <c r="DX24" s="4" t="e">
        <f t="shared" si="77"/>
        <v>#NUM!</v>
      </c>
      <c r="DY24" s="4">
        <f t="shared" si="78"/>
        <v>0.24694350118559916</v>
      </c>
      <c r="DZ24" s="4">
        <f t="shared" si="79"/>
        <v>3.0632030720453063E-2</v>
      </c>
      <c r="EA24" s="4" t="e">
        <f t="shared" si="80"/>
        <v>#NUM!</v>
      </c>
      <c r="EB24" s="4" t="e">
        <f t="shared" si="81"/>
        <v>#NUM!</v>
      </c>
      <c r="EC24" s="4">
        <f t="shared" si="82"/>
        <v>0.19146889901459996</v>
      </c>
      <c r="ED24" s="4">
        <f t="shared" si="83"/>
        <v>0.47748228859394493</v>
      </c>
      <c r="EF24" s="4">
        <f t="shared" si="84"/>
        <v>0.66362597414703095</v>
      </c>
      <c r="EG24" s="4">
        <f t="shared" si="85"/>
        <v>1</v>
      </c>
      <c r="EH24" s="4">
        <f t="shared" si="86"/>
        <v>0.70555842698901616</v>
      </c>
      <c r="EI24" s="4">
        <f t="shared" si="87"/>
        <v>0.85570695091165394</v>
      </c>
      <c r="EJ24" s="4">
        <f t="shared" si="88"/>
        <v>0.79186577350503218</v>
      </c>
      <c r="EK24" s="4">
        <f t="shared" si="89"/>
        <v>0.3457830520088358</v>
      </c>
      <c r="EL24" s="4">
        <f t="shared" si="90"/>
        <v>0.77784581439849887</v>
      </c>
      <c r="EM24" s="4">
        <f t="shared" si="91"/>
        <v>0.30791520604671874</v>
      </c>
      <c r="EN24" s="4">
        <f t="shared" si="92"/>
        <v>0.32185992471612096</v>
      </c>
      <c r="EO24" s="4">
        <f t="shared" si="93"/>
        <v>0.92816470432647713</v>
      </c>
      <c r="EP24" s="4">
        <f t="shared" si="94"/>
        <v>0.99505146080284046</v>
      </c>
      <c r="EQ24" s="4">
        <f t="shared" si="95"/>
        <v>0.67575845274923729</v>
      </c>
      <c r="ER24" s="4">
        <f t="shared" si="96"/>
        <v>0.85711717275989274</v>
      </c>
      <c r="ES24" s="4">
        <f t="shared" si="97"/>
        <v>0.98040239618516545</v>
      </c>
      <c r="ET24" s="4">
        <f t="shared" si="98"/>
        <v>0.65242826464287429</v>
      </c>
      <c r="EW24" s="14" t="str">
        <f>H7raw!B24</f>
        <v>Ａ専門的・技術的職業従事者</v>
      </c>
      <c r="EX24" s="14">
        <f>H7raw!C24</f>
        <v>244</v>
      </c>
      <c r="EY24" s="14">
        <f>H7raw!D24</f>
        <v>2</v>
      </c>
      <c r="EZ24" s="14">
        <f>H7raw!E24</f>
        <v>2</v>
      </c>
      <c r="FA24" s="14">
        <f>H7raw!F24</f>
        <v>4</v>
      </c>
      <c r="FB24" s="14">
        <f>H7raw!G24</f>
        <v>2</v>
      </c>
      <c r="FC24" s="14">
        <f>H7raw!H24</f>
        <v>6</v>
      </c>
      <c r="FD24" s="14">
        <f>H7raw!I24</f>
        <v>8</v>
      </c>
      <c r="FE24" s="14">
        <f>H7raw!J24</f>
        <v>19</v>
      </c>
      <c r="FF24" s="14">
        <f>H7raw!K24</f>
        <v>17</v>
      </c>
      <c r="FG24" s="14">
        <f>H7raw!L24</f>
        <v>28</v>
      </c>
      <c r="FH24" s="14">
        <f>H7raw!M24</f>
        <v>32</v>
      </c>
      <c r="FI24" s="14">
        <f>H7raw!N24</f>
        <v>34</v>
      </c>
      <c r="FJ24" s="14">
        <f>H7raw!O24</f>
        <v>30</v>
      </c>
      <c r="FK24" s="14">
        <f>H7raw!P24</f>
        <v>60</v>
      </c>
      <c r="FL24" s="14">
        <f>H7raw!Q24</f>
        <v>0</v>
      </c>
      <c r="FN24" s="14">
        <f>H7raw!AL24</f>
        <v>0</v>
      </c>
      <c r="FO24" s="14">
        <f>H7raw!AM24</f>
        <v>924.2</v>
      </c>
      <c r="FP24" s="14">
        <f>H7raw!AN24</f>
        <v>417.4</v>
      </c>
      <c r="FQ24" s="14">
        <f>H7raw!AO24</f>
        <v>523.6</v>
      </c>
      <c r="FR24" s="14">
        <f>H7raw!AP24</f>
        <v>51.6</v>
      </c>
      <c r="FS24" s="14">
        <f>H7raw!AQ24</f>
        <v>56.4</v>
      </c>
      <c r="FT24" s="14">
        <f>H7raw!AR24</f>
        <v>22.2</v>
      </c>
      <c r="FU24" s="14">
        <f>H7raw!AS24</f>
        <v>67.8</v>
      </c>
      <c r="FV24" s="14">
        <f>H7raw!AT24</f>
        <v>100.3</v>
      </c>
      <c r="FW24" s="14">
        <f>H7raw!AU24</f>
        <v>287.10000000000002</v>
      </c>
      <c r="FX24" s="14">
        <f>H7raw!AV24</f>
        <v>377.9</v>
      </c>
      <c r="FY24" s="14">
        <f>H7raw!AW24</f>
        <v>693.4</v>
      </c>
      <c r="FZ24" s="14">
        <f>H7raw!AX24</f>
        <v>1192.7</v>
      </c>
      <c r="GA24" s="14">
        <f>H7raw!AY24</f>
        <v>1751.7</v>
      </c>
      <c r="GB24" s="14">
        <f>H7raw!AZ24</f>
        <v>3440.4</v>
      </c>
      <c r="GC24" s="14">
        <f>H7raw!BA24</f>
        <v>9584.7000000000007</v>
      </c>
      <c r="GD24" s="14">
        <f>H7raw!BB24</f>
        <v>0</v>
      </c>
      <c r="GE24" s="34">
        <f t="shared" ref="GE24:GE34" si="102">SUMPRODUCT(FQ24:GC24,$CG$1:$CS$1)/$CF$1</f>
        <v>924.2499821563523</v>
      </c>
    </row>
    <row r="25" spans="2:187">
      <c r="C25" t="str">
        <f>H7raw!T25</f>
        <v>Ｂ管理的職業従事者</v>
      </c>
      <c r="D25">
        <f>H7raw!U25</f>
        <v>10</v>
      </c>
      <c r="E25">
        <f>H7raw!V25</f>
        <v>0</v>
      </c>
      <c r="F25">
        <f>H7raw!W25</f>
        <v>0</v>
      </c>
      <c r="G25">
        <f>H7raw!X25</f>
        <v>0</v>
      </c>
      <c r="H25">
        <f>H7raw!Y25</f>
        <v>0</v>
      </c>
      <c r="I25">
        <f>H7raw!Z25</f>
        <v>1</v>
      </c>
      <c r="J25">
        <f>H7raw!AA25</f>
        <v>1</v>
      </c>
      <c r="K25">
        <f>H7raw!AB25</f>
        <v>2</v>
      </c>
      <c r="L25">
        <f>H7raw!AC25</f>
        <v>3</v>
      </c>
      <c r="M25">
        <f>H7raw!AD25</f>
        <v>2</v>
      </c>
      <c r="N25">
        <f>H7raw!AE25</f>
        <v>1</v>
      </c>
      <c r="O25">
        <f>H7raw!AF25</f>
        <v>0</v>
      </c>
      <c r="P25">
        <f>H7raw!AG25</f>
        <v>0</v>
      </c>
      <c r="Q25">
        <f>H7raw!AH25</f>
        <v>0</v>
      </c>
      <c r="R25">
        <f>H7raw!AI25</f>
        <v>0</v>
      </c>
      <c r="W25" t="str">
        <f t="shared" si="49"/>
        <v>Ｂ管理的職業従事者</v>
      </c>
      <c r="X25" s="25">
        <f>IF(AR25=0,0,D25/AR25*100000)</f>
        <v>27.34615384615385</v>
      </c>
      <c r="Y25" s="25">
        <f>IF(AS25=0,0,E25/AS25*100000)</f>
        <v>0</v>
      </c>
      <c r="Z25" s="25">
        <f>IF(AT25=0,0,F25/AT25*100000)</f>
        <v>0</v>
      </c>
      <c r="AA25" s="25">
        <f>IF(AU25=0,0,G25/AU25*100000)</f>
        <v>0</v>
      </c>
      <c r="AB25" s="25">
        <f>IF(AV25=0,0,H25/AV25*100000)</f>
        <v>0</v>
      </c>
      <c r="AC25" s="25">
        <f>IF(AW25=0,0,I25/AW25*100000)</f>
        <v>42</v>
      </c>
      <c r="AD25" s="25">
        <f>IF(AX25=0,0,J25/AX25*100000)</f>
        <v>22.300000000000004</v>
      </c>
      <c r="AE25" s="25">
        <f>IF(AY25=0,0,K25/AY25*100000)</f>
        <v>28.446153846153852</v>
      </c>
      <c r="AF25" s="25">
        <f>IF(AZ25=0,0,L25/AZ25*100000)</f>
        <v>45.059999999999995</v>
      </c>
      <c r="AG25" s="25">
        <f>IF(BA25=0,0,M25/BA25*100000)</f>
        <v>34.116666666666667</v>
      </c>
      <c r="AH25" s="25">
        <f>IF(BB25=0,0,N25/BB25*100000)</f>
        <v>25.627777777777773</v>
      </c>
      <c r="AI25" s="25">
        <f>IF(BC25=0,0,O25/BC25*100000)</f>
        <v>0</v>
      </c>
      <c r="AJ25" s="25">
        <f>IF(BD25=0,0,P25/BD25*100000)</f>
        <v>0</v>
      </c>
      <c r="AK25" s="25">
        <f>IF(BE25=0,0,Q25/BE25*100000)</f>
        <v>0</v>
      </c>
      <c r="AL25" s="40">
        <f t="shared" si="99"/>
        <v>179.47905126321589</v>
      </c>
      <c r="AM25" s="34">
        <f t="shared" si="100"/>
        <v>16.328785748299246</v>
      </c>
      <c r="AQ25" t="str">
        <f t="shared" si="51"/>
        <v>Ｂ管理的職業従事者</v>
      </c>
      <c r="AR25" s="21">
        <f t="shared" si="52"/>
        <v>36568.213783403655</v>
      </c>
      <c r="AS25" s="21">
        <f t="shared" si="1"/>
        <v>0</v>
      </c>
      <c r="AT25" s="21">
        <f t="shared" si="1"/>
        <v>80</v>
      </c>
      <c r="AU25" s="21">
        <f t="shared" si="1"/>
        <v>0</v>
      </c>
      <c r="AV25" s="21">
        <f t="shared" si="1"/>
        <v>0</v>
      </c>
      <c r="AW25" s="21">
        <f t="shared" si="1"/>
        <v>2380.9523809523807</v>
      </c>
      <c r="AX25" s="21">
        <f t="shared" si="1"/>
        <v>4484.3049327354256</v>
      </c>
      <c r="AY25" s="21">
        <f t="shared" si="1"/>
        <v>7030.8274743104375</v>
      </c>
      <c r="AZ25" s="21">
        <f t="shared" si="1"/>
        <v>6657.7896138482029</v>
      </c>
      <c r="BA25" s="21">
        <f t="shared" si="1"/>
        <v>5862.2374206155355</v>
      </c>
      <c r="BB25" s="21">
        <f t="shared" si="2"/>
        <v>3902.0160416215049</v>
      </c>
      <c r="BC25" s="21">
        <f t="shared" si="2"/>
        <v>2368.064952638701</v>
      </c>
      <c r="BD25" s="21">
        <f t="shared" si="2"/>
        <v>1304.0154683214173</v>
      </c>
      <c r="BE25" s="21">
        <f t="shared" si="2"/>
        <v>904.99312553298876</v>
      </c>
      <c r="BJ25"/>
      <c r="BK25" t="str">
        <f>H7raw!BD25</f>
        <v>Ｂ管理的職業従事者</v>
      </c>
      <c r="BL25">
        <f>H7raw!BE25</f>
        <v>378</v>
      </c>
      <c r="BM25">
        <f>H7raw!BF25</f>
        <v>0</v>
      </c>
      <c r="BN25">
        <f>H7raw!BG25</f>
        <v>3</v>
      </c>
      <c r="BO25">
        <f>H7raw!BH25</f>
        <v>5</v>
      </c>
      <c r="BP25">
        <f>H7raw!BI25</f>
        <v>4</v>
      </c>
      <c r="BQ25">
        <f>H7raw!BJ25</f>
        <v>14</v>
      </c>
      <c r="BR25">
        <f>H7raw!BK25</f>
        <v>25</v>
      </c>
      <c r="BS25">
        <f>H7raw!BL25</f>
        <v>65</v>
      </c>
      <c r="BT25">
        <f>H7raw!BM25</f>
        <v>98</v>
      </c>
      <c r="BU25">
        <f>H7raw!BN25</f>
        <v>72</v>
      </c>
      <c r="BV25">
        <f>H7raw!BO25</f>
        <v>45</v>
      </c>
      <c r="BW25">
        <f>H7raw!BP25</f>
        <v>22</v>
      </c>
      <c r="BX25">
        <f>H7raw!BQ25</f>
        <v>15</v>
      </c>
      <c r="BY25">
        <f>H7raw!BR25</f>
        <v>10</v>
      </c>
      <c r="CD25" t="str">
        <f>H7raw!BV25</f>
        <v>Ｂ管理的職業従事者</v>
      </c>
      <c r="CE25">
        <f>H7raw!BW25</f>
        <v>17.2</v>
      </c>
      <c r="CF25">
        <f>H7raw!BX25</f>
        <v>15.9</v>
      </c>
      <c r="CG25">
        <f>H7raw!BY25</f>
        <v>0</v>
      </c>
      <c r="CH25">
        <f>H7raw!BZ25</f>
        <v>58.2</v>
      </c>
      <c r="CI25">
        <f>H7raw!CA25</f>
        <v>20.399999999999999</v>
      </c>
      <c r="CJ25">
        <f>H7raw!CB25</f>
        <v>6.1</v>
      </c>
      <c r="CK25">
        <f>H7raw!CC25</f>
        <v>10.8</v>
      </c>
      <c r="CL25">
        <f>H7raw!CD25</f>
        <v>10.3</v>
      </c>
      <c r="CM25">
        <f>H7raw!CE25</f>
        <v>15.3</v>
      </c>
      <c r="CN25">
        <f>H7raw!CF25</f>
        <v>21.3</v>
      </c>
      <c r="CO25">
        <f>H7raw!CG25</f>
        <v>17.3</v>
      </c>
      <c r="CP25">
        <f>H7raw!CH25</f>
        <v>15.9</v>
      </c>
      <c r="CQ25">
        <f>H7raw!CI25</f>
        <v>13.1</v>
      </c>
      <c r="CR25">
        <f>H7raw!CJ25</f>
        <v>17.7</v>
      </c>
      <c r="CS25">
        <f>H7raw!CK25</f>
        <v>15.1</v>
      </c>
      <c r="CT25" s="34">
        <f t="shared" si="101"/>
        <v>17.171876312032918</v>
      </c>
      <c r="CY25" t="str">
        <f t="shared" si="53"/>
        <v>Ｂ管理的職業従事者</v>
      </c>
      <c r="CZ25" s="8" t="str">
        <f t="shared" si="54"/>
        <v/>
      </c>
      <c r="DA25" s="9" t="str">
        <f t="shared" si="55"/>
        <v/>
      </c>
      <c r="DB25" s="9" t="str">
        <f t="shared" si="56"/>
        <v/>
      </c>
      <c r="DC25" s="9" t="str">
        <f t="shared" si="57"/>
        <v/>
      </c>
      <c r="DD25" s="9" t="str">
        <f t="shared" si="58"/>
        <v/>
      </c>
      <c r="DE25" s="9" t="str">
        <f t="shared" si="59"/>
        <v/>
      </c>
      <c r="DF25" s="9" t="str">
        <f t="shared" si="60"/>
        <v/>
      </c>
      <c r="DG25" s="9" t="str">
        <f t="shared" si="61"/>
        <v/>
      </c>
      <c r="DH25" s="9" t="str">
        <f t="shared" si="62"/>
        <v/>
      </c>
      <c r="DI25" s="9" t="str">
        <f t="shared" si="63"/>
        <v/>
      </c>
      <c r="DJ25" s="9" t="str">
        <f t="shared" si="64"/>
        <v/>
      </c>
      <c r="DK25" s="9" t="str">
        <f t="shared" si="65"/>
        <v/>
      </c>
      <c r="DL25" s="9" t="str">
        <f t="shared" si="66"/>
        <v/>
      </c>
      <c r="DM25" s="10" t="str">
        <f t="shared" si="67"/>
        <v/>
      </c>
      <c r="DN25" s="42" t="str">
        <f t="shared" si="68"/>
        <v/>
      </c>
      <c r="DO25" s="19"/>
      <c r="DP25" s="4">
        <f t="shared" si="69"/>
        <v>7.1718536367499808E-2</v>
      </c>
      <c r="DQ25" s="4" t="e">
        <f t="shared" si="70"/>
        <v>#NUM!</v>
      </c>
      <c r="DR25" s="4" t="e">
        <f t="shared" si="71"/>
        <v>#NUM!</v>
      </c>
      <c r="DS25" s="4" t="e">
        <f t="shared" si="72"/>
        <v>#NUM!</v>
      </c>
      <c r="DT25" s="4" t="e">
        <f t="shared" si="73"/>
        <v>#NUM!</v>
      </c>
      <c r="DU25" s="4">
        <f t="shared" si="74"/>
        <v>0.22667345508799919</v>
      </c>
      <c r="DV25" s="4">
        <f t="shared" si="75"/>
        <v>0.36989939823988516</v>
      </c>
      <c r="DW25" s="4">
        <f t="shared" si="76"/>
        <v>0.29202574249409308</v>
      </c>
      <c r="DX25" s="4">
        <f t="shared" si="77"/>
        <v>0.17083935090638991</v>
      </c>
      <c r="DY25" s="4">
        <f t="shared" si="78"/>
        <v>0.2694380596520296</v>
      </c>
      <c r="DZ25" s="4">
        <f t="shared" si="79"/>
        <v>0.46230690041757361</v>
      </c>
      <c r="EA25" s="4" t="e">
        <f t="shared" si="80"/>
        <v>#NUM!</v>
      </c>
      <c r="EB25" s="4" t="e">
        <f t="shared" si="81"/>
        <v>#NUM!</v>
      </c>
      <c r="EC25" s="4" t="e">
        <f t="shared" si="82"/>
        <v>#NUM!</v>
      </c>
      <c r="ED25" s="4">
        <f t="shared" si="83"/>
        <v>5.7564449020077957E-2</v>
      </c>
      <c r="EF25" s="4">
        <f t="shared" si="84"/>
        <v>0.96459361731768789</v>
      </c>
      <c r="EG25" s="4">
        <f t="shared" si="85"/>
        <v>1</v>
      </c>
      <c r="EH25" s="4">
        <f t="shared" si="86"/>
        <v>0.95449435090109391</v>
      </c>
      <c r="EI25" s="4">
        <f t="shared" si="87"/>
        <v>1</v>
      </c>
      <c r="EJ25" s="4">
        <f t="shared" si="88"/>
        <v>1</v>
      </c>
      <c r="EK25" s="4">
        <f t="shared" si="89"/>
        <v>0.97212387012730483</v>
      </c>
      <c r="EL25" s="4">
        <f t="shared" si="90"/>
        <v>0.9211438023338866</v>
      </c>
      <c r="EM25" s="4">
        <f t="shared" si="91"/>
        <v>0.90529652537219696</v>
      </c>
      <c r="EN25" s="4">
        <f t="shared" si="92"/>
        <v>0.94425009238619051</v>
      </c>
      <c r="EO25" s="4">
        <f t="shared" si="93"/>
        <v>0.91709791371149996</v>
      </c>
      <c r="EP25" s="4">
        <f t="shared" si="94"/>
        <v>0.87134062699601511</v>
      </c>
      <c r="EQ25" s="4">
        <f t="shared" si="95"/>
        <v>0.73327951443875772</v>
      </c>
      <c r="ER25" s="4">
        <f t="shared" si="96"/>
        <v>0.79387566045692026</v>
      </c>
      <c r="ES25" s="4">
        <f t="shared" si="97"/>
        <v>0.8723938387535235</v>
      </c>
      <c r="ET25" s="4">
        <f t="shared" si="98"/>
        <v>0.97265459523166475</v>
      </c>
      <c r="EW25" s="14" t="str">
        <f>H7raw!B25</f>
        <v>Ｂ管理的職業従事者</v>
      </c>
      <c r="EX25" s="14">
        <f>H7raw!C25</f>
        <v>182</v>
      </c>
      <c r="EY25" s="14">
        <f>H7raw!D25</f>
        <v>0</v>
      </c>
      <c r="EZ25" s="14">
        <f>H7raw!E25</f>
        <v>1</v>
      </c>
      <c r="FA25" s="14">
        <f>H7raw!F25</f>
        <v>0</v>
      </c>
      <c r="FB25" s="14">
        <f>H7raw!G25</f>
        <v>0</v>
      </c>
      <c r="FC25" s="14">
        <f>H7raw!H25</f>
        <v>2</v>
      </c>
      <c r="FD25" s="14">
        <f>H7raw!I25</f>
        <v>2</v>
      </c>
      <c r="FE25" s="14">
        <f>H7raw!J25</f>
        <v>13</v>
      </c>
      <c r="FF25" s="14">
        <f>H7raw!K25</f>
        <v>20</v>
      </c>
      <c r="FG25" s="14">
        <f>H7raw!L25</f>
        <v>24</v>
      </c>
      <c r="FH25" s="14">
        <f>H7raw!M25</f>
        <v>18</v>
      </c>
      <c r="FI25" s="14">
        <f>H7raw!N25</f>
        <v>21</v>
      </c>
      <c r="FJ25" s="14">
        <f>H7raw!O25</f>
        <v>29</v>
      </c>
      <c r="FK25" s="14">
        <f>H7raw!P25</f>
        <v>52</v>
      </c>
      <c r="FL25" s="14">
        <f>H7raw!Q25</f>
        <v>0</v>
      </c>
      <c r="FN25" s="14">
        <f>H7raw!AL25</f>
        <v>0</v>
      </c>
      <c r="FO25" s="14">
        <f>H7raw!AM25</f>
        <v>626.6</v>
      </c>
      <c r="FP25" s="14">
        <f>H7raw!AN25</f>
        <v>497.7</v>
      </c>
      <c r="FQ25" s="14">
        <f>H7raw!AO25</f>
        <v>0</v>
      </c>
      <c r="FR25" s="14">
        <f>H7raw!AP25</f>
        <v>1250</v>
      </c>
      <c r="FS25" s="14">
        <f>H7raw!AQ25</f>
        <v>0</v>
      </c>
      <c r="FT25" s="14">
        <f>H7raw!AR25</f>
        <v>0</v>
      </c>
      <c r="FU25" s="14">
        <f>H7raw!AS25</f>
        <v>84</v>
      </c>
      <c r="FV25" s="14">
        <f>H7raw!AT25</f>
        <v>44.6</v>
      </c>
      <c r="FW25" s="14">
        <f>H7raw!AU25</f>
        <v>184.9</v>
      </c>
      <c r="FX25" s="14">
        <f>H7raw!AV25</f>
        <v>300.39999999999998</v>
      </c>
      <c r="FY25" s="14">
        <f>H7raw!AW25</f>
        <v>409.4</v>
      </c>
      <c r="FZ25" s="14">
        <f>H7raw!AX25</f>
        <v>461.3</v>
      </c>
      <c r="GA25" s="14">
        <f>H7raw!AY25</f>
        <v>886.8</v>
      </c>
      <c r="GB25" s="14">
        <f>H7raw!AZ25</f>
        <v>2223.9</v>
      </c>
      <c r="GC25" s="14">
        <f>H7raw!BA25</f>
        <v>5745.9</v>
      </c>
      <c r="GD25" s="14">
        <f>H7raw!BB25</f>
        <v>0</v>
      </c>
      <c r="GE25" s="34">
        <f t="shared" si="102"/>
        <v>626.59498698463346</v>
      </c>
    </row>
    <row r="26" spans="2:187">
      <c r="C26" t="str">
        <f>H7raw!T26</f>
        <v>Ｃ事務従事者</v>
      </c>
      <c r="D26">
        <f>H7raw!U26</f>
        <v>7</v>
      </c>
      <c r="E26">
        <f>H7raw!V26</f>
        <v>0</v>
      </c>
      <c r="F26">
        <f>H7raw!W26</f>
        <v>2</v>
      </c>
      <c r="G26">
        <f>H7raw!X26</f>
        <v>2</v>
      </c>
      <c r="H26">
        <f>H7raw!Y26</f>
        <v>1</v>
      </c>
      <c r="I26">
        <f>H7raw!Z26</f>
        <v>0</v>
      </c>
      <c r="J26">
        <f>H7raw!AA26</f>
        <v>1</v>
      </c>
      <c r="K26">
        <f>H7raw!AB26</f>
        <v>0</v>
      </c>
      <c r="L26">
        <f>H7raw!AC26</f>
        <v>0</v>
      </c>
      <c r="M26">
        <f>H7raw!AD26</f>
        <v>0</v>
      </c>
      <c r="N26">
        <f>H7raw!AE26</f>
        <v>1</v>
      </c>
      <c r="O26">
        <f>H7raw!AF26</f>
        <v>0</v>
      </c>
      <c r="P26">
        <f>H7raw!AG26</f>
        <v>0</v>
      </c>
      <c r="Q26">
        <f>H7raw!AH26</f>
        <v>0</v>
      </c>
      <c r="R26">
        <f>H7raw!AI26</f>
        <v>0</v>
      </c>
      <c r="W26" t="str">
        <f t="shared" si="49"/>
        <v>Ｃ事務従事者</v>
      </c>
      <c r="X26" s="25">
        <f>IF(AR26=0,0,D26/AR26*100000)</f>
        <v>10.831958762886599</v>
      </c>
      <c r="Y26" s="25">
        <f>IF(AS26=0,0,E26/AS26*100000)</f>
        <v>0</v>
      </c>
      <c r="Z26" s="25">
        <f>IF(AT26=0,0,F26/AT26*100000)</f>
        <v>34.666666666666664</v>
      </c>
      <c r="AA26" s="25">
        <f>IF(AU26=0,0,G26/AU26*100000)</f>
        <v>28.700000000000003</v>
      </c>
      <c r="AB26" s="25">
        <f>IF(AV26=0,0,H26/AV26*100000)</f>
        <v>12.850000000000001</v>
      </c>
      <c r="AC26" s="25">
        <f>IF(AW26=0,0,I26/AW26*100000)</f>
        <v>0</v>
      </c>
      <c r="AD26" s="25">
        <f>IF(AX26=0,0,J26/AX26*100000)</f>
        <v>10.757142857142856</v>
      </c>
      <c r="AE26" s="25">
        <f>IF(AY26=0,0,K26/AY26*100000)</f>
        <v>0</v>
      </c>
      <c r="AF26" s="25">
        <f>IF(AZ26=0,0,L26/AZ26*100000)</f>
        <v>0</v>
      </c>
      <c r="AG26" s="25">
        <f>IF(BA26=0,0,M26/BA26*100000)</f>
        <v>0</v>
      </c>
      <c r="AH26" s="25">
        <f>IF(BB26=0,0,N26/BB26*100000)</f>
        <v>34.6</v>
      </c>
      <c r="AI26" s="25">
        <f>IF(BC26=0,0,O26/BC26*100000)</f>
        <v>0</v>
      </c>
      <c r="AJ26" s="25">
        <f>IF(BD26=0,0,P26/BD26*100000)</f>
        <v>0</v>
      </c>
      <c r="AK26" s="25">
        <f>IF(BE26=0,0,Q26/BE26*100000)</f>
        <v>0</v>
      </c>
      <c r="AL26" s="40">
        <f t="shared" si="99"/>
        <v>69.878417373672306</v>
      </c>
      <c r="AM26" s="34">
        <f t="shared" si="100"/>
        <v>10.21682805921092</v>
      </c>
      <c r="AQ26" t="str">
        <f t="shared" si="51"/>
        <v>Ｃ事務従事者</v>
      </c>
      <c r="AR26" s="21">
        <f t="shared" si="52"/>
        <v>64623.58427714857</v>
      </c>
      <c r="AS26" s="21">
        <f t="shared" si="1"/>
        <v>0</v>
      </c>
      <c r="AT26" s="21">
        <f t="shared" si="1"/>
        <v>5769.2307692307695</v>
      </c>
      <c r="AU26" s="21">
        <f t="shared" si="1"/>
        <v>6968.6411149825781</v>
      </c>
      <c r="AV26" s="21">
        <f t="shared" si="1"/>
        <v>7782.1011673151752</v>
      </c>
      <c r="AW26" s="21">
        <f t="shared" si="1"/>
        <v>8849.5575221238942</v>
      </c>
      <c r="AX26" s="21">
        <f t="shared" si="1"/>
        <v>9296.1487383798139</v>
      </c>
      <c r="AY26" s="21">
        <f t="shared" si="1"/>
        <v>8474.5762711864409</v>
      </c>
      <c r="AZ26" s="21">
        <f t="shared" si="1"/>
        <v>6118.2868796736911</v>
      </c>
      <c r="BA26" s="21">
        <f t="shared" si="1"/>
        <v>4570.3839122486288</v>
      </c>
      <c r="BB26" s="21">
        <f t="shared" si="2"/>
        <v>2890.1734104046241</v>
      </c>
      <c r="BC26" s="21">
        <f t="shared" si="2"/>
        <v>1890.8698001080497</v>
      </c>
      <c r="BD26" s="21">
        <f t="shared" si="2"/>
        <v>801.06809078771698</v>
      </c>
      <c r="BE26" s="21">
        <f t="shared" si="2"/>
        <v>300</v>
      </c>
      <c r="BJ26"/>
      <c r="BK26" t="str">
        <f>H7raw!BD26</f>
        <v>Ｃ事務従事者</v>
      </c>
      <c r="BL26">
        <f>H7raw!BE26</f>
        <v>721</v>
      </c>
      <c r="BM26">
        <f>H7raw!BF26</f>
        <v>2</v>
      </c>
      <c r="BN26">
        <f>H7raw!BG26</f>
        <v>47</v>
      </c>
      <c r="BO26">
        <f>H7raw!BH26</f>
        <v>64</v>
      </c>
      <c r="BP26">
        <f>H7raw!BI26</f>
        <v>58</v>
      </c>
      <c r="BQ26">
        <f>H7raw!BJ26</f>
        <v>76</v>
      </c>
      <c r="BR26">
        <f>H7raw!BK26</f>
        <v>96</v>
      </c>
      <c r="BS26">
        <f>H7raw!BL26</f>
        <v>137</v>
      </c>
      <c r="BT26">
        <f>H7raw!BM26</f>
        <v>125</v>
      </c>
      <c r="BU26">
        <f>H7raw!BN26</f>
        <v>85</v>
      </c>
      <c r="BV26">
        <f>H7raw!BO26</f>
        <v>23</v>
      </c>
      <c r="BW26">
        <f>H7raw!BP26</f>
        <v>4</v>
      </c>
      <c r="BX26">
        <f>H7raw!BQ26</f>
        <v>0</v>
      </c>
      <c r="BY26">
        <f>H7raw!BR26</f>
        <v>4</v>
      </c>
      <c r="CD26" t="str">
        <f>H7raw!BV26</f>
        <v>Ｃ事務従事者</v>
      </c>
      <c r="CE26">
        <f>H7raw!BW26</f>
        <v>13.8</v>
      </c>
      <c r="CF26">
        <f>H7raw!BX26</f>
        <v>15.9</v>
      </c>
      <c r="CG26">
        <f>H7raw!BY26</f>
        <v>3.8</v>
      </c>
      <c r="CH26">
        <f>H7raw!BZ26</f>
        <v>12</v>
      </c>
      <c r="CI26">
        <f>H7raw!CA26</f>
        <v>12.3</v>
      </c>
      <c r="CJ26">
        <f>H7raw!CB26</f>
        <v>11</v>
      </c>
      <c r="CK26">
        <f>H7raw!CC26</f>
        <v>14.3</v>
      </c>
      <c r="CL26">
        <f>H7raw!CD26</f>
        <v>16.600000000000001</v>
      </c>
      <c r="CM26">
        <f>H7raw!CE26</f>
        <v>21.5</v>
      </c>
      <c r="CN26">
        <f>H7raw!CF26</f>
        <v>25.4</v>
      </c>
      <c r="CO26">
        <f>H7raw!CG26</f>
        <v>22.3</v>
      </c>
      <c r="CP26">
        <f>H7raw!CH26</f>
        <v>10.3</v>
      </c>
      <c r="CQ26">
        <f>H7raw!CI26</f>
        <v>3.2</v>
      </c>
      <c r="CR26">
        <f>H7raw!CJ26</f>
        <v>0</v>
      </c>
      <c r="CS26">
        <f>H7raw!CK26</f>
        <v>16.600000000000001</v>
      </c>
      <c r="CT26" s="34">
        <f t="shared" si="101"/>
        <v>13.781048996557226</v>
      </c>
      <c r="CY26" t="str">
        <f t="shared" si="53"/>
        <v>Ｃ事務従事者</v>
      </c>
      <c r="CZ26" s="8" t="str">
        <f t="shared" si="54"/>
        <v/>
      </c>
      <c r="DA26" s="9" t="str">
        <f t="shared" si="55"/>
        <v/>
      </c>
      <c r="DB26" s="9" t="str">
        <f t="shared" si="56"/>
        <v/>
      </c>
      <c r="DC26" s="9" t="str">
        <f t="shared" si="57"/>
        <v/>
      </c>
      <c r="DD26" s="9" t="str">
        <f t="shared" si="58"/>
        <v/>
      </c>
      <c r="DE26" s="9" t="str">
        <f t="shared" si="59"/>
        <v/>
      </c>
      <c r="DF26" s="9" t="str">
        <f t="shared" si="60"/>
        <v/>
      </c>
      <c r="DG26" s="9" t="str">
        <f t="shared" si="61"/>
        <v/>
      </c>
      <c r="DH26" s="9" t="str">
        <f t="shared" si="62"/>
        <v/>
      </c>
      <c r="DI26" s="9" t="str">
        <f t="shared" si="63"/>
        <v/>
      </c>
      <c r="DJ26" s="9" t="str">
        <f t="shared" si="64"/>
        <v/>
      </c>
      <c r="DK26" s="9" t="str">
        <f t="shared" si="65"/>
        <v/>
      </c>
      <c r="DL26" s="9" t="str">
        <f t="shared" si="66"/>
        <v/>
      </c>
      <c r="DM26" s="10" t="str">
        <f t="shared" si="67"/>
        <v/>
      </c>
      <c r="DN26" s="42" t="str">
        <f t="shared" si="68"/>
        <v/>
      </c>
      <c r="DO26" s="19"/>
      <c r="DP26" s="4">
        <f t="shared" si="69"/>
        <v>0.88628960568090487</v>
      </c>
      <c r="DQ26" s="4" t="e">
        <f t="shared" si="70"/>
        <v>#NUM!</v>
      </c>
      <c r="DR26" s="4">
        <f t="shared" si="71"/>
        <v>0.15311952802448725</v>
      </c>
      <c r="DS26" s="4">
        <f t="shared" si="72"/>
        <v>0.21184711859145144</v>
      </c>
      <c r="DT26" s="4">
        <f t="shared" si="73"/>
        <v>0.57517037999915099</v>
      </c>
      <c r="DU26" s="4" t="e">
        <f t="shared" si="74"/>
        <v>#NUM!</v>
      </c>
      <c r="DV26" s="4">
        <f t="shared" si="75"/>
        <v>0.78631751793929394</v>
      </c>
      <c r="DW26" s="4" t="e">
        <f t="shared" si="76"/>
        <v>#NUM!</v>
      </c>
      <c r="DX26" s="4" t="e">
        <f t="shared" si="77"/>
        <v>#NUM!</v>
      </c>
      <c r="DY26" s="4" t="e">
        <f t="shared" si="78"/>
        <v>#NUM!</v>
      </c>
      <c r="DZ26" s="4">
        <f t="shared" si="79"/>
        <v>0.25746504432089889</v>
      </c>
      <c r="EA26" s="4" t="e">
        <f t="shared" si="80"/>
        <v>#NUM!</v>
      </c>
      <c r="EB26" s="4" t="e">
        <f t="shared" si="81"/>
        <v>#NUM!</v>
      </c>
      <c r="EC26" s="4" t="e">
        <f t="shared" si="82"/>
        <v>#NUM!</v>
      </c>
      <c r="ED26" s="4">
        <f t="shared" si="83"/>
        <v>0.87096570645710758</v>
      </c>
      <c r="EF26" s="4">
        <f t="shared" si="84"/>
        <v>0.19643716308624429</v>
      </c>
      <c r="EG26" s="4">
        <f t="shared" si="85"/>
        <v>1</v>
      </c>
      <c r="EH26" s="4">
        <f t="shared" si="86"/>
        <v>0.96680032828301499</v>
      </c>
      <c r="EI26" s="4">
        <f t="shared" si="87"/>
        <v>0.94403631512456943</v>
      </c>
      <c r="EJ26" s="4">
        <f t="shared" si="88"/>
        <v>0.78853227860642205</v>
      </c>
      <c r="EK26" s="4">
        <f t="shared" si="89"/>
        <v>0.28209892118038332</v>
      </c>
      <c r="EL26" s="4">
        <f t="shared" si="90"/>
        <v>0.54347835881347595</v>
      </c>
      <c r="EM26" s="4">
        <f t="shared" si="91"/>
        <v>0.16168490261364715</v>
      </c>
      <c r="EN26" s="4">
        <f t="shared" si="92"/>
        <v>0.21136487197581569</v>
      </c>
      <c r="EO26" s="4">
        <f t="shared" si="93"/>
        <v>0.36087499759588865</v>
      </c>
      <c r="EP26" s="4">
        <f t="shared" si="94"/>
        <v>0.96358810441041842</v>
      </c>
      <c r="EQ26" s="4">
        <f t="shared" si="95"/>
        <v>0.94131168417368194</v>
      </c>
      <c r="ER26" s="4">
        <f t="shared" si="96"/>
        <v>1</v>
      </c>
      <c r="ES26" s="4">
        <f t="shared" si="97"/>
        <v>0.95141575638619436</v>
      </c>
      <c r="ET26" s="4">
        <f t="shared" si="98"/>
        <v>0.21864458997572303</v>
      </c>
      <c r="EW26" s="14" t="str">
        <f>H7raw!B26</f>
        <v>Ｃ事務従事者</v>
      </c>
      <c r="EX26" s="14">
        <f>H7raw!C26</f>
        <v>97</v>
      </c>
      <c r="EY26" s="14">
        <f>H7raw!D26</f>
        <v>0</v>
      </c>
      <c r="EZ26" s="14">
        <f>H7raw!E26</f>
        <v>3</v>
      </c>
      <c r="FA26" s="14">
        <f>H7raw!F26</f>
        <v>4</v>
      </c>
      <c r="FB26" s="14">
        <f>H7raw!G26</f>
        <v>6</v>
      </c>
      <c r="FC26" s="14">
        <f>H7raw!H26</f>
        <v>4</v>
      </c>
      <c r="FD26" s="14">
        <f>H7raw!I26</f>
        <v>7</v>
      </c>
      <c r="FE26" s="14">
        <f>H7raw!J26</f>
        <v>8</v>
      </c>
      <c r="FF26" s="14">
        <f>H7raw!K26</f>
        <v>18</v>
      </c>
      <c r="FG26" s="14">
        <f>H7raw!L26</f>
        <v>15</v>
      </c>
      <c r="FH26" s="14">
        <f>H7raw!M26</f>
        <v>19</v>
      </c>
      <c r="FI26" s="14">
        <f>H7raw!N26</f>
        <v>7</v>
      </c>
      <c r="FJ26" s="14">
        <f>H7raw!O26</f>
        <v>3</v>
      </c>
      <c r="FK26" s="14">
        <f>H7raw!P26</f>
        <v>3</v>
      </c>
      <c r="FL26" s="14">
        <f>H7raw!Q26</f>
        <v>0</v>
      </c>
      <c r="FN26" s="14">
        <f>H7raw!AL26</f>
        <v>0</v>
      </c>
      <c r="FO26" s="14">
        <f>H7raw!AM26</f>
        <v>202.3</v>
      </c>
      <c r="FP26" s="14">
        <f>H7raw!AN26</f>
        <v>150.1</v>
      </c>
      <c r="FQ26" s="14">
        <f>H7raw!AO26</f>
        <v>0</v>
      </c>
      <c r="FR26" s="14">
        <f>H7raw!AP26</f>
        <v>52</v>
      </c>
      <c r="FS26" s="14">
        <f>H7raw!AQ26</f>
        <v>57.4</v>
      </c>
      <c r="FT26" s="14">
        <f>H7raw!AR26</f>
        <v>77.099999999999994</v>
      </c>
      <c r="FU26" s="14">
        <f>H7raw!AS26</f>
        <v>45.2</v>
      </c>
      <c r="FV26" s="14">
        <f>H7raw!AT26</f>
        <v>75.3</v>
      </c>
      <c r="FW26" s="14">
        <f>H7raw!AU26</f>
        <v>94.4</v>
      </c>
      <c r="FX26" s="14">
        <f>H7raw!AV26</f>
        <v>294.2</v>
      </c>
      <c r="FY26" s="14">
        <f>H7raw!AW26</f>
        <v>328.2</v>
      </c>
      <c r="FZ26" s="14">
        <f>H7raw!AX26</f>
        <v>657.4</v>
      </c>
      <c r="GA26" s="14">
        <f>H7raw!AY26</f>
        <v>370.2</v>
      </c>
      <c r="GB26" s="14">
        <f>H7raw!AZ26</f>
        <v>374.5</v>
      </c>
      <c r="GC26" s="14">
        <f>H7raw!BA26</f>
        <v>1000</v>
      </c>
      <c r="GD26" s="14">
        <f>H7raw!BB26</f>
        <v>0</v>
      </c>
      <c r="GE26" s="34">
        <f t="shared" si="102"/>
        <v>202.27104500797716</v>
      </c>
    </row>
    <row r="27" spans="2:187">
      <c r="C27" t="str">
        <f>H7raw!T27</f>
        <v>Ｄ販売従事者</v>
      </c>
      <c r="D27">
        <f>H7raw!U27</f>
        <v>13</v>
      </c>
      <c r="E27">
        <f>H7raw!V27</f>
        <v>0</v>
      </c>
      <c r="F27">
        <f>H7raw!W27</f>
        <v>2</v>
      </c>
      <c r="G27">
        <f>H7raw!X27</f>
        <v>3</v>
      </c>
      <c r="H27">
        <f>H7raw!Y27</f>
        <v>2</v>
      </c>
      <c r="I27">
        <f>H7raw!Z27</f>
        <v>0</v>
      </c>
      <c r="J27">
        <f>H7raw!AA27</f>
        <v>0</v>
      </c>
      <c r="K27">
        <f>H7raw!AB27</f>
        <v>1</v>
      </c>
      <c r="L27">
        <f>H7raw!AC27</f>
        <v>1</v>
      </c>
      <c r="M27">
        <f>H7raw!AD27</f>
        <v>2</v>
      </c>
      <c r="N27">
        <f>H7raw!AE27</f>
        <v>0</v>
      </c>
      <c r="O27">
        <f>H7raw!AF27</f>
        <v>1</v>
      </c>
      <c r="P27">
        <f>H7raw!AG27</f>
        <v>0</v>
      </c>
      <c r="Q27">
        <f>H7raw!AH27</f>
        <v>1</v>
      </c>
      <c r="R27">
        <f>H7raw!AI27</f>
        <v>0</v>
      </c>
      <c r="W27" t="str">
        <f t="shared" si="49"/>
        <v>Ｄ販売従事者</v>
      </c>
      <c r="X27" s="25">
        <f>IF(AR27=0,0,D27/AR27*100000)</f>
        <v>16.953424657534249</v>
      </c>
      <c r="Y27" s="25">
        <f>IF(AS27=0,0,E27/AS27*100000)</f>
        <v>0</v>
      </c>
      <c r="Z27" s="25">
        <f>IF(AT27=0,0,F27/AT27*100000)</f>
        <v>34.799999999999997</v>
      </c>
      <c r="AA27" s="25">
        <f>IF(AU27=0,0,G27/AU27*100000)</f>
        <v>36.599999999999994</v>
      </c>
      <c r="AB27" s="25">
        <f>IF(AV27=0,0,H27/AV27*100000)</f>
        <v>22.166666666666671</v>
      </c>
      <c r="AC27" s="25">
        <f>IF(AW27=0,0,I27/AW27*100000)</f>
        <v>0</v>
      </c>
      <c r="AD27" s="25">
        <f>IF(AX27=0,0,J27/AX27*100000)</f>
        <v>0</v>
      </c>
      <c r="AE27" s="25">
        <f>IF(AY27=0,0,K27/AY27*100000)</f>
        <v>9.6315789473684195</v>
      </c>
      <c r="AF27" s="25">
        <f>IF(AZ27=0,0,L27/AZ27*100000)</f>
        <v>14.345454545454546</v>
      </c>
      <c r="AG27" s="25">
        <f>IF(BA27=0,0,M27/BA27*100000)</f>
        <v>37.222857142857144</v>
      </c>
      <c r="AH27" s="25">
        <f>IF(BB27=0,0,N27/BB27*100000)</f>
        <v>0</v>
      </c>
      <c r="AI27" s="25">
        <f>IF(BC27=0,0,O27/BC27*100000)</f>
        <v>35.336363636363643</v>
      </c>
      <c r="AJ27" s="25">
        <f>IF(BD27=0,0,P27/BD27*100000)</f>
        <v>0</v>
      </c>
      <c r="AK27" s="25">
        <f>IF(BE27=0,0,Q27/BE27*100000)</f>
        <v>61.843421052631584</v>
      </c>
      <c r="AL27" s="40">
        <f t="shared" si="99"/>
        <v>124.7671603612133</v>
      </c>
      <c r="AM27" s="34">
        <f t="shared" si="100"/>
        <v>18.062228987258049</v>
      </c>
      <c r="AQ27" t="str">
        <f t="shared" si="51"/>
        <v>Ｄ販売従事者</v>
      </c>
      <c r="AR27" s="21">
        <f t="shared" si="52"/>
        <v>76680.672268907554</v>
      </c>
      <c r="AS27" s="21">
        <f t="shared" si="1"/>
        <v>980.39215686274508</v>
      </c>
      <c r="AT27" s="21">
        <f t="shared" si="1"/>
        <v>5747.1264367816102</v>
      </c>
      <c r="AU27" s="21">
        <f t="shared" si="1"/>
        <v>8196.7213114754104</v>
      </c>
      <c r="AV27" s="21">
        <f t="shared" si="1"/>
        <v>9022.5563909774428</v>
      </c>
      <c r="AW27" s="21">
        <f t="shared" si="1"/>
        <v>9708.7378640776697</v>
      </c>
      <c r="AX27" s="21">
        <f t="shared" si="1"/>
        <v>10115.606936416185</v>
      </c>
      <c r="AY27" s="21">
        <f t="shared" si="1"/>
        <v>10382.513661202187</v>
      </c>
      <c r="AZ27" s="21">
        <f t="shared" si="1"/>
        <v>6970.8491761723699</v>
      </c>
      <c r="BA27" s="21">
        <f t="shared" si="1"/>
        <v>5373.0426773104082</v>
      </c>
      <c r="BB27" s="21">
        <f t="shared" si="2"/>
        <v>3981.1798769453499</v>
      </c>
      <c r="BC27" s="21">
        <f t="shared" si="2"/>
        <v>2829.9459737586826</v>
      </c>
      <c r="BD27" s="21">
        <f t="shared" si="2"/>
        <v>1767.9858561131509</v>
      </c>
      <c r="BE27" s="21">
        <f t="shared" si="2"/>
        <v>1616.9868726197315</v>
      </c>
      <c r="BJ27"/>
      <c r="BK27" t="str">
        <f>H7raw!BD27</f>
        <v>Ｄ販売従事者</v>
      </c>
      <c r="BL27">
        <f>H7raw!BE27</f>
        <v>795</v>
      </c>
      <c r="BM27">
        <f>H7raw!BF27</f>
        <v>4</v>
      </c>
      <c r="BN27">
        <f>H7raw!BG27</f>
        <v>30</v>
      </c>
      <c r="BO27">
        <f>H7raw!BH27</f>
        <v>60</v>
      </c>
      <c r="BP27">
        <f>H7raw!BI27</f>
        <v>53</v>
      </c>
      <c r="BQ27">
        <f>H7raw!BJ27</f>
        <v>62</v>
      </c>
      <c r="BR27">
        <f>H7raw!BK27</f>
        <v>78</v>
      </c>
      <c r="BS27">
        <f>H7raw!BL27</f>
        <v>134</v>
      </c>
      <c r="BT27">
        <f>H7raw!BM27</f>
        <v>128</v>
      </c>
      <c r="BU27">
        <f>H7raw!BN27</f>
        <v>109</v>
      </c>
      <c r="BV27">
        <f>H7raw!BO27</f>
        <v>72</v>
      </c>
      <c r="BW27">
        <f>H7raw!BP27</f>
        <v>32</v>
      </c>
      <c r="BX27">
        <f>H7raw!BQ27</f>
        <v>14</v>
      </c>
      <c r="BY27">
        <f>H7raw!BR27</f>
        <v>19</v>
      </c>
      <c r="CD27" t="str">
        <f>H7raw!BV27</f>
        <v>Ｄ販売従事者</v>
      </c>
      <c r="CE27">
        <f>H7raw!BW27</f>
        <v>13.5</v>
      </c>
      <c r="CF27">
        <f>H7raw!BX27</f>
        <v>13.4</v>
      </c>
      <c r="CG27">
        <f>H7raw!BY27</f>
        <v>7.5</v>
      </c>
      <c r="CH27">
        <f>H7raw!BZ27</f>
        <v>5.9</v>
      </c>
      <c r="CI27">
        <f>H7raw!CA27</f>
        <v>7.7</v>
      </c>
      <c r="CJ27">
        <f>H7raw!CB27</f>
        <v>7.2</v>
      </c>
      <c r="CK27">
        <f>H7raw!CC27</f>
        <v>9.1999999999999993</v>
      </c>
      <c r="CL27">
        <f>H7raw!CD27</f>
        <v>11.4</v>
      </c>
      <c r="CM27">
        <f>H7raw!CE27</f>
        <v>16.600000000000001</v>
      </c>
      <c r="CN27">
        <f>H7raw!CF27</f>
        <v>21.2</v>
      </c>
      <c r="CO27">
        <f>H7raw!CG27</f>
        <v>24.5</v>
      </c>
      <c r="CP27">
        <f>H7raw!CH27</f>
        <v>25.7</v>
      </c>
      <c r="CQ27">
        <f>H7raw!CI27</f>
        <v>19</v>
      </c>
      <c r="CR27">
        <f>H7raw!CJ27</f>
        <v>14.7</v>
      </c>
      <c r="CS27">
        <f>H7raw!CK27</f>
        <v>21.1</v>
      </c>
      <c r="CT27" s="34">
        <f t="shared" si="101"/>
        <v>13.516112813838273</v>
      </c>
      <c r="CY27" t="str">
        <f t="shared" si="53"/>
        <v>Ｄ販売従事者</v>
      </c>
      <c r="CZ27" s="8" t="str">
        <f t="shared" si="54"/>
        <v/>
      </c>
      <c r="DA27" s="9" t="str">
        <f t="shared" si="55"/>
        <v/>
      </c>
      <c r="DB27" s="9" t="str">
        <f t="shared" si="56"/>
        <v/>
      </c>
      <c r="DC27" s="9" t="str">
        <f t="shared" si="57"/>
        <v/>
      </c>
      <c r="DD27" s="9" t="str">
        <f t="shared" si="58"/>
        <v/>
      </c>
      <c r="DE27" s="9" t="str">
        <f t="shared" si="59"/>
        <v/>
      </c>
      <c r="DF27" s="9" t="str">
        <f t="shared" si="60"/>
        <v/>
      </c>
      <c r="DG27" s="9" t="str">
        <f t="shared" si="61"/>
        <v/>
      </c>
      <c r="DH27" s="9" t="str">
        <f t="shared" si="62"/>
        <v/>
      </c>
      <c r="DI27" s="9" t="str">
        <f t="shared" si="63"/>
        <v/>
      </c>
      <c r="DJ27" s="9" t="str">
        <f t="shared" si="64"/>
        <v/>
      </c>
      <c r="DK27" s="9" t="str">
        <f t="shared" si="65"/>
        <v/>
      </c>
      <c r="DL27" s="9" t="str">
        <f t="shared" si="66"/>
        <v/>
      </c>
      <c r="DM27" s="10" t="str">
        <f t="shared" si="67"/>
        <v/>
      </c>
      <c r="DN27" s="42" t="str">
        <f t="shared" si="68"/>
        <v/>
      </c>
      <c r="DO27" s="19"/>
      <c r="DP27" s="4">
        <f t="shared" si="69"/>
        <v>0.2351981813244437</v>
      </c>
      <c r="DQ27" s="4" t="e">
        <f t="shared" si="70"/>
        <v>#NUM!</v>
      </c>
      <c r="DR27" s="4">
        <f t="shared" si="71"/>
        <v>4.599892346220058E-2</v>
      </c>
      <c r="DS27" s="4">
        <f t="shared" si="72"/>
        <v>2.6292491265209383E-2</v>
      </c>
      <c r="DT27" s="4">
        <f t="shared" si="73"/>
        <v>0.13847904285167145</v>
      </c>
      <c r="DU27" s="4" t="e">
        <f t="shared" si="74"/>
        <v>#NUM!</v>
      </c>
      <c r="DV27" s="4" t="e">
        <f t="shared" si="75"/>
        <v>#NUM!</v>
      </c>
      <c r="DW27" s="4">
        <f t="shared" si="76"/>
        <v>0.82156931259518906</v>
      </c>
      <c r="DX27" s="4">
        <f t="shared" si="77"/>
        <v>0.77186019359910041</v>
      </c>
      <c r="DY27" s="4">
        <f t="shared" si="78"/>
        <v>0.37898450554998186</v>
      </c>
      <c r="DZ27" s="4" t="e">
        <f t="shared" si="79"/>
        <v>#NUM!</v>
      </c>
      <c r="EA27" s="4">
        <f t="shared" si="80"/>
        <v>0.41582873076969984</v>
      </c>
      <c r="EB27" s="4" t="e">
        <f t="shared" si="81"/>
        <v>#NUM!</v>
      </c>
      <c r="EC27" s="4">
        <f t="shared" si="82"/>
        <v>0.28894960882680354</v>
      </c>
      <c r="ED27" s="4">
        <f t="shared" si="83"/>
        <v>0.24974430609976672</v>
      </c>
      <c r="EF27" s="4">
        <f t="shared" si="84"/>
        <v>0.84360382734453321</v>
      </c>
      <c r="EG27" s="4">
        <f t="shared" si="85"/>
        <v>0.92913358473549335</v>
      </c>
      <c r="EH27" s="4">
        <f t="shared" si="86"/>
        <v>0.9949526145867319</v>
      </c>
      <c r="EI27" s="4">
        <f t="shared" si="87"/>
        <v>0.9959907207533224</v>
      </c>
      <c r="EJ27" s="4">
        <f t="shared" si="88"/>
        <v>0.97170891652431812</v>
      </c>
      <c r="EK27" s="4">
        <f t="shared" si="89"/>
        <v>0.40935313415265412</v>
      </c>
      <c r="EL27" s="4">
        <f t="shared" si="90"/>
        <v>0.31563281076967031</v>
      </c>
      <c r="EM27" s="4">
        <f t="shared" si="91"/>
        <v>0.48599133031323349</v>
      </c>
      <c r="EN27" s="4">
        <f t="shared" si="92"/>
        <v>0.56531979208809091</v>
      </c>
      <c r="EO27" s="4">
        <f t="shared" si="93"/>
        <v>0.85334216139726826</v>
      </c>
      <c r="EP27" s="4">
        <f t="shared" si="94"/>
        <v>0.35942545057882419</v>
      </c>
      <c r="EQ27" s="4">
        <f t="shared" si="95"/>
        <v>0.89822883909255258</v>
      </c>
      <c r="ER27" s="4">
        <f t="shared" si="96"/>
        <v>0.77123041847320317</v>
      </c>
      <c r="ES27" s="4">
        <f t="shared" si="97"/>
        <v>0.9535526773362486</v>
      </c>
      <c r="ET27" s="4">
        <f t="shared" si="98"/>
        <v>0.83202607722095401</v>
      </c>
      <c r="EW27" s="14" t="str">
        <f>H7raw!B27</f>
        <v>Ｄ販売従事者</v>
      </c>
      <c r="EX27" s="14">
        <f>H7raw!C27</f>
        <v>292</v>
      </c>
      <c r="EY27" s="14">
        <f>H7raw!D27</f>
        <v>1</v>
      </c>
      <c r="EZ27" s="14">
        <f>H7raw!E27</f>
        <v>4</v>
      </c>
      <c r="FA27" s="14">
        <f>H7raw!F27</f>
        <v>4</v>
      </c>
      <c r="FB27" s="14">
        <f>H7raw!G27</f>
        <v>6</v>
      </c>
      <c r="FC27" s="14">
        <f>H7raw!H27</f>
        <v>2</v>
      </c>
      <c r="FD27" s="14">
        <f>H7raw!I27</f>
        <v>7</v>
      </c>
      <c r="FE27" s="14">
        <f>H7raw!J27</f>
        <v>19</v>
      </c>
      <c r="FF27" s="14">
        <f>H7raw!K27</f>
        <v>22</v>
      </c>
      <c r="FG27" s="14">
        <f>H7raw!L27</f>
        <v>35</v>
      </c>
      <c r="FH27" s="14">
        <f>H7raw!M27</f>
        <v>33</v>
      </c>
      <c r="FI27" s="14">
        <f>H7raw!N27</f>
        <v>44</v>
      </c>
      <c r="FJ27" s="14">
        <f>H7raw!O27</f>
        <v>39</v>
      </c>
      <c r="FK27" s="14">
        <f>H7raw!P27</f>
        <v>76</v>
      </c>
      <c r="FL27" s="14">
        <f>H7raw!Q27</f>
        <v>0</v>
      </c>
      <c r="FN27" s="14">
        <f>H7raw!AL27</f>
        <v>0</v>
      </c>
      <c r="FO27" s="14">
        <f>H7raw!AM27</f>
        <v>553.20000000000005</v>
      </c>
      <c r="FP27" s="14">
        <f>H7raw!AN27</f>
        <v>380.8</v>
      </c>
      <c r="FQ27" s="14">
        <f>H7raw!AO27</f>
        <v>102</v>
      </c>
      <c r="FR27" s="14">
        <f>H7raw!AP27</f>
        <v>69.599999999999994</v>
      </c>
      <c r="FS27" s="14">
        <f>H7raw!AQ27</f>
        <v>48.8</v>
      </c>
      <c r="FT27" s="14">
        <f>H7raw!AR27</f>
        <v>66.5</v>
      </c>
      <c r="FU27" s="14">
        <f>H7raw!AS27</f>
        <v>20.6</v>
      </c>
      <c r="FV27" s="14">
        <f>H7raw!AT27</f>
        <v>69.2</v>
      </c>
      <c r="FW27" s="14">
        <f>H7raw!AU27</f>
        <v>183</v>
      </c>
      <c r="FX27" s="14">
        <f>H7raw!AV27</f>
        <v>315.60000000000002</v>
      </c>
      <c r="FY27" s="14">
        <f>H7raw!AW27</f>
        <v>651.4</v>
      </c>
      <c r="FZ27" s="14">
        <f>H7raw!AX27</f>
        <v>828.9</v>
      </c>
      <c r="GA27" s="14">
        <f>H7raw!AY27</f>
        <v>1554.8</v>
      </c>
      <c r="GB27" s="14">
        <f>H7raw!AZ27</f>
        <v>2205.9</v>
      </c>
      <c r="GC27" s="14">
        <f>H7raw!BA27</f>
        <v>4700.1000000000004</v>
      </c>
      <c r="GD27" s="14">
        <f>H7raw!BB27</f>
        <v>0</v>
      </c>
      <c r="GE27" s="34">
        <f t="shared" si="102"/>
        <v>553.16710156184399</v>
      </c>
    </row>
    <row r="28" spans="2:187">
      <c r="C28" t="str">
        <f>H7raw!T28</f>
        <v>Ｅサービス職業従事者</v>
      </c>
      <c r="D28">
        <f>H7raw!U28</f>
        <v>14</v>
      </c>
      <c r="E28">
        <f>H7raw!V28</f>
        <v>1</v>
      </c>
      <c r="F28">
        <f>H7raw!W28</f>
        <v>0</v>
      </c>
      <c r="G28">
        <f>H7raw!X28</f>
        <v>1</v>
      </c>
      <c r="H28">
        <f>H7raw!Y28</f>
        <v>1</v>
      </c>
      <c r="I28">
        <f>H7raw!Z28</f>
        <v>3</v>
      </c>
      <c r="J28">
        <f>H7raw!AA28</f>
        <v>3</v>
      </c>
      <c r="K28">
        <f>H7raw!AB28</f>
        <v>1</v>
      </c>
      <c r="L28">
        <f>H7raw!AC28</f>
        <v>2</v>
      </c>
      <c r="M28">
        <f>H7raw!AD28</f>
        <v>1</v>
      </c>
      <c r="N28">
        <f>H7raw!AE28</f>
        <v>0</v>
      </c>
      <c r="O28">
        <f>H7raw!AF28</f>
        <v>0</v>
      </c>
      <c r="P28">
        <f>H7raw!AG28</f>
        <v>0</v>
      </c>
      <c r="Q28">
        <f>H7raw!AH28</f>
        <v>1</v>
      </c>
      <c r="R28">
        <f>H7raw!AI28</f>
        <v>0</v>
      </c>
      <c r="W28" t="str">
        <f t="shared" si="49"/>
        <v>Ｅサービス職業従事者</v>
      </c>
      <c r="X28" s="25">
        <f>IF(AR28=0,0,D28/AR28*100000)</f>
        <v>57.214569536423845</v>
      </c>
      <c r="Y28" s="25">
        <f>IF(AS28=0,0,E28/AS28*100000)</f>
        <v>91.05</v>
      </c>
      <c r="Z28" s="25">
        <f>IF(AT28=0,0,F28/AT28*100000)</f>
        <v>0</v>
      </c>
      <c r="AA28" s="25">
        <f>IF(AU28=0,0,G28/AU28*100000)</f>
        <v>41.366666666666667</v>
      </c>
      <c r="AB28" s="25">
        <f>IF(AV28=0,0,H28/AV28*100000)</f>
        <v>46.399999999999991</v>
      </c>
      <c r="AC28" s="25">
        <f>IF(AW28=0,0,I28/AW28*100000)</f>
        <v>121.91250000000002</v>
      </c>
      <c r="AD28" s="25">
        <f>IF(AX28=0,0,J28/AX28*100000)</f>
        <v>98.137500000000003</v>
      </c>
      <c r="AE28" s="25">
        <f>IF(AY28=0,0,K28/AY28*100000)</f>
        <v>34.33</v>
      </c>
      <c r="AF28" s="25">
        <f>IF(AZ28=0,0,L28/AZ28*100000)</f>
        <v>92.257142857142838</v>
      </c>
      <c r="AG28" s="25">
        <f>IF(BA28=0,0,M28/BA28*100000)</f>
        <v>51.465217391304357</v>
      </c>
      <c r="AH28" s="25">
        <f>IF(BB28=0,0,N28/BB28*100000)</f>
        <v>0</v>
      </c>
      <c r="AI28" s="25">
        <f>IF(BC28=0,0,O28/BC28*100000)</f>
        <v>0</v>
      </c>
      <c r="AJ28" s="25">
        <f>IF(BD28=0,0,P28/BD28*100000)</f>
        <v>0</v>
      </c>
      <c r="AK28" s="25">
        <f>IF(BE28=0,0,Q28/BE28*100000)</f>
        <v>308.640625</v>
      </c>
      <c r="AL28" s="40">
        <f t="shared" si="99"/>
        <v>165.6986864243232</v>
      </c>
      <c r="AM28" s="34">
        <f t="shared" si="100"/>
        <v>67.232510662739386</v>
      </c>
      <c r="AQ28" t="str">
        <f t="shared" si="51"/>
        <v>Ｅサービス職業従事者</v>
      </c>
      <c r="AR28" s="21">
        <f t="shared" si="52"/>
        <v>24469.291848970992</v>
      </c>
      <c r="AS28" s="21">
        <f t="shared" si="1"/>
        <v>1098.2976386600769</v>
      </c>
      <c r="AT28" s="21">
        <f t="shared" si="1"/>
        <v>3115.264797507788</v>
      </c>
      <c r="AU28" s="21">
        <f t="shared" si="1"/>
        <v>2417.4053182917</v>
      </c>
      <c r="AV28" s="21">
        <f t="shared" si="1"/>
        <v>2155.1724137931037</v>
      </c>
      <c r="AW28" s="21">
        <f t="shared" si="1"/>
        <v>2460.7812980621343</v>
      </c>
      <c r="AX28" s="21">
        <f t="shared" si="1"/>
        <v>3056.9354222392053</v>
      </c>
      <c r="AY28" s="21">
        <f t="shared" si="1"/>
        <v>2912.9041654529565</v>
      </c>
      <c r="AZ28" s="21">
        <f t="shared" si="1"/>
        <v>2167.8538247135339</v>
      </c>
      <c r="BA28" s="21">
        <f t="shared" si="1"/>
        <v>1943.0598969333444</v>
      </c>
      <c r="BB28" s="21">
        <f t="shared" si="2"/>
        <v>1441.0443333050775</v>
      </c>
      <c r="BC28" s="21">
        <f t="shared" si="2"/>
        <v>947.01453667313785</v>
      </c>
      <c r="BD28" s="21">
        <f t="shared" si="2"/>
        <v>434.00894058417606</v>
      </c>
      <c r="BE28" s="21">
        <f t="shared" si="2"/>
        <v>324.00141750620162</v>
      </c>
      <c r="BJ28"/>
      <c r="BK28" t="str">
        <f>H7raw!BD28</f>
        <v>Ｅサービス職業従事者</v>
      </c>
      <c r="BL28">
        <f>H7raw!BE28</f>
        <v>578</v>
      </c>
      <c r="BM28">
        <f>H7raw!BF28</f>
        <v>6</v>
      </c>
      <c r="BN28">
        <f>H7raw!BG28</f>
        <v>24</v>
      </c>
      <c r="BO28">
        <f>H7raw!BH28</f>
        <v>52</v>
      </c>
      <c r="BP28">
        <f>H7raw!BI28</f>
        <v>48</v>
      </c>
      <c r="BQ28">
        <f>H7raw!BJ28</f>
        <v>45</v>
      </c>
      <c r="BR28">
        <f>H7raw!BK28</f>
        <v>68</v>
      </c>
      <c r="BS28">
        <f>H7raw!BL28</f>
        <v>89</v>
      </c>
      <c r="BT28">
        <f>H7raw!BM28</f>
        <v>95</v>
      </c>
      <c r="BU28">
        <f>H7raw!BN28</f>
        <v>75</v>
      </c>
      <c r="BV28">
        <f>H7raw!BO28</f>
        <v>45</v>
      </c>
      <c r="BW28">
        <f>H7raw!BP28</f>
        <v>17</v>
      </c>
      <c r="BX28">
        <f>H7raw!BQ28</f>
        <v>11</v>
      </c>
      <c r="BY28">
        <f>H7raw!BR28</f>
        <v>3</v>
      </c>
      <c r="CD28" t="str">
        <f>H7raw!BV28</f>
        <v>Ｅサービス職業従事者</v>
      </c>
      <c r="CE28">
        <f>H7raw!BW28</f>
        <v>32.5</v>
      </c>
      <c r="CF28">
        <f>H7raw!BX28</f>
        <v>32.200000000000003</v>
      </c>
      <c r="CG28">
        <f>H7raw!BY28</f>
        <v>6.1</v>
      </c>
      <c r="CH28">
        <f>H7raw!BZ28</f>
        <v>7.2</v>
      </c>
      <c r="CI28">
        <f>H7raw!CA28</f>
        <v>27</v>
      </c>
      <c r="CJ28">
        <f>H7raw!CB28</f>
        <v>32.1</v>
      </c>
      <c r="CK28">
        <f>H7raw!CC28</f>
        <v>31.9</v>
      </c>
      <c r="CL28">
        <f>H7raw!CD28</f>
        <v>41.2</v>
      </c>
      <c r="CM28">
        <f>H7raw!CE28</f>
        <v>45.3</v>
      </c>
      <c r="CN28">
        <f>H7raw!CF28</f>
        <v>61.4</v>
      </c>
      <c r="CO28">
        <f>H7raw!CG28</f>
        <v>55.8</v>
      </c>
      <c r="CP28">
        <f>H7raw!CH28</f>
        <v>41</v>
      </c>
      <c r="CQ28">
        <f>H7raw!CI28</f>
        <v>24.9</v>
      </c>
      <c r="CR28">
        <f>H7raw!CJ28</f>
        <v>37.1</v>
      </c>
      <c r="CS28">
        <f>H7raw!CK28</f>
        <v>14.3</v>
      </c>
      <c r="CT28" s="34">
        <f t="shared" si="101"/>
        <v>32.504804139726261</v>
      </c>
      <c r="CY28" t="str">
        <f t="shared" si="53"/>
        <v>Ｅサービス職業従事者</v>
      </c>
      <c r="CZ28" s="8" t="str">
        <f t="shared" si="54"/>
        <v/>
      </c>
      <c r="DA28" s="9" t="str">
        <f t="shared" si="55"/>
        <v/>
      </c>
      <c r="DB28" s="9" t="str">
        <f t="shared" si="56"/>
        <v/>
      </c>
      <c r="DC28" s="9" t="str">
        <f t="shared" si="57"/>
        <v/>
      </c>
      <c r="DD28" s="9" t="str">
        <f t="shared" si="58"/>
        <v/>
      </c>
      <c r="DE28" s="9" t="str">
        <f t="shared" si="59"/>
        <v/>
      </c>
      <c r="DF28" s="9" t="str">
        <f t="shared" si="60"/>
        <v/>
      </c>
      <c r="DG28" s="9" t="str">
        <f t="shared" si="61"/>
        <v/>
      </c>
      <c r="DH28" s="9" t="str">
        <f t="shared" si="62"/>
        <v/>
      </c>
      <c r="DI28" s="9" t="str">
        <f t="shared" si="63"/>
        <v/>
      </c>
      <c r="DJ28" s="9" t="str">
        <f t="shared" si="64"/>
        <v/>
      </c>
      <c r="DK28" s="9" t="str">
        <f t="shared" si="65"/>
        <v/>
      </c>
      <c r="DL28" s="9" t="str">
        <f t="shared" si="66"/>
        <v/>
      </c>
      <c r="DM28" s="10" t="str">
        <f t="shared" si="67"/>
        <v/>
      </c>
      <c r="DN28" s="42" t="str">
        <f t="shared" si="68"/>
        <v/>
      </c>
      <c r="DO28" s="19"/>
      <c r="DP28" s="4">
        <f t="shared" si="69"/>
        <v>3.0708836310848087E-2</v>
      </c>
      <c r="DQ28" s="4">
        <f t="shared" si="70"/>
        <v>6.4786134704128417E-2</v>
      </c>
      <c r="DR28" s="4" t="e">
        <f t="shared" si="71"/>
        <v>#NUM!</v>
      </c>
      <c r="DS28" s="4">
        <f t="shared" si="72"/>
        <v>0.47935045166623902</v>
      </c>
      <c r="DT28" s="4">
        <f t="shared" si="73"/>
        <v>0.49935902444261637</v>
      </c>
      <c r="DU28" s="4">
        <f t="shared" si="74"/>
        <v>4.5226382332352877E-2</v>
      </c>
      <c r="DV28" s="4">
        <f t="shared" si="75"/>
        <v>0.13353407491264324</v>
      </c>
      <c r="DW28" s="4">
        <f t="shared" si="76"/>
        <v>0.73271369041599366</v>
      </c>
      <c r="DX28" s="4">
        <f t="shared" si="77"/>
        <v>0.38399290943072872</v>
      </c>
      <c r="DY28" s="4">
        <f t="shared" si="78"/>
        <v>0.66192807243757801</v>
      </c>
      <c r="DZ28" s="4" t="e">
        <f t="shared" si="79"/>
        <v>#NUM!</v>
      </c>
      <c r="EA28" s="4" t="e">
        <f t="shared" si="80"/>
        <v>#NUM!</v>
      </c>
      <c r="EB28" s="4" t="e">
        <f t="shared" si="81"/>
        <v>#NUM!</v>
      </c>
      <c r="EC28" s="4">
        <f t="shared" si="82"/>
        <v>4.5278222162184134E-2</v>
      </c>
      <c r="ED28" s="4">
        <f t="shared" si="83"/>
        <v>4.939207591935646E-2</v>
      </c>
      <c r="EF28" s="4">
        <f t="shared" si="84"/>
        <v>0.98471450802796356</v>
      </c>
      <c r="EG28" s="4">
        <f t="shared" si="85"/>
        <v>0.99785644076276192</v>
      </c>
      <c r="EH28" s="4">
        <f t="shared" si="86"/>
        <v>0.79908490525076314</v>
      </c>
      <c r="EI28" s="4">
        <f t="shared" si="87"/>
        <v>0.86051199994282435</v>
      </c>
      <c r="EJ28" s="4">
        <f t="shared" si="88"/>
        <v>0.84707307830906486</v>
      </c>
      <c r="EK28" s="4">
        <f t="shared" si="89"/>
        <v>0.99150602376977659</v>
      </c>
      <c r="EL28" s="4">
        <f t="shared" si="90"/>
        <v>0.96091336668165594</v>
      </c>
      <c r="EM28" s="4">
        <f t="shared" si="91"/>
        <v>0.62003309715818489</v>
      </c>
      <c r="EN28" s="4">
        <f t="shared" si="92"/>
        <v>0.85007118895911149</v>
      </c>
      <c r="EO28" s="4">
        <f t="shared" si="93"/>
        <v>0.70481212402365978</v>
      </c>
      <c r="EP28" s="4">
        <f t="shared" si="94"/>
        <v>0.55381136358311023</v>
      </c>
      <c r="EQ28" s="4">
        <f t="shared" si="95"/>
        <v>0.78991308200875199</v>
      </c>
      <c r="ER28" s="4">
        <f t="shared" si="96"/>
        <v>0.85125472107281697</v>
      </c>
      <c r="ES28" s="4">
        <f t="shared" si="97"/>
        <v>0.99896227363949719</v>
      </c>
      <c r="ET28" s="4">
        <f t="shared" si="98"/>
        <v>0.97380077738655735</v>
      </c>
      <c r="EW28" s="14" t="str">
        <f>H7raw!B28</f>
        <v>Ｅサービス職業従事者</v>
      </c>
      <c r="EX28" s="14">
        <f>H7raw!C28</f>
        <v>151</v>
      </c>
      <c r="EY28" s="14">
        <f>H7raw!D28</f>
        <v>2</v>
      </c>
      <c r="EZ28" s="14">
        <f>H7raw!E28</f>
        <v>1</v>
      </c>
      <c r="FA28" s="14">
        <f>H7raw!F28</f>
        <v>3</v>
      </c>
      <c r="FB28" s="14">
        <f>H7raw!G28</f>
        <v>3</v>
      </c>
      <c r="FC28" s="14">
        <f>H7raw!H28</f>
        <v>8</v>
      </c>
      <c r="FD28" s="14">
        <f>H7raw!I28</f>
        <v>8</v>
      </c>
      <c r="FE28" s="14">
        <f>H7raw!J28</f>
        <v>10</v>
      </c>
      <c r="FF28" s="14">
        <f>H7raw!K28</f>
        <v>14</v>
      </c>
      <c r="FG28" s="14">
        <f>H7raw!L28</f>
        <v>23</v>
      </c>
      <c r="FH28" s="14">
        <f>H7raw!M28</f>
        <v>17</v>
      </c>
      <c r="FI28" s="14">
        <f>H7raw!N28</f>
        <v>20</v>
      </c>
      <c r="FJ28" s="14">
        <f>H7raw!O28</f>
        <v>10</v>
      </c>
      <c r="FK28" s="14">
        <f>H7raw!P28</f>
        <v>32</v>
      </c>
      <c r="FL28" s="14">
        <f>H7raw!Q28</f>
        <v>0</v>
      </c>
      <c r="FN28" s="14">
        <f>H7raw!AL28</f>
        <v>0</v>
      </c>
      <c r="FO28" s="14">
        <f>H7raw!AM28</f>
        <v>999.4</v>
      </c>
      <c r="FP28" s="14">
        <f>H7raw!AN28</f>
        <v>617.1</v>
      </c>
      <c r="FQ28" s="14">
        <f>H7raw!AO28</f>
        <v>182.1</v>
      </c>
      <c r="FR28" s="14">
        <f>H7raw!AP28</f>
        <v>32.1</v>
      </c>
      <c r="FS28" s="14">
        <f>H7raw!AQ28</f>
        <v>124.1</v>
      </c>
      <c r="FT28" s="14">
        <f>H7raw!AR28</f>
        <v>139.19999999999999</v>
      </c>
      <c r="FU28" s="14">
        <f>H7raw!AS28</f>
        <v>325.10000000000002</v>
      </c>
      <c r="FV28" s="14">
        <f>H7raw!AT28</f>
        <v>261.7</v>
      </c>
      <c r="FW28" s="14">
        <f>H7raw!AU28</f>
        <v>343.3</v>
      </c>
      <c r="FX28" s="14">
        <f>H7raw!AV28</f>
        <v>645.79999999999995</v>
      </c>
      <c r="FY28" s="14">
        <f>H7raw!AW28</f>
        <v>1183.7</v>
      </c>
      <c r="FZ28" s="14">
        <f>H7raw!AX28</f>
        <v>1179.7</v>
      </c>
      <c r="GA28" s="14">
        <f>H7raw!AY28</f>
        <v>2111.9</v>
      </c>
      <c r="GB28" s="14">
        <f>H7raw!AZ28</f>
        <v>2304.1</v>
      </c>
      <c r="GC28" s="14">
        <f>H7raw!BA28</f>
        <v>9876.5</v>
      </c>
      <c r="GD28" s="14">
        <f>H7raw!BB28</f>
        <v>0</v>
      </c>
      <c r="GE28" s="34">
        <f t="shared" si="102"/>
        <v>999.4322676127299</v>
      </c>
    </row>
    <row r="29" spans="2:187">
      <c r="C29" t="str">
        <f>H7raw!T29</f>
        <v>Ｆ保安職業従事者</v>
      </c>
      <c r="D29">
        <f>H7raw!U29</f>
        <v>2</v>
      </c>
      <c r="E29">
        <f>H7raw!V29</f>
        <v>1</v>
      </c>
      <c r="F29">
        <f>H7raw!W29</f>
        <v>0</v>
      </c>
      <c r="G29">
        <f>H7raw!X29</f>
        <v>0</v>
      </c>
      <c r="H29">
        <f>H7raw!Y29</f>
        <v>0</v>
      </c>
      <c r="I29">
        <f>H7raw!Z29</f>
        <v>0</v>
      </c>
      <c r="J29">
        <f>H7raw!AA29</f>
        <v>1</v>
      </c>
      <c r="K29">
        <f>H7raw!AB29</f>
        <v>0</v>
      </c>
      <c r="L29">
        <f>H7raw!AC29</f>
        <v>0</v>
      </c>
      <c r="M29">
        <f>H7raw!AD29</f>
        <v>0</v>
      </c>
      <c r="N29">
        <f>H7raw!AE29</f>
        <v>0</v>
      </c>
      <c r="O29">
        <f>H7raw!AF29</f>
        <v>0</v>
      </c>
      <c r="P29">
        <f>H7raw!AG29</f>
        <v>0</v>
      </c>
      <c r="Q29">
        <f>H7raw!AH29</f>
        <v>0</v>
      </c>
      <c r="R29">
        <f>H7raw!AI29</f>
        <v>0</v>
      </c>
      <c r="W29" t="str">
        <f t="shared" si="49"/>
        <v>Ｆ保安職業従事者</v>
      </c>
      <c r="X29" s="25">
        <f>IF(AR29=0,0,D29/AR29*100000)</f>
        <v>16.57</v>
      </c>
      <c r="Y29" s="25">
        <f>IF(AS29=0,0,E29/AS29*100000)</f>
        <v>312.5</v>
      </c>
      <c r="Z29" s="25">
        <f>IF(AT29=0,0,F29/AT29*100000)</f>
        <v>0</v>
      </c>
      <c r="AA29" s="25">
        <f>IF(AU29=0,0,G29/AU29*100000)</f>
        <v>0</v>
      </c>
      <c r="AB29" s="25">
        <f>IF(AV29=0,0,H29/AV29*100000)</f>
        <v>0</v>
      </c>
      <c r="AC29" s="25">
        <f>IF(AW29=0,0,I29/AW29*100000)</f>
        <v>0</v>
      </c>
      <c r="AD29" s="25">
        <f>IF(AX29=0,0,J29/AX29*100000)</f>
        <v>57.2</v>
      </c>
      <c r="AE29" s="25">
        <f>IF(AY29=0,0,K29/AY29*100000)</f>
        <v>0</v>
      </c>
      <c r="AF29" s="25">
        <f>IF(AZ29=0,0,L29/AZ29*100000)</f>
        <v>0</v>
      </c>
      <c r="AG29" s="25">
        <f>IF(BA29=0,0,M29/BA29*100000)</f>
        <v>0</v>
      </c>
      <c r="AH29" s="25">
        <f>IF(BB29=0,0,N29/BB29*100000)</f>
        <v>0</v>
      </c>
      <c r="AI29" s="25">
        <f>IF(BC29=0,0,O29/BC29*100000)</f>
        <v>0</v>
      </c>
      <c r="AJ29" s="25">
        <f>IF(BD29=0,0,P29/BD29*100000)</f>
        <v>0</v>
      </c>
      <c r="AK29" s="25">
        <f>IF(BE29=0,0,Q29/BE29*100000)</f>
        <v>0</v>
      </c>
      <c r="AL29" s="40">
        <f t="shared" si="99"/>
        <v>126.12346066818901</v>
      </c>
      <c r="AM29" s="34">
        <f t="shared" si="100"/>
        <v>34.032743093458727</v>
      </c>
      <c r="AQ29" t="str">
        <f t="shared" si="51"/>
        <v>Ｆ保安職業従事者</v>
      </c>
      <c r="AR29" s="21">
        <f t="shared" si="52"/>
        <v>12070.006035003018</v>
      </c>
      <c r="AS29" s="21">
        <f t="shared" si="1"/>
        <v>320</v>
      </c>
      <c r="AT29" s="21">
        <f t="shared" si="1"/>
        <v>1479.2899408284025</v>
      </c>
      <c r="AU29" s="21">
        <f t="shared" si="1"/>
        <v>0</v>
      </c>
      <c r="AV29" s="21">
        <f t="shared" si="1"/>
        <v>1230.0123001230013</v>
      </c>
      <c r="AW29" s="21">
        <f t="shared" si="1"/>
        <v>1416.4305949008501</v>
      </c>
      <c r="AX29" s="21">
        <f t="shared" si="1"/>
        <v>1748.2517482517483</v>
      </c>
      <c r="AY29" s="21">
        <f t="shared" si="1"/>
        <v>1605.136436597111</v>
      </c>
      <c r="AZ29" s="21">
        <f t="shared" si="1"/>
        <v>970.87378640776694</v>
      </c>
      <c r="BA29" s="21">
        <f t="shared" si="1"/>
        <v>789.05839032088375</v>
      </c>
      <c r="BB29" s="21">
        <f t="shared" si="2"/>
        <v>642.01335387776078</v>
      </c>
      <c r="BC29" s="21">
        <f t="shared" si="2"/>
        <v>0</v>
      </c>
      <c r="BD29" s="21">
        <f t="shared" si="2"/>
        <v>157.01051970482021</v>
      </c>
      <c r="BE29" s="21">
        <f t="shared" si="2"/>
        <v>0</v>
      </c>
      <c r="BJ29"/>
      <c r="BK29" t="str">
        <f>H7raw!BD29</f>
        <v>Ｆ保安職業従事者</v>
      </c>
      <c r="BL29">
        <f>H7raw!BE29</f>
        <v>128</v>
      </c>
      <c r="BM29">
        <f>H7raw!BF29</f>
        <v>3</v>
      </c>
      <c r="BN29">
        <f>H7raw!BG29</f>
        <v>13</v>
      </c>
      <c r="BO29">
        <f>H7raw!BH29</f>
        <v>8</v>
      </c>
      <c r="BP29">
        <f>H7raw!BI29</f>
        <v>14</v>
      </c>
      <c r="BQ29">
        <f>H7raw!BJ29</f>
        <v>12</v>
      </c>
      <c r="BR29">
        <f>H7raw!BK29</f>
        <v>15</v>
      </c>
      <c r="BS29">
        <f>H7raw!BL29</f>
        <v>20</v>
      </c>
      <c r="BT29">
        <f>H7raw!BM29</f>
        <v>20</v>
      </c>
      <c r="BU29">
        <f>H7raw!BN29</f>
        <v>12</v>
      </c>
      <c r="BV29">
        <f>H7raw!BO29</f>
        <v>7</v>
      </c>
      <c r="BW29">
        <f>H7raw!BP29</f>
        <v>3</v>
      </c>
      <c r="BX29">
        <f>H7raw!BQ29</f>
        <v>1</v>
      </c>
      <c r="BY29">
        <f>H7raw!BR29</f>
        <v>0</v>
      </c>
      <c r="CD29" t="str">
        <f>H7raw!BV29</f>
        <v>Ｆ保安職業従事者</v>
      </c>
      <c r="CE29">
        <f>H7raw!BW29</f>
        <v>13.5</v>
      </c>
      <c r="CF29">
        <f>H7raw!BX29</f>
        <v>14.3</v>
      </c>
      <c r="CG29">
        <f>H7raw!BY29</f>
        <v>13.7</v>
      </c>
      <c r="CH29">
        <f>H7raw!BZ29</f>
        <v>11.9</v>
      </c>
      <c r="CI29">
        <f>H7raw!CA29</f>
        <v>8.6</v>
      </c>
      <c r="CJ29">
        <f>H7raw!CB29</f>
        <v>15</v>
      </c>
      <c r="CK29">
        <f>H7raw!CC29</f>
        <v>12.1</v>
      </c>
      <c r="CL29">
        <f>H7raw!CD29</f>
        <v>13.3</v>
      </c>
      <c r="CM29">
        <f>H7raw!CE29</f>
        <v>17.2</v>
      </c>
      <c r="CN29">
        <f>H7raw!CF29</f>
        <v>25.3</v>
      </c>
      <c r="CO29">
        <f>H7raw!CG29</f>
        <v>20.100000000000001</v>
      </c>
      <c r="CP29">
        <f>H7raw!CH29</f>
        <v>13.2</v>
      </c>
      <c r="CQ29">
        <f>H7raw!CI29</f>
        <v>7.2</v>
      </c>
      <c r="CR29">
        <f>H7raw!CJ29</f>
        <v>7.9</v>
      </c>
      <c r="CS29">
        <f>H7raw!CK29</f>
        <v>0</v>
      </c>
      <c r="CT29" s="34">
        <f t="shared" si="101"/>
        <v>13.455087538836175</v>
      </c>
      <c r="CY29" t="str">
        <f t="shared" si="53"/>
        <v>Ｆ保安職業従事者</v>
      </c>
      <c r="CZ29" s="8" t="str">
        <f t="shared" si="54"/>
        <v/>
      </c>
      <c r="DA29" s="9" t="str">
        <f t="shared" si="55"/>
        <v/>
      </c>
      <c r="DB29" s="9" t="str">
        <f t="shared" si="56"/>
        <v/>
      </c>
      <c r="DC29" s="9" t="str">
        <f t="shared" si="57"/>
        <v/>
      </c>
      <c r="DD29" s="9" t="str">
        <f t="shared" si="58"/>
        <v/>
      </c>
      <c r="DE29" s="9" t="str">
        <f t="shared" si="59"/>
        <v/>
      </c>
      <c r="DF29" s="9" t="str">
        <f t="shared" si="60"/>
        <v/>
      </c>
      <c r="DG29" s="9" t="str">
        <f t="shared" si="61"/>
        <v/>
      </c>
      <c r="DH29" s="9" t="str">
        <f t="shared" si="62"/>
        <v/>
      </c>
      <c r="DI29" s="9" t="str">
        <f t="shared" si="63"/>
        <v/>
      </c>
      <c r="DJ29" s="9" t="str">
        <f t="shared" si="64"/>
        <v/>
      </c>
      <c r="DK29" s="9" t="str">
        <f t="shared" si="65"/>
        <v/>
      </c>
      <c r="DL29" s="9" t="str">
        <f t="shared" si="66"/>
        <v/>
      </c>
      <c r="DM29" s="10" t="str">
        <f t="shared" si="67"/>
        <v/>
      </c>
      <c r="DN29" s="42" t="str">
        <f t="shared" si="68"/>
        <v/>
      </c>
      <c r="DO29" s="19"/>
      <c r="DP29" s="4">
        <f t="shared" si="69"/>
        <v>0.51480473877706678</v>
      </c>
      <c r="DQ29" s="4">
        <f t="shared" si="70"/>
        <v>4.2895792133169852E-2</v>
      </c>
      <c r="DR29" s="4" t="e">
        <f t="shared" si="71"/>
        <v>#NUM!</v>
      </c>
      <c r="DS29" s="4" t="e">
        <f t="shared" si="72"/>
        <v>#NUM!</v>
      </c>
      <c r="DT29" s="4" t="e">
        <f t="shared" si="73"/>
        <v>#NUM!</v>
      </c>
      <c r="DU29" s="4" t="e">
        <f t="shared" si="74"/>
        <v>#NUM!</v>
      </c>
      <c r="DV29" s="4">
        <f t="shared" si="75"/>
        <v>0.20744982391019473</v>
      </c>
      <c r="DW29" s="4" t="e">
        <f t="shared" si="76"/>
        <v>#NUM!</v>
      </c>
      <c r="DX29" s="4" t="e">
        <f t="shared" si="77"/>
        <v>#NUM!</v>
      </c>
      <c r="DY29" s="4" t="e">
        <f t="shared" si="78"/>
        <v>#NUM!</v>
      </c>
      <c r="DZ29" s="4" t="e">
        <f t="shared" si="79"/>
        <v>#NUM!</v>
      </c>
      <c r="EA29" s="4" t="e">
        <f t="shared" si="80"/>
        <v>#NUM!</v>
      </c>
      <c r="EB29" s="4" t="e">
        <f t="shared" si="81"/>
        <v>#NUM!</v>
      </c>
      <c r="EC29" s="4" t="e">
        <f t="shared" si="82"/>
        <v>#NUM!</v>
      </c>
      <c r="ED29" s="4">
        <f t="shared" si="83"/>
        <v>0.47046507654824143</v>
      </c>
      <c r="EF29" s="4">
        <f t="shared" si="84"/>
        <v>0.75034709424023205</v>
      </c>
      <c r="EG29" s="4">
        <f t="shared" si="85"/>
        <v>0.99906940557179758</v>
      </c>
      <c r="EH29" s="4">
        <f t="shared" si="86"/>
        <v>0.83860836202009159</v>
      </c>
      <c r="EI29" s="4">
        <f t="shared" si="87"/>
        <v>1</v>
      </c>
      <c r="EJ29" s="4">
        <f t="shared" si="88"/>
        <v>0.83150843267111429</v>
      </c>
      <c r="EK29" s="4">
        <f t="shared" si="89"/>
        <v>0.8425296987254155</v>
      </c>
      <c r="EL29" s="4">
        <f t="shared" si="90"/>
        <v>0.9768299204338653</v>
      </c>
      <c r="EM29" s="4">
        <f t="shared" si="91"/>
        <v>0.75874938748091625</v>
      </c>
      <c r="EN29" s="4">
        <f t="shared" si="92"/>
        <v>0.78235940283319294</v>
      </c>
      <c r="EO29" s="4">
        <f t="shared" si="93"/>
        <v>0.85333341000200746</v>
      </c>
      <c r="EP29" s="4">
        <f t="shared" si="94"/>
        <v>0.91874231455871225</v>
      </c>
      <c r="EQ29" s="4">
        <f t="shared" si="95"/>
        <v>1</v>
      </c>
      <c r="ER29" s="4">
        <f t="shared" si="96"/>
        <v>0.98767311628180332</v>
      </c>
      <c r="ES29" s="4">
        <f t="shared" si="97"/>
        <v>1</v>
      </c>
      <c r="ET29" s="4">
        <f t="shared" si="98"/>
        <v>0.78704221207669134</v>
      </c>
      <c r="EW29" s="14" t="str">
        <f>H7raw!B29</f>
        <v>Ｆ保安職業従事者</v>
      </c>
      <c r="EX29" s="14">
        <f>H7raw!C29</f>
        <v>20</v>
      </c>
      <c r="EY29" s="14">
        <f>H7raw!D29</f>
        <v>2</v>
      </c>
      <c r="EZ29" s="14">
        <f>H7raw!E29</f>
        <v>1</v>
      </c>
      <c r="FA29" s="14">
        <f>H7raw!F29</f>
        <v>0</v>
      </c>
      <c r="FB29" s="14">
        <f>H7raw!G29</f>
        <v>1</v>
      </c>
      <c r="FC29" s="14">
        <f>H7raw!H29</f>
        <v>1</v>
      </c>
      <c r="FD29" s="14">
        <f>H7raw!I29</f>
        <v>3</v>
      </c>
      <c r="FE29" s="14">
        <f>H7raw!J29</f>
        <v>1</v>
      </c>
      <c r="FF29" s="14">
        <f>H7raw!K29</f>
        <v>2</v>
      </c>
      <c r="FG29" s="14">
        <f>H7raw!L29</f>
        <v>3</v>
      </c>
      <c r="FH29" s="14">
        <f>H7raw!M29</f>
        <v>5</v>
      </c>
      <c r="FI29" s="14">
        <f>H7raw!N29</f>
        <v>0</v>
      </c>
      <c r="FJ29" s="14">
        <f>H7raw!O29</f>
        <v>1</v>
      </c>
      <c r="FK29" s="14">
        <f>H7raw!P29</f>
        <v>0</v>
      </c>
      <c r="FL29" s="14">
        <f>H7raw!Q29</f>
        <v>0</v>
      </c>
      <c r="FN29" s="14">
        <f>H7raw!AL29</f>
        <v>0</v>
      </c>
      <c r="FO29" s="14">
        <f>H7raw!AM29</f>
        <v>211.6</v>
      </c>
      <c r="FP29" s="14">
        <f>H7raw!AN29</f>
        <v>165.7</v>
      </c>
      <c r="FQ29" s="14">
        <f>H7raw!AO29</f>
        <v>625</v>
      </c>
      <c r="FR29" s="14">
        <f>H7raw!AP29</f>
        <v>67.599999999999994</v>
      </c>
      <c r="FS29" s="14">
        <f>H7raw!AQ29</f>
        <v>0</v>
      </c>
      <c r="FT29" s="14">
        <f>H7raw!AR29</f>
        <v>81.3</v>
      </c>
      <c r="FU29" s="14">
        <f>H7raw!AS29</f>
        <v>70.599999999999994</v>
      </c>
      <c r="FV29" s="14">
        <f>H7raw!AT29</f>
        <v>171.6</v>
      </c>
      <c r="FW29" s="14">
        <f>H7raw!AU29</f>
        <v>62.3</v>
      </c>
      <c r="FX29" s="14">
        <f>H7raw!AV29</f>
        <v>206</v>
      </c>
      <c r="FY29" s="14">
        <f>H7raw!AW29</f>
        <v>380.2</v>
      </c>
      <c r="FZ29" s="14">
        <f>H7raw!AX29</f>
        <v>778.8</v>
      </c>
      <c r="GA29" s="14">
        <f>H7raw!AY29</f>
        <v>0</v>
      </c>
      <c r="GB29" s="14">
        <f>H7raw!AZ29</f>
        <v>636.9</v>
      </c>
      <c r="GC29" s="14">
        <f>H7raw!BA29</f>
        <v>0</v>
      </c>
      <c r="GD29" s="14">
        <f>H7raw!BB29</f>
        <v>0</v>
      </c>
      <c r="GE29" s="34">
        <f t="shared" si="102"/>
        <v>211.59787240742295</v>
      </c>
    </row>
    <row r="30" spans="2:187">
      <c r="C30" t="str">
        <f>H7raw!T30</f>
        <v>Ｇ農林漁業作業者</v>
      </c>
      <c r="D30">
        <f>H7raw!U30</f>
        <v>27</v>
      </c>
      <c r="E30">
        <f>H7raw!V30</f>
        <v>0</v>
      </c>
      <c r="F30">
        <f>H7raw!W30</f>
        <v>0</v>
      </c>
      <c r="G30">
        <f>H7raw!X30</f>
        <v>0</v>
      </c>
      <c r="H30">
        <f>H7raw!Y30</f>
        <v>0</v>
      </c>
      <c r="I30">
        <f>H7raw!Z30</f>
        <v>4</v>
      </c>
      <c r="J30">
        <f>H7raw!AA30</f>
        <v>4</v>
      </c>
      <c r="K30">
        <f>H7raw!AB30</f>
        <v>1</v>
      </c>
      <c r="L30">
        <f>H7raw!AC30</f>
        <v>5</v>
      </c>
      <c r="M30">
        <f>H7raw!AD30</f>
        <v>3</v>
      </c>
      <c r="N30">
        <f>H7raw!AE30</f>
        <v>2</v>
      </c>
      <c r="O30">
        <f>H7raw!AF30</f>
        <v>3</v>
      </c>
      <c r="P30">
        <f>H7raw!AG30</f>
        <v>1</v>
      </c>
      <c r="Q30">
        <f>H7raw!AH30</f>
        <v>4</v>
      </c>
      <c r="R30">
        <f>H7raw!AI30</f>
        <v>0</v>
      </c>
      <c r="W30" t="str">
        <f t="shared" si="49"/>
        <v>Ｇ農林漁業作業者</v>
      </c>
      <c r="X30" s="25">
        <f>IF(AR30=0,0,D30/AR30*100000)</f>
        <v>43.189521345407499</v>
      </c>
      <c r="Y30" s="25">
        <f>IF(AS30=0,0,E30/AS30*100000)</f>
        <v>0</v>
      </c>
      <c r="Z30" s="25">
        <f>IF(AT30=0,0,F30/AT30*100000)</f>
        <v>0</v>
      </c>
      <c r="AA30" s="25">
        <f>IF(AU30=0,0,G30/AU30*100000)</f>
        <v>0</v>
      </c>
      <c r="AB30" s="25">
        <f>IF(AV30=0,0,H30/AV30*100000)</f>
        <v>0</v>
      </c>
      <c r="AC30" s="25">
        <f>IF(AW30=0,0,I30/AW30*100000)</f>
        <v>188.75555555555553</v>
      </c>
      <c r="AD30" s="25">
        <f>IF(AX30=0,0,J30/AX30*100000)</f>
        <v>104.94545454545455</v>
      </c>
      <c r="AE30" s="25">
        <f>IF(AY30=0,0,K30/AY30*100000)</f>
        <v>21.108695652173914</v>
      </c>
      <c r="AF30" s="25">
        <f>IF(AZ30=0,0,L30/AZ30*100000)</f>
        <v>122.79310344827587</v>
      </c>
      <c r="AG30" s="25">
        <f>IF(BA30=0,0,M30/BA30*100000)</f>
        <v>44.294366197183095</v>
      </c>
      <c r="AH30" s="25">
        <f>IF(BB30=0,0,N30/BB30*100000)</f>
        <v>16.895867768595043</v>
      </c>
      <c r="AI30" s="25">
        <f>IF(BC30=0,0,O30/BC30*100000)</f>
        <v>21.796226415094338</v>
      </c>
      <c r="AJ30" s="25">
        <f>IF(BD30=0,0,P30/BD30*100000)</f>
        <v>12.337837837837837</v>
      </c>
      <c r="AK30" s="25">
        <f>IF(BE30=0,0,Q30/BE30*100000)</f>
        <v>87.29795918367347</v>
      </c>
      <c r="AL30" s="40">
        <f t="shared" si="99"/>
        <v>104.18793160343418</v>
      </c>
      <c r="AM30" s="34">
        <f t="shared" si="100"/>
        <v>50.259602899934414</v>
      </c>
      <c r="AQ30" t="str">
        <f t="shared" si="51"/>
        <v>Ｇ農林漁業作業者</v>
      </c>
      <c r="AR30" s="21">
        <f t="shared" si="52"/>
        <v>62515.16376870199</v>
      </c>
      <c r="AS30" s="21">
        <f t="shared" si="1"/>
        <v>0</v>
      </c>
      <c r="AT30" s="21">
        <f t="shared" si="1"/>
        <v>543.03556882975829</v>
      </c>
      <c r="AU30" s="21">
        <f t="shared" si="1"/>
        <v>697.83670621074657</v>
      </c>
      <c r="AV30" s="21">
        <f t="shared" si="1"/>
        <v>1291.9896640826873</v>
      </c>
      <c r="AW30" s="21">
        <f t="shared" si="1"/>
        <v>2119.1429244172359</v>
      </c>
      <c r="AX30" s="21">
        <f t="shared" si="1"/>
        <v>3811.5038115038114</v>
      </c>
      <c r="AY30" s="21">
        <f t="shared" si="1"/>
        <v>4737.3841400617921</v>
      </c>
      <c r="AZ30" s="21">
        <f t="shared" si="1"/>
        <v>4071.8899185622013</v>
      </c>
      <c r="BA30" s="21">
        <f t="shared" si="1"/>
        <v>6772.8703615377281</v>
      </c>
      <c r="BB30" s="21">
        <f t="shared" si="2"/>
        <v>11837.213852475053</v>
      </c>
      <c r="BC30" s="21">
        <f t="shared" si="2"/>
        <v>13763.850415512466</v>
      </c>
      <c r="BD30" s="21">
        <f t="shared" si="2"/>
        <v>8105.1478641840094</v>
      </c>
      <c r="BE30" s="21">
        <f t="shared" si="2"/>
        <v>4582.0086029549275</v>
      </c>
      <c r="BJ30"/>
      <c r="BK30" t="str">
        <f>H7raw!BD30</f>
        <v>Ｇ農林漁業作業者</v>
      </c>
      <c r="BL30">
        <f>H7raw!BE30</f>
        <v>895</v>
      </c>
      <c r="BM30">
        <f>H7raw!BF30</f>
        <v>2</v>
      </c>
      <c r="BN30">
        <f>H7raw!BG30</f>
        <v>7</v>
      </c>
      <c r="BO30">
        <f>H7raw!BH30</f>
        <v>24</v>
      </c>
      <c r="BP30">
        <f>H7raw!BI30</f>
        <v>23</v>
      </c>
      <c r="BQ30">
        <f>H7raw!BJ30</f>
        <v>39</v>
      </c>
      <c r="BR30">
        <f>H7raw!BK30</f>
        <v>62</v>
      </c>
      <c r="BS30">
        <f>H7raw!BL30</f>
        <v>88</v>
      </c>
      <c r="BT30">
        <f>H7raw!BM30</f>
        <v>74</v>
      </c>
      <c r="BU30">
        <f>H7raw!BN30</f>
        <v>114</v>
      </c>
      <c r="BV30">
        <f>H7raw!BO30</f>
        <v>146</v>
      </c>
      <c r="BW30">
        <f>H7raw!BP30</f>
        <v>137</v>
      </c>
      <c r="BX30">
        <f>H7raw!BQ30</f>
        <v>86</v>
      </c>
      <c r="BY30">
        <f>H7raw!BR30</f>
        <v>93</v>
      </c>
      <c r="CD30" t="str">
        <f>H7raw!BV30</f>
        <v>Ｇ農林漁業作業者</v>
      </c>
      <c r="CE30">
        <f>H7raw!BW30</f>
        <v>41.3</v>
      </c>
      <c r="CF30">
        <f>H7raw!BX30</f>
        <v>41.4</v>
      </c>
      <c r="CG30">
        <f>H7raw!BY30</f>
        <v>19.100000000000001</v>
      </c>
      <c r="CH30">
        <f>H7raw!BZ30</f>
        <v>18.7</v>
      </c>
      <c r="CI30">
        <f>H7raw!CA30</f>
        <v>52</v>
      </c>
      <c r="CJ30">
        <f>H7raw!CB30</f>
        <v>36.6</v>
      </c>
      <c r="CK30">
        <f>H7raw!CC30</f>
        <v>44.2</v>
      </c>
      <c r="CL30">
        <f>H7raw!CD30</f>
        <v>47.9</v>
      </c>
      <c r="CM30">
        <f>H7raw!CE30</f>
        <v>56.7</v>
      </c>
      <c r="CN30">
        <f>H7raw!CF30</f>
        <v>54.2</v>
      </c>
      <c r="CO30">
        <f>H7raw!CG30</f>
        <v>54.2</v>
      </c>
      <c r="CP30">
        <f>H7raw!CH30</f>
        <v>39.5</v>
      </c>
      <c r="CQ30">
        <f>H7raw!CI30</f>
        <v>31.9</v>
      </c>
      <c r="CR30">
        <f>H7raw!CJ30</f>
        <v>30.9</v>
      </c>
      <c r="CS30">
        <f>H7raw!CK30</f>
        <v>45.4</v>
      </c>
      <c r="CT30" s="34">
        <f t="shared" si="101"/>
        <v>41.274255814929887</v>
      </c>
      <c r="CY30" t="str">
        <f t="shared" si="53"/>
        <v>Ｇ農林漁業作業者</v>
      </c>
      <c r="CZ30" s="8" t="str">
        <f t="shared" si="54"/>
        <v/>
      </c>
      <c r="DA30" s="9" t="str">
        <f t="shared" si="55"/>
        <v/>
      </c>
      <c r="DB30" s="9" t="str">
        <f t="shared" si="56"/>
        <v/>
      </c>
      <c r="DC30" s="9" t="str">
        <f t="shared" si="57"/>
        <v/>
      </c>
      <c r="DD30" s="9" t="str">
        <f t="shared" si="58"/>
        <v/>
      </c>
      <c r="DE30" s="9" t="str">
        <f t="shared" si="59"/>
        <v>H</v>
      </c>
      <c r="DF30" s="9" t="str">
        <f t="shared" si="60"/>
        <v/>
      </c>
      <c r="DG30" s="9" t="str">
        <f t="shared" si="61"/>
        <v/>
      </c>
      <c r="DH30" s="9" t="str">
        <f t="shared" si="62"/>
        <v/>
      </c>
      <c r="DI30" s="9" t="str">
        <f t="shared" si="63"/>
        <v/>
      </c>
      <c r="DJ30" s="9" t="str">
        <f t="shared" si="64"/>
        <v/>
      </c>
      <c r="DK30" s="9" t="str">
        <f t="shared" si="65"/>
        <v/>
      </c>
      <c r="DL30" s="9" t="str">
        <f t="shared" si="66"/>
        <v/>
      </c>
      <c r="DM30" s="10" t="str">
        <f t="shared" si="67"/>
        <v/>
      </c>
      <c r="DN30" s="42" t="str">
        <f t="shared" si="68"/>
        <v/>
      </c>
      <c r="DO30" s="19"/>
      <c r="DP30" s="4">
        <f t="shared" si="69"/>
        <v>0.43883074563839375</v>
      </c>
      <c r="DQ30" s="4" t="e">
        <f t="shared" si="70"/>
        <v>#NUM!</v>
      </c>
      <c r="DR30" s="4" t="e">
        <f t="shared" si="71"/>
        <v>#NUM!</v>
      </c>
      <c r="DS30" s="4" t="e">
        <f t="shared" si="72"/>
        <v>#NUM!</v>
      </c>
      <c r="DT30" s="4" t="e">
        <f t="shared" si="73"/>
        <v>#NUM!</v>
      </c>
      <c r="DU30" s="4">
        <f t="shared" si="74"/>
        <v>1.5319996881795195E-2</v>
      </c>
      <c r="DV30" s="4">
        <f t="shared" si="75"/>
        <v>0.11278906280159273</v>
      </c>
      <c r="DW30" s="4">
        <f t="shared" si="76"/>
        <v>0.93189064710437575</v>
      </c>
      <c r="DX30" s="4">
        <f t="shared" si="77"/>
        <v>7.3146340939474364E-2</v>
      </c>
      <c r="DY30" s="4">
        <f t="shared" si="78"/>
        <v>0.70960528284352054</v>
      </c>
      <c r="DZ30" s="4">
        <f t="shared" si="79"/>
        <v>0.94713608294106344</v>
      </c>
      <c r="EA30" s="4">
        <f t="shared" si="80"/>
        <v>0.81375901120562133</v>
      </c>
      <c r="EB30" s="4">
        <f t="shared" si="81"/>
        <v>0.91831068070781019</v>
      </c>
      <c r="EC30" s="4">
        <f t="shared" si="82"/>
        <v>0.15759682826252852</v>
      </c>
      <c r="ED30" s="4">
        <f t="shared" si="83"/>
        <v>0.44143805608594022</v>
      </c>
      <c r="EF30" s="4">
        <f t="shared" si="84"/>
        <v>0.6359213798296145</v>
      </c>
      <c r="EG30" s="4">
        <f t="shared" si="85"/>
        <v>1</v>
      </c>
      <c r="EH30" s="4">
        <f t="shared" si="86"/>
        <v>0.90343555897041994</v>
      </c>
      <c r="EI30" s="4">
        <f t="shared" si="87"/>
        <v>0.69591046644996313</v>
      </c>
      <c r="EJ30" s="4">
        <f t="shared" si="88"/>
        <v>0.62338405484553971</v>
      </c>
      <c r="EK30" s="4">
        <f t="shared" si="89"/>
        <v>0.99723134063952479</v>
      </c>
      <c r="EL30" s="4">
        <f t="shared" si="90"/>
        <v>0.96176201192901156</v>
      </c>
      <c r="EM30" s="4">
        <f t="shared" si="91"/>
        <v>0.25114661566956364</v>
      </c>
      <c r="EN30" s="4">
        <f t="shared" si="92"/>
        <v>0.97481684482964703</v>
      </c>
      <c r="EO30" s="4">
        <f t="shared" si="93"/>
        <v>0.50030531408712431</v>
      </c>
      <c r="EP30" s="4">
        <f t="shared" si="94"/>
        <v>0.15471344447172053</v>
      </c>
      <c r="EQ30" s="4">
        <f t="shared" si="95"/>
        <v>0.36108540419322943</v>
      </c>
      <c r="ER30" s="4">
        <f t="shared" si="96"/>
        <v>0.28633896328691244</v>
      </c>
      <c r="ES30" s="4">
        <f t="shared" si="97"/>
        <v>0.93986080113191595</v>
      </c>
      <c r="ET30" s="4">
        <f t="shared" si="98"/>
        <v>0.63342053750150651</v>
      </c>
      <c r="EW30" s="14" t="str">
        <f>H7raw!B30</f>
        <v>Ｇ農林漁業作業者</v>
      </c>
      <c r="EX30" s="14">
        <f>H7raw!C30</f>
        <v>773</v>
      </c>
      <c r="EY30" s="14">
        <f>H7raw!D30</f>
        <v>0</v>
      </c>
      <c r="EZ30" s="14">
        <f>H7raw!E30</f>
        <v>2</v>
      </c>
      <c r="FA30" s="14">
        <f>H7raw!F30</f>
        <v>1</v>
      </c>
      <c r="FB30" s="14">
        <f>H7raw!G30</f>
        <v>3</v>
      </c>
      <c r="FC30" s="14">
        <f>H7raw!H30</f>
        <v>9</v>
      </c>
      <c r="FD30" s="14">
        <f>H7raw!I30</f>
        <v>11</v>
      </c>
      <c r="FE30" s="14">
        <f>H7raw!J30</f>
        <v>23</v>
      </c>
      <c r="FF30" s="14">
        <f>H7raw!K30</f>
        <v>29</v>
      </c>
      <c r="FG30" s="14">
        <f>H7raw!L30</f>
        <v>71</v>
      </c>
      <c r="FH30" s="14">
        <f>H7raw!M30</f>
        <v>121</v>
      </c>
      <c r="FI30" s="14">
        <f>H7raw!N30</f>
        <v>159</v>
      </c>
      <c r="FJ30" s="14">
        <f>H7raw!O30</f>
        <v>148</v>
      </c>
      <c r="FK30" s="14">
        <f>H7raw!P30</f>
        <v>196</v>
      </c>
      <c r="FL30" s="14">
        <f>H7raw!Q30</f>
        <v>0</v>
      </c>
      <c r="FN30" s="14">
        <f>H7raw!AL30</f>
        <v>0</v>
      </c>
      <c r="FO30" s="14">
        <f>H7raw!AM30</f>
        <v>701.9</v>
      </c>
      <c r="FP30" s="14">
        <f>H7raw!AN30</f>
        <v>1236.5</v>
      </c>
      <c r="FQ30" s="14">
        <f>H7raw!AO30</f>
        <v>0</v>
      </c>
      <c r="FR30" s="14">
        <f>H7raw!AP30</f>
        <v>368.3</v>
      </c>
      <c r="FS30" s="14">
        <f>H7raw!AQ30</f>
        <v>143.30000000000001</v>
      </c>
      <c r="FT30" s="14">
        <f>H7raw!AR30</f>
        <v>232.2</v>
      </c>
      <c r="FU30" s="14">
        <f>H7raw!AS30</f>
        <v>424.7</v>
      </c>
      <c r="FV30" s="14">
        <f>H7raw!AT30</f>
        <v>288.60000000000002</v>
      </c>
      <c r="FW30" s="14">
        <f>H7raw!AU30</f>
        <v>485.5</v>
      </c>
      <c r="FX30" s="14">
        <f>H7raw!AV30</f>
        <v>712.2</v>
      </c>
      <c r="FY30" s="14">
        <f>H7raw!AW30</f>
        <v>1048.3</v>
      </c>
      <c r="FZ30" s="14">
        <f>H7raw!AX30</f>
        <v>1022.2</v>
      </c>
      <c r="GA30" s="14">
        <f>H7raw!AY30</f>
        <v>1155.2</v>
      </c>
      <c r="GB30" s="14">
        <f>H7raw!AZ30</f>
        <v>1826</v>
      </c>
      <c r="GC30" s="14">
        <f>H7raw!BA30</f>
        <v>4277.6000000000004</v>
      </c>
      <c r="GD30" s="14">
        <f>H7raw!BB30</f>
        <v>0</v>
      </c>
      <c r="GE30" s="34">
        <f t="shared" si="102"/>
        <v>701.88256885548742</v>
      </c>
    </row>
    <row r="31" spans="2:187">
      <c r="C31" t="str">
        <f>H7raw!T31</f>
        <v>Ｈ運輸・通信従事者</v>
      </c>
      <c r="D31">
        <f>H7raw!U31</f>
        <v>11</v>
      </c>
      <c r="E31">
        <f>H7raw!V31</f>
        <v>0</v>
      </c>
      <c r="F31">
        <f>H7raw!W31</f>
        <v>0</v>
      </c>
      <c r="G31">
        <f>H7raw!X31</f>
        <v>1</v>
      </c>
      <c r="H31">
        <f>H7raw!Y31</f>
        <v>0</v>
      </c>
      <c r="I31">
        <f>H7raw!Z31</f>
        <v>1</v>
      </c>
      <c r="J31">
        <f>H7raw!AA31</f>
        <v>2</v>
      </c>
      <c r="K31">
        <f>H7raw!AB31</f>
        <v>3</v>
      </c>
      <c r="L31">
        <f>H7raw!AC31</f>
        <v>3</v>
      </c>
      <c r="M31">
        <f>H7raw!AD31</f>
        <v>0</v>
      </c>
      <c r="N31">
        <f>H7raw!AE31</f>
        <v>0</v>
      </c>
      <c r="O31">
        <f>H7raw!AF31</f>
        <v>0</v>
      </c>
      <c r="P31">
        <f>H7raw!AG31</f>
        <v>0</v>
      </c>
      <c r="Q31">
        <f>H7raw!AH31</f>
        <v>1</v>
      </c>
      <c r="R31">
        <f>H7raw!AI31</f>
        <v>0</v>
      </c>
      <c r="W31" t="str">
        <f t="shared" si="49"/>
        <v>Ｈ運輸・通信従事者</v>
      </c>
      <c r="X31" s="25">
        <f>IF(AR31=0,0,D31/AR31*100000)</f>
        <v>27.01707317073171</v>
      </c>
      <c r="Y31" s="25">
        <f>IF(AS31=0,0,E31/AS31*100000)</f>
        <v>0</v>
      </c>
      <c r="Z31" s="25">
        <f>IF(AT31=0,0,F31/AT31*100000)</f>
        <v>0</v>
      </c>
      <c r="AA31" s="25">
        <f>IF(AU31=0,0,G31/AU31*100000)</f>
        <v>27</v>
      </c>
      <c r="AB31" s="25">
        <f>IF(AV31=0,0,H31/AV31*100000)</f>
        <v>0</v>
      </c>
      <c r="AC31" s="25">
        <f>IF(AW31=0,0,I31/AW31*100000)</f>
        <v>20.814285714285713</v>
      </c>
      <c r="AD31" s="25">
        <f>IF(AX31=0,0,J31/AX31*100000)</f>
        <v>34.509090909090908</v>
      </c>
      <c r="AE31" s="25">
        <f>IF(AY31=0,0,K31/AY31*100000)</f>
        <v>42.824999999999996</v>
      </c>
      <c r="AF31" s="25">
        <f>IF(AZ31=0,0,L31/AZ31*100000)</f>
        <v>55.842857142857149</v>
      </c>
      <c r="AG31" s="25">
        <f>IF(BA31=0,0,M31/BA31*100000)</f>
        <v>0</v>
      </c>
      <c r="AH31" s="25">
        <f>IF(BB31=0,0,N31/BB31*100000)</f>
        <v>0</v>
      </c>
      <c r="AI31" s="25">
        <f>IF(BC31=0,0,O31/BC31*100000)</f>
        <v>0</v>
      </c>
      <c r="AJ31" s="25">
        <f>IF(BD31=0,0,P31/BD31*100000)</f>
        <v>0</v>
      </c>
      <c r="AK31" s="25">
        <f>IF(BE31=0,0,Q31/BE31*100000)</f>
        <v>5000</v>
      </c>
      <c r="AL31" s="40">
        <f t="shared" si="99"/>
        <v>123.40808841027045</v>
      </c>
      <c r="AM31" s="34">
        <f t="shared" si="100"/>
        <v>259.37055619222286</v>
      </c>
      <c r="AQ31" t="str">
        <f t="shared" si="51"/>
        <v>Ｈ運輸・通信従事者</v>
      </c>
      <c r="AR31" s="21">
        <f t="shared" si="52"/>
        <v>40714.995034756699</v>
      </c>
      <c r="AS31" s="21">
        <f t="shared" si="1"/>
        <v>0</v>
      </c>
      <c r="AT31" s="21">
        <f t="shared" si="1"/>
        <v>2734.1079972658918</v>
      </c>
      <c r="AU31" s="21">
        <f t="shared" si="1"/>
        <v>3703.7037037037035</v>
      </c>
      <c r="AV31" s="21">
        <f t="shared" si="1"/>
        <v>4166.6666666666661</v>
      </c>
      <c r="AW31" s="21">
        <f t="shared" ref="AW31:BA54" si="103">IF(FU31=0,0,FC31/FU31*100000)</f>
        <v>4804.3925875085797</v>
      </c>
      <c r="AX31" s="21">
        <f t="shared" si="103"/>
        <v>5795.5742887249735</v>
      </c>
      <c r="AY31" s="21">
        <f t="shared" si="103"/>
        <v>7005.2539404553418</v>
      </c>
      <c r="AZ31" s="21">
        <f t="shared" si="103"/>
        <v>5372.2179585571748</v>
      </c>
      <c r="BA31" s="21">
        <f t="shared" si="103"/>
        <v>4233.4442092530999</v>
      </c>
      <c r="BB31" s="21">
        <f t="shared" si="2"/>
        <v>1829.2682926829268</v>
      </c>
      <c r="BC31" s="21">
        <f t="shared" si="2"/>
        <v>672.9475100942127</v>
      </c>
      <c r="BD31" s="21">
        <f t="shared" si="2"/>
        <v>0</v>
      </c>
      <c r="BE31" s="21">
        <f t="shared" si="2"/>
        <v>20</v>
      </c>
      <c r="BJ31"/>
      <c r="BK31" t="str">
        <f>H7raw!BD31</f>
        <v>Ｈ運輸・通信従事者</v>
      </c>
      <c r="BL31">
        <f>H7raw!BE31</f>
        <v>492</v>
      </c>
      <c r="BM31">
        <f>H7raw!BF31</f>
        <v>1</v>
      </c>
      <c r="BN31">
        <f>H7raw!BG31</f>
        <v>19</v>
      </c>
      <c r="BO31">
        <f>H7raw!BH31</f>
        <v>26</v>
      </c>
      <c r="BP31">
        <f>H7raw!BI31</f>
        <v>30</v>
      </c>
      <c r="BQ31">
        <f>H7raw!BJ31</f>
        <v>36</v>
      </c>
      <c r="BR31">
        <f>H7raw!BK31</f>
        <v>70</v>
      </c>
      <c r="BS31">
        <f>H7raw!BL31</f>
        <v>101</v>
      </c>
      <c r="BT31">
        <f>H7raw!BM31</f>
        <v>96</v>
      </c>
      <c r="BU31">
        <f>H7raw!BN31</f>
        <v>74</v>
      </c>
      <c r="BV31">
        <f>H7raw!BO31</f>
        <v>33</v>
      </c>
      <c r="BW31">
        <f>H7raw!BP31</f>
        <v>2</v>
      </c>
      <c r="BX31">
        <f>H7raw!BQ31</f>
        <v>0</v>
      </c>
      <c r="BY31">
        <f>H7raw!BR31</f>
        <v>4</v>
      </c>
      <c r="CD31" t="str">
        <f>H7raw!BV31</f>
        <v>Ｈ運輸・通信従事者</v>
      </c>
      <c r="CE31">
        <f>H7raw!BW31</f>
        <v>26.9</v>
      </c>
      <c r="CF31">
        <f>H7raw!BX31</f>
        <v>21.9</v>
      </c>
      <c r="CG31">
        <f>H7raw!BY31</f>
        <v>6.2</v>
      </c>
      <c r="CH31">
        <f>H7raw!BZ31</f>
        <v>11.2</v>
      </c>
      <c r="CI31">
        <f>H7raw!CA31</f>
        <v>11.1</v>
      </c>
      <c r="CJ31">
        <f>H7raw!CB31</f>
        <v>13.5</v>
      </c>
      <c r="CK31">
        <f>H7raw!CC31</f>
        <v>17.3</v>
      </c>
      <c r="CL31">
        <f>H7raw!CD31</f>
        <v>27.1</v>
      </c>
      <c r="CM31">
        <f>H7raw!CE31</f>
        <v>27.7</v>
      </c>
      <c r="CN31">
        <f>H7raw!CF31</f>
        <v>28.9</v>
      </c>
      <c r="CO31">
        <f>H7raw!CG31</f>
        <v>27.5</v>
      </c>
      <c r="CP31">
        <f>H7raw!CH31</f>
        <v>27.4</v>
      </c>
      <c r="CQ31">
        <f>H7raw!CI31</f>
        <v>4.8</v>
      </c>
      <c r="CR31">
        <f>H7raw!CJ31</f>
        <v>0</v>
      </c>
      <c r="CS31">
        <f>H7raw!CK31</f>
        <v>205.9</v>
      </c>
      <c r="CT31" s="34">
        <f t="shared" si="101"/>
        <v>26.854798891594591</v>
      </c>
      <c r="CY31" t="str">
        <f t="shared" si="53"/>
        <v>Ｈ運輸・通信従事者</v>
      </c>
      <c r="CZ31" s="8" t="str">
        <f t="shared" si="54"/>
        <v/>
      </c>
      <c r="DA31" s="9" t="str">
        <f t="shared" si="55"/>
        <v/>
      </c>
      <c r="DB31" s="9" t="str">
        <f t="shared" si="56"/>
        <v/>
      </c>
      <c r="DC31" s="9" t="str">
        <f t="shared" si="57"/>
        <v/>
      </c>
      <c r="DD31" s="9" t="str">
        <f t="shared" si="58"/>
        <v/>
      </c>
      <c r="DE31" s="9" t="str">
        <f t="shared" si="59"/>
        <v/>
      </c>
      <c r="DF31" s="9" t="str">
        <f t="shared" si="60"/>
        <v/>
      </c>
      <c r="DG31" s="9" t="str">
        <f t="shared" si="61"/>
        <v/>
      </c>
      <c r="DH31" s="9" t="str">
        <f t="shared" si="62"/>
        <v/>
      </c>
      <c r="DI31" s="9" t="str">
        <f t="shared" si="63"/>
        <v/>
      </c>
      <c r="DJ31" s="9" t="str">
        <f t="shared" si="64"/>
        <v/>
      </c>
      <c r="DK31" s="9" t="str">
        <f t="shared" si="65"/>
        <v/>
      </c>
      <c r="DL31" s="9" t="str">
        <f t="shared" si="66"/>
        <v/>
      </c>
      <c r="DM31" s="10" t="str">
        <f t="shared" si="67"/>
        <v/>
      </c>
      <c r="DN31" s="42" t="str">
        <f t="shared" si="68"/>
        <v/>
      </c>
      <c r="DO31" s="19"/>
      <c r="DP31" s="4">
        <f t="shared" si="69"/>
        <v>0.28412777722589044</v>
      </c>
      <c r="DQ31" s="4" t="e">
        <f t="shared" si="70"/>
        <v>#NUM!</v>
      </c>
      <c r="DR31" s="4" t="e">
        <f t="shared" si="71"/>
        <v>#NUM!</v>
      </c>
      <c r="DS31" s="4">
        <f t="shared" si="72"/>
        <v>0.33705007133231824</v>
      </c>
      <c r="DT31" s="4" t="e">
        <f t="shared" si="73"/>
        <v>#NUM!</v>
      </c>
      <c r="DU31" s="4">
        <f t="shared" si="74"/>
        <v>0.56445793522757637</v>
      </c>
      <c r="DV31" s="4">
        <f t="shared" si="75"/>
        <v>0.46549446661928107</v>
      </c>
      <c r="DW31" s="4">
        <f t="shared" si="76"/>
        <v>0.30719017302351015</v>
      </c>
      <c r="DX31" s="4">
        <f t="shared" si="77"/>
        <v>0.20442796302760291</v>
      </c>
      <c r="DY31" s="4" t="e">
        <f t="shared" si="78"/>
        <v>#NUM!</v>
      </c>
      <c r="DZ31" s="4" t="e">
        <f t="shared" si="79"/>
        <v>#NUM!</v>
      </c>
      <c r="EA31" s="4" t="e">
        <f t="shared" si="80"/>
        <v>#NUM!</v>
      </c>
      <c r="EB31" s="4" t="e">
        <f t="shared" si="81"/>
        <v>#NUM!</v>
      </c>
      <c r="EC31" s="4">
        <f t="shared" si="82"/>
        <v>4.0384363264834633E-2</v>
      </c>
      <c r="ED31" s="4">
        <f t="shared" si="83"/>
        <v>0.28376758001650093</v>
      </c>
      <c r="EF31" s="4">
        <f t="shared" si="84"/>
        <v>0.81106806994961467</v>
      </c>
      <c r="EG31" s="4">
        <f t="shared" si="85"/>
        <v>1</v>
      </c>
      <c r="EH31" s="4">
        <f t="shared" si="86"/>
        <v>0.73622084146086275</v>
      </c>
      <c r="EI31" s="4">
        <f t="shared" si="87"/>
        <v>0.93547447692260133</v>
      </c>
      <c r="EJ31" s="4">
        <f t="shared" si="88"/>
        <v>0.56981247352937736</v>
      </c>
      <c r="EK31" s="4">
        <f t="shared" si="89"/>
        <v>0.79758022306965237</v>
      </c>
      <c r="EL31" s="4">
        <f t="shared" si="90"/>
        <v>0.79098222716935962</v>
      </c>
      <c r="EM31" s="4">
        <f t="shared" si="91"/>
        <v>0.86774300067411292</v>
      </c>
      <c r="EN31" s="4">
        <f t="shared" si="92"/>
        <v>0.92762288753227473</v>
      </c>
      <c r="EO31" s="4">
        <f t="shared" si="93"/>
        <v>0.31216134617554397</v>
      </c>
      <c r="EP31" s="4">
        <f t="shared" si="94"/>
        <v>0.60579437265487246</v>
      </c>
      <c r="EQ31" s="4">
        <f t="shared" si="95"/>
        <v>0.96825792653215947</v>
      </c>
      <c r="ER31" s="4">
        <f t="shared" si="96"/>
        <v>1</v>
      </c>
      <c r="ES31" s="4">
        <f t="shared" si="97"/>
        <v>0.99921414197821501</v>
      </c>
      <c r="ET31" s="4">
        <f t="shared" si="98"/>
        <v>0.81135997296986606</v>
      </c>
      <c r="EW31" s="14" t="str">
        <f>H7raw!B31</f>
        <v>Ｈ運輸・通信従事者</v>
      </c>
      <c r="EX31" s="14">
        <f>H7raw!C31</f>
        <v>82</v>
      </c>
      <c r="EY31" s="14">
        <f>H7raw!D31</f>
        <v>0</v>
      </c>
      <c r="EZ31" s="14">
        <f>H7raw!E31</f>
        <v>4</v>
      </c>
      <c r="FA31" s="14">
        <f>H7raw!F31</f>
        <v>3</v>
      </c>
      <c r="FB31" s="14">
        <f>H7raw!G31</f>
        <v>3</v>
      </c>
      <c r="FC31" s="14">
        <f>H7raw!H31</f>
        <v>7</v>
      </c>
      <c r="FD31" s="14">
        <f>H7raw!I31</f>
        <v>11</v>
      </c>
      <c r="FE31" s="14">
        <f>H7raw!J31</f>
        <v>12</v>
      </c>
      <c r="FF31" s="14">
        <f>H7raw!K31</f>
        <v>14</v>
      </c>
      <c r="FG31" s="14">
        <f>H7raw!L31</f>
        <v>14</v>
      </c>
      <c r="FH31" s="14">
        <f>H7raw!M31</f>
        <v>6</v>
      </c>
      <c r="FI31" s="14">
        <f>H7raw!N31</f>
        <v>1</v>
      </c>
      <c r="FJ31" s="14">
        <f>H7raw!O31</f>
        <v>0</v>
      </c>
      <c r="FK31" s="14">
        <f>H7raw!P31</f>
        <v>7</v>
      </c>
      <c r="FL31" s="14">
        <f>H7raw!Q31</f>
        <v>0</v>
      </c>
      <c r="FN31" s="14">
        <f>H7raw!AL31</f>
        <v>0</v>
      </c>
      <c r="FO31" s="14">
        <f>H7raw!AM31</f>
        <v>1847.6</v>
      </c>
      <c r="FP31" s="14">
        <f>H7raw!AN31</f>
        <v>201.4</v>
      </c>
      <c r="FQ31" s="14">
        <f>H7raw!AO31</f>
        <v>0</v>
      </c>
      <c r="FR31" s="14">
        <f>H7raw!AP31</f>
        <v>146.30000000000001</v>
      </c>
      <c r="FS31" s="14">
        <f>H7raw!AQ31</f>
        <v>81</v>
      </c>
      <c r="FT31" s="14">
        <f>H7raw!AR31</f>
        <v>72</v>
      </c>
      <c r="FU31" s="14">
        <f>H7raw!AS31</f>
        <v>145.69999999999999</v>
      </c>
      <c r="FV31" s="14">
        <f>H7raw!AT31</f>
        <v>189.8</v>
      </c>
      <c r="FW31" s="14">
        <f>H7raw!AU31</f>
        <v>171.3</v>
      </c>
      <c r="FX31" s="14">
        <f>H7raw!AV31</f>
        <v>260.60000000000002</v>
      </c>
      <c r="FY31" s="14">
        <f>H7raw!AW31</f>
        <v>330.7</v>
      </c>
      <c r="FZ31" s="14">
        <f>H7raw!AX31</f>
        <v>328</v>
      </c>
      <c r="GA31" s="14">
        <f>H7raw!AY31</f>
        <v>148.6</v>
      </c>
      <c r="GB31" s="14">
        <f>H7raw!AZ31</f>
        <v>0</v>
      </c>
      <c r="GC31" s="14">
        <f>H7raw!BA31</f>
        <v>35000</v>
      </c>
      <c r="GD31" s="14">
        <f>H7raw!BB31</f>
        <v>0</v>
      </c>
      <c r="GE31" s="34">
        <f t="shared" si="102"/>
        <v>1847.641622932236</v>
      </c>
    </row>
    <row r="32" spans="2:187">
      <c r="C32" t="str">
        <f>H7raw!T32</f>
        <v>Ｉ技能工，採掘・製造・建設作業者及び労務作業者</v>
      </c>
      <c r="D32">
        <f>H7raw!U32</f>
        <v>44</v>
      </c>
      <c r="E32">
        <f>H7raw!V32</f>
        <v>0</v>
      </c>
      <c r="F32">
        <f>H7raw!W32</f>
        <v>3</v>
      </c>
      <c r="G32">
        <f>H7raw!X32</f>
        <v>3</v>
      </c>
      <c r="H32">
        <f>H7raw!Y32</f>
        <v>9</v>
      </c>
      <c r="I32">
        <f>H7raw!Z32</f>
        <v>8</v>
      </c>
      <c r="J32">
        <f>H7raw!AA32</f>
        <v>2</v>
      </c>
      <c r="K32">
        <f>H7raw!AB32</f>
        <v>6</v>
      </c>
      <c r="L32">
        <f>H7raw!AC32</f>
        <v>4</v>
      </c>
      <c r="M32">
        <f>H7raw!AD32</f>
        <v>3</v>
      </c>
      <c r="N32">
        <f>H7raw!AE32</f>
        <v>4</v>
      </c>
      <c r="O32">
        <f>H7raw!AF32</f>
        <v>0</v>
      </c>
      <c r="P32">
        <f>H7raw!AG32</f>
        <v>0</v>
      </c>
      <c r="Q32">
        <f>H7raw!AH32</f>
        <v>2</v>
      </c>
      <c r="R32">
        <f>H7raw!AI32</f>
        <v>0</v>
      </c>
      <c r="W32" t="str">
        <f t="shared" si="49"/>
        <v>Ｉ技能工，採掘・製造・建設作業者及び労務作業者</v>
      </c>
      <c r="X32" s="25">
        <f>IF(AR32=0,0,D32/AR32*100000)</f>
        <v>17.11496062992126</v>
      </c>
      <c r="Y32" s="25">
        <f>IF(AS32=0,0,E32/AS32*100000)</f>
        <v>0</v>
      </c>
      <c r="Z32" s="25">
        <f>IF(AT32=0,0,F32/AT32*100000)</f>
        <v>10.783333333333335</v>
      </c>
      <c r="AA32" s="25">
        <f>IF(AU32=0,0,G32/AU32*100000)</f>
        <v>11.966666666666667</v>
      </c>
      <c r="AB32" s="25">
        <f>IF(AV32=0,0,H32/AV32*100000)</f>
        <v>34.626315789473679</v>
      </c>
      <c r="AC32" s="25">
        <f>IF(AW32=0,0,I32/AW32*100000)</f>
        <v>28.207407407407409</v>
      </c>
      <c r="AD32" s="25">
        <f>IF(AX32=0,0,J32/AX32*100000)</f>
        <v>5.9315789473684211</v>
      </c>
      <c r="AE32" s="25">
        <f>IF(AY32=0,0,K32/AY32*100000)</f>
        <v>18.575999999999997</v>
      </c>
      <c r="AF32" s="25">
        <f>IF(AZ32=0,0,L32/AZ32*100000)</f>
        <v>16.423529411764704</v>
      </c>
      <c r="AG32" s="25">
        <f>IF(BA32=0,0,M32/BA32*100000)</f>
        <v>13.583132530120483</v>
      </c>
      <c r="AH32" s="25">
        <f>IF(BB32=0,0,N32/BB32*100000)</f>
        <v>24.606060606060602</v>
      </c>
      <c r="AI32" s="25">
        <f>IF(BC32=0,0,O32/BC32*100000)</f>
        <v>0</v>
      </c>
      <c r="AJ32" s="25">
        <f>IF(BD32=0,0,P32/BD32*100000)</f>
        <v>0</v>
      </c>
      <c r="AK32" s="25">
        <f>IF(BE32=0,0,Q32/BE32*100000)</f>
        <v>178.88888888888886</v>
      </c>
      <c r="AL32" s="40">
        <f t="shared" si="99"/>
        <v>122.8773354386451</v>
      </c>
      <c r="AM32" s="34">
        <f t="shared" si="100"/>
        <v>22.844023152135755</v>
      </c>
      <c r="AQ32" t="str">
        <f t="shared" si="51"/>
        <v>Ｉ技能工，採掘・製造・建設作業者及び労務作業者</v>
      </c>
      <c r="AR32" s="21">
        <f t="shared" si="52"/>
        <v>257085.02024291499</v>
      </c>
      <c r="AS32" s="21">
        <f t="shared" si="52"/>
        <v>8383.2335329341313</v>
      </c>
      <c r="AT32" s="21">
        <f t="shared" si="52"/>
        <v>27820.710973724883</v>
      </c>
      <c r="AU32" s="21">
        <f t="shared" si="52"/>
        <v>25069.637883008356</v>
      </c>
      <c r="AV32" s="21">
        <f t="shared" si="52"/>
        <v>25991.792065663478</v>
      </c>
      <c r="AW32" s="21">
        <f t="shared" si="103"/>
        <v>28361.344537815126</v>
      </c>
      <c r="AX32" s="21">
        <f t="shared" si="103"/>
        <v>33717.834960070984</v>
      </c>
      <c r="AY32" s="21">
        <f t="shared" si="103"/>
        <v>32299.741602067184</v>
      </c>
      <c r="AZ32" s="21">
        <f t="shared" si="103"/>
        <v>24355.300859598854</v>
      </c>
      <c r="BA32" s="21">
        <f t="shared" si="103"/>
        <v>22086.216072378924</v>
      </c>
      <c r="BB32" s="21">
        <f t="shared" si="2"/>
        <v>16256.15763546798</v>
      </c>
      <c r="BC32" s="21">
        <f t="shared" si="2"/>
        <v>8725.4063301967508</v>
      </c>
      <c r="BD32" s="21">
        <f t="shared" si="2"/>
        <v>2936.0591561548499</v>
      </c>
      <c r="BE32" s="21">
        <f t="shared" si="2"/>
        <v>1118.0124223602486</v>
      </c>
      <c r="BJ32"/>
      <c r="BK32" t="str">
        <f>H7raw!BD32</f>
        <v>Ｉ技能工，採掘・製造・建設作業者及び労務作業者</v>
      </c>
      <c r="BL32">
        <f>H7raw!BE32</f>
        <v>1900</v>
      </c>
      <c r="BM32">
        <f>H7raw!BF32</f>
        <v>16</v>
      </c>
      <c r="BN32">
        <f>H7raw!BG32</f>
        <v>102</v>
      </c>
      <c r="BO32">
        <f>H7raw!BH32</f>
        <v>139</v>
      </c>
      <c r="BP32">
        <f>H7raw!BI32</f>
        <v>146</v>
      </c>
      <c r="BQ32">
        <f>H7raw!BJ32</f>
        <v>150</v>
      </c>
      <c r="BR32">
        <f>H7raw!BK32</f>
        <v>212</v>
      </c>
      <c r="BS32">
        <f>H7raw!BL32</f>
        <v>325</v>
      </c>
      <c r="BT32">
        <f>H7raw!BM32</f>
        <v>315</v>
      </c>
      <c r="BU32">
        <f>H7raw!BN32</f>
        <v>270</v>
      </c>
      <c r="BV32">
        <f>H7raw!BO32</f>
        <v>145</v>
      </c>
      <c r="BW32">
        <f>H7raw!BP32</f>
        <v>55</v>
      </c>
      <c r="BX32">
        <f>H7raw!BQ32</f>
        <v>13</v>
      </c>
      <c r="BY32">
        <f>H7raw!BR32</f>
        <v>12</v>
      </c>
      <c r="CD32" t="str">
        <f>H7raw!BV32</f>
        <v>Ｉ技能工，採掘・製造・建設作業者及び労務作業者</v>
      </c>
      <c r="CE32">
        <f>H7raw!BW32</f>
        <v>13</v>
      </c>
      <c r="CF32">
        <f>H7raw!BX32</f>
        <v>14.1</v>
      </c>
      <c r="CG32">
        <f>H7raw!BY32</f>
        <v>3.9</v>
      </c>
      <c r="CH32">
        <f>H7raw!BZ32</f>
        <v>6.4</v>
      </c>
      <c r="CI32">
        <f>H7raw!CA32</f>
        <v>9.6999999999999993</v>
      </c>
      <c r="CJ32">
        <f>H7raw!CB32</f>
        <v>11.8</v>
      </c>
      <c r="CK32">
        <f>H7raw!CC32</f>
        <v>12.7</v>
      </c>
      <c r="CL32">
        <f>H7raw!CD32</f>
        <v>14.3</v>
      </c>
      <c r="CM32">
        <f>H7raw!CE32</f>
        <v>18.600000000000001</v>
      </c>
      <c r="CN32">
        <f>H7raw!CF32</f>
        <v>20.9</v>
      </c>
      <c r="CO32">
        <f>H7raw!CG32</f>
        <v>20.3</v>
      </c>
      <c r="CP32">
        <f>H7raw!CH32</f>
        <v>16.600000000000001</v>
      </c>
      <c r="CQ32">
        <f>H7raw!CI32</f>
        <v>12.4</v>
      </c>
      <c r="CR32">
        <f>H7raw!CJ32</f>
        <v>8.1999999999999993</v>
      </c>
      <c r="CS32">
        <f>H7raw!CK32</f>
        <v>15.7</v>
      </c>
      <c r="CT32" s="34">
        <f t="shared" si="101"/>
        <v>13.017507767234864</v>
      </c>
      <c r="CY32" t="str">
        <f t="shared" si="53"/>
        <v>Ｉ技能工，採掘・製造・建設作業者及び労務作業者</v>
      </c>
      <c r="CZ32" s="8" t="str">
        <f t="shared" si="54"/>
        <v/>
      </c>
      <c r="DA32" s="9" t="str">
        <f t="shared" si="55"/>
        <v/>
      </c>
      <c r="DB32" s="9" t="str">
        <f t="shared" si="56"/>
        <v/>
      </c>
      <c r="DC32" s="9" t="str">
        <f t="shared" si="57"/>
        <v/>
      </c>
      <c r="DD32" s="9" t="str">
        <f t="shared" si="58"/>
        <v>H</v>
      </c>
      <c r="DE32" s="9" t="str">
        <f t="shared" si="59"/>
        <v/>
      </c>
      <c r="DF32" s="9" t="str">
        <f t="shared" si="60"/>
        <v/>
      </c>
      <c r="DG32" s="9" t="str">
        <f t="shared" si="61"/>
        <v/>
      </c>
      <c r="DH32" s="9" t="str">
        <f t="shared" si="62"/>
        <v/>
      </c>
      <c r="DI32" s="9" t="str">
        <f t="shared" si="63"/>
        <v/>
      </c>
      <c r="DJ32" s="9" t="str">
        <f t="shared" si="64"/>
        <v/>
      </c>
      <c r="DK32" s="9" t="str">
        <f t="shared" si="65"/>
        <v/>
      </c>
      <c r="DL32" s="9" t="str">
        <f t="shared" si="66"/>
        <v/>
      </c>
      <c r="DM32" s="10" t="str">
        <f t="shared" si="67"/>
        <v>H</v>
      </c>
      <c r="DN32" s="42" t="str">
        <f t="shared" si="68"/>
        <v/>
      </c>
      <c r="DO32" s="19"/>
      <c r="DP32" s="4">
        <f t="shared" si="69"/>
        <v>0.11620059940433336</v>
      </c>
      <c r="DQ32" s="4" t="e">
        <f t="shared" si="70"/>
        <v>#NUM!</v>
      </c>
      <c r="DR32" s="4">
        <f t="shared" si="71"/>
        <v>0.26415575965381732</v>
      </c>
      <c r="DS32" s="4">
        <f t="shared" si="72"/>
        <v>0.43855474446443121</v>
      </c>
      <c r="DT32" s="4">
        <f t="shared" si="73"/>
        <v>4.3736807422554147E-3</v>
      </c>
      <c r="DU32" s="4">
        <f t="shared" si="74"/>
        <v>3.0858628539143007E-2</v>
      </c>
      <c r="DV32" s="4">
        <f t="shared" si="75"/>
        <v>0.95312140202454898</v>
      </c>
      <c r="DW32" s="4">
        <f t="shared" si="76"/>
        <v>0.55555760003299715</v>
      </c>
      <c r="DX32" s="4">
        <f t="shared" si="77"/>
        <v>0.7474370144751048</v>
      </c>
      <c r="DY32" s="4">
        <f t="shared" si="78"/>
        <v>0.82458135678598576</v>
      </c>
      <c r="DZ32" s="4">
        <f t="shared" si="79"/>
        <v>0.28557075124896669</v>
      </c>
      <c r="EA32" s="4" t="e">
        <f t="shared" si="80"/>
        <v>#NUM!</v>
      </c>
      <c r="EB32" s="4" t="e">
        <f t="shared" si="81"/>
        <v>#NUM!</v>
      </c>
      <c r="EC32" s="4">
        <f t="shared" si="82"/>
        <v>1.3705834970129782E-2</v>
      </c>
      <c r="ED32" s="4">
        <f t="shared" si="83"/>
        <v>0.10200934901527925</v>
      </c>
      <c r="EF32" s="4">
        <f t="shared" si="84"/>
        <v>0.91144782130006907</v>
      </c>
      <c r="EG32" s="4">
        <f t="shared" si="85"/>
        <v>0.72112457523429552</v>
      </c>
      <c r="EH32" s="4">
        <f t="shared" si="86"/>
        <v>0.89441357993598958</v>
      </c>
      <c r="EI32" s="4">
        <f t="shared" si="87"/>
        <v>0.77207869588735201</v>
      </c>
      <c r="EJ32" s="4">
        <f t="shared" si="88"/>
        <v>0.99870531251717476</v>
      </c>
      <c r="EK32" s="4">
        <f t="shared" si="89"/>
        <v>0.98829858826817119</v>
      </c>
      <c r="EL32" s="4">
        <f t="shared" si="90"/>
        <v>0.14049182729993842</v>
      </c>
      <c r="EM32" s="4">
        <f t="shared" si="91"/>
        <v>0.60507968649453525</v>
      </c>
      <c r="EN32" s="4">
        <f t="shared" si="92"/>
        <v>0.42479263018636493</v>
      </c>
      <c r="EO32" s="4">
        <f t="shared" si="93"/>
        <v>0.34506903019242263</v>
      </c>
      <c r="EP32" s="4">
        <f t="shared" si="94"/>
        <v>0.86314766674792676</v>
      </c>
      <c r="EQ32" s="4">
        <f t="shared" si="95"/>
        <v>0.3389281695299376</v>
      </c>
      <c r="ER32" s="4">
        <f t="shared" si="96"/>
        <v>0.7860287800593857</v>
      </c>
      <c r="ES32" s="4">
        <f t="shared" si="97"/>
        <v>0.99921125567062252</v>
      </c>
      <c r="ET32" s="4">
        <f t="shared" si="98"/>
        <v>0.92306869523542723</v>
      </c>
      <c r="EW32" s="14" t="str">
        <f>H7raw!B32</f>
        <v>Ｉ技能工，採掘・製造・建設作業者及び労務作業者</v>
      </c>
      <c r="EX32" s="14">
        <f>H7raw!C32</f>
        <v>508</v>
      </c>
      <c r="EY32" s="14">
        <f>H7raw!D32</f>
        <v>7</v>
      </c>
      <c r="EZ32" s="14">
        <f>H7raw!E32</f>
        <v>18</v>
      </c>
      <c r="FA32" s="14">
        <f>H7raw!F32</f>
        <v>9</v>
      </c>
      <c r="FB32" s="14">
        <f>H7raw!G32</f>
        <v>19</v>
      </c>
      <c r="FC32" s="14">
        <f>H7raw!H32</f>
        <v>27</v>
      </c>
      <c r="FD32" s="14">
        <f>H7raw!I32</f>
        <v>38</v>
      </c>
      <c r="FE32" s="14">
        <f>H7raw!J32</f>
        <v>50</v>
      </c>
      <c r="FF32" s="14">
        <f>H7raw!K32</f>
        <v>68</v>
      </c>
      <c r="FG32" s="14">
        <f>H7raw!L32</f>
        <v>83</v>
      </c>
      <c r="FH32" s="14">
        <f>H7raw!M32</f>
        <v>66</v>
      </c>
      <c r="FI32" s="14">
        <f>H7raw!N32</f>
        <v>51</v>
      </c>
      <c r="FJ32" s="14">
        <f>H7raw!O32</f>
        <v>27</v>
      </c>
      <c r="FK32" s="14">
        <f>H7raw!P32</f>
        <v>45</v>
      </c>
      <c r="FL32" s="14">
        <f>H7raw!Q32</f>
        <v>0</v>
      </c>
      <c r="FN32" s="14">
        <f>H7raw!AL32</f>
        <v>0</v>
      </c>
      <c r="FO32" s="14">
        <f>H7raw!AM32</f>
        <v>387.2</v>
      </c>
      <c r="FP32" s="14">
        <f>H7raw!AN32</f>
        <v>197.6</v>
      </c>
      <c r="FQ32" s="14">
        <f>H7raw!AO32</f>
        <v>83.5</v>
      </c>
      <c r="FR32" s="14">
        <f>H7raw!AP32</f>
        <v>64.7</v>
      </c>
      <c r="FS32" s="14">
        <f>H7raw!AQ32</f>
        <v>35.9</v>
      </c>
      <c r="FT32" s="14">
        <f>H7raw!AR32</f>
        <v>73.099999999999994</v>
      </c>
      <c r="FU32" s="14">
        <f>H7raw!AS32</f>
        <v>95.2</v>
      </c>
      <c r="FV32" s="14">
        <f>H7raw!AT32</f>
        <v>112.7</v>
      </c>
      <c r="FW32" s="14">
        <f>H7raw!AU32</f>
        <v>154.80000000000001</v>
      </c>
      <c r="FX32" s="14">
        <f>H7raw!AV32</f>
        <v>279.2</v>
      </c>
      <c r="FY32" s="14">
        <f>H7raw!AW32</f>
        <v>375.8</v>
      </c>
      <c r="FZ32" s="14">
        <f>H7raw!AX32</f>
        <v>406</v>
      </c>
      <c r="GA32" s="14">
        <f>H7raw!AY32</f>
        <v>584.5</v>
      </c>
      <c r="GB32" s="14">
        <f>H7raw!AZ32</f>
        <v>919.6</v>
      </c>
      <c r="GC32" s="14">
        <f>H7raw!BA32</f>
        <v>4025</v>
      </c>
      <c r="GD32" s="14">
        <f>H7raw!BB32</f>
        <v>0</v>
      </c>
      <c r="GE32" s="34">
        <f t="shared" si="102"/>
        <v>387.20201948106472</v>
      </c>
    </row>
    <row r="33" spans="2:187">
      <c r="C33" t="str">
        <f>H7raw!T33</f>
        <v>Ｊ分類不能の職業</v>
      </c>
      <c r="D33">
        <f>H7raw!U33</f>
        <v>10</v>
      </c>
      <c r="E33">
        <f>H7raw!V33</f>
        <v>0</v>
      </c>
      <c r="F33">
        <f>H7raw!W33</f>
        <v>0</v>
      </c>
      <c r="G33">
        <f>H7raw!X33</f>
        <v>3</v>
      </c>
      <c r="H33">
        <f>H7raw!Y33</f>
        <v>1</v>
      </c>
      <c r="I33">
        <f>H7raw!Z33</f>
        <v>0</v>
      </c>
      <c r="J33">
        <f>H7raw!AA33</f>
        <v>0</v>
      </c>
      <c r="K33">
        <f>H7raw!AB33</f>
        <v>0</v>
      </c>
      <c r="L33">
        <f>H7raw!AC33</f>
        <v>0</v>
      </c>
      <c r="M33">
        <f>H7raw!AD33</f>
        <v>1</v>
      </c>
      <c r="N33">
        <f>H7raw!AE33</f>
        <v>4</v>
      </c>
      <c r="O33">
        <f>H7raw!AF33</f>
        <v>0</v>
      </c>
      <c r="P33">
        <f>H7raw!AG33</f>
        <v>1</v>
      </c>
      <c r="Q33">
        <f>H7raw!AH33</f>
        <v>0</v>
      </c>
      <c r="R33">
        <f>H7raw!AI33</f>
        <v>0</v>
      </c>
      <c r="W33" t="str">
        <f t="shared" si="49"/>
        <v>Ｊ分類不能の職業</v>
      </c>
      <c r="X33" s="25">
        <f>IF(AR33=0,0,D33/AR33*100000)</f>
        <v>0</v>
      </c>
      <c r="Y33" s="25">
        <f>IF(AS33=0,0,E33/AS33*100000)</f>
        <v>0</v>
      </c>
      <c r="Z33" s="25">
        <f>IF(AT33=0,0,F33/AT33*100000)</f>
        <v>0</v>
      </c>
      <c r="AA33" s="25">
        <f>IF(AU33=0,0,G33/AU33*100000)</f>
        <v>0</v>
      </c>
      <c r="AB33" s="25">
        <f>IF(AV33=0,0,H33/AV33*100000)</f>
        <v>0</v>
      </c>
      <c r="AC33" s="25">
        <f>IF(AW33=0,0,I33/AW33*100000)</f>
        <v>0</v>
      </c>
      <c r="AD33" s="25">
        <f>IF(AX33=0,0,J33/AX33*100000)</f>
        <v>0</v>
      </c>
      <c r="AE33" s="25">
        <f>IF(AY33=0,0,K33/AY33*100000)</f>
        <v>0</v>
      </c>
      <c r="AF33" s="25">
        <f>IF(AZ33=0,0,L33/AZ33*100000)</f>
        <v>0</v>
      </c>
      <c r="AG33" s="25">
        <f>IF(BA33=0,0,M33/BA33*100000)</f>
        <v>0</v>
      </c>
      <c r="AH33" s="25">
        <f>IF(BB33=0,0,N33/BB33*100000)</f>
        <v>0</v>
      </c>
      <c r="AI33" s="25">
        <f>IF(BC33=0,0,O33/BC33*100000)</f>
        <v>0</v>
      </c>
      <c r="AJ33" s="25">
        <f>IF(BD33=0,0,P33/BD33*100000)</f>
        <v>0</v>
      </c>
      <c r="AK33" s="25">
        <f>IF(BE33=0,0,Q33/BE33*100000)</f>
        <v>0</v>
      </c>
      <c r="AL33" s="40" t="e">
        <f t="shared" si="99"/>
        <v>#DIV/0!</v>
      </c>
      <c r="AM33" s="34">
        <f t="shared" si="100"/>
        <v>0</v>
      </c>
      <c r="AQ33" t="str">
        <f t="shared" si="51"/>
        <v>Ｊ分類不能の職業</v>
      </c>
      <c r="AR33" s="21">
        <f t="shared" si="52"/>
        <v>0</v>
      </c>
      <c r="AS33" s="21">
        <f t="shared" si="52"/>
        <v>0</v>
      </c>
      <c r="AT33" s="21">
        <f t="shared" si="52"/>
        <v>0</v>
      </c>
      <c r="AU33" s="21">
        <f t="shared" si="52"/>
        <v>0</v>
      </c>
      <c r="AV33" s="21">
        <f t="shared" si="52"/>
        <v>0</v>
      </c>
      <c r="AW33" s="21">
        <f t="shared" si="103"/>
        <v>0</v>
      </c>
      <c r="AX33" s="21">
        <f t="shared" si="103"/>
        <v>0</v>
      </c>
      <c r="AY33" s="21">
        <f t="shared" si="103"/>
        <v>0</v>
      </c>
      <c r="AZ33" s="21">
        <f t="shared" si="103"/>
        <v>0</v>
      </c>
      <c r="BA33" s="21">
        <f t="shared" si="103"/>
        <v>0</v>
      </c>
      <c r="BB33" s="21">
        <f t="shared" si="2"/>
        <v>0</v>
      </c>
      <c r="BC33" s="21">
        <f t="shared" si="2"/>
        <v>0</v>
      </c>
      <c r="BD33" s="21">
        <f t="shared" si="2"/>
        <v>0</v>
      </c>
      <c r="BE33" s="21">
        <f t="shared" si="2"/>
        <v>0</v>
      </c>
      <c r="BJ33"/>
      <c r="BK33" t="str">
        <f>H7raw!BD33</f>
        <v>Ｊ分類不能の職業</v>
      </c>
      <c r="BL33">
        <f>H7raw!BE33</f>
        <v>1427</v>
      </c>
      <c r="BM33">
        <f>H7raw!BF33</f>
        <v>17</v>
      </c>
      <c r="BN33">
        <f>H7raw!BG33</f>
        <v>64</v>
      </c>
      <c r="BO33">
        <f>H7raw!BH33</f>
        <v>82</v>
      </c>
      <c r="BP33">
        <f>H7raw!BI33</f>
        <v>88</v>
      </c>
      <c r="BQ33">
        <f>H7raw!BJ33</f>
        <v>89</v>
      </c>
      <c r="BR33">
        <f>H7raw!BK33</f>
        <v>112</v>
      </c>
      <c r="BS33">
        <f>H7raw!BL33</f>
        <v>159</v>
      </c>
      <c r="BT33">
        <f>H7raw!BM33</f>
        <v>224</v>
      </c>
      <c r="BU33">
        <f>H7raw!BN33</f>
        <v>159</v>
      </c>
      <c r="BV33">
        <f>H7raw!BO33</f>
        <v>140</v>
      </c>
      <c r="BW33">
        <f>H7raw!BP33</f>
        <v>65</v>
      </c>
      <c r="BX33">
        <f>H7raw!BQ33</f>
        <v>35</v>
      </c>
      <c r="BY33">
        <f>H7raw!BR33</f>
        <v>46</v>
      </c>
      <c r="CD33">
        <f>H7raw!BV33</f>
        <v>0</v>
      </c>
      <c r="CE33">
        <f>H7raw!BW33</f>
        <v>0</v>
      </c>
      <c r="CF33">
        <f>H7raw!BX33</f>
        <v>0</v>
      </c>
      <c r="CG33">
        <f>H7raw!BY33</f>
        <v>0</v>
      </c>
      <c r="CH33">
        <f>H7raw!BZ33</f>
        <v>0</v>
      </c>
      <c r="CI33">
        <f>H7raw!CA33</f>
        <v>0</v>
      </c>
      <c r="CJ33">
        <f>H7raw!CB33</f>
        <v>0</v>
      </c>
      <c r="CK33">
        <f>H7raw!CC33</f>
        <v>0</v>
      </c>
      <c r="CL33">
        <f>H7raw!CD33</f>
        <v>0</v>
      </c>
      <c r="CM33">
        <f>H7raw!CE33</f>
        <v>0</v>
      </c>
      <c r="CN33">
        <f>H7raw!CF33</f>
        <v>0</v>
      </c>
      <c r="CO33">
        <f>H7raw!CG33</f>
        <v>0</v>
      </c>
      <c r="CP33">
        <f>H7raw!CH33</f>
        <v>0</v>
      </c>
      <c r="CQ33">
        <f>H7raw!CI33</f>
        <v>0</v>
      </c>
      <c r="CR33">
        <f>H7raw!CJ33</f>
        <v>0</v>
      </c>
      <c r="CS33">
        <f>H7raw!CK33</f>
        <v>0</v>
      </c>
      <c r="CT33" s="34">
        <f t="shared" si="101"/>
        <v>0</v>
      </c>
      <c r="CY33" t="str">
        <f t="shared" si="53"/>
        <v>Ｊ分類不能の職業</v>
      </c>
      <c r="CZ33" s="8" t="str">
        <f t="shared" si="54"/>
        <v/>
      </c>
      <c r="DA33" s="9" t="str">
        <f t="shared" si="55"/>
        <v/>
      </c>
      <c r="DB33" s="9" t="str">
        <f t="shared" si="56"/>
        <v/>
      </c>
      <c r="DC33" s="9" t="str">
        <f t="shared" si="57"/>
        <v/>
      </c>
      <c r="DD33" s="9" t="str">
        <f t="shared" si="58"/>
        <v/>
      </c>
      <c r="DE33" s="9" t="str">
        <f t="shared" si="59"/>
        <v/>
      </c>
      <c r="DF33" s="9" t="str">
        <f t="shared" si="60"/>
        <v/>
      </c>
      <c r="DG33" s="9" t="str">
        <f t="shared" si="61"/>
        <v/>
      </c>
      <c r="DH33" s="9" t="str">
        <f t="shared" si="62"/>
        <v/>
      </c>
      <c r="DI33" s="9" t="str">
        <f t="shared" si="63"/>
        <v/>
      </c>
      <c r="DJ33" s="9" t="str">
        <f t="shared" si="64"/>
        <v/>
      </c>
      <c r="DK33" s="9" t="str">
        <f t="shared" si="65"/>
        <v/>
      </c>
      <c r="DL33" s="9" t="str">
        <f t="shared" si="66"/>
        <v/>
      </c>
      <c r="DM33" s="10" t="str">
        <f t="shared" si="67"/>
        <v/>
      </c>
      <c r="DN33" s="42" t="str">
        <f t="shared" si="68"/>
        <v/>
      </c>
      <c r="DO33" s="19"/>
      <c r="DP33" s="4" t="e">
        <f t="shared" si="69"/>
        <v>#NUM!</v>
      </c>
      <c r="DQ33" s="4" t="e">
        <f t="shared" si="70"/>
        <v>#NUM!</v>
      </c>
      <c r="DR33" s="4" t="e">
        <f t="shared" si="71"/>
        <v>#NUM!</v>
      </c>
      <c r="DS33" s="4" t="e">
        <f t="shared" si="72"/>
        <v>#NUM!</v>
      </c>
      <c r="DT33" s="4">
        <f t="shared" si="73"/>
        <v>0</v>
      </c>
      <c r="DU33" s="4" t="e">
        <f t="shared" si="74"/>
        <v>#NUM!</v>
      </c>
      <c r="DV33" s="4" t="e">
        <f t="shared" si="75"/>
        <v>#NUM!</v>
      </c>
      <c r="DW33" s="4" t="e">
        <f t="shared" si="76"/>
        <v>#NUM!</v>
      </c>
      <c r="DX33" s="4" t="e">
        <f t="shared" si="77"/>
        <v>#NUM!</v>
      </c>
      <c r="DY33" s="4">
        <f t="shared" si="78"/>
        <v>0</v>
      </c>
      <c r="DZ33" s="4" t="e">
        <f t="shared" si="79"/>
        <v>#NUM!</v>
      </c>
      <c r="EA33" s="4" t="e">
        <f t="shared" si="80"/>
        <v>#NUM!</v>
      </c>
      <c r="EB33" s="4">
        <f t="shared" si="81"/>
        <v>0</v>
      </c>
      <c r="EC33" s="4" t="e">
        <f t="shared" si="82"/>
        <v>#NUM!</v>
      </c>
      <c r="ED33" s="4" t="e">
        <f t="shared" si="83"/>
        <v>#DIV/0!</v>
      </c>
      <c r="EF33" s="4" t="e">
        <f t="shared" si="84"/>
        <v>#NUM!</v>
      </c>
      <c r="EG33" s="4">
        <f t="shared" si="85"/>
        <v>1</v>
      </c>
      <c r="EH33" s="4">
        <f t="shared" si="86"/>
        <v>1</v>
      </c>
      <c r="EI33" s="4" t="e">
        <f t="shared" si="87"/>
        <v>#NUM!</v>
      </c>
      <c r="EJ33" s="4" t="e">
        <f t="shared" si="88"/>
        <v>#NUM!</v>
      </c>
      <c r="EK33" s="4">
        <f t="shared" si="89"/>
        <v>1</v>
      </c>
      <c r="EL33" s="4">
        <f t="shared" si="90"/>
        <v>1</v>
      </c>
      <c r="EM33" s="4">
        <f t="shared" si="91"/>
        <v>1</v>
      </c>
      <c r="EN33" s="4">
        <f t="shared" si="92"/>
        <v>1</v>
      </c>
      <c r="EO33" s="4" t="e">
        <f t="shared" si="93"/>
        <v>#NUM!</v>
      </c>
      <c r="EP33" s="4" t="e">
        <f t="shared" si="94"/>
        <v>#NUM!</v>
      </c>
      <c r="EQ33" s="4">
        <f t="shared" si="95"/>
        <v>1</v>
      </c>
      <c r="ER33" s="4" t="e">
        <f t="shared" si="96"/>
        <v>#NUM!</v>
      </c>
      <c r="ES33" s="4">
        <f t="shared" si="97"/>
        <v>1</v>
      </c>
      <c r="ET33" s="4" t="e">
        <f t="shared" si="98"/>
        <v>#DIV/0!</v>
      </c>
      <c r="EW33" s="14" t="str">
        <f>H7raw!B33</f>
        <v>Ｊ分類不能の職業</v>
      </c>
      <c r="EX33" s="14">
        <f>H7raw!C33</f>
        <v>134</v>
      </c>
      <c r="EY33" s="14">
        <f>H7raw!D33</f>
        <v>2</v>
      </c>
      <c r="EZ33" s="14">
        <f>H7raw!E33</f>
        <v>2</v>
      </c>
      <c r="FA33" s="14">
        <f>H7raw!F33</f>
        <v>3</v>
      </c>
      <c r="FB33" s="14">
        <f>H7raw!G33</f>
        <v>2</v>
      </c>
      <c r="FC33" s="14">
        <f>H7raw!H33</f>
        <v>3</v>
      </c>
      <c r="FD33" s="14">
        <f>H7raw!I33</f>
        <v>2</v>
      </c>
      <c r="FE33" s="14">
        <f>H7raw!J33</f>
        <v>9</v>
      </c>
      <c r="FF33" s="14">
        <f>H7raw!K33</f>
        <v>5</v>
      </c>
      <c r="FG33" s="14">
        <f>H7raw!L33</f>
        <v>11</v>
      </c>
      <c r="FH33" s="14">
        <f>H7raw!M33</f>
        <v>19</v>
      </c>
      <c r="FI33" s="14">
        <f>H7raw!N33</f>
        <v>15</v>
      </c>
      <c r="FJ33" s="14">
        <f>H7raw!O33</f>
        <v>13</v>
      </c>
      <c r="FK33" s="14">
        <f>H7raw!P33</f>
        <v>48</v>
      </c>
      <c r="FL33" s="14">
        <f>H7raw!Q33</f>
        <v>0</v>
      </c>
      <c r="FN33" s="14">
        <f>H7raw!AL33</f>
        <v>0</v>
      </c>
      <c r="FO33" s="14">
        <f>H7raw!AM33</f>
        <v>0</v>
      </c>
      <c r="FP33" s="14">
        <f>H7raw!AN33</f>
        <v>0</v>
      </c>
      <c r="FQ33" s="14">
        <f>H7raw!AO33</f>
        <v>0</v>
      </c>
      <c r="FR33" s="14">
        <f>H7raw!AP33</f>
        <v>0</v>
      </c>
      <c r="FS33" s="14">
        <f>H7raw!AQ33</f>
        <v>0</v>
      </c>
      <c r="FT33" s="14">
        <f>H7raw!AR33</f>
        <v>0</v>
      </c>
      <c r="FU33" s="14">
        <f>H7raw!AS33</f>
        <v>0</v>
      </c>
      <c r="FV33" s="14">
        <f>H7raw!AT33</f>
        <v>0</v>
      </c>
      <c r="FW33" s="14">
        <f>H7raw!AU33</f>
        <v>0</v>
      </c>
      <c r="FX33" s="14">
        <f>H7raw!AV33</f>
        <v>0</v>
      </c>
      <c r="FY33" s="14">
        <f>H7raw!AW33</f>
        <v>0</v>
      </c>
      <c r="FZ33" s="14">
        <f>H7raw!AX33</f>
        <v>0</v>
      </c>
      <c r="GA33" s="14">
        <f>H7raw!AY33</f>
        <v>0</v>
      </c>
      <c r="GB33" s="14">
        <f>H7raw!AZ33</f>
        <v>0</v>
      </c>
      <c r="GC33" s="14">
        <f>H7raw!BA33</f>
        <v>0</v>
      </c>
      <c r="GD33" s="14">
        <f>H7raw!BB33</f>
        <v>0</v>
      </c>
      <c r="GE33" s="34">
        <f t="shared" si="102"/>
        <v>0</v>
      </c>
    </row>
    <row r="34" spans="2:187">
      <c r="C34" t="str">
        <f>H7raw!T34</f>
        <v>無職</v>
      </c>
      <c r="D34">
        <f>H7raw!U34</f>
        <v>104</v>
      </c>
      <c r="E34">
        <f>H7raw!V34</f>
        <v>6</v>
      </c>
      <c r="F34">
        <f>H7raw!W34</f>
        <v>6</v>
      </c>
      <c r="G34">
        <f>H7raw!X34</f>
        <v>8</v>
      </c>
      <c r="H34">
        <f>H7raw!Y34</f>
        <v>9</v>
      </c>
      <c r="I34">
        <f>H7raw!Z34</f>
        <v>4</v>
      </c>
      <c r="J34">
        <f>H7raw!AA34</f>
        <v>8</v>
      </c>
      <c r="K34">
        <f>H7raw!AB34</f>
        <v>3</v>
      </c>
      <c r="L34">
        <f>H7raw!AC34</f>
        <v>6</v>
      </c>
      <c r="M34">
        <f>H7raw!AD34</f>
        <v>9</v>
      </c>
      <c r="N34">
        <f>H7raw!AE34</f>
        <v>8</v>
      </c>
      <c r="O34">
        <f>H7raw!AF34</f>
        <v>8</v>
      </c>
      <c r="P34">
        <f>H7raw!AG34</f>
        <v>14</v>
      </c>
      <c r="Q34">
        <f>H7raw!AH34</f>
        <v>15</v>
      </c>
      <c r="R34">
        <f>H7raw!AI34</f>
        <v>0</v>
      </c>
      <c r="W34" t="str">
        <f t="shared" si="49"/>
        <v>無職</v>
      </c>
      <c r="X34" s="25">
        <f>IF(AR34=0,0,D34/AR34*100000)</f>
        <v>49.852606774668629</v>
      </c>
      <c r="Y34" s="25">
        <f>IF(AS34=0,0,E34/AS34*100000)</f>
        <v>9.9315789473684202</v>
      </c>
      <c r="Z34" s="25">
        <f>IF(AT34=0,0,F34/AT34*100000)</f>
        <v>47.152941176470584</v>
      </c>
      <c r="AA34" s="25">
        <f>IF(AU34=0,0,G34/AU34*100000)</f>
        <v>223.07368421052627</v>
      </c>
      <c r="AB34" s="25">
        <f>IF(AV34=0,0,H34/AV34*100000)</f>
        <v>333.46956521739128</v>
      </c>
      <c r="AC34" s="25">
        <f>IF(AW34=0,0,I34/AW34*100000)</f>
        <v>145.5</v>
      </c>
      <c r="AD34" s="25">
        <f>IF(AX34=0,0,J34/AX34*100000)</f>
        <v>233.3</v>
      </c>
      <c r="AE34" s="25">
        <f>IF(AY34=0,0,K34/AY34*100000)</f>
        <v>84.19859154929577</v>
      </c>
      <c r="AF34" s="25">
        <f>IF(AZ34=0,0,L34/AZ34*100000)</f>
        <v>177.45981308411214</v>
      </c>
      <c r="AG34" s="25">
        <f>IF(BA34=0,0,M34/BA34*100000)</f>
        <v>174.96000000000004</v>
      </c>
      <c r="AH34" s="25">
        <f>IF(BB34=0,0,N34/BB34*100000)</f>
        <v>43.898494623655914</v>
      </c>
      <c r="AI34" s="25">
        <f>IF(BC34=0,0,O34/BC34*100000)</f>
        <v>30.241169305724721</v>
      </c>
      <c r="AJ34" s="25">
        <f>IF(BD34=0,0,P34/BD34*100000)</f>
        <v>56.984353059177529</v>
      </c>
      <c r="AK34" s="25">
        <f>IF(BE34=0,0,Q34/BE34*100000)</f>
        <v>35.977443609022558</v>
      </c>
      <c r="AL34" s="40">
        <f t="shared" si="99"/>
        <v>102.84515347028905</v>
      </c>
      <c r="AM34" s="34">
        <f t="shared" si="100"/>
        <v>137.16562468448308</v>
      </c>
      <c r="AQ34" t="str">
        <f t="shared" si="51"/>
        <v>無職</v>
      </c>
      <c r="AR34" s="21">
        <f t="shared" si="52"/>
        <v>208614.96866166891</v>
      </c>
      <c r="AS34" s="21">
        <f t="shared" si="52"/>
        <v>60413.354531001598</v>
      </c>
      <c r="AT34" s="21">
        <f t="shared" si="52"/>
        <v>12724.550898203594</v>
      </c>
      <c r="AU34" s="21">
        <f t="shared" si="52"/>
        <v>3586.2589656474147</v>
      </c>
      <c r="AV34" s="21">
        <f t="shared" si="52"/>
        <v>2698.8969725416569</v>
      </c>
      <c r="AW34" s="21">
        <f t="shared" si="103"/>
        <v>2749.1408934707902</v>
      </c>
      <c r="AX34" s="21">
        <f t="shared" si="103"/>
        <v>3429.0612944706386</v>
      </c>
      <c r="AY34" s="21">
        <f t="shared" si="103"/>
        <v>3563.0049681336882</v>
      </c>
      <c r="AZ34" s="21">
        <f t="shared" si="103"/>
        <v>3381.0471766676146</v>
      </c>
      <c r="BA34" s="21">
        <f t="shared" si="103"/>
        <v>5144.032921810699</v>
      </c>
      <c r="BB34" s="21">
        <f t="shared" si="2"/>
        <v>18223.859539112713</v>
      </c>
      <c r="BC34" s="21">
        <f t="shared" si="2"/>
        <v>26454.003544385374</v>
      </c>
      <c r="BD34" s="21">
        <f t="shared" si="2"/>
        <v>24568.147655306671</v>
      </c>
      <c r="BE34" s="21">
        <f t="shared" si="2"/>
        <v>41692.78996865204</v>
      </c>
      <c r="BJ34"/>
      <c r="BK34" t="str">
        <f>H7raw!BD34</f>
        <v>無職</v>
      </c>
      <c r="BL34">
        <f>H7raw!BE34</f>
        <v>5987</v>
      </c>
      <c r="BM34">
        <f>H7raw!BF34</f>
        <v>223</v>
      </c>
      <c r="BN34">
        <f>H7raw!BG34</f>
        <v>407</v>
      </c>
      <c r="BO34">
        <f>H7raw!BH34</f>
        <v>350</v>
      </c>
      <c r="BP34">
        <f>H7raw!BI34</f>
        <v>277</v>
      </c>
      <c r="BQ34">
        <f>H7raw!BJ34</f>
        <v>265</v>
      </c>
      <c r="BR34">
        <f>H7raw!BK34</f>
        <v>337</v>
      </c>
      <c r="BS34">
        <f>H7raw!BL34</f>
        <v>484</v>
      </c>
      <c r="BT34">
        <f>H7raw!BM34</f>
        <v>524</v>
      </c>
      <c r="BU34">
        <f>H7raw!BN34</f>
        <v>514</v>
      </c>
      <c r="BV34">
        <f>H7raw!BO34</f>
        <v>635</v>
      </c>
      <c r="BW34">
        <f>H7raw!BP34</f>
        <v>492</v>
      </c>
      <c r="BX34">
        <f>H7raw!BQ34</f>
        <v>431</v>
      </c>
      <c r="BY34">
        <f>H7raw!BR34</f>
        <v>1047</v>
      </c>
      <c r="CD34" t="str">
        <f>H7raw!BV34</f>
        <v>無職</v>
      </c>
      <c r="CE34">
        <f>H7raw!BW34</f>
        <v>118.8</v>
      </c>
      <c r="CF34">
        <f>H7raw!BX34</f>
        <v>48.9</v>
      </c>
      <c r="CG34">
        <f>H7raw!BY34</f>
        <v>6.1</v>
      </c>
      <c r="CH34">
        <f>H7raw!BZ34</f>
        <v>28.1</v>
      </c>
      <c r="CI34">
        <f>H7raw!CA34</f>
        <v>107.9</v>
      </c>
      <c r="CJ34">
        <f>H7raw!CB34</f>
        <v>145.4</v>
      </c>
      <c r="CK34">
        <f>H7raw!CC34</f>
        <v>167</v>
      </c>
      <c r="CL34">
        <f>H7raw!CD34</f>
        <v>173.5</v>
      </c>
      <c r="CM34">
        <f>H7raw!CE34</f>
        <v>205.4</v>
      </c>
      <c r="CN34">
        <f>H7raw!CF34</f>
        <v>240.2</v>
      </c>
      <c r="CO34">
        <f>H7raw!CG34</f>
        <v>161.4</v>
      </c>
      <c r="CP34">
        <f>H7raw!CH34</f>
        <v>60.3</v>
      </c>
      <c r="CQ34">
        <f>H7raw!CI34</f>
        <v>37</v>
      </c>
      <c r="CR34">
        <f>H7raw!CJ34</f>
        <v>37.799999999999997</v>
      </c>
      <c r="CS34">
        <f>H7raw!CK34</f>
        <v>52.1</v>
      </c>
      <c r="CT34" s="34">
        <f t="shared" si="101"/>
        <v>118.82466411957343</v>
      </c>
      <c r="CY34" t="str">
        <f t="shared" si="53"/>
        <v>無職</v>
      </c>
      <c r="CZ34" s="13" t="str">
        <f t="shared" si="54"/>
        <v/>
      </c>
      <c r="DA34" s="11" t="str">
        <f t="shared" si="55"/>
        <v/>
      </c>
      <c r="DB34" s="11" t="str">
        <f t="shared" si="56"/>
        <v/>
      </c>
      <c r="DC34" s="11" t="str">
        <f t="shared" si="57"/>
        <v/>
      </c>
      <c r="DD34" s="11" t="str">
        <f t="shared" si="58"/>
        <v>H</v>
      </c>
      <c r="DE34" s="11" t="str">
        <f t="shared" si="59"/>
        <v/>
      </c>
      <c r="DF34" s="11" t="str">
        <f t="shared" si="60"/>
        <v/>
      </c>
      <c r="DG34" s="11" t="str">
        <f t="shared" si="61"/>
        <v/>
      </c>
      <c r="DH34" s="11" t="str">
        <f t="shared" si="62"/>
        <v/>
      </c>
      <c r="DI34" s="11" t="str">
        <f t="shared" si="63"/>
        <v/>
      </c>
      <c r="DJ34" s="11" t="str">
        <f t="shared" si="64"/>
        <v/>
      </c>
      <c r="DK34" s="11" t="str">
        <f t="shared" si="65"/>
        <v/>
      </c>
      <c r="DL34" s="11" t="str">
        <f t="shared" si="66"/>
        <v/>
      </c>
      <c r="DM34" s="12" t="str">
        <f t="shared" si="67"/>
        <v/>
      </c>
      <c r="DN34" s="43" t="str">
        <f t="shared" si="68"/>
        <v/>
      </c>
      <c r="DO34" s="19"/>
      <c r="DP34" s="4">
        <f t="shared" si="69"/>
        <v>0.43508235368794956</v>
      </c>
      <c r="DQ34" s="4">
        <f t="shared" si="70"/>
        <v>0.16779606652164925</v>
      </c>
      <c r="DR34" s="4">
        <f t="shared" si="71"/>
        <v>0.15248951847824355</v>
      </c>
      <c r="DS34" s="4">
        <f t="shared" si="72"/>
        <v>4.363890906293344E-2</v>
      </c>
      <c r="DT34" s="4">
        <f t="shared" si="73"/>
        <v>1.9073716129955898E-2</v>
      </c>
      <c r="DU34" s="4">
        <f t="shared" si="74"/>
        <v>0.67301349040125769</v>
      </c>
      <c r="DV34" s="4">
        <f t="shared" si="75"/>
        <v>0.24894745569016286</v>
      </c>
      <c r="DW34" s="4">
        <f t="shared" si="76"/>
        <v>0.97681927715130656</v>
      </c>
      <c r="DX34" s="4">
        <f t="shared" si="77"/>
        <v>0.81994066143306299</v>
      </c>
      <c r="DY34" s="4">
        <f t="shared" si="78"/>
        <v>0.44962093649918389</v>
      </c>
      <c r="DZ34" s="4">
        <f t="shared" si="79"/>
        <v>0.85614026081832706</v>
      </c>
      <c r="EA34" s="4">
        <f t="shared" si="80"/>
        <v>0.76012033419100711</v>
      </c>
      <c r="EB34" s="4">
        <f t="shared" si="81"/>
        <v>8.918002209289988E-2</v>
      </c>
      <c r="EC34" s="4">
        <f t="shared" si="82"/>
        <v>0.94651932809734973</v>
      </c>
      <c r="ED34" s="4">
        <f t="shared" si="83"/>
        <v>0.4004856264511395</v>
      </c>
      <c r="EF34" s="4">
        <f t="shared" si="84"/>
        <v>0.60327009232573214</v>
      </c>
      <c r="EG34" s="4">
        <f t="shared" si="85"/>
        <v>0.91949549253799479</v>
      </c>
      <c r="EH34" s="4">
        <f t="shared" si="86"/>
        <v>0.9287661838184077</v>
      </c>
      <c r="EI34" s="4">
        <f t="shared" si="87"/>
        <v>0.98233698481379417</v>
      </c>
      <c r="EJ34" s="4">
        <f t="shared" si="88"/>
        <v>0.99288405764506549</v>
      </c>
      <c r="EK34" s="4">
        <f t="shared" si="89"/>
        <v>0.51486195525838929</v>
      </c>
      <c r="EL34" s="4">
        <f t="shared" si="90"/>
        <v>0.8526074415888798</v>
      </c>
      <c r="EM34" s="4">
        <f t="shared" si="91"/>
        <v>6.6412233841021032E-2</v>
      </c>
      <c r="EN34" s="4">
        <f t="shared" si="92"/>
        <v>0.29849889528918327</v>
      </c>
      <c r="EO34" s="4">
        <f t="shared" si="93"/>
        <v>0.67853643513282114</v>
      </c>
      <c r="EP34" s="4">
        <f t="shared" si="94"/>
        <v>0.23293034212921551</v>
      </c>
      <c r="EQ34" s="4">
        <f t="shared" si="95"/>
        <v>0.35715259869666938</v>
      </c>
      <c r="ER34" s="4">
        <f t="shared" si="96"/>
        <v>0.94852655659432805</v>
      </c>
      <c r="ES34" s="4">
        <f t="shared" si="97"/>
        <v>8.5334263617857453E-2</v>
      </c>
      <c r="ET34" s="4">
        <f t="shared" si="98"/>
        <v>0.6370574839115295</v>
      </c>
      <c r="EW34" s="14" t="str">
        <f>H7raw!B34</f>
        <v>無職</v>
      </c>
      <c r="EX34" s="14">
        <f>H7raw!C34</f>
        <v>6790</v>
      </c>
      <c r="EY34" s="14">
        <f>H7raw!D34</f>
        <v>38</v>
      </c>
      <c r="EZ34" s="14">
        <f>H7raw!E34</f>
        <v>17</v>
      </c>
      <c r="FA34" s="14">
        <f>H7raw!F34</f>
        <v>19</v>
      </c>
      <c r="FB34" s="14">
        <f>H7raw!G34</f>
        <v>23</v>
      </c>
      <c r="FC34" s="14">
        <f>H7raw!H34</f>
        <v>24</v>
      </c>
      <c r="FD34" s="14">
        <f>H7raw!I34</f>
        <v>48</v>
      </c>
      <c r="FE34" s="14">
        <f>H7raw!J34</f>
        <v>71</v>
      </c>
      <c r="FF34" s="14">
        <f>H7raw!K34</f>
        <v>107</v>
      </c>
      <c r="FG34" s="14">
        <f>H7raw!L34</f>
        <v>170</v>
      </c>
      <c r="FH34" s="14">
        <f>H7raw!M34</f>
        <v>465</v>
      </c>
      <c r="FI34" s="14">
        <f>H7raw!N34</f>
        <v>821</v>
      </c>
      <c r="FJ34" s="14">
        <f>H7raw!O34</f>
        <v>997</v>
      </c>
      <c r="FK34" s="14">
        <f>H7raw!P34</f>
        <v>3990</v>
      </c>
      <c r="FL34" s="14">
        <f>H7raw!Q34</f>
        <v>0</v>
      </c>
      <c r="FN34" s="14">
        <f>H7raw!AL34</f>
        <v>0</v>
      </c>
      <c r="FO34" s="14">
        <f>H7raw!AM34</f>
        <v>1943.8</v>
      </c>
      <c r="FP34" s="14">
        <f>H7raw!AN34</f>
        <v>3254.8</v>
      </c>
      <c r="FQ34" s="14">
        <f>H7raw!AO34</f>
        <v>62.9</v>
      </c>
      <c r="FR34" s="14">
        <f>H7raw!AP34</f>
        <v>133.6</v>
      </c>
      <c r="FS34" s="14">
        <f>H7raw!AQ34</f>
        <v>529.79999999999995</v>
      </c>
      <c r="FT34" s="14">
        <f>H7raw!AR34</f>
        <v>852.2</v>
      </c>
      <c r="FU34" s="14">
        <f>H7raw!AS34</f>
        <v>873</v>
      </c>
      <c r="FV34" s="14">
        <f>H7raw!AT34</f>
        <v>1399.8</v>
      </c>
      <c r="FW34" s="14">
        <f>H7raw!AU34</f>
        <v>1992.7</v>
      </c>
      <c r="FX34" s="14">
        <f>H7raw!AV34</f>
        <v>3164.7</v>
      </c>
      <c r="FY34" s="14">
        <f>H7raw!AW34</f>
        <v>3304.8</v>
      </c>
      <c r="FZ34" s="14">
        <f>H7raw!AX34</f>
        <v>2551.6</v>
      </c>
      <c r="GA34" s="14">
        <f>H7raw!AY34</f>
        <v>3103.5</v>
      </c>
      <c r="GB34" s="14">
        <f>H7raw!AZ34</f>
        <v>4058.1</v>
      </c>
      <c r="GC34" s="14">
        <f>H7raw!BA34</f>
        <v>9570</v>
      </c>
      <c r="GD34" s="14">
        <f>H7raw!BB34</f>
        <v>0</v>
      </c>
      <c r="GE34" s="34">
        <f t="shared" si="102"/>
        <v>1943.7935374506676</v>
      </c>
    </row>
    <row r="35" spans="2:187" s="14" customFormat="1">
      <c r="W35">
        <f t="shared" si="49"/>
        <v>0</v>
      </c>
      <c r="X35" s="25">
        <f>IF(AR35=0,0,D35/AR35*100000)</f>
        <v>0</v>
      </c>
      <c r="Y35" s="25">
        <f>IF(AS35=0,0,E35/AS35*100000)</f>
        <v>0</v>
      </c>
      <c r="Z35" s="25">
        <f>IF(AT35=0,0,F35/AT35*100000)</f>
        <v>0</v>
      </c>
      <c r="AA35" s="25">
        <f>IF(AU35=0,0,G35/AU35*100000)</f>
        <v>0</v>
      </c>
      <c r="AB35" s="25">
        <f>IF(AV35=0,0,H35/AV35*100000)</f>
        <v>0</v>
      </c>
      <c r="AC35" s="25">
        <f>IF(AW35=0,0,I35/AW35*100000)</f>
        <v>0</v>
      </c>
      <c r="AD35" s="25">
        <f>IF(AX35=0,0,J35/AX35*100000)</f>
        <v>0</v>
      </c>
      <c r="AE35" s="25">
        <f>IF(AY35=0,0,K35/AY35*100000)</f>
        <v>0</v>
      </c>
      <c r="AF35" s="25">
        <f>IF(AZ35=0,0,L35/AZ35*100000)</f>
        <v>0</v>
      </c>
      <c r="AG35" s="25">
        <f>IF(BA35=0,0,M35/BA35*100000)</f>
        <v>0</v>
      </c>
      <c r="AH35" s="25">
        <f>IF(BB35=0,0,N35/BB35*100000)</f>
        <v>0</v>
      </c>
      <c r="AI35" s="25">
        <f>IF(BC35=0,0,O35/BC35*100000)</f>
        <v>0</v>
      </c>
      <c r="AJ35" s="25">
        <f>IF(BD35=0,0,P35/BD35*100000)</f>
        <v>0</v>
      </c>
      <c r="AK35" s="25">
        <f>IF(BE35=0,0,Q35/BE35*100000)</f>
        <v>0</v>
      </c>
      <c r="AQ35">
        <f t="shared" si="51"/>
        <v>0</v>
      </c>
      <c r="AR35" s="21">
        <f t="shared" si="52"/>
        <v>0</v>
      </c>
      <c r="AS35" s="21">
        <f t="shared" si="52"/>
        <v>0</v>
      </c>
      <c r="AT35" s="21">
        <f t="shared" si="52"/>
        <v>0</v>
      </c>
      <c r="AU35" s="21">
        <f t="shared" si="52"/>
        <v>0</v>
      </c>
      <c r="AV35" s="21">
        <f t="shared" si="52"/>
        <v>0</v>
      </c>
      <c r="AW35" s="21">
        <f t="shared" si="103"/>
        <v>0</v>
      </c>
      <c r="AX35" s="21">
        <f t="shared" si="103"/>
        <v>0</v>
      </c>
      <c r="AY35" s="21">
        <f t="shared" si="103"/>
        <v>0</v>
      </c>
      <c r="AZ35" s="21">
        <f t="shared" si="103"/>
        <v>0</v>
      </c>
      <c r="BA35" s="21">
        <f t="shared" si="103"/>
        <v>0</v>
      </c>
      <c r="BB35" s="21">
        <f t="shared" si="2"/>
        <v>0</v>
      </c>
      <c r="BC35" s="21">
        <f t="shared" si="2"/>
        <v>0</v>
      </c>
      <c r="BD35" s="21">
        <f t="shared" si="2"/>
        <v>0</v>
      </c>
      <c r="BE35" s="21">
        <f t="shared" si="2"/>
        <v>0</v>
      </c>
      <c r="BK35">
        <f>H7raw!BD35</f>
        <v>0</v>
      </c>
      <c r="BL35">
        <f>H7raw!BE35</f>
        <v>0</v>
      </c>
      <c r="BM35">
        <f>H7raw!BF35</f>
        <v>0</v>
      </c>
      <c r="BN35">
        <f>H7raw!BG35</f>
        <v>0</v>
      </c>
      <c r="BO35">
        <f>H7raw!BH35</f>
        <v>0</v>
      </c>
      <c r="BP35">
        <f>H7raw!BI35</f>
        <v>0</v>
      </c>
      <c r="BQ35">
        <f>H7raw!BJ35</f>
        <v>0</v>
      </c>
      <c r="BR35">
        <f>H7raw!BK35</f>
        <v>0</v>
      </c>
      <c r="BS35">
        <f>H7raw!BL35</f>
        <v>0</v>
      </c>
      <c r="BT35">
        <f>H7raw!BM35</f>
        <v>0</v>
      </c>
      <c r="BU35">
        <f>H7raw!BN35</f>
        <v>0</v>
      </c>
      <c r="BV35">
        <f>H7raw!BO35</f>
        <v>0</v>
      </c>
      <c r="BW35">
        <f>H7raw!BP35</f>
        <v>0</v>
      </c>
      <c r="BX35">
        <f>H7raw!BQ35</f>
        <v>0</v>
      </c>
      <c r="BY35">
        <f>H7raw!BR35</f>
        <v>0</v>
      </c>
      <c r="CD35">
        <f>H7raw!BV35</f>
        <v>0</v>
      </c>
      <c r="CE35">
        <f>H7raw!BW35</f>
        <v>0</v>
      </c>
      <c r="CF35">
        <f>H7raw!BX35</f>
        <v>0</v>
      </c>
      <c r="CG35">
        <f>H7raw!BY35</f>
        <v>0</v>
      </c>
      <c r="CH35">
        <f>H7raw!BZ35</f>
        <v>0</v>
      </c>
      <c r="CI35">
        <f>H7raw!CA35</f>
        <v>0</v>
      </c>
      <c r="CJ35">
        <f>H7raw!CB35</f>
        <v>0</v>
      </c>
      <c r="CK35">
        <f>H7raw!CC35</f>
        <v>0</v>
      </c>
      <c r="CL35">
        <f>H7raw!CD35</f>
        <v>0</v>
      </c>
      <c r="CM35">
        <f>H7raw!CE35</f>
        <v>0</v>
      </c>
      <c r="CN35">
        <f>H7raw!CF35</f>
        <v>0</v>
      </c>
      <c r="CO35">
        <f>H7raw!CG35</f>
        <v>0</v>
      </c>
      <c r="CP35">
        <f>H7raw!CH35</f>
        <v>0</v>
      </c>
      <c r="CQ35">
        <f>H7raw!CI35</f>
        <v>0</v>
      </c>
      <c r="CR35">
        <f>H7raw!CJ35</f>
        <v>0</v>
      </c>
      <c r="CS35">
        <f>H7raw!CK35</f>
        <v>0</v>
      </c>
      <c r="CY35">
        <f t="shared" si="53"/>
        <v>0</v>
      </c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31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V35" s="20"/>
      <c r="EW35" s="14">
        <f>H7raw!B35</f>
        <v>0</v>
      </c>
      <c r="EX35" s="14">
        <f>H7raw!C35</f>
        <v>0</v>
      </c>
      <c r="FN35" s="14">
        <f>H7raw!AL35</f>
        <v>0</v>
      </c>
      <c r="FO35" s="14">
        <f>H7raw!AM35</f>
        <v>0</v>
      </c>
      <c r="FP35" s="14">
        <f>H7raw!AN35</f>
        <v>0</v>
      </c>
    </row>
    <row r="36" spans="2:187" s="14" customFormat="1">
      <c r="W36">
        <f t="shared" si="49"/>
        <v>0</v>
      </c>
      <c r="X36" s="25">
        <f>IF(AR36=0,0,D36/AR36*100000)</f>
        <v>0</v>
      </c>
      <c r="Y36" s="25">
        <f>IF(AS36=0,0,E36/AS36*100000)</f>
        <v>0</v>
      </c>
      <c r="Z36" s="25">
        <f>IF(AT36=0,0,F36/AT36*100000)</f>
        <v>0</v>
      </c>
      <c r="AA36" s="25">
        <f>IF(AU36=0,0,G36/AU36*100000)</f>
        <v>0</v>
      </c>
      <c r="AB36" s="25">
        <f>IF(AV36=0,0,H36/AV36*100000)</f>
        <v>0</v>
      </c>
      <c r="AC36" s="25">
        <f>IF(AW36=0,0,I36/AW36*100000)</f>
        <v>0</v>
      </c>
      <c r="AD36" s="25">
        <f>IF(AX36=0,0,J36/AX36*100000)</f>
        <v>0</v>
      </c>
      <c r="AE36" s="25">
        <f>IF(AY36=0,0,K36/AY36*100000)</f>
        <v>0</v>
      </c>
      <c r="AF36" s="25">
        <f>IF(AZ36=0,0,L36/AZ36*100000)</f>
        <v>0</v>
      </c>
      <c r="AG36" s="25">
        <f>IF(BA36=0,0,M36/BA36*100000)</f>
        <v>0</v>
      </c>
      <c r="AH36" s="25">
        <f>IF(BB36=0,0,N36/BB36*100000)</f>
        <v>0</v>
      </c>
      <c r="AI36" s="25">
        <f>IF(BC36=0,0,O36/BC36*100000)</f>
        <v>0</v>
      </c>
      <c r="AJ36" s="25">
        <f>IF(BD36=0,0,P36/BD36*100000)</f>
        <v>0</v>
      </c>
      <c r="AK36" s="25">
        <f>IF(BE36=0,0,Q36/BE36*100000)</f>
        <v>0</v>
      </c>
      <c r="AQ36">
        <f t="shared" si="51"/>
        <v>0</v>
      </c>
      <c r="AR36" s="21">
        <f t="shared" si="52"/>
        <v>0</v>
      </c>
      <c r="AS36" s="21">
        <f t="shared" si="52"/>
        <v>0</v>
      </c>
      <c r="AT36" s="21">
        <f t="shared" si="52"/>
        <v>0</v>
      </c>
      <c r="AU36" s="21">
        <f t="shared" si="52"/>
        <v>0</v>
      </c>
      <c r="AV36" s="21">
        <f t="shared" si="52"/>
        <v>0</v>
      </c>
      <c r="AW36" s="21">
        <f t="shared" si="103"/>
        <v>0</v>
      </c>
      <c r="AX36" s="21">
        <f t="shared" si="103"/>
        <v>0</v>
      </c>
      <c r="AY36" s="21">
        <f t="shared" si="103"/>
        <v>0</v>
      </c>
      <c r="AZ36" s="21">
        <f t="shared" si="103"/>
        <v>0</v>
      </c>
      <c r="BA36" s="21">
        <f t="shared" si="103"/>
        <v>0</v>
      </c>
      <c r="BB36" s="21">
        <f t="shared" si="2"/>
        <v>0</v>
      </c>
      <c r="BC36" s="21">
        <f t="shared" si="2"/>
        <v>0</v>
      </c>
      <c r="BD36" s="21">
        <f t="shared" si="2"/>
        <v>0</v>
      </c>
      <c r="BE36" s="21">
        <f t="shared" si="2"/>
        <v>0</v>
      </c>
      <c r="BK36">
        <f>H7raw!BD36</f>
        <v>0</v>
      </c>
      <c r="BL36">
        <f>H7raw!BE36</f>
        <v>0</v>
      </c>
      <c r="BM36">
        <f>H7raw!BF36</f>
        <v>0</v>
      </c>
      <c r="BN36">
        <f>H7raw!BG36</f>
        <v>0</v>
      </c>
      <c r="BO36">
        <f>H7raw!BH36</f>
        <v>0</v>
      </c>
      <c r="BP36">
        <f>H7raw!BI36</f>
        <v>0</v>
      </c>
      <c r="BQ36">
        <f>H7raw!BJ36</f>
        <v>0</v>
      </c>
      <c r="BR36">
        <f>H7raw!BK36</f>
        <v>0</v>
      </c>
      <c r="BS36">
        <f>H7raw!BL36</f>
        <v>0</v>
      </c>
      <c r="BT36">
        <f>H7raw!BM36</f>
        <v>0</v>
      </c>
      <c r="BU36">
        <f>H7raw!BN36</f>
        <v>0</v>
      </c>
      <c r="BV36">
        <f>H7raw!BO36</f>
        <v>0</v>
      </c>
      <c r="BW36">
        <f>H7raw!BP36</f>
        <v>0</v>
      </c>
      <c r="BX36">
        <f>H7raw!BQ36</f>
        <v>0</v>
      </c>
      <c r="BY36">
        <f>H7raw!BR36</f>
        <v>0</v>
      </c>
      <c r="CD36">
        <f>H7raw!BV36</f>
        <v>0</v>
      </c>
      <c r="CE36">
        <f>H7raw!BW36</f>
        <v>0</v>
      </c>
      <c r="CF36">
        <f>H7raw!BX36</f>
        <v>0</v>
      </c>
      <c r="CG36">
        <f>H7raw!BY36</f>
        <v>0</v>
      </c>
      <c r="CH36">
        <f>H7raw!BZ36</f>
        <v>0</v>
      </c>
      <c r="CI36">
        <f>H7raw!CA36</f>
        <v>0</v>
      </c>
      <c r="CJ36">
        <f>H7raw!CB36</f>
        <v>0</v>
      </c>
      <c r="CK36">
        <f>H7raw!CC36</f>
        <v>0</v>
      </c>
      <c r="CL36">
        <f>H7raw!CD36</f>
        <v>0</v>
      </c>
      <c r="CM36">
        <f>H7raw!CE36</f>
        <v>0</v>
      </c>
      <c r="CN36">
        <f>H7raw!CF36</f>
        <v>0</v>
      </c>
      <c r="CO36">
        <f>H7raw!CG36</f>
        <v>0</v>
      </c>
      <c r="CP36">
        <f>H7raw!CH36</f>
        <v>0</v>
      </c>
      <c r="CQ36">
        <f>H7raw!CI36</f>
        <v>0</v>
      </c>
      <c r="CR36">
        <f>H7raw!CJ36</f>
        <v>0</v>
      </c>
      <c r="CS36">
        <f>H7raw!CK36</f>
        <v>0</v>
      </c>
      <c r="CY36">
        <f t="shared" si="53"/>
        <v>0</v>
      </c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31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V36" s="20"/>
      <c r="EW36" s="14">
        <f>H7raw!B36</f>
        <v>0</v>
      </c>
      <c r="EX36" s="14">
        <f>H7raw!C36</f>
        <v>0</v>
      </c>
      <c r="FN36" s="14">
        <f>H7raw!AL36</f>
        <v>0</v>
      </c>
      <c r="FO36" s="14">
        <f>H7raw!AM36</f>
        <v>0</v>
      </c>
      <c r="FP36" s="14">
        <f>H7raw!AN36</f>
        <v>0</v>
      </c>
    </row>
    <row r="37" spans="2:187" s="14" customFormat="1">
      <c r="W37">
        <f t="shared" si="49"/>
        <v>0</v>
      </c>
      <c r="X37" s="25">
        <f>IF(AR37=0,0,D37/AR37*100000)</f>
        <v>0</v>
      </c>
      <c r="Y37" s="25">
        <f>IF(AS37=0,0,E37/AS37*100000)</f>
        <v>0</v>
      </c>
      <c r="Z37" s="25">
        <f>IF(AT37=0,0,F37/AT37*100000)</f>
        <v>0</v>
      </c>
      <c r="AA37" s="25">
        <f>IF(AU37=0,0,G37/AU37*100000)</f>
        <v>0</v>
      </c>
      <c r="AB37" s="25">
        <f>IF(AV37=0,0,H37/AV37*100000)</f>
        <v>0</v>
      </c>
      <c r="AC37" s="25">
        <f>IF(AW37=0,0,I37/AW37*100000)</f>
        <v>0</v>
      </c>
      <c r="AD37" s="25">
        <f>IF(AX37=0,0,J37/AX37*100000)</f>
        <v>0</v>
      </c>
      <c r="AE37" s="25">
        <f>IF(AY37=0,0,K37/AY37*100000)</f>
        <v>0</v>
      </c>
      <c r="AF37" s="25">
        <f>IF(AZ37=0,0,L37/AZ37*100000)</f>
        <v>0</v>
      </c>
      <c r="AG37" s="25">
        <f>IF(BA37=0,0,M37/BA37*100000)</f>
        <v>0</v>
      </c>
      <c r="AH37" s="25">
        <f>IF(BB37=0,0,N37/BB37*100000)</f>
        <v>0</v>
      </c>
      <c r="AI37" s="25">
        <f>IF(BC37=0,0,O37/BC37*100000)</f>
        <v>0</v>
      </c>
      <c r="AJ37" s="25">
        <f>IF(BD37=0,0,P37/BD37*100000)</f>
        <v>0</v>
      </c>
      <c r="AK37" s="25">
        <f>IF(BE37=0,0,Q37/BE37*100000)</f>
        <v>0</v>
      </c>
      <c r="AQ37">
        <f t="shared" si="51"/>
        <v>0</v>
      </c>
      <c r="AR37" s="21">
        <f t="shared" si="52"/>
        <v>0</v>
      </c>
      <c r="AS37" s="21">
        <f t="shared" si="52"/>
        <v>0</v>
      </c>
      <c r="AT37" s="21">
        <f t="shared" si="52"/>
        <v>0</v>
      </c>
      <c r="AU37" s="21">
        <f t="shared" si="52"/>
        <v>0</v>
      </c>
      <c r="AV37" s="21">
        <f t="shared" si="52"/>
        <v>0</v>
      </c>
      <c r="AW37" s="21">
        <f t="shared" si="103"/>
        <v>0</v>
      </c>
      <c r="AX37" s="21">
        <f t="shared" si="103"/>
        <v>0</v>
      </c>
      <c r="AY37" s="21">
        <f t="shared" si="103"/>
        <v>0</v>
      </c>
      <c r="AZ37" s="21">
        <f t="shared" si="103"/>
        <v>0</v>
      </c>
      <c r="BA37" s="21">
        <f t="shared" si="103"/>
        <v>0</v>
      </c>
      <c r="BB37" s="21">
        <f t="shared" si="2"/>
        <v>0</v>
      </c>
      <c r="BC37" s="21">
        <f t="shared" si="2"/>
        <v>0</v>
      </c>
      <c r="BD37" s="21">
        <f t="shared" si="2"/>
        <v>0</v>
      </c>
      <c r="BE37" s="21">
        <f t="shared" si="2"/>
        <v>0</v>
      </c>
      <c r="BK37">
        <f>H7raw!BD37</f>
        <v>0</v>
      </c>
      <c r="BL37">
        <f>H7raw!BE37</f>
        <v>0</v>
      </c>
      <c r="BM37">
        <f>H7raw!BF37</f>
        <v>0</v>
      </c>
      <c r="BN37">
        <f>H7raw!BG37</f>
        <v>0</v>
      </c>
      <c r="BO37">
        <f>H7raw!BH37</f>
        <v>0</v>
      </c>
      <c r="BP37">
        <f>H7raw!BI37</f>
        <v>0</v>
      </c>
      <c r="BQ37">
        <f>H7raw!BJ37</f>
        <v>0</v>
      </c>
      <c r="BR37">
        <f>H7raw!BK37</f>
        <v>0</v>
      </c>
      <c r="BS37">
        <f>H7raw!BL37</f>
        <v>0</v>
      </c>
      <c r="BT37">
        <f>H7raw!BM37</f>
        <v>0</v>
      </c>
      <c r="BU37">
        <f>H7raw!BN37</f>
        <v>0</v>
      </c>
      <c r="BV37">
        <f>H7raw!BO37</f>
        <v>0</v>
      </c>
      <c r="BW37">
        <f>H7raw!BP37</f>
        <v>0</v>
      </c>
      <c r="BX37">
        <f>H7raw!BQ37</f>
        <v>0</v>
      </c>
      <c r="BY37">
        <f>H7raw!BR37</f>
        <v>0</v>
      </c>
      <c r="CD37">
        <f>H7raw!BV37</f>
        <v>0</v>
      </c>
      <c r="CE37">
        <f>H7raw!BW37</f>
        <v>0</v>
      </c>
      <c r="CF37">
        <f>H7raw!BX37</f>
        <v>0</v>
      </c>
      <c r="CG37">
        <f>H7raw!BY37</f>
        <v>0</v>
      </c>
      <c r="CH37">
        <f>H7raw!BZ37</f>
        <v>0</v>
      </c>
      <c r="CI37">
        <f>H7raw!CA37</f>
        <v>0</v>
      </c>
      <c r="CJ37">
        <f>H7raw!CB37</f>
        <v>0</v>
      </c>
      <c r="CK37">
        <f>H7raw!CC37</f>
        <v>0</v>
      </c>
      <c r="CL37">
        <f>H7raw!CD37</f>
        <v>0</v>
      </c>
      <c r="CM37">
        <f>H7raw!CE37</f>
        <v>0</v>
      </c>
      <c r="CN37">
        <f>H7raw!CF37</f>
        <v>0</v>
      </c>
      <c r="CO37">
        <f>H7raw!CG37</f>
        <v>0</v>
      </c>
      <c r="CP37">
        <f>H7raw!CH37</f>
        <v>0</v>
      </c>
      <c r="CQ37">
        <f>H7raw!CI37</f>
        <v>0</v>
      </c>
      <c r="CR37">
        <f>H7raw!CJ37</f>
        <v>0</v>
      </c>
      <c r="CS37">
        <f>H7raw!CK37</f>
        <v>0</v>
      </c>
      <c r="CY37">
        <f t="shared" si="53"/>
        <v>0</v>
      </c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31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V37" s="20"/>
      <c r="EW37" s="14">
        <f>H7raw!B37</f>
        <v>0</v>
      </c>
      <c r="EX37" s="14">
        <f>H7raw!C37</f>
        <v>0</v>
      </c>
      <c r="FN37" s="14">
        <f>H7raw!AL37</f>
        <v>0</v>
      </c>
      <c r="FO37" s="14">
        <f>H7raw!AM37</f>
        <v>0</v>
      </c>
      <c r="FP37" s="14">
        <f>H7raw!AN37</f>
        <v>0</v>
      </c>
    </row>
    <row r="38" spans="2:187" s="14" customFormat="1">
      <c r="W38">
        <f t="shared" si="49"/>
        <v>0</v>
      </c>
      <c r="X38" s="25">
        <f>IF(AR38=0,0,D38/AR38*100000)</f>
        <v>0</v>
      </c>
      <c r="Y38" s="25">
        <f>IF(AS38=0,0,E38/AS38*100000)</f>
        <v>0</v>
      </c>
      <c r="Z38" s="25">
        <f>IF(AT38=0,0,F38/AT38*100000)</f>
        <v>0</v>
      </c>
      <c r="AA38" s="25">
        <f>IF(AU38=0,0,G38/AU38*100000)</f>
        <v>0</v>
      </c>
      <c r="AB38" s="25">
        <f>IF(AV38=0,0,H38/AV38*100000)</f>
        <v>0</v>
      </c>
      <c r="AC38" s="25">
        <f>IF(AW38=0,0,I38/AW38*100000)</f>
        <v>0</v>
      </c>
      <c r="AD38" s="25">
        <f>IF(AX38=0,0,J38/AX38*100000)</f>
        <v>0</v>
      </c>
      <c r="AE38" s="25">
        <f>IF(AY38=0,0,K38/AY38*100000)</f>
        <v>0</v>
      </c>
      <c r="AF38" s="25">
        <f>IF(AZ38=0,0,L38/AZ38*100000)</f>
        <v>0</v>
      </c>
      <c r="AG38" s="25">
        <f>IF(BA38=0,0,M38/BA38*100000)</f>
        <v>0</v>
      </c>
      <c r="AH38" s="25">
        <f>IF(BB38=0,0,N38/BB38*100000)</f>
        <v>0</v>
      </c>
      <c r="AI38" s="25">
        <f>IF(BC38=0,0,O38/BC38*100000)</f>
        <v>0</v>
      </c>
      <c r="AJ38" s="25">
        <f>IF(BD38=0,0,P38/BD38*100000)</f>
        <v>0</v>
      </c>
      <c r="AK38" s="25">
        <f>IF(BE38=0,0,Q38/BE38*100000)</f>
        <v>0</v>
      </c>
      <c r="AQ38">
        <f t="shared" si="51"/>
        <v>0</v>
      </c>
      <c r="AR38" s="21">
        <f t="shared" si="52"/>
        <v>0</v>
      </c>
      <c r="AS38" s="21">
        <f t="shared" si="52"/>
        <v>0</v>
      </c>
      <c r="AT38" s="21">
        <f t="shared" si="52"/>
        <v>0</v>
      </c>
      <c r="AU38" s="21">
        <f t="shared" si="52"/>
        <v>0</v>
      </c>
      <c r="AV38" s="21">
        <f t="shared" si="52"/>
        <v>0</v>
      </c>
      <c r="AW38" s="21">
        <f t="shared" si="103"/>
        <v>0</v>
      </c>
      <c r="AX38" s="21">
        <f t="shared" si="103"/>
        <v>0</v>
      </c>
      <c r="AY38" s="21">
        <f t="shared" si="103"/>
        <v>0</v>
      </c>
      <c r="AZ38" s="21">
        <f t="shared" si="103"/>
        <v>0</v>
      </c>
      <c r="BA38" s="21">
        <f t="shared" si="103"/>
        <v>0</v>
      </c>
      <c r="BB38" s="21">
        <f t="shared" si="2"/>
        <v>0</v>
      </c>
      <c r="BC38" s="21">
        <f t="shared" si="2"/>
        <v>0</v>
      </c>
      <c r="BD38" s="21">
        <f t="shared" si="2"/>
        <v>0</v>
      </c>
      <c r="BE38" s="21">
        <f t="shared" si="2"/>
        <v>0</v>
      </c>
      <c r="BK38">
        <f>H7raw!BD38</f>
        <v>0</v>
      </c>
      <c r="BL38">
        <f>H7raw!BE38</f>
        <v>0</v>
      </c>
      <c r="BM38">
        <f>H7raw!BF38</f>
        <v>0</v>
      </c>
      <c r="BN38">
        <f>H7raw!BG38</f>
        <v>0</v>
      </c>
      <c r="BO38">
        <f>H7raw!BH38</f>
        <v>0</v>
      </c>
      <c r="BP38">
        <f>H7raw!BI38</f>
        <v>0</v>
      </c>
      <c r="BQ38">
        <f>H7raw!BJ38</f>
        <v>0</v>
      </c>
      <c r="BR38">
        <f>H7raw!BK38</f>
        <v>0</v>
      </c>
      <c r="BS38">
        <f>H7raw!BL38</f>
        <v>0</v>
      </c>
      <c r="BT38">
        <f>H7raw!BM38</f>
        <v>0</v>
      </c>
      <c r="BU38">
        <f>H7raw!BN38</f>
        <v>0</v>
      </c>
      <c r="BV38">
        <f>H7raw!BO38</f>
        <v>0</v>
      </c>
      <c r="BW38">
        <f>H7raw!BP38</f>
        <v>0</v>
      </c>
      <c r="BX38">
        <f>H7raw!BQ38</f>
        <v>0</v>
      </c>
      <c r="BY38">
        <f>H7raw!BR38</f>
        <v>0</v>
      </c>
      <c r="CD38">
        <f>H7raw!BV38</f>
        <v>0</v>
      </c>
      <c r="CE38">
        <f>H7raw!BW38</f>
        <v>0</v>
      </c>
      <c r="CF38">
        <f>H7raw!BX38</f>
        <v>0</v>
      </c>
      <c r="CG38">
        <f>H7raw!BY38</f>
        <v>0</v>
      </c>
      <c r="CH38">
        <f>H7raw!BZ38</f>
        <v>0</v>
      </c>
      <c r="CI38">
        <f>H7raw!CA38</f>
        <v>0</v>
      </c>
      <c r="CJ38">
        <f>H7raw!CB38</f>
        <v>0</v>
      </c>
      <c r="CK38">
        <f>H7raw!CC38</f>
        <v>0</v>
      </c>
      <c r="CL38">
        <f>H7raw!CD38</f>
        <v>0</v>
      </c>
      <c r="CM38">
        <f>H7raw!CE38</f>
        <v>0</v>
      </c>
      <c r="CN38">
        <f>H7raw!CF38</f>
        <v>0</v>
      </c>
      <c r="CO38">
        <f>H7raw!CG38</f>
        <v>0</v>
      </c>
      <c r="CP38">
        <f>H7raw!CH38</f>
        <v>0</v>
      </c>
      <c r="CQ38">
        <f>H7raw!CI38</f>
        <v>0</v>
      </c>
      <c r="CR38">
        <f>H7raw!CJ38</f>
        <v>0</v>
      </c>
      <c r="CS38">
        <f>H7raw!CK38</f>
        <v>0</v>
      </c>
      <c r="CY38">
        <f t="shared" si="53"/>
        <v>0</v>
      </c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31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V38" s="20"/>
      <c r="EW38" s="14">
        <f>H7raw!B38</f>
        <v>0</v>
      </c>
      <c r="EX38" s="14">
        <f>H7raw!C38</f>
        <v>0</v>
      </c>
      <c r="FN38" s="14">
        <f>H7raw!AL38</f>
        <v>0</v>
      </c>
      <c r="FO38" s="14">
        <f>H7raw!AM38</f>
        <v>0</v>
      </c>
      <c r="FP38" s="14">
        <f>H7raw!AN38</f>
        <v>0</v>
      </c>
    </row>
    <row r="39" spans="2:187" s="14" customFormat="1">
      <c r="W39">
        <f t="shared" si="49"/>
        <v>0</v>
      </c>
      <c r="X39" s="25">
        <f>IF(AR39=0,0,D39/AR39*100000)</f>
        <v>0</v>
      </c>
      <c r="Y39" s="25">
        <f>IF(AS39=0,0,E39/AS39*100000)</f>
        <v>0</v>
      </c>
      <c r="Z39" s="25">
        <f>IF(AT39=0,0,F39/AT39*100000)</f>
        <v>0</v>
      </c>
      <c r="AA39" s="25">
        <f>IF(AU39=0,0,G39/AU39*100000)</f>
        <v>0</v>
      </c>
      <c r="AB39" s="25">
        <f>IF(AV39=0,0,H39/AV39*100000)</f>
        <v>0</v>
      </c>
      <c r="AC39" s="25">
        <f>IF(AW39=0,0,I39/AW39*100000)</f>
        <v>0</v>
      </c>
      <c r="AD39" s="25">
        <f>IF(AX39=0,0,J39/AX39*100000)</f>
        <v>0</v>
      </c>
      <c r="AE39" s="25">
        <f>IF(AY39=0,0,K39/AY39*100000)</f>
        <v>0</v>
      </c>
      <c r="AF39" s="25">
        <f>IF(AZ39=0,0,L39/AZ39*100000)</f>
        <v>0</v>
      </c>
      <c r="AG39" s="25">
        <f>IF(BA39=0,0,M39/BA39*100000)</f>
        <v>0</v>
      </c>
      <c r="AH39" s="25">
        <f>IF(BB39=0,0,N39/BB39*100000)</f>
        <v>0</v>
      </c>
      <c r="AI39" s="25">
        <f>IF(BC39=0,0,O39/BC39*100000)</f>
        <v>0</v>
      </c>
      <c r="AJ39" s="25">
        <f>IF(BD39=0,0,P39/BD39*100000)</f>
        <v>0</v>
      </c>
      <c r="AK39" s="25">
        <f>IF(BE39=0,0,Q39/BE39*100000)</f>
        <v>0</v>
      </c>
      <c r="AQ39">
        <f t="shared" si="51"/>
        <v>0</v>
      </c>
      <c r="AR39" s="21">
        <f t="shared" si="52"/>
        <v>0</v>
      </c>
      <c r="AS39" s="21">
        <f t="shared" si="52"/>
        <v>0</v>
      </c>
      <c r="AT39" s="21">
        <f t="shared" si="52"/>
        <v>0</v>
      </c>
      <c r="AU39" s="21">
        <f t="shared" si="52"/>
        <v>0</v>
      </c>
      <c r="AV39" s="21">
        <f t="shared" si="52"/>
        <v>0</v>
      </c>
      <c r="AW39" s="21">
        <f t="shared" si="103"/>
        <v>0</v>
      </c>
      <c r="AX39" s="21">
        <f t="shared" si="103"/>
        <v>0</v>
      </c>
      <c r="AY39" s="21">
        <f t="shared" si="103"/>
        <v>0</v>
      </c>
      <c r="AZ39" s="21">
        <f t="shared" si="103"/>
        <v>0</v>
      </c>
      <c r="BA39" s="21">
        <f t="shared" si="103"/>
        <v>0</v>
      </c>
      <c r="BB39" s="21">
        <f t="shared" si="2"/>
        <v>0</v>
      </c>
      <c r="BC39" s="21">
        <f t="shared" si="2"/>
        <v>0</v>
      </c>
      <c r="BD39" s="21">
        <f t="shared" si="2"/>
        <v>0</v>
      </c>
      <c r="BE39" s="21">
        <f t="shared" si="2"/>
        <v>0</v>
      </c>
      <c r="BK39">
        <f>H7raw!BD39</f>
        <v>0</v>
      </c>
      <c r="BL39">
        <f>H7raw!BE39</f>
        <v>0</v>
      </c>
      <c r="BM39">
        <f>H7raw!BF39</f>
        <v>0</v>
      </c>
      <c r="BN39">
        <f>H7raw!BG39</f>
        <v>0</v>
      </c>
      <c r="BO39">
        <f>H7raw!BH39</f>
        <v>0</v>
      </c>
      <c r="BP39">
        <f>H7raw!BI39</f>
        <v>0</v>
      </c>
      <c r="BQ39">
        <f>H7raw!BJ39</f>
        <v>0</v>
      </c>
      <c r="BR39">
        <f>H7raw!BK39</f>
        <v>0</v>
      </c>
      <c r="BS39">
        <f>H7raw!BL39</f>
        <v>0</v>
      </c>
      <c r="BT39">
        <f>H7raw!BM39</f>
        <v>0</v>
      </c>
      <c r="BU39">
        <f>H7raw!BN39</f>
        <v>0</v>
      </c>
      <c r="BV39">
        <f>H7raw!BO39</f>
        <v>0</v>
      </c>
      <c r="BW39">
        <f>H7raw!BP39</f>
        <v>0</v>
      </c>
      <c r="BX39">
        <f>H7raw!BQ39</f>
        <v>0</v>
      </c>
      <c r="BY39">
        <f>H7raw!BR39</f>
        <v>0</v>
      </c>
      <c r="CD39">
        <f>H7raw!BV39</f>
        <v>0</v>
      </c>
      <c r="CE39">
        <f>H7raw!BW39</f>
        <v>0</v>
      </c>
      <c r="CF39">
        <f>H7raw!BX39</f>
        <v>0</v>
      </c>
      <c r="CG39">
        <f>H7raw!BY39</f>
        <v>0</v>
      </c>
      <c r="CH39">
        <f>H7raw!BZ39</f>
        <v>0</v>
      </c>
      <c r="CI39">
        <f>H7raw!CA39</f>
        <v>0</v>
      </c>
      <c r="CJ39">
        <f>H7raw!CB39</f>
        <v>0</v>
      </c>
      <c r="CK39">
        <f>H7raw!CC39</f>
        <v>0</v>
      </c>
      <c r="CL39">
        <f>H7raw!CD39</f>
        <v>0</v>
      </c>
      <c r="CM39">
        <f>H7raw!CE39</f>
        <v>0</v>
      </c>
      <c r="CN39">
        <f>H7raw!CF39</f>
        <v>0</v>
      </c>
      <c r="CO39">
        <f>H7raw!CG39</f>
        <v>0</v>
      </c>
      <c r="CP39">
        <f>H7raw!CH39</f>
        <v>0</v>
      </c>
      <c r="CQ39">
        <f>H7raw!CI39</f>
        <v>0</v>
      </c>
      <c r="CR39">
        <f>H7raw!CJ39</f>
        <v>0</v>
      </c>
      <c r="CS39">
        <f>H7raw!CK39</f>
        <v>0</v>
      </c>
      <c r="CY39">
        <f t="shared" si="53"/>
        <v>0</v>
      </c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31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V39" s="20"/>
      <c r="EW39" s="14">
        <f>H7raw!B39</f>
        <v>0</v>
      </c>
      <c r="EX39" s="14">
        <f>H7raw!C39</f>
        <v>0</v>
      </c>
      <c r="FN39" s="14">
        <f>H7raw!AL39</f>
        <v>0</v>
      </c>
      <c r="FO39" s="14">
        <f>H7raw!AM39</f>
        <v>0</v>
      </c>
      <c r="FP39" s="14">
        <f>H7raw!AN39</f>
        <v>0</v>
      </c>
    </row>
    <row r="40" spans="2:187" s="14" customFormat="1">
      <c r="W40">
        <f t="shared" si="49"/>
        <v>0</v>
      </c>
      <c r="X40" s="25">
        <f>IF(AR40=0,0,D40/AR40*100000)</f>
        <v>0</v>
      </c>
      <c r="Y40" s="25">
        <f>IF(AS40=0,0,E40/AS40*100000)</f>
        <v>0</v>
      </c>
      <c r="Z40" s="25">
        <f>IF(AT40=0,0,F40/AT40*100000)</f>
        <v>0</v>
      </c>
      <c r="AA40" s="25">
        <f>IF(AU40=0,0,G40/AU40*100000)</f>
        <v>0</v>
      </c>
      <c r="AB40" s="25">
        <f>IF(AV40=0,0,H40/AV40*100000)</f>
        <v>0</v>
      </c>
      <c r="AC40" s="25">
        <f>IF(AW40=0,0,I40/AW40*100000)</f>
        <v>0</v>
      </c>
      <c r="AD40" s="25">
        <f>IF(AX40=0,0,J40/AX40*100000)</f>
        <v>0</v>
      </c>
      <c r="AE40" s="25">
        <f>IF(AY40=0,0,K40/AY40*100000)</f>
        <v>0</v>
      </c>
      <c r="AF40" s="25">
        <f>IF(AZ40=0,0,L40/AZ40*100000)</f>
        <v>0</v>
      </c>
      <c r="AG40" s="25">
        <f>IF(BA40=0,0,M40/BA40*100000)</f>
        <v>0</v>
      </c>
      <c r="AH40" s="25">
        <f>IF(BB40=0,0,N40/BB40*100000)</f>
        <v>0</v>
      </c>
      <c r="AI40" s="25">
        <f>IF(BC40=0,0,O40/BC40*100000)</f>
        <v>0</v>
      </c>
      <c r="AJ40" s="25">
        <f>IF(BD40=0,0,P40/BD40*100000)</f>
        <v>0</v>
      </c>
      <c r="AK40" s="25">
        <f>IF(BE40=0,0,Q40/BE40*100000)</f>
        <v>0</v>
      </c>
      <c r="AQ40">
        <f t="shared" si="51"/>
        <v>0</v>
      </c>
      <c r="AR40" s="21">
        <f t="shared" si="52"/>
        <v>0</v>
      </c>
      <c r="AS40" s="21">
        <f t="shared" si="52"/>
        <v>0</v>
      </c>
      <c r="AT40" s="21">
        <f t="shared" si="52"/>
        <v>0</v>
      </c>
      <c r="AU40" s="21">
        <f t="shared" si="52"/>
        <v>0</v>
      </c>
      <c r="AV40" s="21">
        <f t="shared" si="52"/>
        <v>0</v>
      </c>
      <c r="AW40" s="21">
        <f t="shared" si="103"/>
        <v>0</v>
      </c>
      <c r="AX40" s="21">
        <f t="shared" si="103"/>
        <v>0</v>
      </c>
      <c r="AY40" s="21">
        <f t="shared" si="103"/>
        <v>0</v>
      </c>
      <c r="AZ40" s="21">
        <f t="shared" si="103"/>
        <v>0</v>
      </c>
      <c r="BA40" s="21">
        <f t="shared" si="103"/>
        <v>0</v>
      </c>
      <c r="BB40" s="21">
        <f t="shared" si="2"/>
        <v>0</v>
      </c>
      <c r="BC40" s="21">
        <f t="shared" si="2"/>
        <v>0</v>
      </c>
      <c r="BD40" s="21">
        <f t="shared" si="2"/>
        <v>0</v>
      </c>
      <c r="BE40" s="21">
        <f t="shared" si="2"/>
        <v>0</v>
      </c>
      <c r="BK40">
        <f>H7raw!BD40</f>
        <v>0</v>
      </c>
      <c r="BL40">
        <f>H7raw!BE40</f>
        <v>0</v>
      </c>
      <c r="BM40">
        <f>H7raw!BF40</f>
        <v>0</v>
      </c>
      <c r="BN40">
        <f>H7raw!BG40</f>
        <v>0</v>
      </c>
      <c r="BO40">
        <f>H7raw!BH40</f>
        <v>0</v>
      </c>
      <c r="BP40">
        <f>H7raw!BI40</f>
        <v>0</v>
      </c>
      <c r="BQ40">
        <f>H7raw!BJ40</f>
        <v>0</v>
      </c>
      <c r="BR40">
        <f>H7raw!BK40</f>
        <v>0</v>
      </c>
      <c r="BS40">
        <f>H7raw!BL40</f>
        <v>0</v>
      </c>
      <c r="BT40">
        <f>H7raw!BM40</f>
        <v>0</v>
      </c>
      <c r="BU40">
        <f>H7raw!BN40</f>
        <v>0</v>
      </c>
      <c r="BV40">
        <f>H7raw!BO40</f>
        <v>0</v>
      </c>
      <c r="BW40">
        <f>H7raw!BP40</f>
        <v>0</v>
      </c>
      <c r="BX40">
        <f>H7raw!BQ40</f>
        <v>0</v>
      </c>
      <c r="BY40">
        <f>H7raw!BR40</f>
        <v>0</v>
      </c>
      <c r="CD40">
        <f>H7raw!BV40</f>
        <v>0</v>
      </c>
      <c r="CE40">
        <f>H7raw!BW40</f>
        <v>0</v>
      </c>
      <c r="CF40">
        <f>H7raw!BX40</f>
        <v>0</v>
      </c>
      <c r="CG40">
        <f>H7raw!BY40</f>
        <v>0</v>
      </c>
      <c r="CH40">
        <f>H7raw!BZ40</f>
        <v>0</v>
      </c>
      <c r="CI40">
        <f>H7raw!CA40</f>
        <v>0</v>
      </c>
      <c r="CJ40">
        <f>H7raw!CB40</f>
        <v>0</v>
      </c>
      <c r="CK40">
        <f>H7raw!CC40</f>
        <v>0</v>
      </c>
      <c r="CL40">
        <f>H7raw!CD40</f>
        <v>0</v>
      </c>
      <c r="CM40">
        <f>H7raw!CE40</f>
        <v>0</v>
      </c>
      <c r="CN40">
        <f>H7raw!CF40</f>
        <v>0</v>
      </c>
      <c r="CO40">
        <f>H7raw!CG40</f>
        <v>0</v>
      </c>
      <c r="CP40">
        <f>H7raw!CH40</f>
        <v>0</v>
      </c>
      <c r="CQ40">
        <f>H7raw!CI40</f>
        <v>0</v>
      </c>
      <c r="CR40">
        <f>H7raw!CJ40</f>
        <v>0</v>
      </c>
      <c r="CS40">
        <f>H7raw!CK40</f>
        <v>0</v>
      </c>
      <c r="CY40">
        <f t="shared" si="53"/>
        <v>0</v>
      </c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31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V40" s="20"/>
      <c r="EW40" s="14">
        <f>H7raw!B40</f>
        <v>0</v>
      </c>
      <c r="EX40" s="14">
        <f>H7raw!C40</f>
        <v>0</v>
      </c>
      <c r="FN40" s="14">
        <f>H7raw!AL40</f>
        <v>0</v>
      </c>
      <c r="FO40" s="14">
        <f>H7raw!AM40</f>
        <v>0</v>
      </c>
      <c r="FP40" s="14">
        <f>H7raw!AN40</f>
        <v>0</v>
      </c>
    </row>
    <row r="41" spans="2:187" s="14" customFormat="1">
      <c r="W41">
        <f t="shared" si="49"/>
        <v>0</v>
      </c>
      <c r="X41" s="25">
        <f>IF(AR41=0,0,D41/AR41*100000)</f>
        <v>0</v>
      </c>
      <c r="Y41" s="25">
        <f>IF(AS41=0,0,E41/AS41*100000)</f>
        <v>0</v>
      </c>
      <c r="Z41" s="25">
        <f>IF(AT41=0,0,F41/AT41*100000)</f>
        <v>0</v>
      </c>
      <c r="AA41" s="25">
        <f>IF(AU41=0,0,G41/AU41*100000)</f>
        <v>0</v>
      </c>
      <c r="AB41" s="25">
        <f>IF(AV41=0,0,H41/AV41*100000)</f>
        <v>0</v>
      </c>
      <c r="AC41" s="25">
        <f>IF(AW41=0,0,I41/AW41*100000)</f>
        <v>0</v>
      </c>
      <c r="AD41" s="25">
        <f>IF(AX41=0,0,J41/AX41*100000)</f>
        <v>0</v>
      </c>
      <c r="AE41" s="25">
        <f>IF(AY41=0,0,K41/AY41*100000)</f>
        <v>0</v>
      </c>
      <c r="AF41" s="25">
        <f>IF(AZ41=0,0,L41/AZ41*100000)</f>
        <v>0</v>
      </c>
      <c r="AG41" s="25">
        <f>IF(BA41=0,0,M41/BA41*100000)</f>
        <v>0</v>
      </c>
      <c r="AH41" s="25">
        <f>IF(BB41=0,0,N41/BB41*100000)</f>
        <v>0</v>
      </c>
      <c r="AI41" s="25">
        <f>IF(BC41=0,0,O41/BC41*100000)</f>
        <v>0</v>
      </c>
      <c r="AJ41" s="25">
        <f>IF(BD41=0,0,P41/BD41*100000)</f>
        <v>0</v>
      </c>
      <c r="AK41" s="25">
        <f>IF(BE41=0,0,Q41/BE41*100000)</f>
        <v>0</v>
      </c>
      <c r="AQ41">
        <f t="shared" si="51"/>
        <v>0</v>
      </c>
      <c r="AR41" s="21">
        <f t="shared" si="52"/>
        <v>0</v>
      </c>
      <c r="AS41" s="21">
        <f t="shared" si="52"/>
        <v>0</v>
      </c>
      <c r="AT41" s="21">
        <f t="shared" si="52"/>
        <v>0</v>
      </c>
      <c r="AU41" s="21">
        <f t="shared" si="52"/>
        <v>0</v>
      </c>
      <c r="AV41" s="21">
        <f t="shared" si="52"/>
        <v>0</v>
      </c>
      <c r="AW41" s="21">
        <f t="shared" si="103"/>
        <v>0</v>
      </c>
      <c r="AX41" s="21">
        <f t="shared" si="103"/>
        <v>0</v>
      </c>
      <c r="AY41" s="21">
        <f t="shared" si="103"/>
        <v>0</v>
      </c>
      <c r="AZ41" s="21">
        <f t="shared" si="103"/>
        <v>0</v>
      </c>
      <c r="BA41" s="21">
        <f t="shared" si="103"/>
        <v>0</v>
      </c>
      <c r="BB41" s="21">
        <f t="shared" si="2"/>
        <v>0</v>
      </c>
      <c r="BC41" s="21">
        <f t="shared" si="2"/>
        <v>0</v>
      </c>
      <c r="BD41" s="21">
        <f t="shared" si="2"/>
        <v>0</v>
      </c>
      <c r="BE41" s="21">
        <f t="shared" si="2"/>
        <v>0</v>
      </c>
      <c r="BK41">
        <f>H7raw!BD41</f>
        <v>0</v>
      </c>
      <c r="BL41">
        <f>H7raw!BE41</f>
        <v>0</v>
      </c>
      <c r="BM41">
        <f>H7raw!BF41</f>
        <v>0</v>
      </c>
      <c r="BN41">
        <f>H7raw!BG41</f>
        <v>0</v>
      </c>
      <c r="BO41">
        <f>H7raw!BH41</f>
        <v>0</v>
      </c>
      <c r="BP41">
        <f>H7raw!BI41</f>
        <v>0</v>
      </c>
      <c r="BQ41">
        <f>H7raw!BJ41</f>
        <v>0</v>
      </c>
      <c r="BR41">
        <f>H7raw!BK41</f>
        <v>0</v>
      </c>
      <c r="BS41">
        <f>H7raw!BL41</f>
        <v>0</v>
      </c>
      <c r="BT41">
        <f>H7raw!BM41</f>
        <v>0</v>
      </c>
      <c r="BU41">
        <f>H7raw!BN41</f>
        <v>0</v>
      </c>
      <c r="BV41">
        <f>H7raw!BO41</f>
        <v>0</v>
      </c>
      <c r="BW41">
        <f>H7raw!BP41</f>
        <v>0</v>
      </c>
      <c r="BX41">
        <f>H7raw!BQ41</f>
        <v>0</v>
      </c>
      <c r="BY41">
        <f>H7raw!BR41</f>
        <v>0</v>
      </c>
      <c r="CD41">
        <f>H7raw!BV41</f>
        <v>0</v>
      </c>
      <c r="CE41">
        <f>H7raw!BW41</f>
        <v>0</v>
      </c>
      <c r="CF41">
        <f>H7raw!BX41</f>
        <v>0</v>
      </c>
      <c r="CG41">
        <f>H7raw!BY41</f>
        <v>0</v>
      </c>
      <c r="CH41">
        <f>H7raw!BZ41</f>
        <v>0</v>
      </c>
      <c r="CI41">
        <f>H7raw!CA41</f>
        <v>0</v>
      </c>
      <c r="CJ41">
        <f>H7raw!CB41</f>
        <v>0</v>
      </c>
      <c r="CK41">
        <f>H7raw!CC41</f>
        <v>0</v>
      </c>
      <c r="CL41">
        <f>H7raw!CD41</f>
        <v>0</v>
      </c>
      <c r="CM41">
        <f>H7raw!CE41</f>
        <v>0</v>
      </c>
      <c r="CN41">
        <f>H7raw!CF41</f>
        <v>0</v>
      </c>
      <c r="CO41">
        <f>H7raw!CG41</f>
        <v>0</v>
      </c>
      <c r="CP41">
        <f>H7raw!CH41</f>
        <v>0</v>
      </c>
      <c r="CQ41">
        <f>H7raw!CI41</f>
        <v>0</v>
      </c>
      <c r="CR41">
        <f>H7raw!CJ41</f>
        <v>0</v>
      </c>
      <c r="CS41">
        <f>H7raw!CK41</f>
        <v>0</v>
      </c>
      <c r="CY41">
        <f t="shared" si="53"/>
        <v>0</v>
      </c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31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V41" s="20"/>
      <c r="EW41" s="14">
        <f>H7raw!B41</f>
        <v>0</v>
      </c>
      <c r="EX41" s="14">
        <f>H7raw!C41</f>
        <v>0</v>
      </c>
      <c r="FN41" s="14">
        <f>H7raw!AL41</f>
        <v>0</v>
      </c>
      <c r="FO41" s="14">
        <f>H7raw!AM41</f>
        <v>0</v>
      </c>
      <c r="FP41" s="14">
        <f>H7raw!AN41</f>
        <v>0</v>
      </c>
    </row>
    <row r="42" spans="2:187" s="27" customFormat="1">
      <c r="W42" s="18">
        <f t="shared" si="49"/>
        <v>0</v>
      </c>
      <c r="X42" s="28">
        <f>IF(AR42=0,0,D42/AR42*100000)</f>
        <v>0</v>
      </c>
      <c r="Y42" s="28">
        <f>IF(AS42=0,0,E42/AS42*100000)</f>
        <v>0</v>
      </c>
      <c r="Z42" s="28">
        <f>IF(AT42=0,0,F42/AT42*100000)</f>
        <v>0</v>
      </c>
      <c r="AA42" s="28">
        <f>IF(AU42=0,0,G42/AU42*100000)</f>
        <v>0</v>
      </c>
      <c r="AB42" s="28">
        <f>IF(AV42=0,0,H42/AV42*100000)</f>
        <v>0</v>
      </c>
      <c r="AC42" s="28">
        <f>IF(AW42=0,0,I42/AW42*100000)</f>
        <v>0</v>
      </c>
      <c r="AD42" s="28">
        <f>IF(AX42=0,0,J42/AX42*100000)</f>
        <v>0</v>
      </c>
      <c r="AE42" s="28">
        <f>IF(AY42=0,0,K42/AY42*100000)</f>
        <v>0</v>
      </c>
      <c r="AF42" s="28">
        <f>IF(AZ42=0,0,L42/AZ42*100000)</f>
        <v>0</v>
      </c>
      <c r="AG42" s="28">
        <f>IF(BA42=0,0,M42/BA42*100000)</f>
        <v>0</v>
      </c>
      <c r="AH42" s="28">
        <f>IF(BB42=0,0,N42/BB42*100000)</f>
        <v>0</v>
      </c>
      <c r="AI42" s="28">
        <f>IF(BC42=0,0,O42/BC42*100000)</f>
        <v>0</v>
      </c>
      <c r="AJ42" s="28">
        <f>IF(BD42=0,0,P42/BD42*100000)</f>
        <v>0</v>
      </c>
      <c r="AK42" s="28">
        <f>IF(BE42=0,0,Q42/BE42*100000)</f>
        <v>0</v>
      </c>
      <c r="AQ42" s="18">
        <f t="shared" si="51"/>
        <v>0</v>
      </c>
      <c r="AR42" s="29">
        <f t="shared" si="52"/>
        <v>0</v>
      </c>
      <c r="AS42" s="29">
        <f t="shared" si="52"/>
        <v>0</v>
      </c>
      <c r="AT42" s="29">
        <f t="shared" si="52"/>
        <v>0</v>
      </c>
      <c r="AU42" s="29">
        <f t="shared" si="52"/>
        <v>0</v>
      </c>
      <c r="AV42" s="29">
        <f t="shared" si="52"/>
        <v>0</v>
      </c>
      <c r="AW42" s="29">
        <f t="shared" si="103"/>
        <v>0</v>
      </c>
      <c r="AX42" s="29">
        <f t="shared" si="103"/>
        <v>0</v>
      </c>
      <c r="AY42" s="29">
        <f t="shared" si="103"/>
        <v>0</v>
      </c>
      <c r="AZ42" s="29">
        <f t="shared" si="103"/>
        <v>0</v>
      </c>
      <c r="BA42" s="29">
        <f t="shared" si="103"/>
        <v>0</v>
      </c>
      <c r="BB42" s="29">
        <f t="shared" si="2"/>
        <v>0</v>
      </c>
      <c r="BC42" s="29">
        <f t="shared" si="2"/>
        <v>0</v>
      </c>
      <c r="BD42" s="29">
        <f t="shared" si="2"/>
        <v>0</v>
      </c>
      <c r="BE42" s="29">
        <f t="shared" si="2"/>
        <v>0</v>
      </c>
      <c r="BK42" s="18">
        <f>H7raw!BD42</f>
        <v>0</v>
      </c>
      <c r="BL42" s="18">
        <f>H7raw!BE42</f>
        <v>0</v>
      </c>
      <c r="BM42" s="18">
        <f>H7raw!BF42</f>
        <v>0</v>
      </c>
      <c r="BN42" s="18">
        <f>H7raw!BG42</f>
        <v>0</v>
      </c>
      <c r="BO42" s="18">
        <f>H7raw!BH42</f>
        <v>0</v>
      </c>
      <c r="BP42" s="18">
        <f>H7raw!BI42</f>
        <v>0</v>
      </c>
      <c r="BQ42" s="18">
        <f>H7raw!BJ42</f>
        <v>0</v>
      </c>
      <c r="BR42" s="18">
        <f>H7raw!BK42</f>
        <v>0</v>
      </c>
      <c r="BS42" s="18">
        <f>H7raw!BL42</f>
        <v>0</v>
      </c>
      <c r="BT42" s="18">
        <f>H7raw!BM42</f>
        <v>0</v>
      </c>
      <c r="BU42" s="18">
        <f>H7raw!BN42</f>
        <v>0</v>
      </c>
      <c r="BV42" s="18">
        <f>H7raw!BO42</f>
        <v>0</v>
      </c>
      <c r="BW42">
        <f>H7raw!BP42</f>
        <v>0</v>
      </c>
      <c r="BX42" s="18">
        <f>H7raw!BQ42</f>
        <v>0</v>
      </c>
      <c r="BY42" s="18">
        <f>H7raw!BR42</f>
        <v>0</v>
      </c>
      <c r="CD42" s="18">
        <f>H7raw!BV42</f>
        <v>0</v>
      </c>
      <c r="CE42" s="18">
        <f>H7raw!BW42</f>
        <v>0</v>
      </c>
      <c r="CF42" s="18">
        <f>H7raw!BX42</f>
        <v>0</v>
      </c>
      <c r="CG42" s="18">
        <f>H7raw!BY42</f>
        <v>0</v>
      </c>
      <c r="CH42" s="18">
        <f>H7raw!BZ42</f>
        <v>0</v>
      </c>
      <c r="CI42" s="18">
        <f>H7raw!CA42</f>
        <v>0</v>
      </c>
      <c r="CJ42" s="18">
        <f>H7raw!CB42</f>
        <v>0</v>
      </c>
      <c r="CK42" s="18">
        <f>H7raw!CC42</f>
        <v>0</v>
      </c>
      <c r="CL42" s="18">
        <f>H7raw!CD42</f>
        <v>0</v>
      </c>
      <c r="CM42" s="18">
        <f>H7raw!CE42</f>
        <v>0</v>
      </c>
      <c r="CN42" s="18">
        <f>H7raw!CF42</f>
        <v>0</v>
      </c>
      <c r="CO42" s="18">
        <f>H7raw!CG42</f>
        <v>0</v>
      </c>
      <c r="CP42" s="18">
        <f>H7raw!CH42</f>
        <v>0</v>
      </c>
      <c r="CQ42" s="18">
        <f>H7raw!CI42</f>
        <v>0</v>
      </c>
      <c r="CR42" s="18">
        <f>H7raw!CJ42</f>
        <v>0</v>
      </c>
      <c r="CS42" s="18">
        <f>H7raw!CK42</f>
        <v>0</v>
      </c>
      <c r="CY42" s="18">
        <f t="shared" si="53"/>
        <v>0</v>
      </c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V42" s="33"/>
      <c r="EW42" s="27">
        <f>H7raw!B42</f>
        <v>0</v>
      </c>
      <c r="EX42" s="27">
        <f>H7raw!C42</f>
        <v>0</v>
      </c>
      <c r="FN42" s="27">
        <f>H7raw!AL42</f>
        <v>0</v>
      </c>
      <c r="FO42" s="27">
        <f>H7raw!AM42</f>
        <v>0</v>
      </c>
      <c r="FP42" s="27">
        <f>H7raw!AN42</f>
        <v>0</v>
      </c>
    </row>
    <row r="43" spans="2:187">
      <c r="B43" t="s">
        <v>11</v>
      </c>
      <c r="C43" t="str">
        <f>H7raw!T43</f>
        <v>就業者総数</v>
      </c>
      <c r="D43">
        <f>H7raw!U43</f>
        <v>27</v>
      </c>
      <c r="E43">
        <f>H7raw!V43</f>
        <v>0</v>
      </c>
      <c r="F43">
        <f>H7raw!W43</f>
        <v>1</v>
      </c>
      <c r="G43">
        <f>H7raw!X43</f>
        <v>0</v>
      </c>
      <c r="H43">
        <f>H7raw!Y43</f>
        <v>2</v>
      </c>
      <c r="I43">
        <f>H7raw!Z43</f>
        <v>3</v>
      </c>
      <c r="J43">
        <f>H7raw!AA43</f>
        <v>1</v>
      </c>
      <c r="K43">
        <f>H7raw!AB43</f>
        <v>6</v>
      </c>
      <c r="L43">
        <f>H7raw!AC43</f>
        <v>4</v>
      </c>
      <c r="M43">
        <f>H7raw!AD43</f>
        <v>1</v>
      </c>
      <c r="N43">
        <f>H7raw!AE43</f>
        <v>3</v>
      </c>
      <c r="O43">
        <f>H7raw!AF43</f>
        <v>4</v>
      </c>
      <c r="P43">
        <f>H7raw!AG43</f>
        <v>1</v>
      </c>
      <c r="Q43">
        <f>H7raw!AH43</f>
        <v>1</v>
      </c>
      <c r="R43">
        <f>H7raw!AI43</f>
        <v>0</v>
      </c>
      <c r="W43" t="str">
        <f t="shared" si="49"/>
        <v>就業者総数</v>
      </c>
      <c r="X43" s="25">
        <f>IF(AR43=0,0,D43/AR43*100000)</f>
        <v>6.0012765957446792</v>
      </c>
      <c r="Y43" s="25">
        <f>IF(AS43=0,0,E43/AS43*100000)</f>
        <v>0</v>
      </c>
      <c r="Z43" s="25">
        <f>IF(AT43=0,0,F43/AT43*100000)</f>
        <v>2.1833333333333331</v>
      </c>
      <c r="AA43" s="25">
        <f>IF(AU43=0,0,G43/AU43*100000)</f>
        <v>0</v>
      </c>
      <c r="AB43" s="25">
        <f>IF(AV43=0,0,H43/AV43*100000)</f>
        <v>5.2250000000000005</v>
      </c>
      <c r="AC43" s="25">
        <f>IF(AW43=0,0,I43/AW43*100000)</f>
        <v>6.2166666666666659</v>
      </c>
      <c r="AD43" s="25">
        <f>IF(AX43=0,0,J43/AX43*100000)</f>
        <v>1.6473684210526316</v>
      </c>
      <c r="AE43" s="25">
        <f>IF(AY43=0,0,K43/AY43*100000)</f>
        <v>10.100000000000001</v>
      </c>
      <c r="AF43" s="25">
        <f>IF(AZ43=0,0,L43/AZ43*100000)</f>
        <v>8.9440000000000008</v>
      </c>
      <c r="AG43" s="25">
        <f>IF(BA43=0,0,M43/BA43*100000)</f>
        <v>2.5823529411764703</v>
      </c>
      <c r="AH43" s="25">
        <f>IF(BB43=0,0,N43/BB43*100000)</f>
        <v>10.238461538461539</v>
      </c>
      <c r="AI43" s="25">
        <f>IF(BC43=0,0,O43/BC43*100000)</f>
        <v>19.59238095238095</v>
      </c>
      <c r="AJ43" s="25">
        <f>IF(BD43=0,0,P43/BD43*100000)</f>
        <v>10.117543859649125</v>
      </c>
      <c r="AK43" s="25">
        <f>IF(BE43=0,0,Q43/BE43*100000)</f>
        <v>20.981967213114753</v>
      </c>
      <c r="AL43" s="40">
        <f>D43/SUMPRODUCT(AS43:BE43,CG43:CS43)*10000000</f>
        <v>86.436568190669391</v>
      </c>
      <c r="AM43" s="34">
        <f t="shared" ref="AM43:AM54" si="104">SUMPRODUCT(Y43:AK43,$CG$1:$CS$1)/$CF$1</f>
        <v>6.1945472890147864</v>
      </c>
      <c r="AQ43" t="str">
        <f t="shared" si="51"/>
        <v>就業者総数</v>
      </c>
      <c r="AR43" s="21">
        <f t="shared" si="52"/>
        <v>449904.27568602434</v>
      </c>
      <c r="AS43" s="21">
        <f t="shared" si="52"/>
        <v>9836.065573770491</v>
      </c>
      <c r="AT43" s="21">
        <f t="shared" si="52"/>
        <v>45801.526717557252</v>
      </c>
      <c r="AU43" s="21">
        <f t="shared" si="52"/>
        <v>39370.078740157478</v>
      </c>
      <c r="AV43" s="21">
        <f t="shared" si="52"/>
        <v>38277.511961722485</v>
      </c>
      <c r="AW43" s="21">
        <f t="shared" si="103"/>
        <v>48257.372654155501</v>
      </c>
      <c r="AX43" s="21">
        <f t="shared" si="103"/>
        <v>60702.875399361023</v>
      </c>
      <c r="AY43" s="21">
        <f t="shared" si="103"/>
        <v>59405.940594059401</v>
      </c>
      <c r="AZ43" s="21">
        <f t="shared" si="103"/>
        <v>44722.719141323789</v>
      </c>
      <c r="BA43" s="21">
        <f t="shared" si="103"/>
        <v>38724.373576309801</v>
      </c>
      <c r="BB43" s="21">
        <f t="shared" si="2"/>
        <v>29301.277235161531</v>
      </c>
      <c r="BC43" s="21">
        <f t="shared" si="2"/>
        <v>20416.099552790201</v>
      </c>
      <c r="BD43" s="21">
        <f t="shared" si="2"/>
        <v>9883.8217444078364</v>
      </c>
      <c r="BE43" s="21">
        <f t="shared" si="2"/>
        <v>4765.9973435424645</v>
      </c>
      <c r="BJ43"/>
      <c r="BK43" t="str">
        <f>H7raw!BD43</f>
        <v>就業者総数</v>
      </c>
      <c r="BL43">
        <f>H7raw!BE43</f>
        <v>1773</v>
      </c>
      <c r="BM43">
        <f>H7raw!BF43</f>
        <v>29</v>
      </c>
      <c r="BN43">
        <f>H7raw!BG43</f>
        <v>130</v>
      </c>
      <c r="BO43">
        <f>H7raw!BH43</f>
        <v>135</v>
      </c>
      <c r="BP43">
        <f>H7raw!BI43</f>
        <v>129</v>
      </c>
      <c r="BQ43">
        <f>H7raw!BJ43</f>
        <v>93</v>
      </c>
      <c r="BR43">
        <f>H7raw!BK43</f>
        <v>130</v>
      </c>
      <c r="BS43">
        <f>H7raw!BL43</f>
        <v>207</v>
      </c>
      <c r="BT43">
        <f>H7raw!BM43</f>
        <v>259</v>
      </c>
      <c r="BU43">
        <f>H7raw!BN43</f>
        <v>207</v>
      </c>
      <c r="BV43">
        <f>H7raw!BO43</f>
        <v>144</v>
      </c>
      <c r="BW43">
        <f>H7raw!BP43</f>
        <v>105</v>
      </c>
      <c r="BX43">
        <f>H7raw!BQ43</f>
        <v>76</v>
      </c>
      <c r="BY43">
        <f>H7raw!BR43</f>
        <v>108</v>
      </c>
      <c r="CD43" t="str">
        <f>H7raw!BV43</f>
        <v>就業者総数</v>
      </c>
      <c r="CE43">
        <f>H7raw!BW43</f>
        <v>8.1999999999999993</v>
      </c>
      <c r="CF43">
        <f>H7raw!BX43</f>
        <v>7</v>
      </c>
      <c r="CG43">
        <f>H7raw!BY43</f>
        <v>5.0999999999999996</v>
      </c>
      <c r="CH43">
        <f>H7raw!BZ43</f>
        <v>3.9</v>
      </c>
      <c r="CI43">
        <f>H7raw!CA43</f>
        <v>5.0999999999999996</v>
      </c>
      <c r="CJ43">
        <f>H7raw!CB43</f>
        <v>6.4</v>
      </c>
      <c r="CK43">
        <f>H7raw!CC43</f>
        <v>4.2</v>
      </c>
      <c r="CL43">
        <f>H7raw!CD43</f>
        <v>4.4000000000000004</v>
      </c>
      <c r="CM43">
        <f>H7raw!CE43</f>
        <v>5.8</v>
      </c>
      <c r="CN43">
        <f>H7raw!CF43</f>
        <v>9.1</v>
      </c>
      <c r="CO43">
        <f>H7raw!CG43</f>
        <v>9.4</v>
      </c>
      <c r="CP43">
        <f>H7raw!CH43</f>
        <v>9.9</v>
      </c>
      <c r="CQ43">
        <f>H7raw!CI43</f>
        <v>11.6</v>
      </c>
      <c r="CR43">
        <f>H7raw!CJ43</f>
        <v>16.100000000000001</v>
      </c>
      <c r="CS43">
        <f>H7raw!CK43</f>
        <v>37.299999999999997</v>
      </c>
      <c r="CT43" s="34">
        <f>SUMPRODUCT(CG43:CS43,CG$1:CS$1)/CF$1</f>
        <v>8.1907989755646984</v>
      </c>
      <c r="CY43" t="str">
        <f t="shared" si="53"/>
        <v>就業者総数</v>
      </c>
      <c r="CZ43" s="5" t="str">
        <f t="shared" ref="CZ43:CZ54" si="105">IF(ISERR(OR(DP43,EF43)),"",IF(DP43&lt;0.025,"H",IF(EF43&lt;0.025,"L","")))</f>
        <v/>
      </c>
      <c r="DA43" s="6" t="str">
        <f t="shared" ref="DA43:DA54" si="106">IF(ISERR(OR(DQ43,EG43)),"",IF(DQ43&lt;0.025,"H",IF(EG43&lt;0.025,"L","")))</f>
        <v/>
      </c>
      <c r="DB43" s="6" t="str">
        <f t="shared" ref="DB43:DB54" si="107">IF(ISERR(OR(DR43,EH43)),"",IF(DR43&lt;0.025,"H",IF(EH43&lt;0.025,"L","")))</f>
        <v/>
      </c>
      <c r="DC43" s="6" t="str">
        <f t="shared" ref="DC43:DC54" si="108">IF(ISERR(OR(DS43,EI43)),"",IF(DS43&lt;0.025,"H",IF(EI43&lt;0.025,"L","")))</f>
        <v/>
      </c>
      <c r="DD43" s="6" t="str">
        <f t="shared" ref="DD43:DD54" si="109">IF(ISERR(OR(DT43,EJ43)),"",IF(DT43&lt;0.025,"H",IF(EJ43&lt;0.025,"L","")))</f>
        <v/>
      </c>
      <c r="DE43" s="6" t="str">
        <f t="shared" ref="DE43:DE54" si="110">IF(ISERR(OR(DU43,EK43)),"",IF(DU43&lt;0.025,"H",IF(EK43&lt;0.025,"L","")))</f>
        <v/>
      </c>
      <c r="DF43" s="6" t="str">
        <f t="shared" ref="DF43:DF54" si="111">IF(ISERR(OR(DV43,EL43)),"",IF(DV43&lt;0.025,"H",IF(EL43&lt;0.025,"L","")))</f>
        <v/>
      </c>
      <c r="DG43" s="6" t="str">
        <f t="shared" ref="DG43:DG54" si="112">IF(ISERR(OR(DW43,EM43)),"",IF(DW43&lt;0.025,"H",IF(EM43&lt;0.025,"L","")))</f>
        <v/>
      </c>
      <c r="DH43" s="6" t="str">
        <f t="shared" ref="DH43:DH54" si="113">IF(ISERR(OR(DX43,EN43)),"",IF(DX43&lt;0.025,"H",IF(EN43&lt;0.025,"L","")))</f>
        <v/>
      </c>
      <c r="DI43" s="6" t="str">
        <f t="shared" ref="DI43:DI54" si="114">IF(ISERR(OR(DY43,EO43)),"",IF(DY43&lt;0.025,"H",IF(EO43&lt;0.025,"L","")))</f>
        <v/>
      </c>
      <c r="DJ43" s="6" t="str">
        <f t="shared" ref="DJ43:DJ54" si="115">IF(ISERR(OR(DZ43,EP43)),"",IF(DZ43&lt;0.025,"H",IF(EP43&lt;0.025,"L","")))</f>
        <v/>
      </c>
      <c r="DK43" s="6" t="str">
        <f t="shared" ref="DK43:DK54" si="116">IF(ISERR(OR(EA43,EQ43)),"",IF(EA43&lt;0.025,"H",IF(EQ43&lt;0.025,"L","")))</f>
        <v/>
      </c>
      <c r="DL43" s="6" t="str">
        <f t="shared" ref="DL43:DL54" si="117">IF(ISERR(OR(EB43,ER43)),"",IF(EB43&lt;0.025,"H",IF(ER43&lt;0.025,"L","")))</f>
        <v/>
      </c>
      <c r="DM43" s="7" t="str">
        <f t="shared" ref="DM43:DM54" si="118">IF(ISERR(OR(EC43,ES43)),"",IF(EC43&lt;0.025,"H",IF(ES43&lt;0.025,"L","")))</f>
        <v/>
      </c>
      <c r="DN43" s="41"/>
      <c r="DO43" s="19"/>
      <c r="DP43" s="4">
        <f t="shared" ref="DP43:DP54" si="119">1-_xlfn.BINOM.DIST((D43-1),AR43,CF43/100000,TRUE)</f>
        <v>0.81174292703382811</v>
      </c>
      <c r="DQ43" s="4" t="e">
        <f t="shared" ref="DQ43:DQ54" si="120">1-_xlfn.BINOM.DIST((E43-1),AS43,CG43/100000,TRUE)</f>
        <v>#NUM!</v>
      </c>
      <c r="DR43" s="4">
        <f t="shared" ref="DR43:DR54" si="121">1-_xlfn.BINOM.DIST((F43-1),AT43,CH43/100000,TRUE)</f>
        <v>0.83241654828050682</v>
      </c>
      <c r="DS43" s="4" t="e">
        <f t="shared" ref="DS43:DS54" si="122">1-_xlfn.BINOM.DIST((G43-1),AU43,CI43/100000,TRUE)</f>
        <v>#NUM!</v>
      </c>
      <c r="DT43" s="4">
        <f t="shared" ref="DT43:DT54" si="123">1-_xlfn.BINOM.DIST((H43-1),AV43,CJ43/100000,TRUE)</f>
        <v>0.70223942577181497</v>
      </c>
      <c r="DU43" s="4">
        <f t="shared" ref="DU43:DU54" si="124">1-_xlfn.BINOM.DIST((I43-1),AW43,CK43/100000,TRUE)</f>
        <v>0.33057565223616781</v>
      </c>
      <c r="DV43" s="4">
        <f t="shared" ref="DV43:DV54" si="125">1-_xlfn.BINOM.DIST((J43-1),AX43,CL43/100000,TRUE)</f>
        <v>0.93081330898716108</v>
      </c>
      <c r="DW43" s="4">
        <f t="shared" ref="DW43:DW54" si="126">1-_xlfn.BINOM.DIST((K43-1),AY43,CM43/100000,TRUE)</f>
        <v>0.13526106342515443</v>
      </c>
      <c r="DX43" s="4">
        <f t="shared" ref="DX43:DX54" si="127">1-_xlfn.BINOM.DIST((L43-1),AZ43,CN43/100000,TRUE)</f>
        <v>0.5800366960234673</v>
      </c>
      <c r="DY43" s="4">
        <f t="shared" ref="DY43:DY54" si="128">1-_xlfn.BINOM.DIST((M43-1),BA43,CO43/100000,TRUE)</f>
        <v>0.97375361709026809</v>
      </c>
      <c r="DZ43" s="4">
        <f t="shared" ref="DZ43:DZ54" si="129">1-_xlfn.BINOM.DIST((N43-1),BB43,CP43/100000,TRUE)</f>
        <v>0.55423196004051256</v>
      </c>
      <c r="EA43" s="4">
        <f t="shared" ref="EA43:EA54" si="130">1-_xlfn.BINOM.DIST((O43-1),BC43,CQ43/100000,TRUE)</f>
        <v>0.21466138510738619</v>
      </c>
      <c r="EB43" s="4">
        <f t="shared" ref="EB43:EB54" si="131">1-_xlfn.BINOM.DIST((P43-1),BD43,CR43/100000,TRUE)</f>
        <v>0.79633750721337437</v>
      </c>
      <c r="EC43" s="4">
        <f t="shared" ref="EC43:EC54" si="132">1-_xlfn.BINOM.DIST((Q43-1),BE43,CS43/100000,TRUE)</f>
        <v>0.83096957611824851</v>
      </c>
      <c r="ED43" s="4">
        <f t="shared" ref="ED43:ED54" si="133">1-_xlfn.BINOM.DIST((D43-1),AR43,X43/(AL43/100)/100000,TRUE)</f>
        <v>0.79945612417078482</v>
      </c>
      <c r="EF43" s="4">
        <f t="shared" ref="EF43:EF54" si="134">_xlfn.BINOM.DIST(D43,AR43,CF43/100000,TRUE)</f>
        <v>0.24290150597097618</v>
      </c>
      <c r="EG43" s="4">
        <f t="shared" ref="EG43:EG54" si="135">_xlfn.BINOM.DIST(E43,AS43,CG43/100000,TRUE)</f>
        <v>0.60553144069898512</v>
      </c>
      <c r="EH43" s="4">
        <f t="shared" ref="EH43:EH54" si="136">_xlfn.BINOM.DIST(F43,AT43,CH43/100000,TRUE)</f>
        <v>0.46693922381057984</v>
      </c>
      <c r="EI43" s="4">
        <f t="shared" ref="EI43:EI54" si="137">_xlfn.BINOM.DIST(G43,AU43,CI43/100000,TRUE)</f>
        <v>0.13426749971066548</v>
      </c>
      <c r="EJ43" s="4">
        <f t="shared" ref="EJ43:EJ54" si="138">_xlfn.BINOM.DIST(H43,AV43,CJ43/100000,TRUE)</f>
        <v>0.55676821910357321</v>
      </c>
      <c r="EK43" s="4">
        <f t="shared" ref="EK43:EK54" si="139">_xlfn.BINOM.DIST(I43,AW43,CK43/100000,TRUE)</f>
        <v>0.85226020277344861</v>
      </c>
      <c r="EL43" s="4">
        <f t="shared" ref="EL43:EL54" si="140">_xlfn.BINOM.DIST(J43,AX43,CL43/100000,TRUE)</f>
        <v>0.25398472491222956</v>
      </c>
      <c r="EM43" s="4">
        <f t="shared" ref="EM43:EM54" si="141">_xlfn.BINOM.DIST(K43,AY43,CM43/100000,TRUE)</f>
        <v>0.93883826128571646</v>
      </c>
      <c r="EN43" s="4">
        <f t="shared" ref="EN43:EN54" si="142">_xlfn.BINOM.DIST(L43,AZ43,CN43/100000,TRUE)</f>
        <v>0.61522159066921889</v>
      </c>
      <c r="EO43" s="4">
        <f t="shared" ref="EO43:EO54" si="143">_xlfn.BINOM.DIST(M43,BA43,CO43/100000,TRUE)</f>
        <v>0.12179366794339197</v>
      </c>
      <c r="EP43" s="4">
        <f t="shared" ref="EP43:EP54" si="144">_xlfn.BINOM.DIST(N43,BB43,CP43/100000,TRUE)</f>
        <v>0.66944580915283947</v>
      </c>
      <c r="EQ43" s="4">
        <f t="shared" ref="EQ43:EQ54" si="145">_xlfn.BINOM.DIST(O43,BC43,CQ43/100000,TRUE)</f>
        <v>0.90808170580943492</v>
      </c>
      <c r="ER43" s="4">
        <f t="shared" ref="ER43:ER54" si="146">_xlfn.BINOM.DIST(P43,BD43,CR43/100000,TRUE)</f>
        <v>0.52777489789369314</v>
      </c>
      <c r="ES43" s="4">
        <f t="shared" ref="ES43:ES54" si="147">_xlfn.BINOM.DIST(Q43,BE43,CS43/100000,TRUE)</f>
        <v>0.46956790309561014</v>
      </c>
      <c r="ET43" s="4">
        <f t="shared" ref="ET43:ET54" si="148">_xlfn.BINOM.DIST(D43,AR43,X43/(AL43/100)/100000,TRUE)</f>
        <v>0.25717439606961467</v>
      </c>
      <c r="EW43" s="14" t="str">
        <f>H7raw!B43</f>
        <v>就業者総数</v>
      </c>
      <c r="EX43" s="14">
        <f>H7raw!C43</f>
        <v>705</v>
      </c>
      <c r="EY43" s="14">
        <f>H7raw!D43</f>
        <v>6</v>
      </c>
      <c r="EZ43" s="14">
        <f>H7raw!E43</f>
        <v>6</v>
      </c>
      <c r="FA43" s="14">
        <f>H7raw!F43</f>
        <v>15</v>
      </c>
      <c r="FB43" s="14">
        <f>H7raw!G43</f>
        <v>8</v>
      </c>
      <c r="FC43" s="14">
        <f>H7raw!H43</f>
        <v>18</v>
      </c>
      <c r="FD43" s="14">
        <f>H7raw!I43</f>
        <v>19</v>
      </c>
      <c r="FE43" s="14">
        <f>H7raw!J43</f>
        <v>48</v>
      </c>
      <c r="FF43" s="14">
        <f>H7raw!K43</f>
        <v>50</v>
      </c>
      <c r="FG43" s="14">
        <f>H7raw!L43</f>
        <v>51</v>
      </c>
      <c r="FH43" s="14">
        <f>H7raw!M43</f>
        <v>78</v>
      </c>
      <c r="FI43" s="14">
        <f>H7raw!N43</f>
        <v>105</v>
      </c>
      <c r="FJ43" s="14">
        <f>H7raw!O43</f>
        <v>57</v>
      </c>
      <c r="FK43" s="14">
        <f>H7raw!P43</f>
        <v>244</v>
      </c>
      <c r="FL43" s="14">
        <f>H7raw!Q43</f>
        <v>0</v>
      </c>
      <c r="FN43" s="14">
        <f>H7raw!AL43</f>
        <v>0</v>
      </c>
      <c r="FO43" s="14">
        <f>H7raw!AM43</f>
        <v>354.2</v>
      </c>
      <c r="FP43" s="14">
        <f>H7raw!AN43</f>
        <v>156.69999999999999</v>
      </c>
      <c r="FQ43" s="14">
        <f>H7raw!AO43</f>
        <v>61</v>
      </c>
      <c r="FR43" s="14">
        <f>H7raw!AP43</f>
        <v>13.1</v>
      </c>
      <c r="FS43" s="14">
        <f>H7raw!AQ43</f>
        <v>38.1</v>
      </c>
      <c r="FT43" s="14">
        <f>H7raw!AR43</f>
        <v>20.9</v>
      </c>
      <c r="FU43" s="14">
        <f>H7raw!AS43</f>
        <v>37.299999999999997</v>
      </c>
      <c r="FV43" s="14">
        <f>H7raw!AT43</f>
        <v>31.3</v>
      </c>
      <c r="FW43" s="14">
        <f>H7raw!AU43</f>
        <v>80.8</v>
      </c>
      <c r="FX43" s="14">
        <f>H7raw!AV43</f>
        <v>111.8</v>
      </c>
      <c r="FY43" s="14">
        <f>H7raw!AW43</f>
        <v>131.69999999999999</v>
      </c>
      <c r="FZ43" s="14">
        <f>H7raw!AX43</f>
        <v>266.2</v>
      </c>
      <c r="GA43" s="14">
        <f>H7raw!AY43</f>
        <v>514.29999999999995</v>
      </c>
      <c r="GB43" s="14">
        <f>H7raw!AZ43</f>
        <v>576.70000000000005</v>
      </c>
      <c r="GC43" s="14">
        <f>H7raw!BA43</f>
        <v>5119.6000000000004</v>
      </c>
      <c r="GD43" s="14">
        <f>H7raw!BB43</f>
        <v>0</v>
      </c>
      <c r="GE43" s="34">
        <f>SUMPRODUCT(FQ43:GC43,$CG$1:$CS$1)/$CF$1</f>
        <v>354.18365206986311</v>
      </c>
    </row>
    <row r="44" spans="2:187">
      <c r="C44" t="str">
        <f>H7raw!T44</f>
        <v>Ａ専門的・技術的職業従事者</v>
      </c>
      <c r="D44">
        <f>H7raw!U44</f>
        <v>1</v>
      </c>
      <c r="E44">
        <f>H7raw!V44</f>
        <v>0</v>
      </c>
      <c r="F44">
        <f>H7raw!W44</f>
        <v>0</v>
      </c>
      <c r="G44">
        <f>H7raw!X44</f>
        <v>0</v>
      </c>
      <c r="H44">
        <f>H7raw!Y44</f>
        <v>1</v>
      </c>
      <c r="I44">
        <f>H7raw!Z44</f>
        <v>0</v>
      </c>
      <c r="J44">
        <f>H7raw!AA44</f>
        <v>0</v>
      </c>
      <c r="K44">
        <f>H7raw!AB44</f>
        <v>0</v>
      </c>
      <c r="L44">
        <f>H7raw!AC44</f>
        <v>0</v>
      </c>
      <c r="M44">
        <f>H7raw!AD44</f>
        <v>0</v>
      </c>
      <c r="N44">
        <f>H7raw!AE44</f>
        <v>0</v>
      </c>
      <c r="O44">
        <f>H7raw!AF44</f>
        <v>0</v>
      </c>
      <c r="P44">
        <f>H7raw!AG44</f>
        <v>0</v>
      </c>
      <c r="Q44">
        <f>H7raw!AH44</f>
        <v>0</v>
      </c>
      <c r="R44">
        <f>H7raw!AI44</f>
        <v>0</v>
      </c>
      <c r="W44" t="str">
        <f t="shared" si="49"/>
        <v>Ａ専門的・技術的職業従事者</v>
      </c>
      <c r="X44" s="25">
        <f>IF(AR44=0,0,D44/AR44*100000)</f>
        <v>1.9717391304347829</v>
      </c>
      <c r="Y44" s="25">
        <f>IF(AS44=0,0,E44/AS44*100000)</f>
        <v>0</v>
      </c>
      <c r="Z44" s="25">
        <f>IF(AT44=0,0,F44/AT44*100000)</f>
        <v>0</v>
      </c>
      <c r="AA44" s="25">
        <f>IF(AU44=0,0,G44/AU44*100000)</f>
        <v>0</v>
      </c>
      <c r="AB44" s="25">
        <f>IF(AV44=0,0,H44/AV44*100000)</f>
        <v>13.866666666666669</v>
      </c>
      <c r="AC44" s="25">
        <f>IF(AW44=0,0,I44/AW44*100000)</f>
        <v>0</v>
      </c>
      <c r="AD44" s="25">
        <f>IF(AX44=0,0,J44/AX44*100000)</f>
        <v>0</v>
      </c>
      <c r="AE44" s="25">
        <f>IF(AY44=0,0,K44/AY44*100000)</f>
        <v>0</v>
      </c>
      <c r="AF44" s="25">
        <f>IF(AZ44=0,0,L44/AZ44*100000)</f>
        <v>0</v>
      </c>
      <c r="AG44" s="25">
        <f>IF(BA44=0,0,M44/BA44*100000)</f>
        <v>0</v>
      </c>
      <c r="AH44" s="25">
        <f>IF(BB44=0,0,N44/BB44*100000)</f>
        <v>0</v>
      </c>
      <c r="AI44" s="25">
        <f>IF(BC44=0,0,O44/BC44*100000)</f>
        <v>0</v>
      </c>
      <c r="AJ44" s="25">
        <f>IF(BD44=0,0,P44/BD44*100000)</f>
        <v>0</v>
      </c>
      <c r="AK44" s="25">
        <f>IF(BE44=0,0,Q44/BE44*100000)</f>
        <v>0</v>
      </c>
      <c r="AL44" s="40">
        <f t="shared" ref="AL44:AL54" si="149">D44/SUMPRODUCT(AS44:BE44,CG44:CS44)*10000000</f>
        <v>58.259188715566005</v>
      </c>
      <c r="AM44" s="34">
        <f t="shared" si="104"/>
        <v>1.3288549276457584</v>
      </c>
      <c r="AQ44" t="str">
        <f t="shared" si="51"/>
        <v>Ａ専門的・技術的職業従事者</v>
      </c>
      <c r="AR44" s="21">
        <f t="shared" si="52"/>
        <v>50716.648291069454</v>
      </c>
      <c r="AS44" s="21">
        <f t="shared" si="52"/>
        <v>0</v>
      </c>
      <c r="AT44" s="21">
        <f t="shared" si="52"/>
        <v>0</v>
      </c>
      <c r="AU44" s="21">
        <f t="shared" si="52"/>
        <v>7911.3924050632904</v>
      </c>
      <c r="AV44" s="21">
        <f t="shared" si="52"/>
        <v>7211.538461538461</v>
      </c>
      <c r="AW44" s="21">
        <f t="shared" si="103"/>
        <v>0</v>
      </c>
      <c r="AX44" s="21">
        <f t="shared" si="103"/>
        <v>6666.666666666667</v>
      </c>
      <c r="AY44" s="21">
        <f t="shared" si="103"/>
        <v>5060.7287449392716</v>
      </c>
      <c r="AZ44" s="21">
        <f t="shared" si="103"/>
        <v>3464.2032332563513</v>
      </c>
      <c r="BA44" s="21">
        <f t="shared" si="103"/>
        <v>1991.0403185664509</v>
      </c>
      <c r="BB44" s="21">
        <f t="shared" si="2"/>
        <v>815.99347205222364</v>
      </c>
      <c r="BC44" s="21">
        <f t="shared" si="2"/>
        <v>564.9717514124294</v>
      </c>
      <c r="BD44" s="21">
        <f t="shared" si="2"/>
        <v>305.99755201958385</v>
      </c>
      <c r="BE44" s="21">
        <f t="shared" si="2"/>
        <v>185.00142955650114</v>
      </c>
      <c r="BJ44"/>
      <c r="BK44" t="str">
        <f>H7raw!BD44</f>
        <v>Ａ専門的・技術的職業従事者</v>
      </c>
      <c r="BL44">
        <f>H7raw!BE44</f>
        <v>148</v>
      </c>
      <c r="BM44">
        <f>H7raw!BF44</f>
        <v>1</v>
      </c>
      <c r="BN44">
        <f>H7raw!BG44</f>
        <v>14</v>
      </c>
      <c r="BO44">
        <f>H7raw!BH44</f>
        <v>22</v>
      </c>
      <c r="BP44">
        <f>H7raw!BI44</f>
        <v>18</v>
      </c>
      <c r="BQ44">
        <f>H7raw!BJ44</f>
        <v>15</v>
      </c>
      <c r="BR44">
        <f>H7raw!BK44</f>
        <v>18</v>
      </c>
      <c r="BS44">
        <f>H7raw!BL44</f>
        <v>21</v>
      </c>
      <c r="BT44">
        <f>H7raw!BM44</f>
        <v>12</v>
      </c>
      <c r="BU44">
        <f>H7raw!BN44</f>
        <v>10</v>
      </c>
      <c r="BV44">
        <f>H7raw!BO44</f>
        <v>7</v>
      </c>
      <c r="BW44">
        <f>H7raw!BP44</f>
        <v>4</v>
      </c>
      <c r="BX44">
        <f>H7raw!BQ44</f>
        <v>2</v>
      </c>
      <c r="BY44">
        <f>H7raw!BR44</f>
        <v>4</v>
      </c>
      <c r="CD44" t="str">
        <f>H7raw!BV44</f>
        <v>Ａ専門的・技術的職業従事者</v>
      </c>
      <c r="CE44">
        <f>H7raw!BW44</f>
        <v>6</v>
      </c>
      <c r="CF44">
        <f>H7raw!BX44</f>
        <v>4.4000000000000004</v>
      </c>
      <c r="CG44">
        <f>H7raw!BY44</f>
        <v>2.1</v>
      </c>
      <c r="CH44">
        <f>H7raw!BZ44</f>
        <v>2.4</v>
      </c>
      <c r="CI44">
        <f>H7raw!CA44</f>
        <v>3.9</v>
      </c>
      <c r="CJ44">
        <f>H7raw!CB44</f>
        <v>4.2</v>
      </c>
      <c r="CK44">
        <f>H7raw!CC44</f>
        <v>3.4</v>
      </c>
      <c r="CL44">
        <f>H7raw!CD44</f>
        <v>4.3</v>
      </c>
      <c r="CM44">
        <f>H7raw!CE44</f>
        <v>5.8</v>
      </c>
      <c r="CN44">
        <f>H7raw!CF44</f>
        <v>5.3</v>
      </c>
      <c r="CO44">
        <f>H7raw!CG44</f>
        <v>6.8</v>
      </c>
      <c r="CP44">
        <f>H7raw!CH44</f>
        <v>9.6</v>
      </c>
      <c r="CQ44">
        <f>H7raw!CI44</f>
        <v>8.8000000000000007</v>
      </c>
      <c r="CR44">
        <f>H7raw!CJ44</f>
        <v>8.8000000000000007</v>
      </c>
      <c r="CS44">
        <f>H7raw!CK44</f>
        <v>27.5</v>
      </c>
      <c r="CT44" s="34">
        <f t="shared" ref="CT44:CT54" si="150">SUMPRODUCT(CG44:CS44,CG$1:CS$1)/CF$1</f>
        <v>5.9916827609371062</v>
      </c>
      <c r="CY44" t="str">
        <f t="shared" si="53"/>
        <v>Ａ専門的・技術的職業従事者</v>
      </c>
      <c r="CZ44" s="8" t="str">
        <f t="shared" si="105"/>
        <v/>
      </c>
      <c r="DA44" s="9" t="str">
        <f t="shared" si="106"/>
        <v/>
      </c>
      <c r="DB44" s="9" t="str">
        <f t="shared" si="107"/>
        <v/>
      </c>
      <c r="DC44" s="9" t="str">
        <f t="shared" si="108"/>
        <v/>
      </c>
      <c r="DD44" s="9" t="str">
        <f t="shared" si="109"/>
        <v/>
      </c>
      <c r="DE44" s="9" t="str">
        <f t="shared" si="110"/>
        <v/>
      </c>
      <c r="DF44" s="9" t="str">
        <f t="shared" si="111"/>
        <v/>
      </c>
      <c r="DG44" s="9" t="str">
        <f t="shared" si="112"/>
        <v/>
      </c>
      <c r="DH44" s="9" t="str">
        <f t="shared" si="113"/>
        <v/>
      </c>
      <c r="DI44" s="9" t="str">
        <f t="shared" si="114"/>
        <v/>
      </c>
      <c r="DJ44" s="9" t="str">
        <f t="shared" si="115"/>
        <v/>
      </c>
      <c r="DK44" s="9" t="str">
        <f t="shared" si="116"/>
        <v/>
      </c>
      <c r="DL44" s="9" t="str">
        <f t="shared" si="117"/>
        <v/>
      </c>
      <c r="DM44" s="10" t="str">
        <f t="shared" si="118"/>
        <v/>
      </c>
      <c r="DN44" s="42"/>
      <c r="DO44" s="19"/>
      <c r="DP44" s="4">
        <f t="shared" si="119"/>
        <v>0.89263844206297327</v>
      </c>
      <c r="DQ44" s="4" t="e">
        <f t="shared" si="120"/>
        <v>#NUM!</v>
      </c>
      <c r="DR44" s="4" t="e">
        <f t="shared" si="121"/>
        <v>#NUM!</v>
      </c>
      <c r="DS44" s="4" t="e">
        <f t="shared" si="122"/>
        <v>#NUM!</v>
      </c>
      <c r="DT44" s="4">
        <f t="shared" si="123"/>
        <v>0.26130366825146578</v>
      </c>
      <c r="DU44" s="4" t="e">
        <f t="shared" si="124"/>
        <v>#NUM!</v>
      </c>
      <c r="DV44" s="4" t="e">
        <f t="shared" si="125"/>
        <v>#NUM!</v>
      </c>
      <c r="DW44" s="4" t="e">
        <f t="shared" si="126"/>
        <v>#NUM!</v>
      </c>
      <c r="DX44" s="4" t="e">
        <f t="shared" si="127"/>
        <v>#NUM!</v>
      </c>
      <c r="DY44" s="4" t="e">
        <f t="shared" si="128"/>
        <v>#NUM!</v>
      </c>
      <c r="DZ44" s="4" t="e">
        <f t="shared" si="129"/>
        <v>#NUM!</v>
      </c>
      <c r="EA44" s="4" t="e">
        <f t="shared" si="130"/>
        <v>#NUM!</v>
      </c>
      <c r="EB44" s="4" t="e">
        <f t="shared" si="131"/>
        <v>#NUM!</v>
      </c>
      <c r="EC44" s="4" t="e">
        <f t="shared" si="132"/>
        <v>#NUM!</v>
      </c>
      <c r="ED44" s="4">
        <f t="shared" si="133"/>
        <v>0.82030144687969964</v>
      </c>
      <c r="EF44" s="4">
        <f t="shared" si="134"/>
        <v>0.34694984580439991</v>
      </c>
      <c r="EG44" s="4">
        <f t="shared" si="135"/>
        <v>1</v>
      </c>
      <c r="EH44" s="4">
        <f t="shared" si="136"/>
        <v>1</v>
      </c>
      <c r="EI44" s="4">
        <f t="shared" si="137"/>
        <v>0.73452223137175054</v>
      </c>
      <c r="EJ44" s="4">
        <f t="shared" si="138"/>
        <v>0.9624287769372567</v>
      </c>
      <c r="EK44" s="4">
        <f t="shared" si="139"/>
        <v>1</v>
      </c>
      <c r="EL44" s="4">
        <f t="shared" si="140"/>
        <v>0.75077883627947517</v>
      </c>
      <c r="EM44" s="4">
        <f t="shared" si="141"/>
        <v>0.74565778949148798</v>
      </c>
      <c r="EN44" s="4">
        <f t="shared" si="142"/>
        <v>0.8322712535786897</v>
      </c>
      <c r="EO44" s="4">
        <f t="shared" si="143"/>
        <v>0.87337295517722136</v>
      </c>
      <c r="EP44" s="4">
        <f t="shared" si="144"/>
        <v>0.92473898861344472</v>
      </c>
      <c r="EQ44" s="4">
        <f t="shared" si="145"/>
        <v>0.95157746315981162</v>
      </c>
      <c r="ER44" s="4">
        <f t="shared" si="146"/>
        <v>0.97351584203126884</v>
      </c>
      <c r="ES44" s="4">
        <f t="shared" si="147"/>
        <v>0.95039081326750408</v>
      </c>
      <c r="ET44" s="4">
        <f t="shared" si="148"/>
        <v>0.48815176360699042</v>
      </c>
      <c r="EW44" s="14" t="str">
        <f>H7raw!B44</f>
        <v>Ａ専門的・技術的職業従事者</v>
      </c>
      <c r="EX44" s="14">
        <f>H7raw!C44</f>
        <v>46</v>
      </c>
      <c r="EY44" s="14">
        <f>H7raw!D44</f>
        <v>0</v>
      </c>
      <c r="EZ44" s="14">
        <f>H7raw!E44</f>
        <v>0</v>
      </c>
      <c r="FA44" s="14">
        <f>H7raw!F44</f>
        <v>5</v>
      </c>
      <c r="FB44" s="14">
        <f>H7raw!G44</f>
        <v>3</v>
      </c>
      <c r="FC44" s="14">
        <f>H7raw!H44</f>
        <v>0</v>
      </c>
      <c r="FD44" s="14">
        <f>H7raw!I44</f>
        <v>1</v>
      </c>
      <c r="FE44" s="14">
        <f>H7raw!J44</f>
        <v>5</v>
      </c>
      <c r="FF44" s="14">
        <f>H7raw!K44</f>
        <v>3</v>
      </c>
      <c r="FG44" s="14">
        <f>H7raw!L44</f>
        <v>4</v>
      </c>
      <c r="FH44" s="14">
        <f>H7raw!M44</f>
        <v>4</v>
      </c>
      <c r="FI44" s="14">
        <f>H7raw!N44</f>
        <v>5</v>
      </c>
      <c r="FJ44" s="14">
        <f>H7raw!O44</f>
        <v>5</v>
      </c>
      <c r="FK44" s="14">
        <f>H7raw!P44</f>
        <v>11</v>
      </c>
      <c r="FL44" s="14">
        <f>H7raw!Q44</f>
        <v>0</v>
      </c>
      <c r="FN44" s="14">
        <f>H7raw!AL44</f>
        <v>0</v>
      </c>
      <c r="FO44" s="14">
        <f>H7raw!AM44</f>
        <v>460.3</v>
      </c>
      <c r="FP44" s="14">
        <f>H7raw!AN44</f>
        <v>90.7</v>
      </c>
      <c r="FQ44" s="14">
        <f>H7raw!AO44</f>
        <v>0</v>
      </c>
      <c r="FR44" s="14">
        <f>H7raw!AP44</f>
        <v>0</v>
      </c>
      <c r="FS44" s="14">
        <f>H7raw!AQ44</f>
        <v>63.2</v>
      </c>
      <c r="FT44" s="14">
        <f>H7raw!AR44</f>
        <v>41.6</v>
      </c>
      <c r="FU44" s="14">
        <f>H7raw!AS44</f>
        <v>0</v>
      </c>
      <c r="FV44" s="14">
        <f>H7raw!AT44</f>
        <v>15</v>
      </c>
      <c r="FW44" s="14">
        <f>H7raw!AU44</f>
        <v>98.8</v>
      </c>
      <c r="FX44" s="14">
        <f>H7raw!AV44</f>
        <v>86.6</v>
      </c>
      <c r="FY44" s="14">
        <f>H7raw!AW44</f>
        <v>200.9</v>
      </c>
      <c r="FZ44" s="14">
        <f>H7raw!AX44</f>
        <v>490.2</v>
      </c>
      <c r="GA44" s="14">
        <f>H7raw!AY44</f>
        <v>885</v>
      </c>
      <c r="GB44" s="14">
        <f>H7raw!AZ44</f>
        <v>1634</v>
      </c>
      <c r="GC44" s="14">
        <f>H7raw!BA44</f>
        <v>5945.9</v>
      </c>
      <c r="GD44" s="14">
        <f>H7raw!BB44</f>
        <v>0</v>
      </c>
      <c r="GE44" s="34">
        <f t="shared" ref="GE44:GE54" si="151">SUMPRODUCT(FQ44:GC44,$CG$1:$CS$1)/$CF$1</f>
        <v>460.26489209841299</v>
      </c>
    </row>
    <row r="45" spans="2:187">
      <c r="C45" t="str">
        <f>H7raw!T45</f>
        <v>Ｂ管理的職業従事者</v>
      </c>
      <c r="D45">
        <f>H7raw!U45</f>
        <v>0</v>
      </c>
      <c r="E45">
        <f>H7raw!V45</f>
        <v>0</v>
      </c>
      <c r="F45">
        <f>H7raw!W45</f>
        <v>0</v>
      </c>
      <c r="G45">
        <f>H7raw!X45</f>
        <v>0</v>
      </c>
      <c r="H45">
        <f>H7raw!Y45</f>
        <v>0</v>
      </c>
      <c r="I45">
        <f>H7raw!Z45</f>
        <v>0</v>
      </c>
      <c r="J45">
        <f>H7raw!AA45</f>
        <v>0</v>
      </c>
      <c r="K45">
        <f>H7raw!AB45</f>
        <v>0</v>
      </c>
      <c r="L45">
        <f>H7raw!AC45</f>
        <v>0</v>
      </c>
      <c r="M45">
        <f>H7raw!AD45</f>
        <v>0</v>
      </c>
      <c r="N45">
        <f>H7raw!AE45</f>
        <v>0</v>
      </c>
      <c r="O45">
        <f>H7raw!AF45</f>
        <v>0</v>
      </c>
      <c r="P45">
        <f>H7raw!AG45</f>
        <v>0</v>
      </c>
      <c r="Q45">
        <f>H7raw!AH45</f>
        <v>0</v>
      </c>
      <c r="R45">
        <f>H7raw!AI45</f>
        <v>0</v>
      </c>
      <c r="W45" t="str">
        <f t="shared" si="49"/>
        <v>Ｂ管理的職業従事者</v>
      </c>
      <c r="X45" s="25">
        <f>IF(AR45=0,0,D45/AR45*100000)</f>
        <v>0</v>
      </c>
      <c r="Y45" s="25">
        <f>IF(AS45=0,0,E45/AS45*100000)</f>
        <v>0</v>
      </c>
      <c r="Z45" s="25">
        <f>IF(AT45=0,0,F45/AT45*100000)</f>
        <v>0</v>
      </c>
      <c r="AA45" s="25">
        <f>IF(AU45=0,0,G45/AU45*100000)</f>
        <v>0</v>
      </c>
      <c r="AB45" s="25">
        <f>IF(AV45=0,0,H45/AV45*100000)</f>
        <v>0</v>
      </c>
      <c r="AC45" s="25">
        <f>IF(AW45=0,0,I45/AW45*100000)</f>
        <v>0</v>
      </c>
      <c r="AD45" s="25">
        <f>IF(AX45=0,0,J45/AX45*100000)</f>
        <v>0</v>
      </c>
      <c r="AE45" s="25">
        <f>IF(AY45=0,0,K45/AY45*100000)</f>
        <v>0</v>
      </c>
      <c r="AF45" s="25">
        <f>IF(AZ45=0,0,L45/AZ45*100000)</f>
        <v>0</v>
      </c>
      <c r="AG45" s="25">
        <f>IF(BA45=0,0,M45/BA45*100000)</f>
        <v>0</v>
      </c>
      <c r="AH45" s="25">
        <f>IF(BB45=0,0,N45/BB45*100000)</f>
        <v>0</v>
      </c>
      <c r="AI45" s="25">
        <f>IF(BC45=0,0,O45/BC45*100000)</f>
        <v>0</v>
      </c>
      <c r="AJ45" s="25">
        <f>IF(BD45=0,0,P45/BD45*100000)</f>
        <v>0</v>
      </c>
      <c r="AK45" s="25">
        <f>IF(BE45=0,0,Q45/BE45*100000)</f>
        <v>0</v>
      </c>
      <c r="AL45" s="40">
        <f t="shared" si="149"/>
        <v>0</v>
      </c>
      <c r="AM45" s="34">
        <f t="shared" si="104"/>
        <v>0</v>
      </c>
      <c r="AQ45" t="str">
        <f t="shared" si="51"/>
        <v>Ｂ管理的職業従事者</v>
      </c>
      <c r="AR45" s="21">
        <f t="shared" si="52"/>
        <v>4675.3246753246758</v>
      </c>
      <c r="AS45" s="21">
        <f t="shared" si="52"/>
        <v>0</v>
      </c>
      <c r="AT45" s="21">
        <f t="shared" si="52"/>
        <v>0</v>
      </c>
      <c r="AU45" s="21">
        <f t="shared" si="52"/>
        <v>0</v>
      </c>
      <c r="AV45" s="21">
        <f t="shared" si="52"/>
        <v>153.98829688943641</v>
      </c>
      <c r="AW45" s="21">
        <f t="shared" si="103"/>
        <v>0</v>
      </c>
      <c r="AX45" s="21">
        <f t="shared" si="103"/>
        <v>0</v>
      </c>
      <c r="AY45" s="21">
        <f t="shared" si="103"/>
        <v>774.99354172048561</v>
      </c>
      <c r="AZ45" s="21">
        <f t="shared" si="103"/>
        <v>738.00738007380073</v>
      </c>
      <c r="BA45" s="21">
        <f t="shared" si="103"/>
        <v>656.16797900262463</v>
      </c>
      <c r="BB45" s="21">
        <f t="shared" si="2"/>
        <v>0</v>
      </c>
      <c r="BC45" s="21">
        <f t="shared" si="2"/>
        <v>488.99755501222495</v>
      </c>
      <c r="BD45" s="21">
        <f t="shared" si="2"/>
        <v>291.0078572121447</v>
      </c>
      <c r="BE45" s="21">
        <f t="shared" si="2"/>
        <v>218.99900608143395</v>
      </c>
      <c r="BJ45"/>
      <c r="BK45" t="str">
        <f>H7raw!BD45</f>
        <v>Ｂ管理的職業従事者</v>
      </c>
      <c r="BL45">
        <f>H7raw!BE45</f>
        <v>60</v>
      </c>
      <c r="BM45">
        <f>H7raw!BF45</f>
        <v>2</v>
      </c>
      <c r="BN45">
        <f>H7raw!BG45</f>
        <v>2</v>
      </c>
      <c r="BO45">
        <f>H7raw!BH45</f>
        <v>1</v>
      </c>
      <c r="BP45">
        <f>H7raw!BI45</f>
        <v>4</v>
      </c>
      <c r="BQ45">
        <f>H7raw!BJ45</f>
        <v>3</v>
      </c>
      <c r="BR45">
        <f>H7raw!BK45</f>
        <v>5</v>
      </c>
      <c r="BS45">
        <f>H7raw!BL45</f>
        <v>6</v>
      </c>
      <c r="BT45">
        <f>H7raw!BM45</f>
        <v>10</v>
      </c>
      <c r="BU45">
        <f>H7raw!BN45</f>
        <v>10</v>
      </c>
      <c r="BV45">
        <f>H7raw!BO45</f>
        <v>6</v>
      </c>
      <c r="BW45">
        <f>H7raw!BP45</f>
        <v>5</v>
      </c>
      <c r="BX45">
        <f>H7raw!BQ45</f>
        <v>3</v>
      </c>
      <c r="BY45">
        <f>H7raw!BR45</f>
        <v>3</v>
      </c>
      <c r="CD45" t="str">
        <f>H7raw!BV45</f>
        <v>Ｂ管理的職業従事者</v>
      </c>
      <c r="CE45">
        <f>H7raw!BW45</f>
        <v>205.7</v>
      </c>
      <c r="CF45">
        <f>H7raw!BX45</f>
        <v>23.3</v>
      </c>
      <c r="CG45">
        <f>H7raw!BY45</f>
        <v>1923.1</v>
      </c>
      <c r="CH45">
        <f>H7raw!BZ45</f>
        <v>114.9</v>
      </c>
      <c r="CI45">
        <f>H7raw!CA45</f>
        <v>25.7</v>
      </c>
      <c r="CJ45">
        <f>H7raw!CB45</f>
        <v>49.7</v>
      </c>
      <c r="CK45">
        <f>H7raw!CC45</f>
        <v>22.1</v>
      </c>
      <c r="CL45">
        <f>H7raw!CD45</f>
        <v>21.7</v>
      </c>
      <c r="CM45">
        <f>H7raw!CE45</f>
        <v>14.9</v>
      </c>
      <c r="CN45">
        <f>H7raw!CF45</f>
        <v>25.2</v>
      </c>
      <c r="CO45">
        <f>H7raw!CG45</f>
        <v>27.8</v>
      </c>
      <c r="CP45">
        <f>H7raw!CH45</f>
        <v>18.7</v>
      </c>
      <c r="CQ45">
        <f>H7raw!CI45</f>
        <v>18.899999999999999</v>
      </c>
      <c r="CR45">
        <f>H7raw!CJ45</f>
        <v>17.3</v>
      </c>
      <c r="CS45">
        <f>H7raw!CK45</f>
        <v>20.2</v>
      </c>
      <c r="CT45" s="34">
        <f t="shared" si="150"/>
        <v>205.69728146779747</v>
      </c>
      <c r="CY45" t="str">
        <f t="shared" si="53"/>
        <v>Ｂ管理的職業従事者</v>
      </c>
      <c r="CZ45" s="8" t="str">
        <f t="shared" si="105"/>
        <v/>
      </c>
      <c r="DA45" s="9" t="str">
        <f t="shared" si="106"/>
        <v/>
      </c>
      <c r="DB45" s="9" t="str">
        <f t="shared" si="107"/>
        <v/>
      </c>
      <c r="DC45" s="9" t="str">
        <f t="shared" si="108"/>
        <v/>
      </c>
      <c r="DD45" s="9" t="str">
        <f t="shared" si="109"/>
        <v/>
      </c>
      <c r="DE45" s="9" t="str">
        <f t="shared" si="110"/>
        <v/>
      </c>
      <c r="DF45" s="9" t="str">
        <f t="shared" si="111"/>
        <v/>
      </c>
      <c r="DG45" s="9" t="str">
        <f t="shared" si="112"/>
        <v/>
      </c>
      <c r="DH45" s="9" t="str">
        <f t="shared" si="113"/>
        <v/>
      </c>
      <c r="DI45" s="9" t="str">
        <f t="shared" si="114"/>
        <v/>
      </c>
      <c r="DJ45" s="9" t="str">
        <f t="shared" si="115"/>
        <v/>
      </c>
      <c r="DK45" s="9" t="str">
        <f t="shared" si="116"/>
        <v/>
      </c>
      <c r="DL45" s="9" t="str">
        <f t="shared" si="117"/>
        <v/>
      </c>
      <c r="DM45" s="10" t="str">
        <f t="shared" si="118"/>
        <v/>
      </c>
      <c r="DN45" s="42"/>
      <c r="DO45" s="19"/>
      <c r="DP45" s="4" t="e">
        <f t="shared" si="119"/>
        <v>#NUM!</v>
      </c>
      <c r="DQ45" s="4" t="e">
        <f t="shared" si="120"/>
        <v>#NUM!</v>
      </c>
      <c r="DR45" s="4" t="e">
        <f t="shared" si="121"/>
        <v>#NUM!</v>
      </c>
      <c r="DS45" s="4" t="e">
        <f t="shared" si="122"/>
        <v>#NUM!</v>
      </c>
      <c r="DT45" s="4" t="e">
        <f t="shared" si="123"/>
        <v>#NUM!</v>
      </c>
      <c r="DU45" s="4" t="e">
        <f t="shared" si="124"/>
        <v>#NUM!</v>
      </c>
      <c r="DV45" s="4" t="e">
        <f t="shared" si="125"/>
        <v>#NUM!</v>
      </c>
      <c r="DW45" s="4" t="e">
        <f t="shared" si="126"/>
        <v>#NUM!</v>
      </c>
      <c r="DX45" s="4" t="e">
        <f t="shared" si="127"/>
        <v>#NUM!</v>
      </c>
      <c r="DY45" s="4" t="e">
        <f t="shared" si="128"/>
        <v>#NUM!</v>
      </c>
      <c r="DZ45" s="4" t="e">
        <f t="shared" si="129"/>
        <v>#NUM!</v>
      </c>
      <c r="EA45" s="4" t="e">
        <f t="shared" si="130"/>
        <v>#NUM!</v>
      </c>
      <c r="EB45" s="4" t="e">
        <f t="shared" si="131"/>
        <v>#NUM!</v>
      </c>
      <c r="EC45" s="4" t="e">
        <f t="shared" si="132"/>
        <v>#NUM!</v>
      </c>
      <c r="ED45" s="4" t="e">
        <f t="shared" si="133"/>
        <v>#DIV/0!</v>
      </c>
      <c r="EF45" s="4">
        <f t="shared" si="134"/>
        <v>0.33641763812649028</v>
      </c>
      <c r="EG45" s="4">
        <f t="shared" si="135"/>
        <v>1</v>
      </c>
      <c r="EH45" s="4">
        <f t="shared" si="136"/>
        <v>1</v>
      </c>
      <c r="EI45" s="4">
        <f t="shared" si="137"/>
        <v>1</v>
      </c>
      <c r="EJ45" s="4">
        <f t="shared" si="138"/>
        <v>0.92676068965908331</v>
      </c>
      <c r="EK45" s="4">
        <f t="shared" si="139"/>
        <v>1</v>
      </c>
      <c r="EL45" s="4">
        <f t="shared" si="140"/>
        <v>1</v>
      </c>
      <c r="EM45" s="4">
        <f t="shared" si="141"/>
        <v>0.89106794924469968</v>
      </c>
      <c r="EN45" s="4">
        <f t="shared" si="142"/>
        <v>0.83027406249793012</v>
      </c>
      <c r="EO45" s="4">
        <f t="shared" si="143"/>
        <v>0.83327350460023253</v>
      </c>
      <c r="EP45" s="4">
        <f t="shared" si="144"/>
        <v>1</v>
      </c>
      <c r="EQ45" s="4">
        <f t="shared" si="145"/>
        <v>0.91188561673311319</v>
      </c>
      <c r="ER45" s="4">
        <f t="shared" si="146"/>
        <v>0.95089906741948382</v>
      </c>
      <c r="ES45" s="4">
        <f t="shared" si="147"/>
        <v>0.95691525115725962</v>
      </c>
      <c r="ET45" s="4" t="e">
        <f t="shared" si="148"/>
        <v>#DIV/0!</v>
      </c>
      <c r="EW45" s="14" t="str">
        <f>H7raw!B45</f>
        <v>Ｂ管理的職業従事者</v>
      </c>
      <c r="EX45" s="14">
        <f>H7raw!C45</f>
        <v>27</v>
      </c>
      <c r="EY45" s="14">
        <f>H7raw!D45</f>
        <v>0</v>
      </c>
      <c r="EZ45" s="14">
        <f>H7raw!E45</f>
        <v>0</v>
      </c>
      <c r="FA45" s="14">
        <f>H7raw!F45</f>
        <v>0</v>
      </c>
      <c r="FB45" s="14">
        <f>H7raw!G45</f>
        <v>1</v>
      </c>
      <c r="FC45" s="14">
        <f>H7raw!H45</f>
        <v>0</v>
      </c>
      <c r="FD45" s="14">
        <f>H7raw!I45</f>
        <v>0</v>
      </c>
      <c r="FE45" s="14">
        <f>H7raw!J45</f>
        <v>3</v>
      </c>
      <c r="FF45" s="14">
        <f>H7raw!K45</f>
        <v>2</v>
      </c>
      <c r="FG45" s="14">
        <f>H7raw!L45</f>
        <v>1</v>
      </c>
      <c r="FH45" s="14">
        <f>H7raw!M45</f>
        <v>0</v>
      </c>
      <c r="FI45" s="14">
        <f>H7raw!N45</f>
        <v>4</v>
      </c>
      <c r="FJ45" s="14">
        <f>H7raw!O45</f>
        <v>3</v>
      </c>
      <c r="FK45" s="14">
        <f>H7raw!P45</f>
        <v>13</v>
      </c>
      <c r="FL45" s="14">
        <f>H7raw!Q45</f>
        <v>0</v>
      </c>
      <c r="FN45" s="14">
        <f>H7raw!AL45</f>
        <v>0</v>
      </c>
      <c r="FO45" s="14">
        <f>H7raw!AM45</f>
        <v>494.5</v>
      </c>
      <c r="FP45" s="14">
        <f>H7raw!AN45</f>
        <v>577.5</v>
      </c>
      <c r="FQ45" s="14">
        <f>H7raw!AO45</f>
        <v>0</v>
      </c>
      <c r="FR45" s="14">
        <f>H7raw!AP45</f>
        <v>0</v>
      </c>
      <c r="FS45" s="14">
        <f>H7raw!AQ45</f>
        <v>0</v>
      </c>
      <c r="FT45" s="14">
        <f>H7raw!AR45</f>
        <v>649.4</v>
      </c>
      <c r="FU45" s="14">
        <f>H7raw!AS45</f>
        <v>0</v>
      </c>
      <c r="FV45" s="14">
        <f>H7raw!AT45</f>
        <v>0</v>
      </c>
      <c r="FW45" s="14">
        <f>H7raw!AU45</f>
        <v>387.1</v>
      </c>
      <c r="FX45" s="14">
        <f>H7raw!AV45</f>
        <v>271</v>
      </c>
      <c r="FY45" s="14">
        <f>H7raw!AW45</f>
        <v>152.4</v>
      </c>
      <c r="FZ45" s="14">
        <f>H7raw!AX45</f>
        <v>0</v>
      </c>
      <c r="GA45" s="14">
        <f>H7raw!AY45</f>
        <v>818</v>
      </c>
      <c r="GB45" s="14">
        <f>H7raw!AZ45</f>
        <v>1030.9000000000001</v>
      </c>
      <c r="GC45" s="14">
        <f>H7raw!BA45</f>
        <v>5936.1</v>
      </c>
      <c r="GD45" s="14">
        <f>H7raw!BB45</f>
        <v>0</v>
      </c>
      <c r="GE45" s="34">
        <f t="shared" si="151"/>
        <v>494.45996725165838</v>
      </c>
    </row>
    <row r="46" spans="2:187">
      <c r="C46" t="str">
        <f>H7raw!T46</f>
        <v>Ｃ事務従事者</v>
      </c>
      <c r="D46">
        <f>H7raw!U46</f>
        <v>2</v>
      </c>
      <c r="E46">
        <f>H7raw!V46</f>
        <v>0</v>
      </c>
      <c r="F46">
        <f>H7raw!W46</f>
        <v>0</v>
      </c>
      <c r="G46">
        <f>H7raw!X46</f>
        <v>0</v>
      </c>
      <c r="H46">
        <f>H7raw!Y46</f>
        <v>0</v>
      </c>
      <c r="I46">
        <f>H7raw!Z46</f>
        <v>1</v>
      </c>
      <c r="J46">
        <f>H7raw!AA46</f>
        <v>0</v>
      </c>
      <c r="K46">
        <f>H7raw!AB46</f>
        <v>1</v>
      </c>
      <c r="L46">
        <f>H7raw!AC46</f>
        <v>0</v>
      </c>
      <c r="M46">
        <f>H7raw!AD46</f>
        <v>0</v>
      </c>
      <c r="N46">
        <f>H7raw!AE46</f>
        <v>0</v>
      </c>
      <c r="O46">
        <f>H7raw!AF46</f>
        <v>0</v>
      </c>
      <c r="P46">
        <f>H7raw!AG46</f>
        <v>0</v>
      </c>
      <c r="Q46">
        <f>H7raw!AH46</f>
        <v>0</v>
      </c>
      <c r="R46">
        <f>H7raw!AI46</f>
        <v>0</v>
      </c>
      <c r="W46" t="str">
        <f t="shared" si="49"/>
        <v>Ｃ事務従事者</v>
      </c>
      <c r="X46" s="25">
        <f>IF(AR46=0,0,D46/AR46*100000)</f>
        <v>1.9000000000000001</v>
      </c>
      <c r="Y46" s="25">
        <f>IF(AS46=0,0,E46/AS46*100000)</f>
        <v>0</v>
      </c>
      <c r="Z46" s="25">
        <f>IF(AT46=0,0,F46/AT46*100000)</f>
        <v>0</v>
      </c>
      <c r="AA46" s="25">
        <f>IF(AU46=0,0,G46/AU46*100000)</f>
        <v>0</v>
      </c>
      <c r="AB46" s="25">
        <f>IF(AV46=0,0,H46/AV46*100000)</f>
        <v>0</v>
      </c>
      <c r="AC46" s="25">
        <f>IF(AW46=0,0,I46/AW46*100000)</f>
        <v>7.96</v>
      </c>
      <c r="AD46" s="25">
        <f>IF(AX46=0,0,J46/AX46*100000)</f>
        <v>0</v>
      </c>
      <c r="AE46" s="25">
        <f>IF(AY46=0,0,K46/AY46*100000)</f>
        <v>7.379999999999999</v>
      </c>
      <c r="AF46" s="25">
        <f>IF(AZ46=0,0,L46/AZ46*100000)</f>
        <v>0</v>
      </c>
      <c r="AG46" s="25">
        <f>IF(BA46=0,0,M46/BA46*100000)</f>
        <v>0</v>
      </c>
      <c r="AH46" s="25">
        <f>IF(BB46=0,0,N46/BB46*100000)</f>
        <v>0</v>
      </c>
      <c r="AI46" s="25">
        <f>IF(BC46=0,0,O46/BC46*100000)</f>
        <v>0</v>
      </c>
      <c r="AJ46" s="25">
        <f>IF(BD46=0,0,P46/BD46*100000)</f>
        <v>0</v>
      </c>
      <c r="AK46" s="25">
        <f>IF(BE46=0,0,Q46/BE46*100000)</f>
        <v>0</v>
      </c>
      <c r="AL46" s="40">
        <f t="shared" si="149"/>
        <v>67.398133076858585</v>
      </c>
      <c r="AM46" s="34">
        <f t="shared" si="104"/>
        <v>1.4462257536317071</v>
      </c>
      <c r="AQ46" t="str">
        <f t="shared" si="51"/>
        <v>Ｃ事務従事者</v>
      </c>
      <c r="AR46" s="21">
        <f t="shared" si="52"/>
        <v>105263.15789473684</v>
      </c>
      <c r="AS46" s="21">
        <f t="shared" si="52"/>
        <v>0</v>
      </c>
      <c r="AT46" s="21">
        <f t="shared" si="52"/>
        <v>0</v>
      </c>
      <c r="AU46" s="21">
        <f t="shared" si="52"/>
        <v>14869.888475836431</v>
      </c>
      <c r="AV46" s="21">
        <f t="shared" si="52"/>
        <v>11904.761904761905</v>
      </c>
      <c r="AW46" s="21">
        <f t="shared" si="103"/>
        <v>12562.81407035176</v>
      </c>
      <c r="AX46" s="21">
        <f t="shared" si="103"/>
        <v>14164.305949008498</v>
      </c>
      <c r="AY46" s="21">
        <f t="shared" si="103"/>
        <v>13550.135501355015</v>
      </c>
      <c r="AZ46" s="21">
        <f t="shared" si="103"/>
        <v>8021.3903743315514</v>
      </c>
      <c r="BA46" s="21">
        <f t="shared" si="103"/>
        <v>4566.210045662101</v>
      </c>
      <c r="BB46" s="21">
        <f t="shared" si="2"/>
        <v>2255.6390977443607</v>
      </c>
      <c r="BC46" s="21">
        <f t="shared" si="2"/>
        <v>1261.0340479192939</v>
      </c>
      <c r="BD46" s="21">
        <f t="shared" si="2"/>
        <v>491.88391539596648</v>
      </c>
      <c r="BE46" s="21">
        <f t="shared" si="2"/>
        <v>197.99627766997978</v>
      </c>
      <c r="BJ46"/>
      <c r="BK46" t="str">
        <f>H7raw!BD46</f>
        <v>Ｃ事務従事者</v>
      </c>
      <c r="BL46">
        <f>H7raw!BE46</f>
        <v>241</v>
      </c>
      <c r="BM46">
        <f>H7raw!BF46</f>
        <v>1</v>
      </c>
      <c r="BN46">
        <f>H7raw!BG46</f>
        <v>26</v>
      </c>
      <c r="BO46">
        <f>H7raw!BH46</f>
        <v>40</v>
      </c>
      <c r="BP46">
        <f>H7raw!BI46</f>
        <v>34</v>
      </c>
      <c r="BQ46">
        <f>H7raw!BJ46</f>
        <v>18</v>
      </c>
      <c r="BR46">
        <f>H7raw!BK46</f>
        <v>19</v>
      </c>
      <c r="BS46">
        <f>H7raw!BL46</f>
        <v>33</v>
      </c>
      <c r="BT46">
        <f>H7raw!BM46</f>
        <v>35</v>
      </c>
      <c r="BU46">
        <f>H7raw!BN46</f>
        <v>17</v>
      </c>
      <c r="BV46">
        <f>H7raw!BO46</f>
        <v>7</v>
      </c>
      <c r="BW46">
        <f>H7raw!BP46</f>
        <v>1</v>
      </c>
      <c r="BX46">
        <f>H7raw!BQ46</f>
        <v>3</v>
      </c>
      <c r="BY46">
        <f>H7raw!BR46</f>
        <v>7</v>
      </c>
      <c r="CD46" t="str">
        <f>H7raw!BV46</f>
        <v>Ｃ事務従事者</v>
      </c>
      <c r="CE46">
        <f>H7raw!BW46</f>
        <v>4.9000000000000004</v>
      </c>
      <c r="CF46">
        <f>H7raw!BX46</f>
        <v>3.2</v>
      </c>
      <c r="CG46">
        <f>H7raw!BY46</f>
        <v>0.6</v>
      </c>
      <c r="CH46">
        <f>H7raw!BZ46</f>
        <v>1.8</v>
      </c>
      <c r="CI46">
        <f>H7raw!CA46</f>
        <v>3.4</v>
      </c>
      <c r="CJ46">
        <f>H7raw!CB46</f>
        <v>4.5999999999999996</v>
      </c>
      <c r="CK46">
        <f>H7raw!CC46</f>
        <v>2.6</v>
      </c>
      <c r="CL46">
        <f>H7raw!CD46</f>
        <v>2.2000000000000002</v>
      </c>
      <c r="CM46">
        <f>H7raw!CE46</f>
        <v>3.4</v>
      </c>
      <c r="CN46">
        <f>H7raw!CF46</f>
        <v>5.2</v>
      </c>
      <c r="CO46">
        <f>H7raw!CG46</f>
        <v>4.3</v>
      </c>
      <c r="CP46">
        <f>H7raw!CH46</f>
        <v>3.4</v>
      </c>
      <c r="CQ46">
        <f>H7raw!CI46</f>
        <v>1</v>
      </c>
      <c r="CR46">
        <f>H7raw!CJ46</f>
        <v>7.3</v>
      </c>
      <c r="CS46">
        <f>H7raw!CK46</f>
        <v>38.700000000000003</v>
      </c>
      <c r="CT46" s="34">
        <f t="shared" si="150"/>
        <v>4.8667940213284071</v>
      </c>
      <c r="CY46" t="str">
        <f t="shared" si="53"/>
        <v>Ｃ事務従事者</v>
      </c>
      <c r="CZ46" s="8" t="str">
        <f t="shared" si="105"/>
        <v/>
      </c>
      <c r="DA46" s="9" t="str">
        <f t="shared" si="106"/>
        <v/>
      </c>
      <c r="DB46" s="9" t="str">
        <f t="shared" si="107"/>
        <v/>
      </c>
      <c r="DC46" s="9" t="str">
        <f t="shared" si="108"/>
        <v/>
      </c>
      <c r="DD46" s="9" t="str">
        <f t="shared" si="109"/>
        <v/>
      </c>
      <c r="DE46" s="9" t="str">
        <f t="shared" si="110"/>
        <v/>
      </c>
      <c r="DF46" s="9" t="str">
        <f t="shared" si="111"/>
        <v/>
      </c>
      <c r="DG46" s="9" t="str">
        <f t="shared" si="112"/>
        <v/>
      </c>
      <c r="DH46" s="9" t="str">
        <f t="shared" si="113"/>
        <v/>
      </c>
      <c r="DI46" s="9" t="str">
        <f t="shared" si="114"/>
        <v/>
      </c>
      <c r="DJ46" s="9" t="str">
        <f t="shared" si="115"/>
        <v/>
      </c>
      <c r="DK46" s="9" t="str">
        <f t="shared" si="116"/>
        <v/>
      </c>
      <c r="DL46" s="9" t="str">
        <f t="shared" si="117"/>
        <v/>
      </c>
      <c r="DM46" s="10" t="str">
        <f t="shared" si="118"/>
        <v/>
      </c>
      <c r="DN46" s="42"/>
      <c r="DO46" s="19"/>
      <c r="DP46" s="4">
        <f t="shared" si="119"/>
        <v>0.84953800455273043</v>
      </c>
      <c r="DQ46" s="4" t="e">
        <f t="shared" si="120"/>
        <v>#NUM!</v>
      </c>
      <c r="DR46" s="4" t="e">
        <f t="shared" si="121"/>
        <v>#NUM!</v>
      </c>
      <c r="DS46" s="4" t="e">
        <f t="shared" si="122"/>
        <v>#NUM!</v>
      </c>
      <c r="DT46" s="4" t="e">
        <f t="shared" si="123"/>
        <v>#NUM!</v>
      </c>
      <c r="DU46" s="4">
        <f t="shared" si="124"/>
        <v>0.27863948512126224</v>
      </c>
      <c r="DV46" s="4" t="e">
        <f t="shared" si="125"/>
        <v>#NUM!</v>
      </c>
      <c r="DW46" s="4">
        <f t="shared" si="126"/>
        <v>0.36916303919985038</v>
      </c>
      <c r="DX46" s="4" t="e">
        <f t="shared" si="127"/>
        <v>#NUM!</v>
      </c>
      <c r="DY46" s="4" t="e">
        <f t="shared" si="128"/>
        <v>#NUM!</v>
      </c>
      <c r="DZ46" s="4" t="e">
        <f t="shared" si="129"/>
        <v>#NUM!</v>
      </c>
      <c r="EA46" s="4" t="e">
        <f t="shared" si="130"/>
        <v>#NUM!</v>
      </c>
      <c r="EB46" s="4" t="e">
        <f t="shared" si="131"/>
        <v>#NUM!</v>
      </c>
      <c r="EC46" s="4" t="e">
        <f t="shared" si="132"/>
        <v>#NUM!</v>
      </c>
      <c r="ED46" s="4">
        <f t="shared" si="133"/>
        <v>0.79593920087400138</v>
      </c>
      <c r="EF46" s="4">
        <f t="shared" si="134"/>
        <v>0.34586769580889248</v>
      </c>
      <c r="EG46" s="4">
        <f t="shared" si="135"/>
        <v>1</v>
      </c>
      <c r="EH46" s="4">
        <f t="shared" si="136"/>
        <v>1</v>
      </c>
      <c r="EI46" s="4">
        <f t="shared" si="137"/>
        <v>0.60317096736265408</v>
      </c>
      <c r="EJ46" s="4">
        <f t="shared" si="138"/>
        <v>0.57833812221401448</v>
      </c>
      <c r="EK46" s="4">
        <f t="shared" si="139"/>
        <v>0.95697164125359779</v>
      </c>
      <c r="EL46" s="4">
        <f t="shared" si="140"/>
        <v>0.73226601121379731</v>
      </c>
      <c r="EM46" s="4">
        <f t="shared" si="141"/>
        <v>0.92147343028074102</v>
      </c>
      <c r="EN46" s="4">
        <f t="shared" si="142"/>
        <v>0.6589531465756604</v>
      </c>
      <c r="EO46" s="4">
        <f t="shared" si="143"/>
        <v>0.82173097263995842</v>
      </c>
      <c r="EP46" s="4">
        <f t="shared" si="144"/>
        <v>0.92619424045797261</v>
      </c>
      <c r="EQ46" s="4">
        <f t="shared" si="145"/>
        <v>0.98746911065010923</v>
      </c>
      <c r="ER46" s="4">
        <f t="shared" si="146"/>
        <v>0.96479049163030084</v>
      </c>
      <c r="ES46" s="4">
        <f t="shared" si="147"/>
        <v>0.92658105117362799</v>
      </c>
      <c r="ET46" s="4">
        <f t="shared" si="148"/>
        <v>0.43052195979445673</v>
      </c>
      <c r="EW46" s="14" t="str">
        <f>H7raw!B46</f>
        <v>Ｃ事務従事者</v>
      </c>
      <c r="EX46" s="14">
        <f>H7raw!C46</f>
        <v>42</v>
      </c>
      <c r="EY46" s="14">
        <f>H7raw!D46</f>
        <v>0</v>
      </c>
      <c r="EZ46" s="14">
        <f>H7raw!E46</f>
        <v>0</v>
      </c>
      <c r="FA46" s="14">
        <f>H7raw!F46</f>
        <v>4</v>
      </c>
      <c r="FB46" s="14">
        <f>H7raw!G46</f>
        <v>1</v>
      </c>
      <c r="FC46" s="14">
        <f>H7raw!H46</f>
        <v>5</v>
      </c>
      <c r="FD46" s="14">
        <f>H7raw!I46</f>
        <v>5</v>
      </c>
      <c r="FE46" s="14">
        <f>H7raw!J46</f>
        <v>10</v>
      </c>
      <c r="FF46" s="14">
        <f>H7raw!K46</f>
        <v>6</v>
      </c>
      <c r="FG46" s="14">
        <f>H7raw!L46</f>
        <v>1</v>
      </c>
      <c r="FH46" s="14">
        <f>H7raw!M46</f>
        <v>3</v>
      </c>
      <c r="FI46" s="14">
        <f>H7raw!N46</f>
        <v>1</v>
      </c>
      <c r="FJ46" s="14">
        <f>H7raw!O46</f>
        <v>1</v>
      </c>
      <c r="FK46" s="14">
        <f>H7raw!P46</f>
        <v>5</v>
      </c>
      <c r="FL46" s="14">
        <f>H7raw!Q46</f>
        <v>0</v>
      </c>
      <c r="FN46" s="14">
        <f>H7raw!AL46</f>
        <v>0</v>
      </c>
      <c r="FO46" s="14">
        <f>H7raw!AM46</f>
        <v>166.6</v>
      </c>
      <c r="FP46" s="14">
        <f>H7raw!AN46</f>
        <v>39.9</v>
      </c>
      <c r="FQ46" s="14">
        <f>H7raw!AO46</f>
        <v>0</v>
      </c>
      <c r="FR46" s="14">
        <f>H7raw!AP46</f>
        <v>0</v>
      </c>
      <c r="FS46" s="14">
        <f>H7raw!AQ46</f>
        <v>26.9</v>
      </c>
      <c r="FT46" s="14">
        <f>H7raw!AR46</f>
        <v>8.4</v>
      </c>
      <c r="FU46" s="14">
        <f>H7raw!AS46</f>
        <v>39.799999999999997</v>
      </c>
      <c r="FV46" s="14">
        <f>H7raw!AT46</f>
        <v>35.299999999999997</v>
      </c>
      <c r="FW46" s="14">
        <f>H7raw!AU46</f>
        <v>73.8</v>
      </c>
      <c r="FX46" s="14">
        <f>H7raw!AV46</f>
        <v>74.8</v>
      </c>
      <c r="FY46" s="14">
        <f>H7raw!AW46</f>
        <v>21.9</v>
      </c>
      <c r="FZ46" s="14">
        <f>H7raw!AX46</f>
        <v>133</v>
      </c>
      <c r="GA46" s="14">
        <f>H7raw!AY46</f>
        <v>79.3</v>
      </c>
      <c r="GB46" s="14">
        <f>H7raw!AZ46</f>
        <v>203.3</v>
      </c>
      <c r="GC46" s="14">
        <f>H7raw!BA46</f>
        <v>2525.3000000000002</v>
      </c>
      <c r="GD46" s="14">
        <f>H7raw!BB46</f>
        <v>0</v>
      </c>
      <c r="GE46" s="34">
        <f t="shared" si="151"/>
        <v>166.55975417751281</v>
      </c>
    </row>
    <row r="47" spans="2:187">
      <c r="C47" t="str">
        <f>H7raw!T47</f>
        <v>Ｄ販売従事者</v>
      </c>
      <c r="D47">
        <f>H7raw!U47</f>
        <v>5</v>
      </c>
      <c r="E47">
        <f>H7raw!V47</f>
        <v>0</v>
      </c>
      <c r="F47">
        <f>H7raw!W47</f>
        <v>0</v>
      </c>
      <c r="G47">
        <f>H7raw!X47</f>
        <v>0</v>
      </c>
      <c r="H47">
        <f>H7raw!Y47</f>
        <v>0</v>
      </c>
      <c r="I47">
        <f>H7raw!Z47</f>
        <v>1</v>
      </c>
      <c r="J47">
        <f>H7raw!AA47</f>
        <v>0</v>
      </c>
      <c r="K47">
        <f>H7raw!AB47</f>
        <v>1</v>
      </c>
      <c r="L47">
        <f>H7raw!AC47</f>
        <v>3</v>
      </c>
      <c r="M47">
        <f>H7raw!AD47</f>
        <v>0</v>
      </c>
      <c r="N47">
        <f>H7raw!AE47</f>
        <v>0</v>
      </c>
      <c r="O47">
        <f>H7raw!AF47</f>
        <v>0</v>
      </c>
      <c r="P47">
        <f>H7raw!AG47</f>
        <v>0</v>
      </c>
      <c r="Q47">
        <f>H7raw!AH47</f>
        <v>0</v>
      </c>
      <c r="R47">
        <f>H7raw!AI47</f>
        <v>0</v>
      </c>
      <c r="W47" t="str">
        <f t="shared" si="49"/>
        <v>Ｄ販売従事者</v>
      </c>
      <c r="X47" s="25">
        <f>IF(AR47=0,0,D47/AR47*100000)</f>
        <v>9.5402298850574709</v>
      </c>
      <c r="Y47" s="25">
        <f>IF(AS47=0,0,E47/AS47*100000)</f>
        <v>0</v>
      </c>
      <c r="Z47" s="25">
        <f>IF(AT47=0,0,F47/AT47*100000)</f>
        <v>0</v>
      </c>
      <c r="AA47" s="25">
        <f>IF(AU47=0,0,G47/AU47*100000)</f>
        <v>0</v>
      </c>
      <c r="AB47" s="25">
        <f>IF(AV47=0,0,H47/AV47*100000)</f>
        <v>0</v>
      </c>
      <c r="AC47" s="25">
        <f>IF(AW47=0,0,I47/AW47*100000)</f>
        <v>20.22</v>
      </c>
      <c r="AD47" s="25">
        <f>IF(AX47=0,0,J47/AX47*100000)</f>
        <v>0</v>
      </c>
      <c r="AE47" s="25">
        <f>IF(AY47=0,0,K47/AY47*100000)</f>
        <v>13.049999999999997</v>
      </c>
      <c r="AF47" s="25">
        <f>IF(AZ47=0,0,L47/AZ47*100000)</f>
        <v>51.266666666666673</v>
      </c>
      <c r="AG47" s="25">
        <f>IF(BA47=0,0,M47/BA47*100000)</f>
        <v>0</v>
      </c>
      <c r="AH47" s="25">
        <f>IF(BB47=0,0,N47/BB47*100000)</f>
        <v>0</v>
      </c>
      <c r="AI47" s="25">
        <f>IF(BC47=0,0,O47/BC47*100000)</f>
        <v>0</v>
      </c>
      <c r="AJ47" s="25">
        <f>IF(BD47=0,0,P47/BD47*100000)</f>
        <v>0</v>
      </c>
      <c r="AK47" s="25">
        <f>IF(BE47=0,0,Q47/BE47*100000)</f>
        <v>0</v>
      </c>
      <c r="AL47" s="40">
        <f t="shared" si="149"/>
        <v>192.10581084191656</v>
      </c>
      <c r="AM47" s="34">
        <f t="shared" si="104"/>
        <v>7.254661005681978</v>
      </c>
      <c r="AQ47" t="str">
        <f t="shared" si="51"/>
        <v>Ｄ販売従事者</v>
      </c>
      <c r="AR47" s="21">
        <f t="shared" si="52"/>
        <v>52409.638554216865</v>
      </c>
      <c r="AS47" s="21">
        <f t="shared" si="52"/>
        <v>1248.4394506866417</v>
      </c>
      <c r="AT47" s="21">
        <f t="shared" si="52"/>
        <v>4950.4950495049507</v>
      </c>
      <c r="AU47" s="21">
        <f t="shared" si="52"/>
        <v>4032.2580645161288</v>
      </c>
      <c r="AV47" s="21">
        <f t="shared" si="52"/>
        <v>3846.1538461538462</v>
      </c>
      <c r="AW47" s="21">
        <f t="shared" si="103"/>
        <v>4945.598417408507</v>
      </c>
      <c r="AX47" s="21">
        <f t="shared" si="103"/>
        <v>6802.7210884353735</v>
      </c>
      <c r="AY47" s="21">
        <f t="shared" si="103"/>
        <v>7662.8352490421466</v>
      </c>
      <c r="AZ47" s="21">
        <f t="shared" si="103"/>
        <v>5851.7555266579975</v>
      </c>
      <c r="BA47" s="21">
        <f t="shared" si="103"/>
        <v>4457.6523031203569</v>
      </c>
      <c r="BB47" s="21">
        <f t="shared" si="2"/>
        <v>3272.4297791109898</v>
      </c>
      <c r="BC47" s="21">
        <f t="shared" si="2"/>
        <v>2460.0246002460026</v>
      </c>
      <c r="BD47" s="21">
        <f t="shared" si="2"/>
        <v>1574.094895435125</v>
      </c>
      <c r="BE47" s="21">
        <f t="shared" si="2"/>
        <v>1294.0249803083154</v>
      </c>
      <c r="BJ47"/>
      <c r="BK47" t="str">
        <f>H7raw!BD47</f>
        <v>Ｄ販売従事者</v>
      </c>
      <c r="BL47">
        <f>H7raw!BE47</f>
        <v>169</v>
      </c>
      <c r="BM47">
        <f>H7raw!BF47</f>
        <v>2</v>
      </c>
      <c r="BN47">
        <f>H7raw!BG47</f>
        <v>10</v>
      </c>
      <c r="BO47">
        <f>H7raw!BH47</f>
        <v>9</v>
      </c>
      <c r="BP47">
        <f>H7raw!BI47</f>
        <v>7</v>
      </c>
      <c r="BQ47">
        <f>H7raw!BJ47</f>
        <v>13</v>
      </c>
      <c r="BR47">
        <f>H7raw!BK47</f>
        <v>16</v>
      </c>
      <c r="BS47">
        <f>H7raw!BL47</f>
        <v>22</v>
      </c>
      <c r="BT47">
        <f>H7raw!BM47</f>
        <v>26</v>
      </c>
      <c r="BU47">
        <f>H7raw!BN47</f>
        <v>20</v>
      </c>
      <c r="BV47">
        <f>H7raw!BO47</f>
        <v>18</v>
      </c>
      <c r="BW47">
        <f>H7raw!BP47</f>
        <v>10</v>
      </c>
      <c r="BX47">
        <f>H7raw!BQ47</f>
        <v>7</v>
      </c>
      <c r="BY47">
        <f>H7raw!BR47</f>
        <v>9</v>
      </c>
      <c r="CD47" t="str">
        <f>H7raw!BV47</f>
        <v>Ｄ販売従事者</v>
      </c>
      <c r="CE47">
        <f>H7raw!BW47</f>
        <v>4.9000000000000004</v>
      </c>
      <c r="CF47">
        <f>H7raw!BX47</f>
        <v>4.8</v>
      </c>
      <c r="CG47">
        <f>H7raw!BY47</f>
        <v>2.2000000000000002</v>
      </c>
      <c r="CH47">
        <f>H7raw!BZ47</f>
        <v>2.2000000000000002</v>
      </c>
      <c r="CI47">
        <f>H7raw!CA47</f>
        <v>2.7</v>
      </c>
      <c r="CJ47">
        <f>H7raw!CB47</f>
        <v>2.9</v>
      </c>
      <c r="CK47">
        <f>H7raw!CC47</f>
        <v>5</v>
      </c>
      <c r="CL47">
        <f>H7raw!CD47</f>
        <v>4.2</v>
      </c>
      <c r="CM47">
        <f>H7raw!CE47</f>
        <v>4.0999999999999996</v>
      </c>
      <c r="CN47">
        <f>H7raw!CF47</f>
        <v>6</v>
      </c>
      <c r="CO47">
        <f>H7raw!CG47</f>
        <v>6.5</v>
      </c>
      <c r="CP47">
        <f>H7raw!CH47</f>
        <v>9</v>
      </c>
      <c r="CQ47">
        <f>H7raw!CI47</f>
        <v>7.5</v>
      </c>
      <c r="CR47">
        <f>H7raw!CJ47</f>
        <v>8.1</v>
      </c>
      <c r="CS47">
        <f>H7raw!CK47</f>
        <v>11.7</v>
      </c>
      <c r="CT47" s="34">
        <f t="shared" si="150"/>
        <v>4.8816504324460492</v>
      </c>
      <c r="CY47" t="str">
        <f t="shared" si="53"/>
        <v>Ｄ販売従事者</v>
      </c>
      <c r="CZ47" s="8" t="str">
        <f t="shared" si="105"/>
        <v/>
      </c>
      <c r="DA47" s="9" t="str">
        <f t="shared" si="106"/>
        <v/>
      </c>
      <c r="DB47" s="9" t="str">
        <f t="shared" si="107"/>
        <v/>
      </c>
      <c r="DC47" s="9" t="str">
        <f t="shared" si="108"/>
        <v/>
      </c>
      <c r="DD47" s="9" t="str">
        <f t="shared" si="109"/>
        <v/>
      </c>
      <c r="DE47" s="9" t="str">
        <f t="shared" si="110"/>
        <v/>
      </c>
      <c r="DF47" s="9" t="str">
        <f t="shared" si="111"/>
        <v/>
      </c>
      <c r="DG47" s="9" t="str">
        <f t="shared" si="112"/>
        <v/>
      </c>
      <c r="DH47" s="9" t="str">
        <f t="shared" si="113"/>
        <v>H</v>
      </c>
      <c r="DI47" s="9" t="str">
        <f t="shared" si="114"/>
        <v/>
      </c>
      <c r="DJ47" s="9" t="str">
        <f t="shared" si="115"/>
        <v/>
      </c>
      <c r="DK47" s="9" t="str">
        <f t="shared" si="116"/>
        <v/>
      </c>
      <c r="DL47" s="9" t="str">
        <f t="shared" si="117"/>
        <v/>
      </c>
      <c r="DM47" s="10" t="str">
        <f t="shared" si="118"/>
        <v/>
      </c>
      <c r="DN47" s="42"/>
      <c r="DO47" s="19"/>
      <c r="DP47" s="4">
        <f t="shared" si="119"/>
        <v>0.11091541167601038</v>
      </c>
      <c r="DQ47" s="4" t="e">
        <f t="shared" si="120"/>
        <v>#NUM!</v>
      </c>
      <c r="DR47" s="4" t="e">
        <f t="shared" si="121"/>
        <v>#NUM!</v>
      </c>
      <c r="DS47" s="4" t="e">
        <f t="shared" si="122"/>
        <v>#NUM!</v>
      </c>
      <c r="DT47" s="4" t="e">
        <f t="shared" si="123"/>
        <v>#NUM!</v>
      </c>
      <c r="DU47" s="4">
        <f t="shared" si="124"/>
        <v>0.21905939459834334</v>
      </c>
      <c r="DV47" s="4" t="e">
        <f t="shared" si="125"/>
        <v>#NUM!</v>
      </c>
      <c r="DW47" s="4">
        <f t="shared" si="126"/>
        <v>0.26958940210079418</v>
      </c>
      <c r="DX47" s="4">
        <f t="shared" si="127"/>
        <v>5.5526538213139798E-3</v>
      </c>
      <c r="DY47" s="4" t="e">
        <f t="shared" si="128"/>
        <v>#NUM!</v>
      </c>
      <c r="DZ47" s="4" t="e">
        <f t="shared" si="129"/>
        <v>#NUM!</v>
      </c>
      <c r="EA47" s="4" t="e">
        <f t="shared" si="130"/>
        <v>#NUM!</v>
      </c>
      <c r="EB47" s="4" t="e">
        <f t="shared" si="131"/>
        <v>#NUM!</v>
      </c>
      <c r="EC47" s="4" t="e">
        <f t="shared" si="132"/>
        <v>#NUM!</v>
      </c>
      <c r="ED47" s="4">
        <f t="shared" si="133"/>
        <v>0.12295379762185155</v>
      </c>
      <c r="EF47" s="4">
        <f t="shared" si="134"/>
        <v>0.95693060478719605</v>
      </c>
      <c r="EG47" s="4">
        <f t="shared" si="135"/>
        <v>0.9729171961403289</v>
      </c>
      <c r="EH47" s="4">
        <f t="shared" si="136"/>
        <v>0.89681902070788178</v>
      </c>
      <c r="EI47" s="4">
        <f t="shared" si="137"/>
        <v>0.89685106303393902</v>
      </c>
      <c r="EJ47" s="4">
        <f t="shared" si="138"/>
        <v>0.89445953262541522</v>
      </c>
      <c r="EK47" s="4">
        <f t="shared" si="139"/>
        <v>0.97403782494819358</v>
      </c>
      <c r="EL47" s="4">
        <f t="shared" si="140"/>
        <v>0.75149554381143802</v>
      </c>
      <c r="EM47" s="4">
        <f t="shared" si="141"/>
        <v>0.95987265188867177</v>
      </c>
      <c r="EN47" s="4">
        <f t="shared" si="142"/>
        <v>0.99952169439889027</v>
      </c>
      <c r="EO47" s="4">
        <f t="shared" si="143"/>
        <v>0.74847729033201216</v>
      </c>
      <c r="EP47" s="4">
        <f t="shared" si="144"/>
        <v>0.74490897267604295</v>
      </c>
      <c r="EQ47" s="4">
        <f t="shared" si="145"/>
        <v>0.83151418655305376</v>
      </c>
      <c r="ER47" s="4">
        <f t="shared" si="146"/>
        <v>0.8802941519483426</v>
      </c>
      <c r="ES47" s="4">
        <f t="shared" si="147"/>
        <v>0.85949793435353483</v>
      </c>
      <c r="ET47" s="4">
        <f t="shared" si="148"/>
        <v>0.95076838901835647</v>
      </c>
      <c r="EW47" s="14" t="str">
        <f>H7raw!B47</f>
        <v>Ｄ販売従事者</v>
      </c>
      <c r="EX47" s="14">
        <f>H7raw!C47</f>
        <v>87</v>
      </c>
      <c r="EY47" s="14">
        <f>H7raw!D47</f>
        <v>1</v>
      </c>
      <c r="EZ47" s="14">
        <f>H7raw!E47</f>
        <v>1</v>
      </c>
      <c r="FA47" s="14">
        <f>H7raw!F47</f>
        <v>1</v>
      </c>
      <c r="FB47" s="14">
        <f>H7raw!G47</f>
        <v>1</v>
      </c>
      <c r="FC47" s="14">
        <f>H7raw!H47</f>
        <v>5</v>
      </c>
      <c r="FD47" s="14">
        <f>H7raw!I47</f>
        <v>3</v>
      </c>
      <c r="FE47" s="14">
        <f>H7raw!J47</f>
        <v>6</v>
      </c>
      <c r="FF47" s="14">
        <f>H7raw!K47</f>
        <v>9</v>
      </c>
      <c r="FG47" s="14">
        <f>H7raw!L47</f>
        <v>6</v>
      </c>
      <c r="FH47" s="14">
        <f>H7raw!M47</f>
        <v>12</v>
      </c>
      <c r="FI47" s="14">
        <f>H7raw!N47</f>
        <v>12</v>
      </c>
      <c r="FJ47" s="14">
        <f>H7raw!O47</f>
        <v>7</v>
      </c>
      <c r="FK47" s="14">
        <f>H7raw!P47</f>
        <v>23</v>
      </c>
      <c r="FL47" s="14">
        <f>H7raw!Q47</f>
        <v>0</v>
      </c>
      <c r="FN47" s="14">
        <f>H7raw!AL47</f>
        <v>0</v>
      </c>
      <c r="FO47" s="14">
        <f>H7raw!AM47</f>
        <v>203.9</v>
      </c>
      <c r="FP47" s="14">
        <f>H7raw!AN47</f>
        <v>166</v>
      </c>
      <c r="FQ47" s="14">
        <f>H7raw!AO47</f>
        <v>80.099999999999994</v>
      </c>
      <c r="FR47" s="14">
        <f>H7raw!AP47</f>
        <v>20.2</v>
      </c>
      <c r="FS47" s="14">
        <f>H7raw!AQ47</f>
        <v>24.8</v>
      </c>
      <c r="FT47" s="14">
        <f>H7raw!AR47</f>
        <v>26</v>
      </c>
      <c r="FU47" s="14">
        <f>H7raw!AS47</f>
        <v>101.1</v>
      </c>
      <c r="FV47" s="14">
        <f>H7raw!AT47</f>
        <v>44.1</v>
      </c>
      <c r="FW47" s="14">
        <f>H7raw!AU47</f>
        <v>78.3</v>
      </c>
      <c r="FX47" s="14">
        <f>H7raw!AV47</f>
        <v>153.80000000000001</v>
      </c>
      <c r="FY47" s="14">
        <f>H7raw!AW47</f>
        <v>134.6</v>
      </c>
      <c r="FZ47" s="14">
        <f>H7raw!AX47</f>
        <v>366.7</v>
      </c>
      <c r="GA47" s="14">
        <f>H7raw!AY47</f>
        <v>487.8</v>
      </c>
      <c r="GB47" s="14">
        <f>H7raw!AZ47</f>
        <v>444.7</v>
      </c>
      <c r="GC47" s="14">
        <f>H7raw!BA47</f>
        <v>1777.4</v>
      </c>
      <c r="GD47" s="14">
        <f>H7raw!BB47</f>
        <v>0</v>
      </c>
      <c r="GE47" s="34">
        <f t="shared" si="151"/>
        <v>203.94732030397179</v>
      </c>
    </row>
    <row r="48" spans="2:187">
      <c r="C48" t="str">
        <f>H7raw!T48</f>
        <v>Ｅサービス職業従事者</v>
      </c>
      <c r="D48">
        <f>H7raw!U48</f>
        <v>3</v>
      </c>
      <c r="E48">
        <f>H7raw!V48</f>
        <v>0</v>
      </c>
      <c r="F48">
        <f>H7raw!W48</f>
        <v>0</v>
      </c>
      <c r="G48">
        <f>H7raw!X48</f>
        <v>0</v>
      </c>
      <c r="H48">
        <f>H7raw!Y48</f>
        <v>0</v>
      </c>
      <c r="I48">
        <f>H7raw!Z48</f>
        <v>0</v>
      </c>
      <c r="J48">
        <f>H7raw!AA48</f>
        <v>1</v>
      </c>
      <c r="K48">
        <f>H7raw!AB48</f>
        <v>1</v>
      </c>
      <c r="L48">
        <f>H7raw!AC48</f>
        <v>0</v>
      </c>
      <c r="M48">
        <f>H7raw!AD48</f>
        <v>0</v>
      </c>
      <c r="N48">
        <f>H7raw!AE48</f>
        <v>1</v>
      </c>
      <c r="O48">
        <f>H7raw!AF48</f>
        <v>0</v>
      </c>
      <c r="P48">
        <f>H7raw!AG48</f>
        <v>0</v>
      </c>
      <c r="Q48">
        <f>H7raw!AH48</f>
        <v>0</v>
      </c>
      <c r="R48">
        <f>H7raw!AI48</f>
        <v>0</v>
      </c>
      <c r="W48" t="str">
        <f t="shared" si="49"/>
        <v>Ｅサービス職業従事者</v>
      </c>
      <c r="X48" s="25">
        <f>IF(AR48=0,0,D48/AR48*100000)</f>
        <v>5.8605633802816897</v>
      </c>
      <c r="Y48" s="25">
        <f>IF(AS48=0,0,E48/AS48*100000)</f>
        <v>0</v>
      </c>
      <c r="Z48" s="25">
        <f>IF(AT48=0,0,F48/AT48*100000)</f>
        <v>0</v>
      </c>
      <c r="AA48" s="25">
        <f>IF(AU48=0,0,G48/AU48*100000)</f>
        <v>0</v>
      </c>
      <c r="AB48" s="25">
        <f>IF(AV48=0,0,H48/AV48*100000)</f>
        <v>0</v>
      </c>
      <c r="AC48" s="25">
        <f>IF(AW48=0,0,I48/AW48*100000)</f>
        <v>0</v>
      </c>
      <c r="AD48" s="25">
        <f>IF(AX48=0,0,J48/AX48*100000)</f>
        <v>14.633333333333333</v>
      </c>
      <c r="AE48" s="25">
        <f>IF(AY48=0,0,K48/AY48*100000)</f>
        <v>12.200000000000003</v>
      </c>
      <c r="AF48" s="25">
        <f>IF(AZ48=0,0,L48/AZ48*100000)</f>
        <v>0</v>
      </c>
      <c r="AG48" s="25">
        <f>IF(BA48=0,0,M48/BA48*100000)</f>
        <v>0</v>
      </c>
      <c r="AH48" s="25">
        <f>IF(BB48=0,0,N48/BB48*100000)</f>
        <v>29.28</v>
      </c>
      <c r="AI48" s="25">
        <f>IF(BC48=0,0,O48/BC48*100000)</f>
        <v>0</v>
      </c>
      <c r="AJ48" s="25">
        <f>IF(BD48=0,0,P48/BD48*100000)</f>
        <v>0</v>
      </c>
      <c r="AK48" s="25">
        <f>IF(BE48=0,0,Q48/BE48*100000)</f>
        <v>0</v>
      </c>
      <c r="AL48" s="40">
        <f t="shared" si="149"/>
        <v>97.327500969951572</v>
      </c>
      <c r="AM48" s="34">
        <f t="shared" si="104"/>
        <v>4.256050186133737</v>
      </c>
      <c r="AQ48" t="str">
        <f t="shared" si="51"/>
        <v>Ｅサービス職業従事者</v>
      </c>
      <c r="AR48" s="21">
        <f t="shared" si="52"/>
        <v>51189.617880317237</v>
      </c>
      <c r="AS48" s="21">
        <f t="shared" si="52"/>
        <v>1912.7773527161439</v>
      </c>
      <c r="AT48" s="21">
        <f t="shared" si="52"/>
        <v>4683.8407494145195</v>
      </c>
      <c r="AU48" s="21">
        <f t="shared" si="52"/>
        <v>3225.8064516129029</v>
      </c>
      <c r="AV48" s="21">
        <f t="shared" si="52"/>
        <v>0</v>
      </c>
      <c r="AW48" s="21">
        <f t="shared" si="103"/>
        <v>0</v>
      </c>
      <c r="AX48" s="21">
        <f t="shared" si="103"/>
        <v>6833.7129840546695</v>
      </c>
      <c r="AY48" s="21">
        <f t="shared" si="103"/>
        <v>8196.7213114754086</v>
      </c>
      <c r="AZ48" s="21">
        <f t="shared" si="103"/>
        <v>6666.666666666667</v>
      </c>
      <c r="BA48" s="21">
        <f t="shared" si="103"/>
        <v>5535.9838953195776</v>
      </c>
      <c r="BB48" s="21">
        <f t="shared" si="2"/>
        <v>3415.3005464480871</v>
      </c>
      <c r="BC48" s="21">
        <f t="shared" si="2"/>
        <v>1702.9972752043595</v>
      </c>
      <c r="BD48" s="21">
        <f t="shared" si="2"/>
        <v>788.95463510848128</v>
      </c>
      <c r="BE48" s="21">
        <f t="shared" si="2"/>
        <v>387.99793067770304</v>
      </c>
      <c r="BJ48"/>
      <c r="BK48" t="str">
        <f>H7raw!BD48</f>
        <v>Ｅサービス職業従事者</v>
      </c>
      <c r="BL48">
        <f>H7raw!BE48</f>
        <v>213</v>
      </c>
      <c r="BM48">
        <f>H7raw!BF48</f>
        <v>2</v>
      </c>
      <c r="BN48">
        <f>H7raw!BG48</f>
        <v>21</v>
      </c>
      <c r="BO48">
        <f>H7raw!BH48</f>
        <v>20</v>
      </c>
      <c r="BP48">
        <f>H7raw!BI48</f>
        <v>12</v>
      </c>
      <c r="BQ48">
        <f>H7raw!BJ48</f>
        <v>7</v>
      </c>
      <c r="BR48">
        <f>H7raw!BK48</f>
        <v>20</v>
      </c>
      <c r="BS48">
        <f>H7raw!BL48</f>
        <v>38</v>
      </c>
      <c r="BT48">
        <f>H7raw!BM48</f>
        <v>31</v>
      </c>
      <c r="BU48">
        <f>H7raw!BN48</f>
        <v>29</v>
      </c>
      <c r="BV48">
        <f>H7raw!BO48</f>
        <v>18</v>
      </c>
      <c r="BW48">
        <f>H7raw!BP48</f>
        <v>5</v>
      </c>
      <c r="BX48">
        <f>H7raw!BQ48</f>
        <v>3</v>
      </c>
      <c r="BY48">
        <f>H7raw!BR48</f>
        <v>7</v>
      </c>
      <c r="CD48" t="str">
        <f>H7raw!BV48</f>
        <v>Ｅサービス職業従事者</v>
      </c>
      <c r="CE48">
        <f>H7raw!BW48</f>
        <v>7.2</v>
      </c>
      <c r="CF48">
        <f>H7raw!BX48</f>
        <v>6.8</v>
      </c>
      <c r="CG48">
        <f>H7raw!BY48</f>
        <v>1.5</v>
      </c>
      <c r="CH48">
        <f>H7raw!BZ48</f>
        <v>5.7</v>
      </c>
      <c r="CI48">
        <f>H7raw!CA48</f>
        <v>9.5</v>
      </c>
      <c r="CJ48">
        <f>H7raw!CB48</f>
        <v>6.5</v>
      </c>
      <c r="CK48">
        <f>H7raw!CC48</f>
        <v>3.1</v>
      </c>
      <c r="CL48">
        <f>H7raw!CD48</f>
        <v>5.7</v>
      </c>
      <c r="CM48">
        <f>H7raw!CE48</f>
        <v>7.7</v>
      </c>
      <c r="CN48">
        <f>H7raw!CF48</f>
        <v>7</v>
      </c>
      <c r="CO48">
        <f>H7raw!CG48</f>
        <v>8.1999999999999993</v>
      </c>
      <c r="CP48">
        <f>H7raw!CH48</f>
        <v>8.5</v>
      </c>
      <c r="CQ48">
        <f>H7raw!CI48</f>
        <v>5.3</v>
      </c>
      <c r="CR48">
        <f>H7raw!CJ48</f>
        <v>6.8</v>
      </c>
      <c r="CS48">
        <f>H7raw!CK48</f>
        <v>27</v>
      </c>
      <c r="CT48" s="34">
        <f t="shared" si="150"/>
        <v>7.1772315055840119</v>
      </c>
      <c r="CY48" t="str">
        <f t="shared" si="53"/>
        <v>Ｅサービス職業従事者</v>
      </c>
      <c r="CZ48" s="8" t="str">
        <f t="shared" si="105"/>
        <v/>
      </c>
      <c r="DA48" s="9" t="str">
        <f t="shared" si="106"/>
        <v/>
      </c>
      <c r="DB48" s="9" t="str">
        <f t="shared" si="107"/>
        <v/>
      </c>
      <c r="DC48" s="9" t="str">
        <f t="shared" si="108"/>
        <v/>
      </c>
      <c r="DD48" s="9" t="str">
        <f t="shared" si="109"/>
        <v/>
      </c>
      <c r="DE48" s="9" t="str">
        <f t="shared" si="110"/>
        <v/>
      </c>
      <c r="DF48" s="9" t="str">
        <f t="shared" si="111"/>
        <v/>
      </c>
      <c r="DG48" s="9" t="str">
        <f t="shared" si="112"/>
        <v/>
      </c>
      <c r="DH48" s="9" t="str">
        <f t="shared" si="113"/>
        <v/>
      </c>
      <c r="DI48" s="9" t="str">
        <f t="shared" si="114"/>
        <v/>
      </c>
      <c r="DJ48" s="9" t="str">
        <f t="shared" si="115"/>
        <v/>
      </c>
      <c r="DK48" s="9" t="str">
        <f t="shared" si="116"/>
        <v/>
      </c>
      <c r="DL48" s="9" t="str">
        <f t="shared" si="117"/>
        <v/>
      </c>
      <c r="DM48" s="10" t="str">
        <f t="shared" si="118"/>
        <v/>
      </c>
      <c r="DN48" s="42"/>
      <c r="DO48" s="19"/>
      <c r="DP48" s="4">
        <f t="shared" si="119"/>
        <v>0.67560606012441193</v>
      </c>
      <c r="DQ48" s="4" t="e">
        <f t="shared" si="120"/>
        <v>#NUM!</v>
      </c>
      <c r="DR48" s="4" t="e">
        <f t="shared" si="121"/>
        <v>#NUM!</v>
      </c>
      <c r="DS48" s="4" t="e">
        <f t="shared" si="122"/>
        <v>#NUM!</v>
      </c>
      <c r="DT48" s="4" t="e">
        <f t="shared" si="123"/>
        <v>#NUM!</v>
      </c>
      <c r="DU48" s="4" t="e">
        <f t="shared" si="124"/>
        <v>#NUM!</v>
      </c>
      <c r="DV48" s="4">
        <f t="shared" si="125"/>
        <v>0.322599161399863</v>
      </c>
      <c r="DW48" s="4">
        <f t="shared" si="126"/>
        <v>0.46800239859576909</v>
      </c>
      <c r="DX48" s="4" t="e">
        <f t="shared" si="127"/>
        <v>#NUM!</v>
      </c>
      <c r="DY48" s="4" t="e">
        <f t="shared" si="128"/>
        <v>#NUM!</v>
      </c>
      <c r="DZ48" s="4">
        <f t="shared" si="129"/>
        <v>0.25195140563304896</v>
      </c>
      <c r="EA48" s="4" t="e">
        <f t="shared" si="130"/>
        <v>#NUM!</v>
      </c>
      <c r="EB48" s="4" t="e">
        <f t="shared" si="131"/>
        <v>#NUM!</v>
      </c>
      <c r="EC48" s="4" t="e">
        <f t="shared" si="132"/>
        <v>#NUM!</v>
      </c>
      <c r="ED48" s="4">
        <f t="shared" si="133"/>
        <v>0.59500912359795133</v>
      </c>
      <c r="EF48" s="4">
        <f t="shared" si="134"/>
        <v>0.54076658481679574</v>
      </c>
      <c r="EG48" s="4">
        <f t="shared" si="135"/>
        <v>0.97172715845643831</v>
      </c>
      <c r="EH48" s="4">
        <f t="shared" si="136"/>
        <v>0.76572007924534902</v>
      </c>
      <c r="EI48" s="4">
        <f t="shared" si="137"/>
        <v>0.73609981316550155</v>
      </c>
      <c r="EJ48" s="4">
        <f t="shared" si="138"/>
        <v>1</v>
      </c>
      <c r="EK48" s="4">
        <f t="shared" si="139"/>
        <v>1</v>
      </c>
      <c r="EL48" s="4">
        <f t="shared" si="140"/>
        <v>0.94125063405729792</v>
      </c>
      <c r="EM48" s="4">
        <f t="shared" si="141"/>
        <v>0.86776288559651271</v>
      </c>
      <c r="EN48" s="4">
        <f t="shared" si="142"/>
        <v>0.62710810781011173</v>
      </c>
      <c r="EO48" s="4">
        <f t="shared" si="143"/>
        <v>0.63515347925028831</v>
      </c>
      <c r="EP48" s="4">
        <f t="shared" si="144"/>
        <v>0.96520685854927324</v>
      </c>
      <c r="EQ48" s="4">
        <f t="shared" si="145"/>
        <v>0.91374075049793091</v>
      </c>
      <c r="ER48" s="4">
        <f t="shared" si="146"/>
        <v>0.9478245933690963</v>
      </c>
      <c r="ES48" s="4">
        <f t="shared" si="147"/>
        <v>0.90077109641042508</v>
      </c>
      <c r="ET48" s="4">
        <f t="shared" si="148"/>
        <v>0.62879074599165929</v>
      </c>
      <c r="EW48" s="14" t="str">
        <f>H7raw!B48</f>
        <v>Ｅサービス職業従事者</v>
      </c>
      <c r="EX48" s="14">
        <f>H7raw!C48</f>
        <v>71</v>
      </c>
      <c r="EY48" s="14">
        <f>H7raw!D48</f>
        <v>5</v>
      </c>
      <c r="EZ48" s="14">
        <f>H7raw!E48</f>
        <v>2</v>
      </c>
      <c r="FA48" s="14">
        <f>H7raw!F48</f>
        <v>1</v>
      </c>
      <c r="FB48" s="14">
        <f>H7raw!G48</f>
        <v>0</v>
      </c>
      <c r="FC48" s="14">
        <f>H7raw!H48</f>
        <v>0</v>
      </c>
      <c r="FD48" s="14">
        <f>H7raw!I48</f>
        <v>3</v>
      </c>
      <c r="FE48" s="14">
        <f>H7raw!J48</f>
        <v>7</v>
      </c>
      <c r="FF48" s="14">
        <f>H7raw!K48</f>
        <v>4</v>
      </c>
      <c r="FG48" s="14">
        <f>H7raw!L48</f>
        <v>11</v>
      </c>
      <c r="FH48" s="14">
        <f>H7raw!M48</f>
        <v>10</v>
      </c>
      <c r="FI48" s="14">
        <f>H7raw!N48</f>
        <v>10</v>
      </c>
      <c r="FJ48" s="14">
        <f>H7raw!O48</f>
        <v>6</v>
      </c>
      <c r="FK48" s="14">
        <f>H7raw!P48</f>
        <v>12</v>
      </c>
      <c r="FL48" s="14">
        <f>H7raw!Q48</f>
        <v>0</v>
      </c>
      <c r="FN48" s="14">
        <f>H7raw!AL48</f>
        <v>0</v>
      </c>
      <c r="FO48" s="14">
        <f>H7raw!AM48</f>
        <v>284.2</v>
      </c>
      <c r="FP48" s="14">
        <f>H7raw!AN48</f>
        <v>138.69999999999999</v>
      </c>
      <c r="FQ48" s="14">
        <f>H7raw!AO48</f>
        <v>261.39999999999998</v>
      </c>
      <c r="FR48" s="14">
        <f>H7raw!AP48</f>
        <v>42.7</v>
      </c>
      <c r="FS48" s="14">
        <f>H7raw!AQ48</f>
        <v>31</v>
      </c>
      <c r="FT48" s="14">
        <f>H7raw!AR48</f>
        <v>0</v>
      </c>
      <c r="FU48" s="14">
        <f>H7raw!AS48</f>
        <v>0</v>
      </c>
      <c r="FV48" s="14">
        <f>H7raw!AT48</f>
        <v>43.9</v>
      </c>
      <c r="FW48" s="14">
        <f>H7raw!AU48</f>
        <v>85.4</v>
      </c>
      <c r="FX48" s="14">
        <f>H7raw!AV48</f>
        <v>60</v>
      </c>
      <c r="FY48" s="14">
        <f>H7raw!AW48</f>
        <v>198.7</v>
      </c>
      <c r="FZ48" s="14">
        <f>H7raw!AX48</f>
        <v>292.8</v>
      </c>
      <c r="GA48" s="14">
        <f>H7raw!AY48</f>
        <v>587.20000000000005</v>
      </c>
      <c r="GB48" s="14">
        <f>H7raw!AZ48</f>
        <v>760.5</v>
      </c>
      <c r="GC48" s="14">
        <f>H7raw!BA48</f>
        <v>3092.8</v>
      </c>
      <c r="GD48" s="14">
        <f>H7raw!BB48</f>
        <v>0</v>
      </c>
      <c r="GE48" s="34">
        <f t="shared" si="151"/>
        <v>284.15431291460243</v>
      </c>
    </row>
    <row r="49" spans="3:187">
      <c r="C49" t="str">
        <f>H7raw!T49</f>
        <v>Ｆ保安職業従事者</v>
      </c>
      <c r="D49">
        <f>H7raw!U49</f>
        <v>0</v>
      </c>
      <c r="E49">
        <f>H7raw!V49</f>
        <v>0</v>
      </c>
      <c r="F49">
        <f>H7raw!W49</f>
        <v>0</v>
      </c>
      <c r="G49">
        <f>H7raw!X49</f>
        <v>0</v>
      </c>
      <c r="H49">
        <f>H7raw!Y49</f>
        <v>0</v>
      </c>
      <c r="I49">
        <f>H7raw!Z49</f>
        <v>0</v>
      </c>
      <c r="J49">
        <f>H7raw!AA49</f>
        <v>0</v>
      </c>
      <c r="K49">
        <f>H7raw!AB49</f>
        <v>0</v>
      </c>
      <c r="L49">
        <f>H7raw!AC49</f>
        <v>0</v>
      </c>
      <c r="M49">
        <f>H7raw!AD49</f>
        <v>0</v>
      </c>
      <c r="N49">
        <f>H7raw!AE49</f>
        <v>0</v>
      </c>
      <c r="O49">
        <f>H7raw!AF49</f>
        <v>0</v>
      </c>
      <c r="P49">
        <f>H7raw!AG49</f>
        <v>0</v>
      </c>
      <c r="Q49">
        <f>H7raw!AH49</f>
        <v>0</v>
      </c>
      <c r="R49">
        <f>H7raw!AI49</f>
        <v>0</v>
      </c>
      <c r="W49" t="str">
        <f t="shared" si="49"/>
        <v>Ｆ保安職業従事者</v>
      </c>
      <c r="X49" s="25">
        <f>IF(AR49=0,0,D49/AR49*100000)</f>
        <v>0</v>
      </c>
      <c r="Y49" s="25">
        <f>IF(AS49=0,0,E49/AS49*100000)</f>
        <v>0</v>
      </c>
      <c r="Z49" s="25">
        <f>IF(AT49=0,0,F49/AT49*100000)</f>
        <v>0</v>
      </c>
      <c r="AA49" s="25">
        <f>IF(AU49=0,0,G49/AU49*100000)</f>
        <v>0</v>
      </c>
      <c r="AB49" s="25">
        <f>IF(AV49=0,0,H49/AV49*100000)</f>
        <v>0</v>
      </c>
      <c r="AC49" s="25">
        <f>IF(AW49=0,0,I49/AW49*100000)</f>
        <v>0</v>
      </c>
      <c r="AD49" s="25">
        <f>IF(AX49=0,0,J49/AX49*100000)</f>
        <v>0</v>
      </c>
      <c r="AE49" s="25">
        <f>IF(AY49=0,0,K49/AY49*100000)</f>
        <v>0</v>
      </c>
      <c r="AF49" s="25">
        <f>IF(AZ49=0,0,L49/AZ49*100000)</f>
        <v>0</v>
      </c>
      <c r="AG49" s="25">
        <f>IF(BA49=0,0,M49/BA49*100000)</f>
        <v>0</v>
      </c>
      <c r="AH49" s="25">
        <f>IF(BB49=0,0,N49/BB49*100000)</f>
        <v>0</v>
      </c>
      <c r="AI49" s="25">
        <f>IF(BC49=0,0,O49/BC49*100000)</f>
        <v>0</v>
      </c>
      <c r="AJ49" s="25">
        <f>IF(BD49=0,0,P49/BD49*100000)</f>
        <v>0</v>
      </c>
      <c r="AK49" s="25">
        <f>IF(BE49=0,0,Q49/BE49*100000)</f>
        <v>0</v>
      </c>
      <c r="AL49" s="40" t="e">
        <f t="shared" si="149"/>
        <v>#DIV/0!</v>
      </c>
      <c r="AM49" s="34">
        <f t="shared" si="104"/>
        <v>0</v>
      </c>
      <c r="AQ49" t="str">
        <f t="shared" si="51"/>
        <v>Ｆ保安職業従事者</v>
      </c>
      <c r="AR49" s="21">
        <f t="shared" si="52"/>
        <v>489.95590396864282</v>
      </c>
      <c r="AS49" s="21">
        <f t="shared" si="52"/>
        <v>0</v>
      </c>
      <c r="AT49" s="21">
        <f t="shared" si="52"/>
        <v>0</v>
      </c>
      <c r="AU49" s="21">
        <f t="shared" si="52"/>
        <v>0</v>
      </c>
      <c r="AV49" s="21">
        <f t="shared" si="52"/>
        <v>0</v>
      </c>
      <c r="AW49" s="21">
        <f t="shared" si="103"/>
        <v>0</v>
      </c>
      <c r="AX49" s="21">
        <f t="shared" si="103"/>
        <v>0</v>
      </c>
      <c r="AY49" s="21">
        <f t="shared" si="103"/>
        <v>0</v>
      </c>
      <c r="AZ49" s="21">
        <f t="shared" si="103"/>
        <v>0</v>
      </c>
      <c r="BA49" s="21">
        <f t="shared" si="103"/>
        <v>0</v>
      </c>
      <c r="BB49" s="21">
        <f t="shared" si="2"/>
        <v>0</v>
      </c>
      <c r="BC49" s="21">
        <f t="shared" si="2"/>
        <v>0</v>
      </c>
      <c r="BD49" s="21">
        <f t="shared" si="2"/>
        <v>0</v>
      </c>
      <c r="BE49" s="21">
        <f t="shared" si="2"/>
        <v>1</v>
      </c>
      <c r="BJ49"/>
      <c r="BK49" t="str">
        <f>H7raw!BD49</f>
        <v>Ｆ保安職業従事者</v>
      </c>
      <c r="BL49">
        <f>H7raw!BE49</f>
        <v>12</v>
      </c>
      <c r="BM49">
        <f>H7raw!BF49</f>
        <v>0</v>
      </c>
      <c r="BN49">
        <f>H7raw!BG49</f>
        <v>0</v>
      </c>
      <c r="BO49">
        <f>H7raw!BH49</f>
        <v>1</v>
      </c>
      <c r="BP49">
        <f>H7raw!BI49</f>
        <v>1</v>
      </c>
      <c r="BQ49">
        <f>H7raw!BJ49</f>
        <v>0</v>
      </c>
      <c r="BR49">
        <f>H7raw!BK49</f>
        <v>1</v>
      </c>
      <c r="BS49">
        <f>H7raw!BL49</f>
        <v>2</v>
      </c>
      <c r="BT49">
        <f>H7raw!BM49</f>
        <v>4</v>
      </c>
      <c r="BU49">
        <f>H7raw!BN49</f>
        <v>1</v>
      </c>
      <c r="BV49">
        <f>H7raw!BO49</f>
        <v>1</v>
      </c>
      <c r="BW49">
        <f>H7raw!BP49</f>
        <v>1</v>
      </c>
      <c r="BX49">
        <f>H7raw!BQ49</f>
        <v>0</v>
      </c>
      <c r="BY49">
        <f>H7raw!BR49</f>
        <v>0</v>
      </c>
      <c r="CD49" t="str">
        <f>H7raw!BV49</f>
        <v>Ｆ保安職業従事者</v>
      </c>
      <c r="CE49">
        <f>H7raw!BW49</f>
        <v>46.2</v>
      </c>
      <c r="CF49">
        <f>H7raw!BX49</f>
        <v>28.5</v>
      </c>
      <c r="CG49">
        <f>H7raw!BY49</f>
        <v>0</v>
      </c>
      <c r="CH49">
        <f>H7raw!BZ49</f>
        <v>0</v>
      </c>
      <c r="CI49">
        <f>H7raw!CA49</f>
        <v>16.399999999999999</v>
      </c>
      <c r="CJ49">
        <f>H7raw!CB49</f>
        <v>31.9</v>
      </c>
      <c r="CK49">
        <f>H7raw!CC49</f>
        <v>0</v>
      </c>
      <c r="CL49">
        <f>H7raw!CD49</f>
        <v>30.4</v>
      </c>
      <c r="CM49">
        <f>H7raw!CE49</f>
        <v>61.7</v>
      </c>
      <c r="CN49">
        <f>H7raw!CF49</f>
        <v>151.1</v>
      </c>
      <c r="CO49">
        <f>H7raw!CG49</f>
        <v>49.4</v>
      </c>
      <c r="CP49">
        <f>H7raw!CH49</f>
        <v>92.3</v>
      </c>
      <c r="CQ49">
        <f>H7raw!CI49</f>
        <v>257.10000000000002</v>
      </c>
      <c r="CR49">
        <f>H7raw!CJ49</f>
        <v>0</v>
      </c>
      <c r="CS49">
        <f>H7raw!CK49</f>
        <v>0</v>
      </c>
      <c r="CT49" s="34">
        <f t="shared" si="150"/>
        <v>46.240945923251324</v>
      </c>
      <c r="CY49" t="str">
        <f t="shared" si="53"/>
        <v>Ｆ保安職業従事者</v>
      </c>
      <c r="CZ49" s="8" t="str">
        <f t="shared" si="105"/>
        <v/>
      </c>
      <c r="DA49" s="9" t="str">
        <f t="shared" si="106"/>
        <v/>
      </c>
      <c r="DB49" s="9" t="str">
        <f t="shared" si="107"/>
        <v/>
      </c>
      <c r="DC49" s="9" t="str">
        <f t="shared" si="108"/>
        <v/>
      </c>
      <c r="DD49" s="9" t="str">
        <f t="shared" si="109"/>
        <v/>
      </c>
      <c r="DE49" s="9" t="str">
        <f t="shared" si="110"/>
        <v/>
      </c>
      <c r="DF49" s="9" t="str">
        <f t="shared" si="111"/>
        <v/>
      </c>
      <c r="DG49" s="9" t="str">
        <f t="shared" si="112"/>
        <v/>
      </c>
      <c r="DH49" s="9" t="str">
        <f t="shared" si="113"/>
        <v/>
      </c>
      <c r="DI49" s="9" t="str">
        <f t="shared" si="114"/>
        <v/>
      </c>
      <c r="DJ49" s="9" t="str">
        <f t="shared" si="115"/>
        <v/>
      </c>
      <c r="DK49" s="9" t="str">
        <f t="shared" si="116"/>
        <v/>
      </c>
      <c r="DL49" s="9" t="str">
        <f t="shared" si="117"/>
        <v/>
      </c>
      <c r="DM49" s="10" t="str">
        <f t="shared" si="118"/>
        <v/>
      </c>
      <c r="DN49" s="42"/>
      <c r="DO49" s="19"/>
      <c r="DP49" s="4" t="e">
        <f t="shared" si="119"/>
        <v>#NUM!</v>
      </c>
      <c r="DQ49" s="4" t="e">
        <f t="shared" si="120"/>
        <v>#NUM!</v>
      </c>
      <c r="DR49" s="4" t="e">
        <f t="shared" si="121"/>
        <v>#NUM!</v>
      </c>
      <c r="DS49" s="4" t="e">
        <f t="shared" si="122"/>
        <v>#NUM!</v>
      </c>
      <c r="DT49" s="4" t="e">
        <f t="shared" si="123"/>
        <v>#NUM!</v>
      </c>
      <c r="DU49" s="4" t="e">
        <f t="shared" si="124"/>
        <v>#NUM!</v>
      </c>
      <c r="DV49" s="4" t="e">
        <f t="shared" si="125"/>
        <v>#NUM!</v>
      </c>
      <c r="DW49" s="4" t="e">
        <f t="shared" si="126"/>
        <v>#NUM!</v>
      </c>
      <c r="DX49" s="4" t="e">
        <f t="shared" si="127"/>
        <v>#NUM!</v>
      </c>
      <c r="DY49" s="4" t="e">
        <f t="shared" si="128"/>
        <v>#NUM!</v>
      </c>
      <c r="DZ49" s="4" t="e">
        <f t="shared" si="129"/>
        <v>#NUM!</v>
      </c>
      <c r="EA49" s="4" t="e">
        <f t="shared" si="130"/>
        <v>#NUM!</v>
      </c>
      <c r="EB49" s="4" t="e">
        <f t="shared" si="131"/>
        <v>#NUM!</v>
      </c>
      <c r="EC49" s="4" t="e">
        <f t="shared" si="132"/>
        <v>#NUM!</v>
      </c>
      <c r="ED49" s="4" t="e">
        <f t="shared" si="133"/>
        <v>#DIV/0!</v>
      </c>
      <c r="EF49" s="4">
        <f t="shared" si="134"/>
        <v>0.86989317407982703</v>
      </c>
      <c r="EG49" s="4">
        <f t="shared" si="135"/>
        <v>1</v>
      </c>
      <c r="EH49" s="4">
        <f t="shared" si="136"/>
        <v>1</v>
      </c>
      <c r="EI49" s="4">
        <f t="shared" si="137"/>
        <v>1</v>
      </c>
      <c r="EJ49" s="4">
        <f t="shared" si="138"/>
        <v>1</v>
      </c>
      <c r="EK49" s="4">
        <f t="shared" si="139"/>
        <v>1</v>
      </c>
      <c r="EL49" s="4">
        <f t="shared" si="140"/>
        <v>1</v>
      </c>
      <c r="EM49" s="4">
        <f t="shared" si="141"/>
        <v>1</v>
      </c>
      <c r="EN49" s="4">
        <f t="shared" si="142"/>
        <v>1</v>
      </c>
      <c r="EO49" s="4">
        <f t="shared" si="143"/>
        <v>1</v>
      </c>
      <c r="EP49" s="4">
        <f t="shared" si="144"/>
        <v>1</v>
      </c>
      <c r="EQ49" s="4">
        <f t="shared" si="145"/>
        <v>1</v>
      </c>
      <c r="ER49" s="4">
        <f t="shared" si="146"/>
        <v>1</v>
      </c>
      <c r="ES49" s="4">
        <f t="shared" si="147"/>
        <v>1</v>
      </c>
      <c r="ET49" s="4" t="e">
        <f t="shared" si="148"/>
        <v>#DIV/0!</v>
      </c>
      <c r="EW49" s="14" t="str">
        <f>H7raw!B49</f>
        <v>Ｆ保安職業従事者</v>
      </c>
      <c r="EX49" s="14">
        <f>H7raw!C49</f>
        <v>1</v>
      </c>
      <c r="EY49" s="14">
        <f>H7raw!D49</f>
        <v>0</v>
      </c>
      <c r="EZ49" s="14">
        <f>H7raw!E49</f>
        <v>0</v>
      </c>
      <c r="FA49" s="14">
        <f>H7raw!F49</f>
        <v>0</v>
      </c>
      <c r="FB49" s="14">
        <f>H7raw!G49</f>
        <v>0</v>
      </c>
      <c r="FC49" s="14">
        <f>H7raw!H49</f>
        <v>0</v>
      </c>
      <c r="FD49" s="14">
        <f>H7raw!I49</f>
        <v>0</v>
      </c>
      <c r="FE49" s="14">
        <f>H7raw!J49</f>
        <v>0</v>
      </c>
      <c r="FF49" s="14">
        <f>H7raw!K49</f>
        <v>0</v>
      </c>
      <c r="FG49" s="14">
        <f>H7raw!L49</f>
        <v>0</v>
      </c>
      <c r="FH49" s="14">
        <f>H7raw!M49</f>
        <v>0</v>
      </c>
      <c r="FI49" s="14">
        <f>H7raw!N49</f>
        <v>0</v>
      </c>
      <c r="FJ49" s="14">
        <f>H7raw!O49</f>
        <v>0</v>
      </c>
      <c r="FK49" s="14">
        <f>H7raw!P49</f>
        <v>1</v>
      </c>
      <c r="FL49" s="14">
        <f>H7raw!Q49</f>
        <v>0</v>
      </c>
      <c r="FN49" s="14">
        <f>H7raw!AL49</f>
        <v>0</v>
      </c>
      <c r="FO49" s="14">
        <f>H7raw!AM49</f>
        <v>4860.8</v>
      </c>
      <c r="FP49" s="14">
        <f>H7raw!AN49</f>
        <v>204.1</v>
      </c>
      <c r="FQ49" s="14">
        <f>H7raw!AO49</f>
        <v>0</v>
      </c>
      <c r="FR49" s="14">
        <f>H7raw!AP49</f>
        <v>0</v>
      </c>
      <c r="FS49" s="14">
        <f>H7raw!AQ49</f>
        <v>0</v>
      </c>
      <c r="FT49" s="14">
        <f>H7raw!AR49</f>
        <v>0</v>
      </c>
      <c r="FU49" s="14">
        <f>H7raw!AS49</f>
        <v>0</v>
      </c>
      <c r="FV49" s="14">
        <f>H7raw!AT49</f>
        <v>0</v>
      </c>
      <c r="FW49" s="14">
        <f>H7raw!AU49</f>
        <v>0</v>
      </c>
      <c r="FX49" s="14">
        <f>H7raw!AV49</f>
        <v>0</v>
      </c>
      <c r="FY49" s="14">
        <f>H7raw!AW49</f>
        <v>0</v>
      </c>
      <c r="FZ49" s="14">
        <f>H7raw!AX49</f>
        <v>0</v>
      </c>
      <c r="GA49" s="14">
        <f>H7raw!AY49</f>
        <v>0</v>
      </c>
      <c r="GB49" s="14">
        <f>H7raw!AZ49</f>
        <v>0</v>
      </c>
      <c r="GC49" s="14">
        <f>H7raw!BA49</f>
        <v>100000</v>
      </c>
      <c r="GD49" s="14">
        <f>H7raw!BB49</f>
        <v>0</v>
      </c>
      <c r="GE49" s="34">
        <f t="shared" si="151"/>
        <v>4860.8195482408264</v>
      </c>
    </row>
    <row r="50" spans="3:187">
      <c r="C50" t="str">
        <f>H7raw!T50</f>
        <v>Ｇ農林漁業作業者</v>
      </c>
      <c r="D50">
        <f>H7raw!U50</f>
        <v>11</v>
      </c>
      <c r="E50">
        <f>H7raw!V50</f>
        <v>0</v>
      </c>
      <c r="F50">
        <f>H7raw!W50</f>
        <v>0</v>
      </c>
      <c r="G50">
        <f>H7raw!X50</f>
        <v>0</v>
      </c>
      <c r="H50">
        <f>H7raw!Y50</f>
        <v>1</v>
      </c>
      <c r="I50">
        <f>H7raw!Z50</f>
        <v>0</v>
      </c>
      <c r="J50">
        <f>H7raw!AA50</f>
        <v>0</v>
      </c>
      <c r="K50">
        <f>H7raw!AB50</f>
        <v>1</v>
      </c>
      <c r="L50">
        <f>H7raw!AC50</f>
        <v>0</v>
      </c>
      <c r="M50">
        <f>H7raw!AD50</f>
        <v>1</v>
      </c>
      <c r="N50">
        <f>H7raw!AE50</f>
        <v>2</v>
      </c>
      <c r="O50">
        <f>H7raw!AF50</f>
        <v>4</v>
      </c>
      <c r="P50">
        <f>H7raw!AG50</f>
        <v>1</v>
      </c>
      <c r="Q50">
        <f>H7raw!AH50</f>
        <v>1</v>
      </c>
      <c r="R50">
        <f>H7raw!AI50</f>
        <v>0</v>
      </c>
      <c r="W50" t="str">
        <f t="shared" si="49"/>
        <v>Ｇ農林漁業作業者</v>
      </c>
      <c r="X50" s="25">
        <f>IF(AR50=0,0,D50/AR50*100000)</f>
        <v>20.241841004184099</v>
      </c>
      <c r="Y50" s="25">
        <f>IF(AS50=0,0,E50/AS50*100000)</f>
        <v>0</v>
      </c>
      <c r="Z50" s="25">
        <f>IF(AT50=0,0,F50/AT50*100000)</f>
        <v>0</v>
      </c>
      <c r="AA50" s="25">
        <f>IF(AU50=0,0,G50/AU50*100000)</f>
        <v>0</v>
      </c>
      <c r="AB50" s="25">
        <f>IF(AV50=0,0,H50/AV50*100000)</f>
        <v>102.70000000000002</v>
      </c>
      <c r="AC50" s="25">
        <f>IF(AW50=0,0,I50/AW50*100000)</f>
        <v>0</v>
      </c>
      <c r="AD50" s="25">
        <f>IF(AX50=0,0,J50/AX50*100000)</f>
        <v>0</v>
      </c>
      <c r="AE50" s="25">
        <f>IF(AY50=0,0,K50/AY50*100000)</f>
        <v>24.375</v>
      </c>
      <c r="AF50" s="25">
        <f>IF(AZ50=0,0,L50/AZ50*100000)</f>
        <v>0</v>
      </c>
      <c r="AG50" s="25">
        <f>IF(BA50=0,0,M50/BA50*100000)</f>
        <v>11.953333333333335</v>
      </c>
      <c r="AH50" s="25">
        <f>IF(BB50=0,0,N50/BB50*100000)</f>
        <v>17.405555555555555</v>
      </c>
      <c r="AI50" s="25">
        <f>IF(BC50=0,0,O50/BC50*100000)</f>
        <v>37.518644067796608</v>
      </c>
      <c r="AJ50" s="25">
        <f>IF(BD50=0,0,P50/BD50*100000)</f>
        <v>19.036363636363635</v>
      </c>
      <c r="AK50" s="25">
        <f>IF(BE50=0,0,Q50/BE50*100000)</f>
        <v>49.358695652173914</v>
      </c>
      <c r="AL50" s="40">
        <f t="shared" si="149"/>
        <v>130.93715063739072</v>
      </c>
      <c r="AM50" s="34">
        <f t="shared" si="104"/>
        <v>18.764299539558589</v>
      </c>
      <c r="AQ50" t="str">
        <f t="shared" si="51"/>
        <v>Ｇ農林漁業作業者</v>
      </c>
      <c r="AR50" s="21">
        <f t="shared" si="52"/>
        <v>54342.883128694863</v>
      </c>
      <c r="AS50" s="21">
        <f t="shared" si="52"/>
        <v>0</v>
      </c>
      <c r="AT50" s="21">
        <f t="shared" si="52"/>
        <v>0</v>
      </c>
      <c r="AU50" s="21">
        <f t="shared" si="52"/>
        <v>343.99724802201581</v>
      </c>
      <c r="AV50" s="21">
        <f t="shared" si="52"/>
        <v>973.70983446932803</v>
      </c>
      <c r="AW50" s="21">
        <f t="shared" si="103"/>
        <v>2298.8505747126437</v>
      </c>
      <c r="AX50" s="21">
        <f t="shared" si="103"/>
        <v>3663.003663003663</v>
      </c>
      <c r="AY50" s="21">
        <f t="shared" si="103"/>
        <v>4102.5641025641025</v>
      </c>
      <c r="AZ50" s="21">
        <f t="shared" si="103"/>
        <v>4944.3757725587147</v>
      </c>
      <c r="BA50" s="21">
        <f t="shared" si="103"/>
        <v>8365.8672615727828</v>
      </c>
      <c r="BB50" s="21">
        <f t="shared" si="2"/>
        <v>11490.584104691989</v>
      </c>
      <c r="BC50" s="21">
        <f t="shared" si="2"/>
        <v>10661.366100469824</v>
      </c>
      <c r="BD50" s="21">
        <f t="shared" si="2"/>
        <v>5253.1041069723024</v>
      </c>
      <c r="BE50" s="21">
        <f t="shared" si="2"/>
        <v>2025.9854657564413</v>
      </c>
      <c r="BJ50"/>
      <c r="BK50" t="str">
        <f>H7raw!BD50</f>
        <v>Ｇ農林漁業作業者</v>
      </c>
      <c r="BL50">
        <f>H7raw!BE50</f>
        <v>259</v>
      </c>
      <c r="BM50">
        <f>H7raw!BF50</f>
        <v>0</v>
      </c>
      <c r="BN50">
        <f>H7raw!BG50</f>
        <v>3</v>
      </c>
      <c r="BO50">
        <f>H7raw!BH50</f>
        <v>0</v>
      </c>
      <c r="BP50">
        <f>H7raw!BI50</f>
        <v>9</v>
      </c>
      <c r="BQ50">
        <f>H7raw!BJ50</f>
        <v>7</v>
      </c>
      <c r="BR50">
        <f>H7raw!BK50</f>
        <v>9</v>
      </c>
      <c r="BS50">
        <f>H7raw!BL50</f>
        <v>11</v>
      </c>
      <c r="BT50">
        <f>H7raw!BM50</f>
        <v>31</v>
      </c>
      <c r="BU50">
        <f>H7raw!BN50</f>
        <v>39</v>
      </c>
      <c r="BV50">
        <f>H7raw!BO50</f>
        <v>46</v>
      </c>
      <c r="BW50">
        <f>H7raw!BP50</f>
        <v>49</v>
      </c>
      <c r="BX50">
        <f>H7raw!BQ50</f>
        <v>31</v>
      </c>
      <c r="BY50">
        <f>H7raw!BR50</f>
        <v>24</v>
      </c>
      <c r="CD50" t="str">
        <f>H7raw!BV50</f>
        <v>Ｇ農林漁業作業者</v>
      </c>
      <c r="CE50">
        <f>H7raw!BW50</f>
        <v>14.1</v>
      </c>
      <c r="CF50">
        <f>H7raw!BX50</f>
        <v>15.8</v>
      </c>
      <c r="CG50">
        <f>H7raw!BY50</f>
        <v>0</v>
      </c>
      <c r="CH50">
        <f>H7raw!BZ50</f>
        <v>33.1</v>
      </c>
      <c r="CI50">
        <f>H7raw!CA50</f>
        <v>0</v>
      </c>
      <c r="CJ50">
        <f>H7raw!CB50</f>
        <v>22.4</v>
      </c>
      <c r="CK50">
        <f>H7raw!CC50</f>
        <v>9.5</v>
      </c>
      <c r="CL50">
        <f>H7raw!CD50</f>
        <v>8.1999999999999993</v>
      </c>
      <c r="CM50">
        <f>H7raw!CE50</f>
        <v>8.4</v>
      </c>
      <c r="CN50">
        <f>H7raw!CF50</f>
        <v>20.9</v>
      </c>
      <c r="CO50">
        <f>H7raw!CG50</f>
        <v>17.3</v>
      </c>
      <c r="CP50">
        <f>H7raw!CH50</f>
        <v>14.8</v>
      </c>
      <c r="CQ50">
        <f>H7raw!CI50</f>
        <v>16.100000000000001</v>
      </c>
      <c r="CR50">
        <f>H7raw!CJ50</f>
        <v>17.5</v>
      </c>
      <c r="CS50">
        <f>H7raw!CK50</f>
        <v>24.8</v>
      </c>
      <c r="CT50" s="34">
        <f t="shared" si="150"/>
        <v>14.040449449995801</v>
      </c>
      <c r="CY50" t="str">
        <f t="shared" si="53"/>
        <v>Ｇ農林漁業作業者</v>
      </c>
      <c r="CZ50" s="8" t="str">
        <f t="shared" si="105"/>
        <v/>
      </c>
      <c r="DA50" s="9" t="str">
        <f t="shared" si="106"/>
        <v/>
      </c>
      <c r="DB50" s="9" t="str">
        <f t="shared" si="107"/>
        <v/>
      </c>
      <c r="DC50" s="9" t="str">
        <f t="shared" si="108"/>
        <v/>
      </c>
      <c r="DD50" s="9" t="str">
        <f t="shared" si="109"/>
        <v/>
      </c>
      <c r="DE50" s="9" t="str">
        <f t="shared" si="110"/>
        <v/>
      </c>
      <c r="DF50" s="9" t="str">
        <f t="shared" si="111"/>
        <v/>
      </c>
      <c r="DG50" s="9" t="str">
        <f t="shared" si="112"/>
        <v/>
      </c>
      <c r="DH50" s="9" t="str">
        <f t="shared" si="113"/>
        <v/>
      </c>
      <c r="DI50" s="9" t="str">
        <f t="shared" si="114"/>
        <v/>
      </c>
      <c r="DJ50" s="9" t="str">
        <f t="shared" si="115"/>
        <v/>
      </c>
      <c r="DK50" s="9" t="str">
        <f t="shared" si="116"/>
        <v/>
      </c>
      <c r="DL50" s="9" t="str">
        <f t="shared" si="117"/>
        <v/>
      </c>
      <c r="DM50" s="10" t="str">
        <f t="shared" si="118"/>
        <v/>
      </c>
      <c r="DN50" s="42"/>
      <c r="DO50" s="19"/>
      <c r="DP50" s="4">
        <f t="shared" si="119"/>
        <v>0.24619370872336388</v>
      </c>
      <c r="DQ50" s="4" t="e">
        <f t="shared" si="120"/>
        <v>#NUM!</v>
      </c>
      <c r="DR50" s="4" t="e">
        <f t="shared" si="121"/>
        <v>#NUM!</v>
      </c>
      <c r="DS50" s="4" t="e">
        <f t="shared" si="122"/>
        <v>#NUM!</v>
      </c>
      <c r="DT50" s="4">
        <f t="shared" si="123"/>
        <v>0.19585559222416882</v>
      </c>
      <c r="DU50" s="4" t="e">
        <f t="shared" si="124"/>
        <v>#NUM!</v>
      </c>
      <c r="DV50" s="4" t="e">
        <f t="shared" si="125"/>
        <v>#NUM!</v>
      </c>
      <c r="DW50" s="4">
        <f t="shared" si="126"/>
        <v>0.29148388343617671</v>
      </c>
      <c r="DX50" s="4" t="e">
        <f t="shared" si="127"/>
        <v>#NUM!</v>
      </c>
      <c r="DY50" s="4">
        <f t="shared" si="128"/>
        <v>0.76478850538315202</v>
      </c>
      <c r="DZ50" s="4">
        <f t="shared" si="129"/>
        <v>0.50693205681632636</v>
      </c>
      <c r="EA50" s="4">
        <f t="shared" si="130"/>
        <v>9.5645528417681036E-2</v>
      </c>
      <c r="EB50" s="4">
        <f t="shared" si="131"/>
        <v>0.60122400905261286</v>
      </c>
      <c r="EC50" s="4">
        <f t="shared" si="132"/>
        <v>0.39483993342766532</v>
      </c>
      <c r="ED50" s="4">
        <f t="shared" si="133"/>
        <v>0.22577625333159324</v>
      </c>
      <c r="EF50" s="4">
        <f t="shared" si="134"/>
        <v>0.8412476006032289</v>
      </c>
      <c r="EG50" s="4">
        <f t="shared" si="135"/>
        <v>1</v>
      </c>
      <c r="EH50" s="4">
        <f t="shared" si="136"/>
        <v>1</v>
      </c>
      <c r="EI50" s="4">
        <f t="shared" si="137"/>
        <v>1</v>
      </c>
      <c r="EJ50" s="4">
        <f t="shared" si="138"/>
        <v>0.97944855786900997</v>
      </c>
      <c r="EK50" s="4">
        <f t="shared" si="139"/>
        <v>0.80386786495397899</v>
      </c>
      <c r="EL50" s="4">
        <f t="shared" si="140"/>
        <v>0.74053801054063817</v>
      </c>
      <c r="EM50" s="4">
        <f t="shared" si="141"/>
        <v>0.95266860662515185</v>
      </c>
      <c r="EN50" s="4">
        <f t="shared" si="142"/>
        <v>0.35579377685301344</v>
      </c>
      <c r="EO50" s="4">
        <f t="shared" si="143"/>
        <v>0.57565552981223533</v>
      </c>
      <c r="EP50" s="4">
        <f t="shared" si="144"/>
        <v>0.75709178440536828</v>
      </c>
      <c r="EQ50" s="4">
        <f t="shared" si="145"/>
        <v>0.96934156510927061</v>
      </c>
      <c r="ER50" s="4">
        <f t="shared" si="146"/>
        <v>0.76542495359400942</v>
      </c>
      <c r="ES50" s="4">
        <f t="shared" si="147"/>
        <v>0.909146840724951</v>
      </c>
      <c r="ET50" s="4">
        <f t="shared" si="148"/>
        <v>0.85701275993970216</v>
      </c>
      <c r="EW50" s="14" t="str">
        <f>H7raw!B50</f>
        <v>Ｇ農林漁業作業者</v>
      </c>
      <c r="EX50" s="14">
        <f>H7raw!C50</f>
        <v>239</v>
      </c>
      <c r="EY50" s="14">
        <f>H7raw!D50</f>
        <v>0</v>
      </c>
      <c r="EZ50" s="14">
        <f>H7raw!E50</f>
        <v>0</v>
      </c>
      <c r="FA50" s="14">
        <f>H7raw!F50</f>
        <v>1</v>
      </c>
      <c r="FB50" s="14">
        <f>H7raw!G50</f>
        <v>1</v>
      </c>
      <c r="FC50" s="14">
        <f>H7raw!H50</f>
        <v>3</v>
      </c>
      <c r="FD50" s="14">
        <f>H7raw!I50</f>
        <v>2</v>
      </c>
      <c r="FE50" s="14">
        <f>H7raw!J50</f>
        <v>4</v>
      </c>
      <c r="FF50" s="14">
        <f>H7raw!K50</f>
        <v>4</v>
      </c>
      <c r="FG50" s="14">
        <f>H7raw!L50</f>
        <v>15</v>
      </c>
      <c r="FH50" s="14">
        <f>H7raw!M50</f>
        <v>36</v>
      </c>
      <c r="FI50" s="14">
        <f>H7raw!N50</f>
        <v>59</v>
      </c>
      <c r="FJ50" s="14">
        <f>H7raw!O50</f>
        <v>22</v>
      </c>
      <c r="FK50" s="14">
        <f>H7raw!P50</f>
        <v>92</v>
      </c>
      <c r="FL50" s="14">
        <f>H7raw!Q50</f>
        <v>0</v>
      </c>
      <c r="FN50" s="14">
        <f>H7raw!AL50</f>
        <v>0</v>
      </c>
      <c r="FO50" s="14">
        <f>H7raw!AM50</f>
        <v>363.5</v>
      </c>
      <c r="FP50" s="14">
        <f>H7raw!AN50</f>
        <v>439.8</v>
      </c>
      <c r="FQ50" s="14">
        <f>H7raw!AO50</f>
        <v>0</v>
      </c>
      <c r="FR50" s="14">
        <f>H7raw!AP50</f>
        <v>0</v>
      </c>
      <c r="FS50" s="14">
        <f>H7raw!AQ50</f>
        <v>290.7</v>
      </c>
      <c r="FT50" s="14">
        <f>H7raw!AR50</f>
        <v>102.7</v>
      </c>
      <c r="FU50" s="14">
        <f>H7raw!AS50</f>
        <v>130.5</v>
      </c>
      <c r="FV50" s="14">
        <f>H7raw!AT50</f>
        <v>54.6</v>
      </c>
      <c r="FW50" s="14">
        <f>H7raw!AU50</f>
        <v>97.5</v>
      </c>
      <c r="FX50" s="14">
        <f>H7raw!AV50</f>
        <v>80.900000000000006</v>
      </c>
      <c r="FY50" s="14">
        <f>H7raw!AW50</f>
        <v>179.3</v>
      </c>
      <c r="FZ50" s="14">
        <f>H7raw!AX50</f>
        <v>313.3</v>
      </c>
      <c r="GA50" s="14">
        <f>H7raw!AY50</f>
        <v>553.4</v>
      </c>
      <c r="GB50" s="14">
        <f>H7raw!AZ50</f>
        <v>418.8</v>
      </c>
      <c r="GC50" s="14">
        <f>H7raw!BA50</f>
        <v>4541</v>
      </c>
      <c r="GD50" s="14">
        <f>H7raw!BB50</f>
        <v>0</v>
      </c>
      <c r="GE50" s="34">
        <f t="shared" si="151"/>
        <v>363.48470799395415</v>
      </c>
    </row>
    <row r="51" spans="3:187">
      <c r="C51" t="str">
        <f>H7raw!T51</f>
        <v>Ｈ運輸・通信従事者</v>
      </c>
      <c r="D51">
        <f>H7raw!U51</f>
        <v>0</v>
      </c>
      <c r="E51">
        <f>H7raw!V51</f>
        <v>0</v>
      </c>
      <c r="F51">
        <f>H7raw!W51</f>
        <v>0</v>
      </c>
      <c r="G51">
        <f>H7raw!X51</f>
        <v>0</v>
      </c>
      <c r="H51">
        <f>H7raw!Y51</f>
        <v>0</v>
      </c>
      <c r="I51">
        <f>H7raw!Z51</f>
        <v>0</v>
      </c>
      <c r="J51">
        <f>H7raw!AA51</f>
        <v>0</v>
      </c>
      <c r="K51">
        <f>H7raw!AB51</f>
        <v>0</v>
      </c>
      <c r="L51">
        <f>H7raw!AC51</f>
        <v>0</v>
      </c>
      <c r="M51">
        <f>H7raw!AD51</f>
        <v>0</v>
      </c>
      <c r="N51">
        <f>H7raw!AE51</f>
        <v>0</v>
      </c>
      <c r="O51">
        <f>H7raw!AF51</f>
        <v>0</v>
      </c>
      <c r="P51">
        <f>H7raw!AG51</f>
        <v>0</v>
      </c>
      <c r="Q51">
        <f>H7raw!AH51</f>
        <v>0</v>
      </c>
      <c r="R51">
        <f>H7raw!AI51</f>
        <v>0</v>
      </c>
      <c r="W51" t="str">
        <f t="shared" si="49"/>
        <v>Ｈ運輸・通信従事者</v>
      </c>
      <c r="X51" s="25">
        <f>IF(AR51=0,0,D51/AR51*100000)</f>
        <v>0</v>
      </c>
      <c r="Y51" s="25">
        <f>IF(AS51=0,0,E51/AS51*100000)</f>
        <v>0</v>
      </c>
      <c r="Z51" s="25">
        <f>IF(AT51=0,0,F51/AT51*100000)</f>
        <v>0</v>
      </c>
      <c r="AA51" s="25">
        <f>IF(AU51=0,0,G51/AU51*100000)</f>
        <v>0</v>
      </c>
      <c r="AB51" s="25">
        <f>IF(AV51=0,0,H51/AV51*100000)</f>
        <v>0</v>
      </c>
      <c r="AC51" s="25">
        <f>IF(AW51=0,0,I51/AW51*100000)</f>
        <v>0</v>
      </c>
      <c r="AD51" s="25">
        <f>IF(AX51=0,0,J51/AX51*100000)</f>
        <v>0</v>
      </c>
      <c r="AE51" s="25">
        <f>IF(AY51=0,0,K51/AY51*100000)</f>
        <v>0</v>
      </c>
      <c r="AF51" s="25">
        <f>IF(AZ51=0,0,L51/AZ51*100000)</f>
        <v>0</v>
      </c>
      <c r="AG51" s="25">
        <f>IF(BA51=0,0,M51/BA51*100000)</f>
        <v>0</v>
      </c>
      <c r="AH51" s="25">
        <f>IF(BB51=0,0,N51/BB51*100000)</f>
        <v>0</v>
      </c>
      <c r="AI51" s="25">
        <f>IF(BC51=0,0,O51/BC51*100000)</f>
        <v>0</v>
      </c>
      <c r="AJ51" s="25">
        <f>IF(BD51=0,0,P51/BD51*100000)</f>
        <v>0</v>
      </c>
      <c r="AK51" s="25" t="e">
        <f>IF(BE51=0,0,Q51/BE51*100000)</f>
        <v>#VALUE!</v>
      </c>
      <c r="AL51" s="40" t="e">
        <f t="shared" si="149"/>
        <v>#VALUE!</v>
      </c>
      <c r="AM51" s="34" t="e">
        <f t="shared" si="104"/>
        <v>#VALUE!</v>
      </c>
      <c r="AQ51" t="str">
        <f t="shared" si="51"/>
        <v>Ｈ運輸・通信従事者</v>
      </c>
      <c r="AR51" s="21">
        <f t="shared" si="52"/>
        <v>1965.9239842726081</v>
      </c>
      <c r="AS51" s="21">
        <f t="shared" si="52"/>
        <v>0</v>
      </c>
      <c r="AT51" s="21">
        <f t="shared" si="52"/>
        <v>0</v>
      </c>
      <c r="AU51" s="21">
        <f t="shared" si="52"/>
        <v>0</v>
      </c>
      <c r="AV51" s="21">
        <f t="shared" si="52"/>
        <v>0</v>
      </c>
      <c r="AW51" s="21">
        <f t="shared" si="103"/>
        <v>0</v>
      </c>
      <c r="AX51" s="21">
        <f t="shared" si="103"/>
        <v>0</v>
      </c>
      <c r="AY51" s="21">
        <f t="shared" si="103"/>
        <v>0</v>
      </c>
      <c r="AZ51" s="21">
        <f t="shared" si="103"/>
        <v>123.00123001230013</v>
      </c>
      <c r="BA51" s="21">
        <f t="shared" si="103"/>
        <v>0</v>
      </c>
      <c r="BB51" s="21">
        <f t="shared" si="2"/>
        <v>31.000062000123997</v>
      </c>
      <c r="BC51" s="21">
        <f t="shared" si="2"/>
        <v>7.0000070000069998</v>
      </c>
      <c r="BD51" s="21">
        <f t="shared" si="2"/>
        <v>1</v>
      </c>
      <c r="BE51" s="21" t="e">
        <f t="shared" si="2"/>
        <v>#VALUE!</v>
      </c>
      <c r="BJ51"/>
      <c r="BK51" t="str">
        <f>H7raw!BD51</f>
        <v>Ｈ運輸・通信従事者</v>
      </c>
      <c r="BL51">
        <f>H7raw!BE51</f>
        <v>25</v>
      </c>
      <c r="BM51">
        <f>H7raw!BF51</f>
        <v>0</v>
      </c>
      <c r="BN51">
        <f>H7raw!BG51</f>
        <v>4</v>
      </c>
      <c r="BO51">
        <f>H7raw!BH51</f>
        <v>1</v>
      </c>
      <c r="BP51">
        <f>H7raw!BI51</f>
        <v>1</v>
      </c>
      <c r="BQ51">
        <f>H7raw!BJ51</f>
        <v>3</v>
      </c>
      <c r="BR51">
        <f>H7raw!BK51</f>
        <v>4</v>
      </c>
      <c r="BS51">
        <f>H7raw!BL51</f>
        <v>1</v>
      </c>
      <c r="BT51">
        <f>H7raw!BM51</f>
        <v>5</v>
      </c>
      <c r="BU51">
        <f>H7raw!BN51</f>
        <v>4</v>
      </c>
      <c r="BV51">
        <f>H7raw!BO51</f>
        <v>0</v>
      </c>
      <c r="BW51">
        <f>H7raw!BP51</f>
        <v>1</v>
      </c>
      <c r="BX51">
        <f>H7raw!BQ51</f>
        <v>0</v>
      </c>
      <c r="BY51">
        <f>H7raw!BR51</f>
        <v>1</v>
      </c>
      <c r="CD51" t="str">
        <f>H7raw!BV51</f>
        <v>Ｈ運輸・通信従事者</v>
      </c>
      <c r="CE51">
        <f>H7raw!BW51</f>
        <v>466.5</v>
      </c>
      <c r="CF51">
        <f>H7raw!BX51</f>
        <v>20.100000000000001</v>
      </c>
      <c r="CG51">
        <f>H7raw!BY51</f>
        <v>0</v>
      </c>
      <c r="CH51">
        <f>H7raw!BZ51</f>
        <v>16.399999999999999</v>
      </c>
      <c r="CI51">
        <f>H7raw!CA51</f>
        <v>6</v>
      </c>
      <c r="CJ51">
        <f>H7raw!CB51</f>
        <v>9.5</v>
      </c>
      <c r="CK51">
        <f>H7raw!CC51</f>
        <v>27.9</v>
      </c>
      <c r="CL51">
        <f>H7raw!CD51</f>
        <v>23.5</v>
      </c>
      <c r="CM51">
        <f>H7raw!CE51</f>
        <v>5.3</v>
      </c>
      <c r="CN51">
        <f>H7raw!CF51</f>
        <v>42.8</v>
      </c>
      <c r="CO51">
        <f>H7raw!CG51</f>
        <v>66.8</v>
      </c>
      <c r="CP51">
        <f>H7raw!CH51</f>
        <v>0</v>
      </c>
      <c r="CQ51">
        <f>H7raw!CI51</f>
        <v>169.2</v>
      </c>
      <c r="CR51">
        <f>H7raw!CJ51</f>
        <v>0</v>
      </c>
      <c r="CS51">
        <f>H7raw!CK51</f>
        <v>9090.9</v>
      </c>
      <c r="CT51" s="34">
        <f t="shared" si="150"/>
        <v>466.45210240154506</v>
      </c>
      <c r="CY51" t="str">
        <f t="shared" si="53"/>
        <v>Ｈ運輸・通信従事者</v>
      </c>
      <c r="CZ51" s="8" t="str">
        <f t="shared" si="105"/>
        <v/>
      </c>
      <c r="DA51" s="9" t="str">
        <f t="shared" si="106"/>
        <v/>
      </c>
      <c r="DB51" s="9" t="str">
        <f t="shared" si="107"/>
        <v/>
      </c>
      <c r="DC51" s="9" t="str">
        <f t="shared" si="108"/>
        <v/>
      </c>
      <c r="DD51" s="9" t="str">
        <f t="shared" si="109"/>
        <v/>
      </c>
      <c r="DE51" s="9" t="str">
        <f t="shared" si="110"/>
        <v/>
      </c>
      <c r="DF51" s="9" t="str">
        <f t="shared" si="111"/>
        <v/>
      </c>
      <c r="DG51" s="9" t="str">
        <f t="shared" si="112"/>
        <v/>
      </c>
      <c r="DH51" s="9" t="str">
        <f t="shared" si="113"/>
        <v/>
      </c>
      <c r="DI51" s="9" t="str">
        <f t="shared" si="114"/>
        <v/>
      </c>
      <c r="DJ51" s="9" t="str">
        <f t="shared" si="115"/>
        <v/>
      </c>
      <c r="DK51" s="9" t="str">
        <f t="shared" si="116"/>
        <v/>
      </c>
      <c r="DL51" s="9" t="str">
        <f t="shared" si="117"/>
        <v/>
      </c>
      <c r="DM51" s="10" t="str">
        <f t="shared" si="118"/>
        <v/>
      </c>
      <c r="DN51" s="42"/>
      <c r="DO51" s="19"/>
      <c r="DP51" s="4" t="e">
        <f t="shared" si="119"/>
        <v>#NUM!</v>
      </c>
      <c r="DQ51" s="4" t="e">
        <f t="shared" si="120"/>
        <v>#NUM!</v>
      </c>
      <c r="DR51" s="4" t="e">
        <f t="shared" si="121"/>
        <v>#NUM!</v>
      </c>
      <c r="DS51" s="4" t="e">
        <f t="shared" si="122"/>
        <v>#NUM!</v>
      </c>
      <c r="DT51" s="4" t="e">
        <f t="shared" si="123"/>
        <v>#NUM!</v>
      </c>
      <c r="DU51" s="4" t="e">
        <f t="shared" si="124"/>
        <v>#NUM!</v>
      </c>
      <c r="DV51" s="4" t="e">
        <f t="shared" si="125"/>
        <v>#NUM!</v>
      </c>
      <c r="DW51" s="4" t="e">
        <f t="shared" si="126"/>
        <v>#NUM!</v>
      </c>
      <c r="DX51" s="4" t="e">
        <f t="shared" si="127"/>
        <v>#NUM!</v>
      </c>
      <c r="DY51" s="4" t="e">
        <f t="shared" si="128"/>
        <v>#NUM!</v>
      </c>
      <c r="DZ51" s="4" t="e">
        <f t="shared" si="129"/>
        <v>#NUM!</v>
      </c>
      <c r="EA51" s="4" t="e">
        <f t="shared" si="130"/>
        <v>#NUM!</v>
      </c>
      <c r="EB51" s="4" t="e">
        <f t="shared" si="131"/>
        <v>#NUM!</v>
      </c>
      <c r="EC51" s="4" t="e">
        <f t="shared" si="132"/>
        <v>#VALUE!</v>
      </c>
      <c r="ED51" s="4" t="e">
        <f t="shared" si="133"/>
        <v>#VALUE!</v>
      </c>
      <c r="EF51" s="4">
        <f t="shared" si="134"/>
        <v>0.67367687343015126</v>
      </c>
      <c r="EG51" s="4">
        <f t="shared" si="135"/>
        <v>1</v>
      </c>
      <c r="EH51" s="4">
        <f t="shared" si="136"/>
        <v>1</v>
      </c>
      <c r="EI51" s="4">
        <f t="shared" si="137"/>
        <v>1</v>
      </c>
      <c r="EJ51" s="4">
        <f t="shared" si="138"/>
        <v>1</v>
      </c>
      <c r="EK51" s="4">
        <f t="shared" si="139"/>
        <v>1</v>
      </c>
      <c r="EL51" s="4">
        <f t="shared" si="140"/>
        <v>1</v>
      </c>
      <c r="EM51" s="4">
        <f t="shared" si="141"/>
        <v>1</v>
      </c>
      <c r="EN51" s="4">
        <f t="shared" si="142"/>
        <v>0.94870700480141568</v>
      </c>
      <c r="EO51" s="4">
        <f t="shared" si="143"/>
        <v>1</v>
      </c>
      <c r="EP51" s="4">
        <f t="shared" si="144"/>
        <v>1</v>
      </c>
      <c r="EQ51" s="4">
        <f t="shared" si="145"/>
        <v>0.98821595089176251</v>
      </c>
      <c r="ER51" s="4">
        <f t="shared" si="146"/>
        <v>1</v>
      </c>
      <c r="ES51" s="4" t="e">
        <f t="shared" si="147"/>
        <v>#VALUE!</v>
      </c>
      <c r="ET51" s="4" t="e">
        <f t="shared" si="148"/>
        <v>#VALUE!</v>
      </c>
      <c r="EW51" s="14" t="str">
        <f>H7raw!B51</f>
        <v>Ｈ運輸・通信従事者</v>
      </c>
      <c r="EX51" s="14">
        <f>H7raw!C51</f>
        <v>9</v>
      </c>
      <c r="EY51" s="14">
        <f>H7raw!D51</f>
        <v>0</v>
      </c>
      <c r="EZ51" s="14">
        <f>H7raw!E51</f>
        <v>0</v>
      </c>
      <c r="FA51" s="14">
        <f>H7raw!F51</f>
        <v>0</v>
      </c>
      <c r="FB51" s="14">
        <f>H7raw!G51</f>
        <v>0</v>
      </c>
      <c r="FC51" s="14">
        <f>H7raw!H51</f>
        <v>0</v>
      </c>
      <c r="FD51" s="14">
        <f>H7raw!I51</f>
        <v>0</v>
      </c>
      <c r="FE51" s="14">
        <f>H7raw!J51</f>
        <v>0</v>
      </c>
      <c r="FF51" s="14">
        <f>H7raw!K51</f>
        <v>2</v>
      </c>
      <c r="FG51" s="14">
        <f>H7raw!L51</f>
        <v>0</v>
      </c>
      <c r="FH51" s="14">
        <f>H7raw!M51</f>
        <v>1</v>
      </c>
      <c r="FI51" s="14">
        <f>H7raw!N51</f>
        <v>1</v>
      </c>
      <c r="FJ51" s="14">
        <f>H7raw!O51</f>
        <v>1</v>
      </c>
      <c r="FK51" s="14">
        <f>H7raw!P51</f>
        <v>4</v>
      </c>
      <c r="FL51" s="14">
        <f>H7raw!Q51</f>
        <v>0</v>
      </c>
      <c r="FN51" s="14">
        <f>H7raw!AL51</f>
        <v>0</v>
      </c>
      <c r="FO51" s="14">
        <f>H7raw!AM51</f>
        <v>4642.7</v>
      </c>
      <c r="FP51" s="14">
        <f>H7raw!AN51</f>
        <v>457.8</v>
      </c>
      <c r="FQ51" s="14">
        <f>H7raw!AO51</f>
        <v>0</v>
      </c>
      <c r="FR51" s="14">
        <f>H7raw!AP51</f>
        <v>0</v>
      </c>
      <c r="FS51" s="14">
        <f>H7raw!AQ51</f>
        <v>0</v>
      </c>
      <c r="FT51" s="14">
        <f>H7raw!AR51</f>
        <v>0</v>
      </c>
      <c r="FU51" s="14">
        <f>H7raw!AS51</f>
        <v>0</v>
      </c>
      <c r="FV51" s="14">
        <f>H7raw!AT51</f>
        <v>0</v>
      </c>
      <c r="FW51" s="14">
        <f>H7raw!AU51</f>
        <v>0</v>
      </c>
      <c r="FX51" s="14">
        <f>H7raw!AV51</f>
        <v>1626</v>
      </c>
      <c r="FY51" s="14">
        <f>H7raw!AW51</f>
        <v>0</v>
      </c>
      <c r="FZ51" s="14">
        <f>H7raw!AX51</f>
        <v>3225.8</v>
      </c>
      <c r="GA51" s="14">
        <f>H7raw!AY51</f>
        <v>14285.7</v>
      </c>
      <c r="GB51" s="14">
        <f>H7raw!AZ51</f>
        <v>100000</v>
      </c>
      <c r="GC51" s="14" t="str">
        <f>H7raw!BA51</f>
        <v>…</v>
      </c>
      <c r="GD51" s="14">
        <f>H7raw!BB51</f>
        <v>0</v>
      </c>
      <c r="GE51" s="34">
        <f t="shared" si="151"/>
        <v>4642.6725113359644</v>
      </c>
    </row>
    <row r="52" spans="3:187">
      <c r="C52" t="str">
        <f>H7raw!T52</f>
        <v>Ｉ技能工，採掘・製造・建設作業者及び労務作業者</v>
      </c>
      <c r="D52">
        <f>H7raw!U52</f>
        <v>5</v>
      </c>
      <c r="E52">
        <f>H7raw!V52</f>
        <v>0</v>
      </c>
      <c r="F52">
        <f>H7raw!W52</f>
        <v>1</v>
      </c>
      <c r="G52">
        <f>H7raw!X52</f>
        <v>0</v>
      </c>
      <c r="H52">
        <f>H7raw!Y52</f>
        <v>0</v>
      </c>
      <c r="I52">
        <f>H7raw!Z52</f>
        <v>1</v>
      </c>
      <c r="J52">
        <f>H7raw!AA52</f>
        <v>0</v>
      </c>
      <c r="K52">
        <f>H7raw!AB52</f>
        <v>2</v>
      </c>
      <c r="L52">
        <f>H7raw!AC52</f>
        <v>1</v>
      </c>
      <c r="M52">
        <f>H7raw!AD52</f>
        <v>0</v>
      </c>
      <c r="N52">
        <f>H7raw!AE52</f>
        <v>0</v>
      </c>
      <c r="O52">
        <f>H7raw!AF52</f>
        <v>0</v>
      </c>
      <c r="P52">
        <f>H7raw!AG52</f>
        <v>0</v>
      </c>
      <c r="Q52">
        <f>H7raw!AH52</f>
        <v>0</v>
      </c>
      <c r="R52">
        <f>H7raw!AI52</f>
        <v>0</v>
      </c>
      <c r="W52" t="str">
        <f t="shared" si="49"/>
        <v>Ｉ技能工，採掘・製造・建設作業者及び労務作業者</v>
      </c>
      <c r="X52" s="25">
        <f>IF(AR52=0,0,D52/AR52*100000)</f>
        <v>3.9047619047619047</v>
      </c>
      <c r="Y52" s="25">
        <f>IF(AS52=0,0,E52/AS52*100000)</f>
        <v>0</v>
      </c>
      <c r="Z52" s="25">
        <f>IF(AT52=0,0,F52/AT52*100000)</f>
        <v>10.933333333333332</v>
      </c>
      <c r="AA52" s="25">
        <f>IF(AU52=0,0,G52/AU52*100000)</f>
        <v>0</v>
      </c>
      <c r="AB52" s="25">
        <f>IF(AV52=0,0,H52/AV52*100000)</f>
        <v>0</v>
      </c>
      <c r="AC52" s="25">
        <f>IF(AW52=0,0,I52/AW52*100000)</f>
        <v>6.4799999999999986</v>
      </c>
      <c r="AD52" s="25">
        <f>IF(AX52=0,0,J52/AX52*100000)</f>
        <v>0</v>
      </c>
      <c r="AE52" s="25">
        <f>IF(AY52=0,0,K52/AY52*100000)</f>
        <v>10.169230769230769</v>
      </c>
      <c r="AF52" s="25">
        <f>IF(AZ52=0,0,L52/AZ52*100000)</f>
        <v>6.7473684210526317</v>
      </c>
      <c r="AG52" s="25">
        <f>IF(BA52=0,0,M52/BA52*100000)</f>
        <v>0</v>
      </c>
      <c r="AH52" s="25">
        <f>IF(BB52=0,0,N52/BB52*100000)</f>
        <v>0</v>
      </c>
      <c r="AI52" s="25">
        <f>IF(BC52=0,0,O52/BC52*100000)</f>
        <v>0</v>
      </c>
      <c r="AJ52" s="25">
        <f>IF(BD52=0,0,P52/BD52*100000)</f>
        <v>0</v>
      </c>
      <c r="AK52" s="25">
        <f>IF(BE52=0,0,Q52/BE52*100000)</f>
        <v>0</v>
      </c>
      <c r="AL52" s="40">
        <f t="shared" si="149"/>
        <v>134.21564618174779</v>
      </c>
      <c r="AM52" s="34">
        <f t="shared" si="104"/>
        <v>3.1060657200368649</v>
      </c>
      <c r="AQ52" t="str">
        <f t="shared" si="51"/>
        <v>Ｉ技能工，採掘・製造・建設作業者及び労務作業者</v>
      </c>
      <c r="AR52" s="21">
        <f t="shared" si="52"/>
        <v>128048.78048780488</v>
      </c>
      <c r="AS52" s="21">
        <f t="shared" si="52"/>
        <v>0</v>
      </c>
      <c r="AT52" s="21">
        <f t="shared" si="52"/>
        <v>9146.3414634146357</v>
      </c>
      <c r="AU52" s="21">
        <f t="shared" si="52"/>
        <v>8620.6896551724149</v>
      </c>
      <c r="AV52" s="21">
        <f t="shared" si="52"/>
        <v>10638.297872340425</v>
      </c>
      <c r="AW52" s="21">
        <f t="shared" si="103"/>
        <v>15432.098765432102</v>
      </c>
      <c r="AX52" s="21">
        <f t="shared" si="103"/>
        <v>21621.621621621623</v>
      </c>
      <c r="AY52" s="21">
        <f t="shared" si="103"/>
        <v>19667.170953101362</v>
      </c>
      <c r="AZ52" s="21">
        <f t="shared" si="103"/>
        <v>14820.59282371295</v>
      </c>
      <c r="BA52" s="21">
        <f t="shared" si="103"/>
        <v>13033.175355450236</v>
      </c>
      <c r="BB52" s="21">
        <f t="shared" si="2"/>
        <v>7432.4324324324325</v>
      </c>
      <c r="BC52" s="21">
        <f t="shared" si="2"/>
        <v>3244.9972958355866</v>
      </c>
      <c r="BD52" s="21">
        <f t="shared" si="2"/>
        <v>1148.105625717566</v>
      </c>
      <c r="BE52" s="21">
        <f t="shared" si="2"/>
        <v>441.99980355564281</v>
      </c>
      <c r="BJ52"/>
      <c r="BK52" t="str">
        <f>H7raw!BD52</f>
        <v>Ｉ技能工，採掘・製造・建設作業者及び労務作業者</v>
      </c>
      <c r="BL52">
        <f>H7raw!BE52</f>
        <v>175</v>
      </c>
      <c r="BM52">
        <f>H7raw!BF52</f>
        <v>5</v>
      </c>
      <c r="BN52">
        <f>H7raw!BG52</f>
        <v>16</v>
      </c>
      <c r="BO52">
        <f>H7raw!BH52</f>
        <v>12</v>
      </c>
      <c r="BP52">
        <f>H7raw!BI52</f>
        <v>11</v>
      </c>
      <c r="BQ52">
        <f>H7raw!BJ52</f>
        <v>9</v>
      </c>
      <c r="BR52">
        <f>H7raw!BK52</f>
        <v>13</v>
      </c>
      <c r="BS52">
        <f>H7raw!BL52</f>
        <v>22</v>
      </c>
      <c r="BT52">
        <f>H7raw!BM52</f>
        <v>33</v>
      </c>
      <c r="BU52">
        <f>H7raw!BN52</f>
        <v>32</v>
      </c>
      <c r="BV52">
        <f>H7raw!BO52</f>
        <v>9</v>
      </c>
      <c r="BW52">
        <f>H7raw!BP52</f>
        <v>3</v>
      </c>
      <c r="BX52">
        <f>H7raw!BQ52</f>
        <v>4</v>
      </c>
      <c r="BY52">
        <f>H7raw!BR52</f>
        <v>6</v>
      </c>
      <c r="CD52" t="str">
        <f>H7raw!BV52</f>
        <v>Ｉ技能工，採掘・製造・建設作業者及び労務作業者</v>
      </c>
      <c r="CE52">
        <f>H7raw!BW52</f>
        <v>3.9</v>
      </c>
      <c r="CF52">
        <f>H7raw!BX52</f>
        <v>3.1</v>
      </c>
      <c r="CG52">
        <f>H7raw!BY52</f>
        <v>5</v>
      </c>
      <c r="CH52">
        <f>H7raw!BZ52</f>
        <v>4.5</v>
      </c>
      <c r="CI52">
        <f>H7raw!CA52</f>
        <v>3.9</v>
      </c>
      <c r="CJ52">
        <f>H7raw!CB52</f>
        <v>3.4</v>
      </c>
      <c r="CK52">
        <f>H7raw!CC52</f>
        <v>1.9</v>
      </c>
      <c r="CL52">
        <f>H7raw!CD52</f>
        <v>1.7</v>
      </c>
      <c r="CM52">
        <f>H7raw!CE52</f>
        <v>2.2999999999999998</v>
      </c>
      <c r="CN52">
        <f>H7raw!CF52</f>
        <v>3.8</v>
      </c>
      <c r="CO52">
        <f>H7raw!CG52</f>
        <v>4.5999999999999996</v>
      </c>
      <c r="CP52">
        <f>H7raw!CH52</f>
        <v>2.2000000000000002</v>
      </c>
      <c r="CQ52">
        <f>H7raw!CI52</f>
        <v>1.6</v>
      </c>
      <c r="CR52">
        <f>H7raw!CJ52</f>
        <v>5</v>
      </c>
      <c r="CS52">
        <f>H7raw!CK52</f>
        <v>15.2</v>
      </c>
      <c r="CT52" s="34">
        <f t="shared" si="150"/>
        <v>3.8720778402888572</v>
      </c>
      <c r="CY52" t="str">
        <f t="shared" si="53"/>
        <v>Ｉ技能工，採掘・製造・建設作業者及び労務作業者</v>
      </c>
      <c r="CZ52" s="8" t="str">
        <f t="shared" si="105"/>
        <v/>
      </c>
      <c r="DA52" s="9" t="str">
        <f t="shared" si="106"/>
        <v/>
      </c>
      <c r="DB52" s="9" t="str">
        <f t="shared" si="107"/>
        <v/>
      </c>
      <c r="DC52" s="9" t="str">
        <f t="shared" si="108"/>
        <v/>
      </c>
      <c r="DD52" s="9" t="str">
        <f t="shared" si="109"/>
        <v/>
      </c>
      <c r="DE52" s="9" t="str">
        <f t="shared" si="110"/>
        <v/>
      </c>
      <c r="DF52" s="9" t="str">
        <f t="shared" si="111"/>
        <v/>
      </c>
      <c r="DG52" s="9" t="str">
        <f t="shared" si="112"/>
        <v/>
      </c>
      <c r="DH52" s="9" t="str">
        <f t="shared" si="113"/>
        <v/>
      </c>
      <c r="DI52" s="9" t="str">
        <f t="shared" si="114"/>
        <v/>
      </c>
      <c r="DJ52" s="9" t="str">
        <f t="shared" si="115"/>
        <v/>
      </c>
      <c r="DK52" s="9" t="str">
        <f t="shared" si="116"/>
        <v/>
      </c>
      <c r="DL52" s="9" t="str">
        <f t="shared" si="117"/>
        <v/>
      </c>
      <c r="DM52" s="10" t="str">
        <f t="shared" si="118"/>
        <v/>
      </c>
      <c r="DN52" s="42"/>
      <c r="DO52" s="19"/>
      <c r="DP52" s="4">
        <f t="shared" si="119"/>
        <v>0.36520217227522256</v>
      </c>
      <c r="DQ52" s="4" t="e">
        <f t="shared" si="120"/>
        <v>#NUM!</v>
      </c>
      <c r="DR52" s="4">
        <f t="shared" si="121"/>
        <v>0.33739699940014589</v>
      </c>
      <c r="DS52" s="4" t="e">
        <f t="shared" si="122"/>
        <v>#NUM!</v>
      </c>
      <c r="DT52" s="4" t="e">
        <f t="shared" si="123"/>
        <v>#NUM!</v>
      </c>
      <c r="DU52" s="4">
        <f t="shared" si="124"/>
        <v>0.25413509338921814</v>
      </c>
      <c r="DV52" s="4" t="e">
        <f t="shared" si="125"/>
        <v>#NUM!</v>
      </c>
      <c r="DW52" s="4">
        <f t="shared" si="126"/>
        <v>7.6110036033807615E-2</v>
      </c>
      <c r="DX52" s="4">
        <f t="shared" si="127"/>
        <v>0.43059920066027424</v>
      </c>
      <c r="DY52" s="4" t="e">
        <f t="shared" si="128"/>
        <v>#NUM!</v>
      </c>
      <c r="DZ52" s="4" t="e">
        <f t="shared" si="129"/>
        <v>#NUM!</v>
      </c>
      <c r="EA52" s="4" t="e">
        <f t="shared" si="130"/>
        <v>#NUM!</v>
      </c>
      <c r="EB52" s="4" t="e">
        <f t="shared" si="131"/>
        <v>#NUM!</v>
      </c>
      <c r="EC52" s="4" t="e">
        <f t="shared" si="132"/>
        <v>#NUM!</v>
      </c>
      <c r="ED52" s="4">
        <f t="shared" si="133"/>
        <v>0.31767420455833539</v>
      </c>
      <c r="EF52" s="4">
        <f t="shared" si="134"/>
        <v>0.78988331710709492</v>
      </c>
      <c r="EG52" s="4">
        <f t="shared" si="135"/>
        <v>1</v>
      </c>
      <c r="EH52" s="4">
        <f t="shared" si="136"/>
        <v>0.93532278994725671</v>
      </c>
      <c r="EI52" s="4">
        <f t="shared" si="137"/>
        <v>0.71448980125103634</v>
      </c>
      <c r="EJ52" s="4">
        <f t="shared" si="138"/>
        <v>0.69649257316182145</v>
      </c>
      <c r="EK52" s="4">
        <f t="shared" si="139"/>
        <v>0.96456261940485899</v>
      </c>
      <c r="EL52" s="4">
        <f t="shared" si="140"/>
        <v>0.69242169420825805</v>
      </c>
      <c r="EM52" s="4">
        <f t="shared" si="141"/>
        <v>0.98897008430557576</v>
      </c>
      <c r="EN52" s="4">
        <f t="shared" si="142"/>
        <v>0.89007673918159957</v>
      </c>
      <c r="EO52" s="4">
        <f t="shared" si="143"/>
        <v>0.54906865571906216</v>
      </c>
      <c r="EP52" s="4">
        <f t="shared" si="144"/>
        <v>0.8491615750641518</v>
      </c>
      <c r="EQ52" s="4">
        <f t="shared" si="145"/>
        <v>0.94941961255506235</v>
      </c>
      <c r="ER52" s="4">
        <f t="shared" si="146"/>
        <v>0.94421495230163222</v>
      </c>
      <c r="ES52" s="4">
        <f t="shared" si="147"/>
        <v>0.93516051096256037</v>
      </c>
      <c r="ET52" s="4">
        <f t="shared" si="148"/>
        <v>0.82645675471627544</v>
      </c>
      <c r="EW52" s="14" t="str">
        <f>H7raw!B52</f>
        <v>Ｉ技能工，採掘・製造・建設作業者及び労務作業者</v>
      </c>
      <c r="EX52" s="14">
        <f>H7raw!C52</f>
        <v>105</v>
      </c>
      <c r="EY52" s="14">
        <f>H7raw!D52</f>
        <v>0</v>
      </c>
      <c r="EZ52" s="14">
        <f>H7raw!E52</f>
        <v>3</v>
      </c>
      <c r="FA52" s="14">
        <f>H7raw!F52</f>
        <v>3</v>
      </c>
      <c r="FB52" s="14">
        <f>H7raw!G52</f>
        <v>1</v>
      </c>
      <c r="FC52" s="14">
        <f>H7raw!H52</f>
        <v>5</v>
      </c>
      <c r="FD52" s="14">
        <f>H7raw!I52</f>
        <v>4</v>
      </c>
      <c r="FE52" s="14">
        <f>H7raw!J52</f>
        <v>13</v>
      </c>
      <c r="FF52" s="14">
        <f>H7raw!K52</f>
        <v>19</v>
      </c>
      <c r="FG52" s="14">
        <f>H7raw!L52</f>
        <v>11</v>
      </c>
      <c r="FH52" s="14">
        <f>H7raw!M52</f>
        <v>11</v>
      </c>
      <c r="FI52" s="14">
        <f>H7raw!N52</f>
        <v>6</v>
      </c>
      <c r="FJ52" s="14">
        <f>H7raw!O52</f>
        <v>2</v>
      </c>
      <c r="FK52" s="14">
        <f>H7raw!P52</f>
        <v>27</v>
      </c>
      <c r="FL52" s="14">
        <f>H7raw!Q52</f>
        <v>0</v>
      </c>
      <c r="FN52" s="14">
        <f>H7raw!AL52</f>
        <v>0</v>
      </c>
      <c r="FO52" s="14">
        <f>H7raw!AM52</f>
        <v>354.9</v>
      </c>
      <c r="FP52" s="14">
        <f>H7raw!AN52</f>
        <v>82</v>
      </c>
      <c r="FQ52" s="14">
        <f>H7raw!AO52</f>
        <v>0</v>
      </c>
      <c r="FR52" s="14">
        <f>H7raw!AP52</f>
        <v>32.799999999999997</v>
      </c>
      <c r="FS52" s="14">
        <f>H7raw!AQ52</f>
        <v>34.799999999999997</v>
      </c>
      <c r="FT52" s="14">
        <f>H7raw!AR52</f>
        <v>9.4</v>
      </c>
      <c r="FU52" s="14">
        <f>H7raw!AS52</f>
        <v>32.4</v>
      </c>
      <c r="FV52" s="14">
        <f>H7raw!AT52</f>
        <v>18.5</v>
      </c>
      <c r="FW52" s="14">
        <f>H7raw!AU52</f>
        <v>66.099999999999994</v>
      </c>
      <c r="FX52" s="14">
        <f>H7raw!AV52</f>
        <v>128.19999999999999</v>
      </c>
      <c r="FY52" s="14">
        <f>H7raw!AW52</f>
        <v>84.4</v>
      </c>
      <c r="FZ52" s="14">
        <f>H7raw!AX52</f>
        <v>148</v>
      </c>
      <c r="GA52" s="14">
        <f>H7raw!AY52</f>
        <v>184.9</v>
      </c>
      <c r="GB52" s="14">
        <f>H7raw!AZ52</f>
        <v>174.2</v>
      </c>
      <c r="GC52" s="14">
        <f>H7raw!BA52</f>
        <v>6108.6</v>
      </c>
      <c r="GD52" s="14">
        <f>H7raw!BB52</f>
        <v>0</v>
      </c>
      <c r="GE52" s="34">
        <f t="shared" si="151"/>
        <v>354.93100596187759</v>
      </c>
    </row>
    <row r="53" spans="3:187">
      <c r="C53" t="str">
        <f>H7raw!T53</f>
        <v>Ｊ分類不能の職業</v>
      </c>
      <c r="D53">
        <f>H7raw!U53</f>
        <v>0</v>
      </c>
      <c r="E53">
        <f>H7raw!V53</f>
        <v>0</v>
      </c>
      <c r="F53">
        <f>H7raw!W53</f>
        <v>0</v>
      </c>
      <c r="G53">
        <f>H7raw!X53</f>
        <v>0</v>
      </c>
      <c r="H53">
        <f>H7raw!Y53</f>
        <v>0</v>
      </c>
      <c r="I53">
        <f>H7raw!Z53</f>
        <v>0</v>
      </c>
      <c r="J53">
        <f>H7raw!AA53</f>
        <v>0</v>
      </c>
      <c r="K53">
        <f>H7raw!AB53</f>
        <v>0</v>
      </c>
      <c r="L53">
        <f>H7raw!AC53</f>
        <v>0</v>
      </c>
      <c r="M53">
        <f>H7raw!AD53</f>
        <v>0</v>
      </c>
      <c r="N53">
        <f>H7raw!AE53</f>
        <v>0</v>
      </c>
      <c r="O53">
        <f>H7raw!AF53</f>
        <v>0</v>
      </c>
      <c r="P53">
        <f>H7raw!AG53</f>
        <v>0</v>
      </c>
      <c r="Q53">
        <f>H7raw!AH53</f>
        <v>0</v>
      </c>
      <c r="R53">
        <f>H7raw!AI53</f>
        <v>0</v>
      </c>
      <c r="W53" t="str">
        <f t="shared" si="49"/>
        <v>Ｊ分類不能の職業</v>
      </c>
      <c r="X53" s="25">
        <f>IF(AR53=0,0,D53/AR53*100000)</f>
        <v>0</v>
      </c>
      <c r="Y53" s="25">
        <f>IF(AS53=0,0,E53/AS53*100000)</f>
        <v>0</v>
      </c>
      <c r="Z53" s="25">
        <f>IF(AT53=0,0,F53/AT53*100000)</f>
        <v>0</v>
      </c>
      <c r="AA53" s="25">
        <f>IF(AU53=0,0,G53/AU53*100000)</f>
        <v>0</v>
      </c>
      <c r="AB53" s="25">
        <f>IF(AV53=0,0,H53/AV53*100000)</f>
        <v>0</v>
      </c>
      <c r="AC53" s="25">
        <f>IF(AW53=0,0,I53/AW53*100000)</f>
        <v>0</v>
      </c>
      <c r="AD53" s="25">
        <f>IF(AX53=0,0,J53/AX53*100000)</f>
        <v>0</v>
      </c>
      <c r="AE53" s="25">
        <f>IF(AY53=0,0,K53/AY53*100000)</f>
        <v>0</v>
      </c>
      <c r="AF53" s="25">
        <f>IF(AZ53=0,0,L53/AZ53*100000)</f>
        <v>0</v>
      </c>
      <c r="AG53" s="25">
        <f>IF(BA53=0,0,M53/BA53*100000)</f>
        <v>0</v>
      </c>
      <c r="AH53" s="25">
        <f>IF(BB53=0,0,N53/BB53*100000)</f>
        <v>0</v>
      </c>
      <c r="AI53" s="25">
        <f>IF(BC53=0,0,O53/BC53*100000)</f>
        <v>0</v>
      </c>
      <c r="AJ53" s="25">
        <f>IF(BD53=0,0,P53/BD53*100000)</f>
        <v>0</v>
      </c>
      <c r="AK53" s="25">
        <f>IF(BE53=0,0,Q53/BE53*100000)</f>
        <v>0</v>
      </c>
      <c r="AL53" s="40" t="e">
        <f t="shared" si="149"/>
        <v>#DIV/0!</v>
      </c>
      <c r="AM53" s="34">
        <f t="shared" si="104"/>
        <v>0</v>
      </c>
      <c r="AQ53" t="str">
        <f t="shared" si="51"/>
        <v>Ｊ分類不能の職業</v>
      </c>
      <c r="AR53" s="21">
        <f t="shared" si="52"/>
        <v>0</v>
      </c>
      <c r="AS53" s="21">
        <f t="shared" si="52"/>
        <v>0</v>
      </c>
      <c r="AT53" s="21">
        <f t="shared" si="52"/>
        <v>0</v>
      </c>
      <c r="AU53" s="21">
        <f t="shared" si="52"/>
        <v>0</v>
      </c>
      <c r="AV53" s="21">
        <f t="shared" si="52"/>
        <v>0</v>
      </c>
      <c r="AW53" s="21">
        <f t="shared" si="103"/>
        <v>0</v>
      </c>
      <c r="AX53" s="21">
        <f t="shared" si="103"/>
        <v>0</v>
      </c>
      <c r="AY53" s="21">
        <f t="shared" si="103"/>
        <v>0</v>
      </c>
      <c r="AZ53" s="21">
        <f t="shared" si="103"/>
        <v>0</v>
      </c>
      <c r="BA53" s="21">
        <f t="shared" si="103"/>
        <v>0</v>
      </c>
      <c r="BB53" s="21">
        <f t="shared" si="2"/>
        <v>0</v>
      </c>
      <c r="BC53" s="21">
        <f t="shared" si="2"/>
        <v>0</v>
      </c>
      <c r="BD53" s="21">
        <f t="shared" si="2"/>
        <v>0</v>
      </c>
      <c r="BE53" s="21">
        <f t="shared" si="2"/>
        <v>0</v>
      </c>
      <c r="BJ53"/>
      <c r="BK53" t="str">
        <f>H7raw!BD53</f>
        <v>Ｊ分類不能の職業</v>
      </c>
      <c r="BL53">
        <f>H7raw!BE53</f>
        <v>471</v>
      </c>
      <c r="BM53">
        <f>H7raw!BF53</f>
        <v>16</v>
      </c>
      <c r="BN53">
        <f>H7raw!BG53</f>
        <v>34</v>
      </c>
      <c r="BO53">
        <f>H7raw!BH53</f>
        <v>29</v>
      </c>
      <c r="BP53">
        <f>H7raw!BI53</f>
        <v>32</v>
      </c>
      <c r="BQ53">
        <f>H7raw!BJ53</f>
        <v>18</v>
      </c>
      <c r="BR53">
        <f>H7raw!BK53</f>
        <v>25</v>
      </c>
      <c r="BS53">
        <f>H7raw!BL53</f>
        <v>51</v>
      </c>
      <c r="BT53">
        <f>H7raw!BM53</f>
        <v>72</v>
      </c>
      <c r="BU53">
        <f>H7raw!BN53</f>
        <v>45</v>
      </c>
      <c r="BV53">
        <f>H7raw!BO53</f>
        <v>32</v>
      </c>
      <c r="BW53">
        <f>H7raw!BP53</f>
        <v>26</v>
      </c>
      <c r="BX53">
        <f>H7raw!BQ53</f>
        <v>23</v>
      </c>
      <c r="BY53">
        <f>H7raw!BR53</f>
        <v>47</v>
      </c>
      <c r="CD53">
        <f>H7raw!BV53</f>
        <v>0</v>
      </c>
      <c r="CE53">
        <f>H7raw!BW53</f>
        <v>0</v>
      </c>
      <c r="CF53">
        <f>H7raw!BX53</f>
        <v>0</v>
      </c>
      <c r="CG53">
        <f>H7raw!BY53</f>
        <v>0</v>
      </c>
      <c r="CH53">
        <f>H7raw!BZ53</f>
        <v>0</v>
      </c>
      <c r="CI53">
        <f>H7raw!CA53</f>
        <v>0</v>
      </c>
      <c r="CJ53">
        <f>H7raw!CB53</f>
        <v>0</v>
      </c>
      <c r="CK53">
        <f>H7raw!CC53</f>
        <v>0</v>
      </c>
      <c r="CL53">
        <f>H7raw!CD53</f>
        <v>0</v>
      </c>
      <c r="CM53">
        <f>H7raw!CE53</f>
        <v>0</v>
      </c>
      <c r="CN53">
        <f>H7raw!CF53</f>
        <v>0</v>
      </c>
      <c r="CO53">
        <f>H7raw!CG53</f>
        <v>0</v>
      </c>
      <c r="CP53">
        <f>H7raw!CH53</f>
        <v>0</v>
      </c>
      <c r="CQ53">
        <f>H7raw!CI53</f>
        <v>0</v>
      </c>
      <c r="CR53">
        <f>H7raw!CJ53</f>
        <v>0</v>
      </c>
      <c r="CS53">
        <f>H7raw!CK53</f>
        <v>0</v>
      </c>
      <c r="CT53" s="34">
        <f t="shared" si="150"/>
        <v>0</v>
      </c>
      <c r="CY53" t="str">
        <f t="shared" si="53"/>
        <v>Ｊ分類不能の職業</v>
      </c>
      <c r="CZ53" s="8" t="str">
        <f t="shared" si="105"/>
        <v/>
      </c>
      <c r="DA53" s="9" t="str">
        <f t="shared" si="106"/>
        <v/>
      </c>
      <c r="DB53" s="9" t="str">
        <f t="shared" si="107"/>
        <v/>
      </c>
      <c r="DC53" s="9" t="str">
        <f t="shared" si="108"/>
        <v/>
      </c>
      <c r="DD53" s="9" t="str">
        <f t="shared" si="109"/>
        <v/>
      </c>
      <c r="DE53" s="9" t="str">
        <f t="shared" si="110"/>
        <v/>
      </c>
      <c r="DF53" s="9" t="str">
        <f t="shared" si="111"/>
        <v/>
      </c>
      <c r="DG53" s="9" t="str">
        <f t="shared" si="112"/>
        <v/>
      </c>
      <c r="DH53" s="9" t="str">
        <f t="shared" si="113"/>
        <v/>
      </c>
      <c r="DI53" s="9" t="str">
        <f t="shared" si="114"/>
        <v/>
      </c>
      <c r="DJ53" s="9" t="str">
        <f t="shared" si="115"/>
        <v/>
      </c>
      <c r="DK53" s="9" t="str">
        <f t="shared" si="116"/>
        <v/>
      </c>
      <c r="DL53" s="9" t="str">
        <f t="shared" si="117"/>
        <v/>
      </c>
      <c r="DM53" s="10" t="str">
        <f t="shared" si="118"/>
        <v/>
      </c>
      <c r="DN53" s="42"/>
      <c r="DO53" s="19"/>
      <c r="DP53" s="4" t="e">
        <f t="shared" si="119"/>
        <v>#NUM!</v>
      </c>
      <c r="DQ53" s="4" t="e">
        <f t="shared" si="120"/>
        <v>#NUM!</v>
      </c>
      <c r="DR53" s="4" t="e">
        <f t="shared" si="121"/>
        <v>#NUM!</v>
      </c>
      <c r="DS53" s="4" t="e">
        <f t="shared" si="122"/>
        <v>#NUM!</v>
      </c>
      <c r="DT53" s="4" t="e">
        <f t="shared" si="123"/>
        <v>#NUM!</v>
      </c>
      <c r="DU53" s="4" t="e">
        <f t="shared" si="124"/>
        <v>#NUM!</v>
      </c>
      <c r="DV53" s="4" t="e">
        <f t="shared" si="125"/>
        <v>#NUM!</v>
      </c>
      <c r="DW53" s="4" t="e">
        <f t="shared" si="126"/>
        <v>#NUM!</v>
      </c>
      <c r="DX53" s="4" t="e">
        <f t="shared" si="127"/>
        <v>#NUM!</v>
      </c>
      <c r="DY53" s="4" t="e">
        <f t="shared" si="128"/>
        <v>#NUM!</v>
      </c>
      <c r="DZ53" s="4" t="e">
        <f t="shared" si="129"/>
        <v>#NUM!</v>
      </c>
      <c r="EA53" s="4" t="e">
        <f t="shared" si="130"/>
        <v>#NUM!</v>
      </c>
      <c r="EB53" s="4" t="e">
        <f t="shared" si="131"/>
        <v>#NUM!</v>
      </c>
      <c r="EC53" s="4" t="e">
        <f t="shared" si="132"/>
        <v>#NUM!</v>
      </c>
      <c r="ED53" s="4" t="e">
        <f t="shared" si="133"/>
        <v>#DIV/0!</v>
      </c>
      <c r="EF53" s="4">
        <f t="shared" si="134"/>
        <v>1</v>
      </c>
      <c r="EG53" s="4">
        <f t="shared" si="135"/>
        <v>1</v>
      </c>
      <c r="EH53" s="4">
        <f t="shared" si="136"/>
        <v>1</v>
      </c>
      <c r="EI53" s="4">
        <f t="shared" si="137"/>
        <v>1</v>
      </c>
      <c r="EJ53" s="4">
        <f t="shared" si="138"/>
        <v>1</v>
      </c>
      <c r="EK53" s="4">
        <f t="shared" si="139"/>
        <v>1</v>
      </c>
      <c r="EL53" s="4">
        <f t="shared" si="140"/>
        <v>1</v>
      </c>
      <c r="EM53" s="4">
        <f t="shared" si="141"/>
        <v>1</v>
      </c>
      <c r="EN53" s="4">
        <f t="shared" si="142"/>
        <v>1</v>
      </c>
      <c r="EO53" s="4">
        <f t="shared" si="143"/>
        <v>1</v>
      </c>
      <c r="EP53" s="4">
        <f t="shared" si="144"/>
        <v>1</v>
      </c>
      <c r="EQ53" s="4">
        <f t="shared" si="145"/>
        <v>1</v>
      </c>
      <c r="ER53" s="4">
        <f t="shared" si="146"/>
        <v>1</v>
      </c>
      <c r="ES53" s="4">
        <f t="shared" si="147"/>
        <v>1</v>
      </c>
      <c r="ET53" s="4" t="e">
        <f t="shared" si="148"/>
        <v>#DIV/0!</v>
      </c>
      <c r="EW53" s="14" t="str">
        <f>H7raw!B53</f>
        <v>Ｊ分類不能の職業</v>
      </c>
      <c r="EX53" s="14">
        <f>H7raw!C53</f>
        <v>78</v>
      </c>
      <c r="EY53" s="14">
        <f>H7raw!D53</f>
        <v>0</v>
      </c>
      <c r="EZ53" s="14">
        <f>H7raw!E53</f>
        <v>0</v>
      </c>
      <c r="FA53" s="14">
        <f>H7raw!F53</f>
        <v>0</v>
      </c>
      <c r="FB53" s="14">
        <f>H7raw!G53</f>
        <v>0</v>
      </c>
      <c r="FC53" s="14">
        <f>H7raw!H53</f>
        <v>0</v>
      </c>
      <c r="FD53" s="14">
        <f>H7raw!I53</f>
        <v>1</v>
      </c>
      <c r="FE53" s="14">
        <f>H7raw!J53</f>
        <v>0</v>
      </c>
      <c r="FF53" s="14">
        <f>H7raw!K53</f>
        <v>1</v>
      </c>
      <c r="FG53" s="14">
        <f>H7raw!L53</f>
        <v>2</v>
      </c>
      <c r="FH53" s="14">
        <f>H7raw!M53</f>
        <v>1</v>
      </c>
      <c r="FI53" s="14">
        <f>H7raw!N53</f>
        <v>7</v>
      </c>
      <c r="FJ53" s="14">
        <f>H7raw!O53</f>
        <v>10</v>
      </c>
      <c r="FK53" s="14">
        <f>H7raw!P53</f>
        <v>56</v>
      </c>
      <c r="FL53" s="14">
        <f>H7raw!Q53</f>
        <v>0</v>
      </c>
      <c r="FN53" s="14">
        <f>H7raw!AL53</f>
        <v>0</v>
      </c>
      <c r="FO53" s="14">
        <f>H7raw!AM53</f>
        <v>0</v>
      </c>
      <c r="FP53" s="14">
        <f>H7raw!AN53</f>
        <v>0</v>
      </c>
      <c r="FQ53" s="14">
        <f>H7raw!AO53</f>
        <v>0</v>
      </c>
      <c r="FR53" s="14">
        <f>H7raw!AP53</f>
        <v>0</v>
      </c>
      <c r="FS53" s="14">
        <f>H7raw!AQ53</f>
        <v>0</v>
      </c>
      <c r="FT53" s="14">
        <f>H7raw!AR53</f>
        <v>0</v>
      </c>
      <c r="FU53" s="14">
        <f>H7raw!AS53</f>
        <v>0</v>
      </c>
      <c r="FV53" s="14">
        <f>H7raw!AT53</f>
        <v>0</v>
      </c>
      <c r="FW53" s="14">
        <f>H7raw!AU53</f>
        <v>0</v>
      </c>
      <c r="FX53" s="14">
        <f>H7raw!AV53</f>
        <v>0</v>
      </c>
      <c r="FY53" s="14">
        <f>H7raw!AW53</f>
        <v>0</v>
      </c>
      <c r="FZ53" s="14">
        <f>H7raw!AX53</f>
        <v>0</v>
      </c>
      <c r="GA53" s="14">
        <f>H7raw!AY53</f>
        <v>0</v>
      </c>
      <c r="GB53" s="14">
        <f>H7raw!AZ53</f>
        <v>0</v>
      </c>
      <c r="GC53" s="14">
        <f>H7raw!BA53</f>
        <v>0</v>
      </c>
      <c r="GD53" s="14">
        <f>H7raw!BB53</f>
        <v>0</v>
      </c>
      <c r="GE53" s="34">
        <f t="shared" si="151"/>
        <v>0</v>
      </c>
    </row>
    <row r="54" spans="3:187">
      <c r="C54" t="str">
        <f>H7raw!T54</f>
        <v>無職</v>
      </c>
      <c r="D54">
        <f>H7raw!U54</f>
        <v>120</v>
      </c>
      <c r="E54">
        <f>H7raw!V54</f>
        <v>0</v>
      </c>
      <c r="F54">
        <f>H7raw!W54</f>
        <v>5</v>
      </c>
      <c r="G54">
        <f>H7raw!X54</f>
        <v>4</v>
      </c>
      <c r="H54">
        <f>H7raw!Y54</f>
        <v>7</v>
      </c>
      <c r="I54">
        <f>H7raw!Z54</f>
        <v>7</v>
      </c>
      <c r="J54">
        <f>H7raw!AA54</f>
        <v>4</v>
      </c>
      <c r="K54">
        <f>H7raw!AB54</f>
        <v>8</v>
      </c>
      <c r="L54">
        <f>H7raw!AC54</f>
        <v>4</v>
      </c>
      <c r="M54">
        <f>H7raw!AD54</f>
        <v>4</v>
      </c>
      <c r="N54">
        <f>H7raw!AE54</f>
        <v>8</v>
      </c>
      <c r="O54">
        <f>H7raw!AF54</f>
        <v>13</v>
      </c>
      <c r="P54">
        <f>H7raw!AG54</f>
        <v>14</v>
      </c>
      <c r="Q54">
        <f>H7raw!AH54</f>
        <v>42</v>
      </c>
      <c r="R54">
        <f>H7raw!AI54</f>
        <v>0</v>
      </c>
      <c r="W54" t="str">
        <f t="shared" si="49"/>
        <v>無職</v>
      </c>
      <c r="X54" s="25">
        <f>IF(AR54=0,0,D54/AR54*100000)</f>
        <v>26.588503130335805</v>
      </c>
      <c r="Y54" s="25">
        <f>IF(AS54=0,0,E54/AS54*100000)</f>
        <v>0</v>
      </c>
      <c r="Z54" s="25">
        <f>IF(AT54=0,0,F54/AT54*100000)</f>
        <v>30.555555555555554</v>
      </c>
      <c r="AA54" s="25">
        <f>IF(AU54=0,0,G54/AU54*100000)</f>
        <v>20.31428571428571</v>
      </c>
      <c r="AB54" s="25">
        <f>IF(AV54=0,0,H54/AV54*100000)</f>
        <v>28.748275862068962</v>
      </c>
      <c r="AC54" s="25">
        <f>IF(AW54=0,0,I54/AW54*100000)</f>
        <v>32.900000000000006</v>
      </c>
      <c r="AD54" s="25">
        <f>IF(AX54=0,0,J54/AX54*100000)</f>
        <v>21.627272727272729</v>
      </c>
      <c r="AE54" s="25">
        <f>IF(AY54=0,0,K54/AY54*100000)</f>
        <v>44.714666666666666</v>
      </c>
      <c r="AF54" s="25">
        <f>IF(AZ54=0,0,L54/AZ54*100000)</f>
        <v>21.128971962616824</v>
      </c>
      <c r="AG54" s="25">
        <f>IF(BA54=0,0,M54/BA54*100000)</f>
        <v>14.594520547945205</v>
      </c>
      <c r="AH54" s="25">
        <f>IF(BB54=0,0,N54/BB54*100000)</f>
        <v>18.42737642585551</v>
      </c>
      <c r="AI54" s="25">
        <f>IF(BC54=0,0,O54/BC54*100000)</f>
        <v>26.002934537246052</v>
      </c>
      <c r="AJ54" s="25">
        <f>IF(BD54=0,0,P54/BD54*100000)</f>
        <v>29.28824383164006</v>
      </c>
      <c r="AK54" s="25">
        <f>IF(BE54=0,0,Q54/BE54*100000)</f>
        <v>49.211366711772669</v>
      </c>
      <c r="AL54" s="40">
        <f t="shared" si="149"/>
        <v>136.86115954494096</v>
      </c>
      <c r="AM54" s="34">
        <f t="shared" si="104"/>
        <v>25.35839778775772</v>
      </c>
      <c r="AQ54" t="str">
        <f t="shared" si="51"/>
        <v>無職</v>
      </c>
      <c r="AR54" s="21">
        <f t="shared" si="52"/>
        <v>451322.88723349595</v>
      </c>
      <c r="AS54" s="21">
        <f t="shared" si="52"/>
        <v>60439.560439560446</v>
      </c>
      <c r="AT54" s="21">
        <f t="shared" si="52"/>
        <v>16363.636363636364</v>
      </c>
      <c r="AU54" s="21">
        <f t="shared" si="52"/>
        <v>19690.576652601972</v>
      </c>
      <c r="AV54" s="21">
        <f t="shared" si="52"/>
        <v>24349.286314021832</v>
      </c>
      <c r="AW54" s="21">
        <f t="shared" si="103"/>
        <v>21276.59574468085</v>
      </c>
      <c r="AX54" s="21">
        <f t="shared" si="103"/>
        <v>18495.166036149643</v>
      </c>
      <c r="AY54" s="21">
        <f t="shared" si="103"/>
        <v>17891.221374045803</v>
      </c>
      <c r="AZ54" s="21">
        <f t="shared" si="103"/>
        <v>18931.351733899504</v>
      </c>
      <c r="BA54" s="21">
        <f t="shared" si="103"/>
        <v>27407.546461422939</v>
      </c>
      <c r="BB54" s="21">
        <f t="shared" si="2"/>
        <v>43413.667877187196</v>
      </c>
      <c r="BC54" s="21">
        <f t="shared" si="2"/>
        <v>49994.357296016249</v>
      </c>
      <c r="BD54" s="21">
        <f t="shared" si="2"/>
        <v>47800.749271541557</v>
      </c>
      <c r="BE54" s="21">
        <f t="shared" si="2"/>
        <v>85346.136078664291</v>
      </c>
      <c r="BJ54"/>
      <c r="BK54" t="str">
        <f>H7raw!BD54</f>
        <v>無職</v>
      </c>
      <c r="BL54">
        <f>H7raw!BE54</f>
        <v>5291</v>
      </c>
      <c r="BM54">
        <f>H7raw!BF54</f>
        <v>100</v>
      </c>
      <c r="BN54">
        <f>H7raw!BG54</f>
        <v>217</v>
      </c>
      <c r="BO54">
        <f>H7raw!BH54</f>
        <v>216</v>
      </c>
      <c r="BP54">
        <f>H7raw!BI54</f>
        <v>223</v>
      </c>
      <c r="BQ54">
        <f>H7raw!BJ54</f>
        <v>203</v>
      </c>
      <c r="BR54">
        <f>H7raw!BK54</f>
        <v>241</v>
      </c>
      <c r="BS54">
        <f>H7raw!BL54</f>
        <v>381</v>
      </c>
      <c r="BT54">
        <f>H7raw!BM54</f>
        <v>438</v>
      </c>
      <c r="BU54">
        <f>H7raw!BN54</f>
        <v>406</v>
      </c>
      <c r="BV54">
        <f>H7raw!BO54</f>
        <v>469</v>
      </c>
      <c r="BW54">
        <f>H7raw!BP54</f>
        <v>464</v>
      </c>
      <c r="BX54">
        <f>H7raw!BQ54</f>
        <v>521</v>
      </c>
      <c r="BY54">
        <f>H7raw!BR54</f>
        <v>1412</v>
      </c>
      <c r="CD54" t="str">
        <f>H7raw!BV54</f>
        <v>無職</v>
      </c>
      <c r="CE54">
        <f>H7raw!BW54</f>
        <v>17.100000000000001</v>
      </c>
      <c r="CF54">
        <f>H7raw!BX54</f>
        <v>18.8</v>
      </c>
      <c r="CG54">
        <f>H7raw!BY54</f>
        <v>2.8</v>
      </c>
      <c r="CH54">
        <f>H7raw!BZ54</f>
        <v>15</v>
      </c>
      <c r="CI54">
        <f>H7raw!CA54</f>
        <v>13.7</v>
      </c>
      <c r="CJ54">
        <f>H7raw!CB54</f>
        <v>11.6</v>
      </c>
      <c r="CK54">
        <f>H7raw!CC54</f>
        <v>12.6</v>
      </c>
      <c r="CL54">
        <f>H7raw!CD54</f>
        <v>16</v>
      </c>
      <c r="CM54">
        <f>H7raw!CE54</f>
        <v>22.6</v>
      </c>
      <c r="CN54">
        <f>H7raw!CF54</f>
        <v>27.2</v>
      </c>
      <c r="CO54">
        <f>H7raw!CG54</f>
        <v>22.3</v>
      </c>
      <c r="CP54">
        <f>H7raw!CH54</f>
        <v>19.600000000000001</v>
      </c>
      <c r="CQ54">
        <f>H7raw!CI54</f>
        <v>18.8</v>
      </c>
      <c r="CR54">
        <f>H7raw!CJ54</f>
        <v>23</v>
      </c>
      <c r="CS54">
        <f>H7raw!CK54</f>
        <v>33</v>
      </c>
      <c r="CT54" s="34">
        <f t="shared" si="150"/>
        <v>17.092254807288604</v>
      </c>
      <c r="CY54" t="str">
        <f t="shared" si="53"/>
        <v>無職</v>
      </c>
      <c r="CZ54" s="13" t="str">
        <f t="shared" si="105"/>
        <v>H</v>
      </c>
      <c r="DA54" s="11" t="str">
        <f t="shared" si="106"/>
        <v/>
      </c>
      <c r="DB54" s="11" t="str">
        <f t="shared" si="107"/>
        <v/>
      </c>
      <c r="DC54" s="11" t="str">
        <f t="shared" si="108"/>
        <v/>
      </c>
      <c r="DD54" s="11" t="str">
        <f t="shared" si="109"/>
        <v/>
      </c>
      <c r="DE54" s="11" t="str">
        <f t="shared" si="110"/>
        <v>H</v>
      </c>
      <c r="DF54" s="11" t="str">
        <f t="shared" si="111"/>
        <v/>
      </c>
      <c r="DG54" s="11" t="str">
        <f t="shared" si="112"/>
        <v/>
      </c>
      <c r="DH54" s="11" t="str">
        <f t="shared" si="113"/>
        <v/>
      </c>
      <c r="DI54" s="11" t="str">
        <f t="shared" si="114"/>
        <v/>
      </c>
      <c r="DJ54" s="11" t="str">
        <f t="shared" si="115"/>
        <v/>
      </c>
      <c r="DK54" s="11" t="str">
        <f t="shared" si="116"/>
        <v/>
      </c>
      <c r="DL54" s="11" t="str">
        <f t="shared" si="117"/>
        <v/>
      </c>
      <c r="DM54" s="12" t="str">
        <f t="shared" si="118"/>
        <v>H</v>
      </c>
      <c r="DN54" s="43"/>
      <c r="DO54" s="19"/>
      <c r="DP54" s="4">
        <f t="shared" si="119"/>
        <v>1.8617824523614601E-4</v>
      </c>
      <c r="DQ54" s="4" t="e">
        <f t="shared" si="120"/>
        <v>#NUM!</v>
      </c>
      <c r="DR54" s="4">
        <f t="shared" si="121"/>
        <v>0.10280509273984495</v>
      </c>
      <c r="DS54" s="4">
        <f t="shared" si="122"/>
        <v>0.28535877664211973</v>
      </c>
      <c r="DT54" s="4">
        <f t="shared" si="123"/>
        <v>2.5413399001904535E-2</v>
      </c>
      <c r="DU54" s="4">
        <f t="shared" si="124"/>
        <v>1.9875025012597969E-2</v>
      </c>
      <c r="DV54" s="4">
        <f t="shared" si="125"/>
        <v>0.34362732490059122</v>
      </c>
      <c r="DW54" s="4">
        <f t="shared" si="126"/>
        <v>5.3737187513457352E-2</v>
      </c>
      <c r="DX54" s="4">
        <f t="shared" si="127"/>
        <v>0.75533920689841372</v>
      </c>
      <c r="DY54" s="4">
        <f t="shared" si="128"/>
        <v>0.8585232108457499</v>
      </c>
      <c r="DZ54" s="4">
        <f t="shared" si="129"/>
        <v>0.61557913622458782</v>
      </c>
      <c r="EA54" s="4">
        <f t="shared" si="130"/>
        <v>0.1551254746911741</v>
      </c>
      <c r="EB54" s="4">
        <f t="shared" si="131"/>
        <v>0.21813222253153852</v>
      </c>
      <c r="EC54" s="4">
        <f t="shared" si="132"/>
        <v>8.7596927706546923E-3</v>
      </c>
      <c r="ED54" s="4">
        <f t="shared" si="133"/>
        <v>6.0630948847051336E-4</v>
      </c>
      <c r="EF54" s="4">
        <f t="shared" si="134"/>
        <v>0.99987165008828893</v>
      </c>
      <c r="EG54" s="4">
        <f t="shared" si="135"/>
        <v>0.18409272786461656</v>
      </c>
      <c r="EH54" s="4">
        <f t="shared" si="136"/>
        <v>0.96096484073944044</v>
      </c>
      <c r="EI54" s="4">
        <f t="shared" si="137"/>
        <v>0.86328848164830374</v>
      </c>
      <c r="EJ54" s="4">
        <f t="shared" si="138"/>
        <v>0.9914673768083756</v>
      </c>
      <c r="EK54" s="4">
        <f t="shared" si="139"/>
        <v>0.99364657051691863</v>
      </c>
      <c r="EL54" s="4">
        <f t="shared" si="140"/>
        <v>0.82208547224458473</v>
      </c>
      <c r="EM54" s="4">
        <f t="shared" si="141"/>
        <v>0.97733125106273899</v>
      </c>
      <c r="EN54" s="4">
        <f t="shared" si="142"/>
        <v>0.41468324926897338</v>
      </c>
      <c r="EO54" s="4">
        <f t="shared" si="143"/>
        <v>0.2703452041172329</v>
      </c>
      <c r="EP54" s="4">
        <f t="shared" si="144"/>
        <v>0.52186809412627655</v>
      </c>
      <c r="EQ54" s="4">
        <f t="shared" si="145"/>
        <v>0.90427995318726317</v>
      </c>
      <c r="ER54" s="4">
        <f t="shared" si="146"/>
        <v>0.85450528273488446</v>
      </c>
      <c r="ES54" s="4">
        <f t="shared" si="147"/>
        <v>0.9944589452624959</v>
      </c>
      <c r="ET54" s="4">
        <f t="shared" si="148"/>
        <v>0.9995687856935459</v>
      </c>
      <c r="EW54" s="14" t="str">
        <f>H7raw!B54</f>
        <v>無職</v>
      </c>
      <c r="EX54" s="14">
        <f>H7raw!C54</f>
        <v>7028</v>
      </c>
      <c r="EY54" s="14">
        <f>H7raw!D54</f>
        <v>11</v>
      </c>
      <c r="EZ54" s="14">
        <f>H7raw!E54</f>
        <v>9</v>
      </c>
      <c r="FA54" s="14">
        <f>H7raw!F54</f>
        <v>14</v>
      </c>
      <c r="FB54" s="14">
        <f>H7raw!G54</f>
        <v>29</v>
      </c>
      <c r="FC54" s="14">
        <f>H7raw!H54</f>
        <v>25</v>
      </c>
      <c r="FD54" s="14">
        <f>H7raw!I54</f>
        <v>44</v>
      </c>
      <c r="FE54" s="14">
        <f>H7raw!J54</f>
        <v>75</v>
      </c>
      <c r="FF54" s="14">
        <f>H7raw!K54</f>
        <v>107</v>
      </c>
      <c r="FG54" s="14">
        <f>H7raw!L54</f>
        <v>146</v>
      </c>
      <c r="FH54" s="14">
        <f>H7raw!M54</f>
        <v>263</v>
      </c>
      <c r="FI54" s="14">
        <f>H7raw!N54</f>
        <v>443</v>
      </c>
      <c r="FJ54" s="14">
        <f>H7raw!O54</f>
        <v>689</v>
      </c>
      <c r="FK54" s="14">
        <f>H7raw!P54</f>
        <v>5173</v>
      </c>
      <c r="FL54" s="14">
        <f>H7raw!Q54</f>
        <v>0</v>
      </c>
      <c r="FN54" s="14">
        <f>H7raw!AL54</f>
        <v>0</v>
      </c>
      <c r="FO54" s="14">
        <f>H7raw!AM54</f>
        <v>604.29999999999995</v>
      </c>
      <c r="FP54" s="14">
        <f>H7raw!AN54</f>
        <v>1557.2</v>
      </c>
      <c r="FQ54" s="14">
        <f>H7raw!AO54</f>
        <v>18.2</v>
      </c>
      <c r="FR54" s="14">
        <f>H7raw!AP54</f>
        <v>55</v>
      </c>
      <c r="FS54" s="14">
        <f>H7raw!AQ54</f>
        <v>71.099999999999994</v>
      </c>
      <c r="FT54" s="14">
        <f>H7raw!AR54</f>
        <v>119.1</v>
      </c>
      <c r="FU54" s="14">
        <f>H7raw!AS54</f>
        <v>117.5</v>
      </c>
      <c r="FV54" s="14">
        <f>H7raw!AT54</f>
        <v>237.9</v>
      </c>
      <c r="FW54" s="14">
        <f>H7raw!AU54</f>
        <v>419.2</v>
      </c>
      <c r="FX54" s="14">
        <f>H7raw!AV54</f>
        <v>565.20000000000005</v>
      </c>
      <c r="FY54" s="14">
        <f>H7raw!AW54</f>
        <v>532.70000000000005</v>
      </c>
      <c r="FZ54" s="14">
        <f>H7raw!AX54</f>
        <v>605.79999999999995</v>
      </c>
      <c r="GA54" s="14">
        <f>H7raw!AY54</f>
        <v>886.1</v>
      </c>
      <c r="GB54" s="14">
        <f>H7raw!AZ54</f>
        <v>1441.4</v>
      </c>
      <c r="GC54" s="14">
        <f>H7raw!BA54</f>
        <v>6061.2</v>
      </c>
      <c r="GD54" s="14">
        <f>H7raw!BB54</f>
        <v>0</v>
      </c>
      <c r="GE54" s="34">
        <f t="shared" si="151"/>
        <v>604.25675224620034</v>
      </c>
    </row>
    <row r="55" spans="3:187" s="14" customFormat="1">
      <c r="W55">
        <f t="shared" si="49"/>
        <v>0</v>
      </c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31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V55" s="20"/>
    </row>
    <row r="56" spans="3:187" s="14" customFormat="1"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31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V56" s="20"/>
    </row>
    <row r="57" spans="3:187" s="14" customFormat="1"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31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V57" s="20"/>
      <c r="FP57" s="16"/>
      <c r="FQ57" s="16"/>
      <c r="FR57" s="16"/>
      <c r="FS57" s="16"/>
      <c r="FT57" s="16"/>
      <c r="FU57" s="16"/>
      <c r="FV57" s="16"/>
      <c r="FW57" s="16"/>
      <c r="FX57" s="16"/>
      <c r="FY57" s="16"/>
    </row>
    <row r="58" spans="3:187" s="14" customFormat="1"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EV58" s="20"/>
    </row>
    <row r="59" spans="3:187" s="14" customFormat="1"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EV59" s="20"/>
    </row>
    <row r="60" spans="3:187" s="14" customFormat="1"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EV60" s="20"/>
    </row>
    <row r="61" spans="3:187" s="14" customFormat="1"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EV61" s="20"/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J61"/>
  <sheetViews>
    <sheetView zoomScaleNormal="100" workbookViewId="0">
      <selection activeCell="A19" sqref="A19"/>
    </sheetView>
  </sheetViews>
  <sheetFormatPr defaultRowHeight="13.5"/>
  <cols>
    <col min="1" max="1" width="4.5" customWidth="1"/>
    <col min="2" max="2" width="5.375" customWidth="1"/>
    <col min="3" max="3" width="7.125" customWidth="1"/>
    <col min="4" max="19" width="4.5" customWidth="1"/>
    <col min="20" max="20" width="8.375" customWidth="1"/>
    <col min="21" max="34" width="4.5" style="25" customWidth="1"/>
    <col min="35" max="38" width="4.5" customWidth="1"/>
    <col min="39" max="39" width="5" style="14" customWidth="1"/>
    <col min="40" max="53" width="4.875" style="14" customWidth="1"/>
    <col min="54" max="54" width="4.5" style="14" customWidth="1"/>
    <col min="55" max="55" width="8.375" customWidth="1"/>
    <col min="56" max="72" width="4.875" customWidth="1"/>
    <col min="73" max="73" width="5.625" customWidth="1"/>
    <col min="74" max="85" width="4.875" customWidth="1"/>
    <col min="86" max="88" width="5.375" customWidth="1"/>
    <col min="89" max="89" width="3.25" customWidth="1"/>
    <col min="90" max="92" width="1" customWidth="1"/>
    <col min="93" max="93" width="7.75" customWidth="1"/>
    <col min="94" max="108" width="5" customWidth="1"/>
    <col min="109" max="185" width="5.375" customWidth="1"/>
  </cols>
  <sheetData>
    <row r="1" spans="1:140">
      <c r="A1" s="20" t="s">
        <v>73</v>
      </c>
      <c r="B1" s="3" t="s">
        <v>21</v>
      </c>
      <c r="C1" s="2" t="s">
        <v>20</v>
      </c>
      <c r="T1" s="2" t="s">
        <v>19</v>
      </c>
      <c r="AM1" s="14" t="s">
        <v>408</v>
      </c>
      <c r="BB1"/>
      <c r="BC1" s="3" t="s">
        <v>41</v>
      </c>
      <c r="BD1" s="2" t="s">
        <v>413</v>
      </c>
      <c r="BT1" s="3" t="s">
        <v>41</v>
      </c>
      <c r="BU1" s="149" t="s">
        <v>19</v>
      </c>
      <c r="BV1" s="151">
        <v>95272000</v>
      </c>
      <c r="BW1" s="151">
        <v>8655000</v>
      </c>
      <c r="BX1" s="151">
        <v>8814000</v>
      </c>
      <c r="BY1" s="151">
        <v>8972000</v>
      </c>
      <c r="BZ1" s="151">
        <v>9130000</v>
      </c>
      <c r="CA1" s="151">
        <v>9289000</v>
      </c>
      <c r="CB1" s="151">
        <v>9400000</v>
      </c>
      <c r="CC1" s="151">
        <v>8651000</v>
      </c>
      <c r="CD1" s="151">
        <v>7616000</v>
      </c>
      <c r="CE1" s="151">
        <v>6581000</v>
      </c>
      <c r="CF1" s="151">
        <v>5546000</v>
      </c>
      <c r="CG1" s="151">
        <v>4511000</v>
      </c>
      <c r="CH1" s="151">
        <v>3476000</v>
      </c>
      <c r="CI1" s="151">
        <v>4631000</v>
      </c>
      <c r="CJ1" s="152" t="s">
        <v>411</v>
      </c>
      <c r="CO1" s="2" t="s">
        <v>17</v>
      </c>
      <c r="DF1" s="2" t="s">
        <v>16</v>
      </c>
      <c r="DV1" s="2" t="s">
        <v>15</v>
      </c>
    </row>
    <row r="2" spans="1:140" s="1" customFormat="1" ht="21">
      <c r="D2" t="s">
        <v>63</v>
      </c>
      <c r="E2" t="s">
        <v>44</v>
      </c>
      <c r="F2" t="s">
        <v>10</v>
      </c>
      <c r="G2" t="s">
        <v>9</v>
      </c>
      <c r="H2" t="s">
        <v>8</v>
      </c>
      <c r="I2" t="s">
        <v>7</v>
      </c>
      <c r="J2" t="s">
        <v>6</v>
      </c>
      <c r="K2" t="s">
        <v>5</v>
      </c>
      <c r="L2" t="s">
        <v>4</v>
      </c>
      <c r="M2" t="s">
        <v>3</v>
      </c>
      <c r="N2" t="s">
        <v>2</v>
      </c>
      <c r="O2" t="s">
        <v>1</v>
      </c>
      <c r="P2" t="s">
        <v>0</v>
      </c>
      <c r="Q2" t="s">
        <v>45</v>
      </c>
      <c r="R2" t="s">
        <v>46</v>
      </c>
      <c r="U2" s="25" t="s">
        <v>63</v>
      </c>
      <c r="V2" s="25" t="s">
        <v>44</v>
      </c>
      <c r="W2" s="25" t="s">
        <v>10</v>
      </c>
      <c r="X2" s="25" t="s">
        <v>9</v>
      </c>
      <c r="Y2" s="25" t="s">
        <v>8</v>
      </c>
      <c r="Z2" s="25" t="s">
        <v>7</v>
      </c>
      <c r="AA2" s="25" t="s">
        <v>6</v>
      </c>
      <c r="AB2" s="25" t="s">
        <v>5</v>
      </c>
      <c r="AC2" s="25" t="s">
        <v>4</v>
      </c>
      <c r="AD2" s="25" t="s">
        <v>3</v>
      </c>
      <c r="AE2" s="25" t="s">
        <v>2</v>
      </c>
      <c r="AF2" s="25" t="s">
        <v>1</v>
      </c>
      <c r="AG2" s="25" t="s">
        <v>0</v>
      </c>
      <c r="AH2" s="25" t="s">
        <v>45</v>
      </c>
      <c r="AI2" s="39" t="s">
        <v>42</v>
      </c>
      <c r="AJ2" s="38" t="s">
        <v>14</v>
      </c>
      <c r="AK2"/>
      <c r="AM2" s="15" t="s">
        <v>43</v>
      </c>
      <c r="AN2" s="15" t="s">
        <v>44</v>
      </c>
      <c r="AO2" s="15" t="s">
        <v>10</v>
      </c>
      <c r="AP2" s="15" t="s">
        <v>9</v>
      </c>
      <c r="AQ2" s="15" t="s">
        <v>8</v>
      </c>
      <c r="AR2" s="15" t="s">
        <v>7</v>
      </c>
      <c r="AS2" s="15" t="s">
        <v>6</v>
      </c>
      <c r="AT2" s="15" t="s">
        <v>5</v>
      </c>
      <c r="AU2" s="15" t="s">
        <v>4</v>
      </c>
      <c r="AV2" s="15" t="s">
        <v>3</v>
      </c>
      <c r="AW2" s="15" t="s">
        <v>2</v>
      </c>
      <c r="AX2" s="15" t="s">
        <v>1</v>
      </c>
      <c r="AY2" s="15" t="s">
        <v>0</v>
      </c>
      <c r="AZ2" s="15" t="s">
        <v>45</v>
      </c>
      <c r="BA2" s="15" t="s">
        <v>46</v>
      </c>
      <c r="BD2" t="s">
        <v>63</v>
      </c>
      <c r="BE2" t="s">
        <v>44</v>
      </c>
      <c r="BF2" t="s">
        <v>10</v>
      </c>
      <c r="BG2" t="s">
        <v>9</v>
      </c>
      <c r="BH2" t="s">
        <v>8</v>
      </c>
      <c r="BI2" t="s">
        <v>7</v>
      </c>
      <c r="BJ2" t="s">
        <v>6</v>
      </c>
      <c r="BK2" t="s">
        <v>5</v>
      </c>
      <c r="BL2" t="s">
        <v>4</v>
      </c>
      <c r="BM2" t="s">
        <v>3</v>
      </c>
      <c r="BN2" t="s">
        <v>2</v>
      </c>
      <c r="BO2" t="s">
        <v>1</v>
      </c>
      <c r="BP2" t="s">
        <v>0</v>
      </c>
      <c r="BQ2" t="s">
        <v>45</v>
      </c>
      <c r="BR2" t="s">
        <v>46</v>
      </c>
      <c r="BS2"/>
      <c r="BV2" t="s">
        <v>63</v>
      </c>
      <c r="BW2" t="s">
        <v>44</v>
      </c>
      <c r="BX2" t="s">
        <v>10</v>
      </c>
      <c r="BY2" t="s">
        <v>9</v>
      </c>
      <c r="BZ2" t="s">
        <v>8</v>
      </c>
      <c r="CA2" t="s">
        <v>7</v>
      </c>
      <c r="CB2" t="s">
        <v>6</v>
      </c>
      <c r="CC2" t="s">
        <v>5</v>
      </c>
      <c r="CD2" t="s">
        <v>4</v>
      </c>
      <c r="CE2" t="s">
        <v>3</v>
      </c>
      <c r="CF2" t="s">
        <v>2</v>
      </c>
      <c r="CG2" t="s">
        <v>1</v>
      </c>
      <c r="CH2" t="s">
        <v>0</v>
      </c>
      <c r="CI2" t="s">
        <v>45</v>
      </c>
      <c r="CJ2" t="s">
        <v>46</v>
      </c>
      <c r="CP2" t="s">
        <v>63</v>
      </c>
      <c r="CQ2" t="s">
        <v>44</v>
      </c>
      <c r="CR2" t="s">
        <v>10</v>
      </c>
      <c r="CS2" t="s">
        <v>9</v>
      </c>
      <c r="CT2" t="s">
        <v>8</v>
      </c>
      <c r="CU2" t="s">
        <v>7</v>
      </c>
      <c r="CV2" t="s">
        <v>6</v>
      </c>
      <c r="CW2" t="s">
        <v>5</v>
      </c>
      <c r="CX2" t="s">
        <v>4</v>
      </c>
      <c r="CY2" t="s">
        <v>3</v>
      </c>
      <c r="CZ2" t="s">
        <v>2</v>
      </c>
      <c r="DA2" t="s">
        <v>1</v>
      </c>
      <c r="DB2" t="s">
        <v>0</v>
      </c>
      <c r="DC2" t="s">
        <v>45</v>
      </c>
      <c r="DD2" s="35" t="s">
        <v>42</v>
      </c>
      <c r="DF2" t="s">
        <v>63</v>
      </c>
      <c r="DG2" t="s">
        <v>44</v>
      </c>
      <c r="DH2" t="s">
        <v>10</v>
      </c>
      <c r="DI2" t="s">
        <v>9</v>
      </c>
      <c r="DJ2" t="s">
        <v>8</v>
      </c>
      <c r="DK2" t="s">
        <v>7</v>
      </c>
      <c r="DL2" t="s">
        <v>6</v>
      </c>
      <c r="DM2" t="s">
        <v>5</v>
      </c>
      <c r="DN2" t="s">
        <v>4</v>
      </c>
      <c r="DO2" t="s">
        <v>3</v>
      </c>
      <c r="DP2" t="s">
        <v>2</v>
      </c>
      <c r="DQ2" t="s">
        <v>1</v>
      </c>
      <c r="DR2" t="s">
        <v>0</v>
      </c>
      <c r="DS2" t="s">
        <v>45</v>
      </c>
      <c r="DT2" s="35" t="s">
        <v>42</v>
      </c>
      <c r="DV2" t="s">
        <v>63</v>
      </c>
      <c r="DW2" t="s">
        <v>44</v>
      </c>
      <c r="DX2" t="s">
        <v>10</v>
      </c>
      <c r="DY2" t="s">
        <v>9</v>
      </c>
      <c r="DZ2" t="s">
        <v>8</v>
      </c>
      <c r="EA2" t="s">
        <v>7</v>
      </c>
      <c r="EB2" t="s">
        <v>6</v>
      </c>
      <c r="EC2" t="s">
        <v>5</v>
      </c>
      <c r="ED2" t="s">
        <v>4</v>
      </c>
      <c r="EE2" t="s">
        <v>3</v>
      </c>
      <c r="EF2" t="s">
        <v>2</v>
      </c>
      <c r="EG2" t="s">
        <v>1</v>
      </c>
      <c r="EH2" t="s">
        <v>0</v>
      </c>
      <c r="EI2" t="s">
        <v>45</v>
      </c>
      <c r="EJ2" t="s">
        <v>72</v>
      </c>
    </row>
    <row r="3" spans="1:140">
      <c r="B3" t="s">
        <v>13</v>
      </c>
      <c r="C3" t="str">
        <f>H12raw!B3</f>
        <v>就業者総数</v>
      </c>
      <c r="D3">
        <f>H12raw!C3</f>
        <v>242</v>
      </c>
      <c r="E3">
        <f>H12raw!D3</f>
        <v>4</v>
      </c>
      <c r="F3">
        <f>H12raw!E3</f>
        <v>10</v>
      </c>
      <c r="G3">
        <f>H12raw!F3</f>
        <v>9</v>
      </c>
      <c r="H3">
        <f>H12raw!G3</f>
        <v>14</v>
      </c>
      <c r="I3">
        <f>H12raw!H3</f>
        <v>23</v>
      </c>
      <c r="J3">
        <f>H12raw!I3</f>
        <v>23</v>
      </c>
      <c r="K3">
        <f>H12raw!J3</f>
        <v>24</v>
      </c>
      <c r="L3">
        <f>H12raw!K3</f>
        <v>33</v>
      </c>
      <c r="M3">
        <f>H12raw!L3</f>
        <v>52</v>
      </c>
      <c r="N3">
        <f>H12raw!M3</f>
        <v>23</v>
      </c>
      <c r="O3">
        <f>H12raw!N3</f>
        <v>10</v>
      </c>
      <c r="P3">
        <f>H12raw!O3</f>
        <v>8</v>
      </c>
      <c r="Q3">
        <f>H12raw!P3</f>
        <v>9</v>
      </c>
      <c r="R3">
        <f>H12raw!Q3</f>
        <v>0</v>
      </c>
      <c r="T3" t="str">
        <f>C3</f>
        <v>就業者総数</v>
      </c>
      <c r="U3" s="25">
        <f ca="1">IF(AM3=0,0,D3/AM3*100000)</f>
        <v>22.810304979433024</v>
      </c>
      <c r="V3" s="25">
        <f t="shared" ref="V3:AH22" ca="1" si="0">IF(AN3=0,0,E3/AN3*100000)</f>
        <v>21.562179936391569</v>
      </c>
      <c r="W3" s="25">
        <f t="shared" ca="1" si="0"/>
        <v>11.586948461253245</v>
      </c>
      <c r="X3" s="25">
        <f t="shared" ca="1" si="0"/>
        <v>8.4836830496012663</v>
      </c>
      <c r="Y3" s="25">
        <f t="shared" ca="1" si="0"/>
        <v>14.964619364217459</v>
      </c>
      <c r="Z3" s="25">
        <f t="shared" ca="1" si="0"/>
        <v>21.973612557441889</v>
      </c>
      <c r="AA3" s="25">
        <f t="shared" ca="1" si="0"/>
        <v>19.025875190258752</v>
      </c>
      <c r="AB3" s="25">
        <f t="shared" ca="1" si="0"/>
        <v>17.347683722812928</v>
      </c>
      <c r="AC3" s="25">
        <f t="shared" ca="1" si="0"/>
        <v>25.019333121048081</v>
      </c>
      <c r="AD3" s="25">
        <f t="shared" ca="1" si="0"/>
        <v>55.287975928465862</v>
      </c>
      <c r="AE3" s="25">
        <f t="shared" ca="1" si="0"/>
        <v>35.077016928473391</v>
      </c>
      <c r="AF3" s="25">
        <f t="shared" ca="1" si="0"/>
        <v>20.121129197770578</v>
      </c>
      <c r="AG3" s="25">
        <f t="shared" ca="1" si="0"/>
        <v>25.250931128085345</v>
      </c>
      <c r="AH3" s="25">
        <f t="shared" ca="1" si="0"/>
        <v>45.869221752204268</v>
      </c>
      <c r="AI3" s="40">
        <f ca="1">D3/SUMPRODUCT(AN3:AZ3,BW3:CI3)*10000000</f>
        <v>99.529910771969654</v>
      </c>
      <c r="AJ3" s="34">
        <f t="shared" ref="AJ3:AJ14" ca="1" si="1">SUMPRODUCT(V3:AH3,$BW$1:$CI$1)/$BV$1</f>
        <v>22.823233466192825</v>
      </c>
      <c r="AL3" t="str">
        <f>C3</f>
        <v>就業者総数</v>
      </c>
      <c r="AM3" s="21">
        <f ca="1">H12jinkou!AI14</f>
        <v>1060924</v>
      </c>
      <c r="AN3" s="21">
        <f ca="1">H12jinkou!AJ14</f>
        <v>18551</v>
      </c>
      <c r="AO3" s="21">
        <f ca="1">H12jinkou!AK14</f>
        <v>86304</v>
      </c>
      <c r="AP3" s="21">
        <f ca="1">H12jinkou!AL14</f>
        <v>106086</v>
      </c>
      <c r="AQ3" s="21">
        <f ca="1">H12jinkou!AM14</f>
        <v>93554</v>
      </c>
      <c r="AR3" s="21">
        <f ca="1">H12jinkou!AN14</f>
        <v>104671</v>
      </c>
      <c r="AS3" s="21">
        <f ca="1">H12jinkou!AO14</f>
        <v>120888</v>
      </c>
      <c r="AT3" s="21">
        <f ca="1">H12jinkou!AP14</f>
        <v>138347</v>
      </c>
      <c r="AU3" s="21">
        <f ca="1">H12jinkou!AQ14</f>
        <v>131898</v>
      </c>
      <c r="AV3" s="21">
        <f ca="1">H12jinkou!AR14</f>
        <v>94053</v>
      </c>
      <c r="AW3" s="21">
        <f ca="1">H12jinkou!AS14</f>
        <v>65570</v>
      </c>
      <c r="AX3" s="21">
        <f ca="1">H12jinkou!AT14</f>
        <v>49699</v>
      </c>
      <c r="AY3" s="21">
        <f ca="1">H12jinkou!AU14</f>
        <v>31682</v>
      </c>
      <c r="AZ3" s="21">
        <f ca="1">H12jinkou!BB14</f>
        <v>19621</v>
      </c>
      <c r="BB3"/>
      <c r="BC3" t="str">
        <f>H12raw!T3</f>
        <v>就業者総数</v>
      </c>
      <c r="BD3">
        <f>H12raw!U3</f>
        <v>14406</v>
      </c>
      <c r="BE3">
        <f>H12raw!V3</f>
        <v>119</v>
      </c>
      <c r="BF3">
        <f>H12raw!W3</f>
        <v>523</v>
      </c>
      <c r="BG3">
        <f>H12raw!X3</f>
        <v>946</v>
      </c>
      <c r="BH3">
        <f>H12raw!Y3</f>
        <v>1007</v>
      </c>
      <c r="BI3">
        <f>H12raw!Z3</f>
        <v>1049</v>
      </c>
      <c r="BJ3">
        <f>H12raw!AA3</f>
        <v>1179</v>
      </c>
      <c r="BK3">
        <f>H12raw!AB3</f>
        <v>1678</v>
      </c>
      <c r="BL3">
        <f>H12raw!AC3</f>
        <v>2436</v>
      </c>
      <c r="BM3">
        <f>H12raw!AD3</f>
        <v>2169</v>
      </c>
      <c r="BN3">
        <f>H12raw!AE3</f>
        <v>1336</v>
      </c>
      <c r="BO3">
        <f>H12raw!AF3</f>
        <v>804</v>
      </c>
      <c r="BP3">
        <f>H12raw!AG3</f>
        <v>436</v>
      </c>
      <c r="BQ3">
        <f>H12raw!AH3</f>
        <v>462</v>
      </c>
      <c r="BT3" t="str">
        <f>H12raw!AL3</f>
        <v>就業者総数</v>
      </c>
      <c r="BU3" t="str">
        <f>H12raw!AM3</f>
        <v>・</v>
      </c>
      <c r="BV3">
        <f>H12raw!AN3</f>
        <v>23.1</v>
      </c>
      <c r="BW3">
        <f>H12raw!AO3</f>
        <v>11.3</v>
      </c>
      <c r="BX3">
        <f>H12raw!AP3</f>
        <v>9.8000000000000007</v>
      </c>
      <c r="BY3">
        <f>H12raw!AQ3</f>
        <v>12.9</v>
      </c>
      <c r="BZ3">
        <f>H12raw!AR3</f>
        <v>16.100000000000001</v>
      </c>
      <c r="CA3">
        <f>H12raw!AS3</f>
        <v>17.5</v>
      </c>
      <c r="CB3">
        <f>H12raw!AT3</f>
        <v>19.100000000000001</v>
      </c>
      <c r="CC3">
        <f>H12raw!AU3</f>
        <v>23.5</v>
      </c>
      <c r="CD3">
        <f>H12raw!AV3</f>
        <v>30</v>
      </c>
      <c r="CE3">
        <f>H12raw!AW3</f>
        <v>34.700000000000003</v>
      </c>
      <c r="CF3">
        <f>H12raw!AX3</f>
        <v>34.4</v>
      </c>
      <c r="CG3">
        <f>H12raw!AY3</f>
        <v>32.1</v>
      </c>
      <c r="CH3">
        <f>H12raw!AZ3</f>
        <v>30.9</v>
      </c>
      <c r="CI3">
        <f>H12raw!BA3</f>
        <v>48</v>
      </c>
      <c r="CO3" t="str">
        <f>BC3</f>
        <v>就業者総数</v>
      </c>
      <c r="CP3" s="5" t="str">
        <f ca="1">IF(ISERR(OR(DF3,DV3)),"",IF(DF3&lt;0.025,"H",IF(DV3&lt;0.025,"L","")))</f>
        <v/>
      </c>
      <c r="CQ3" s="6" t="str">
        <f t="shared" ref="CQ3:DD25" ca="1" si="2">IF(ISERR(OR(DG3,DW3)),"",IF(DG3&lt;0.025,"H",IF(DW3&lt;0.025,"L","")))</f>
        <v/>
      </c>
      <c r="CR3" s="6" t="str">
        <f t="shared" ca="1" si="2"/>
        <v/>
      </c>
      <c r="CS3" s="6" t="str">
        <f t="shared" ca="1" si="2"/>
        <v/>
      </c>
      <c r="CT3" s="6" t="str">
        <f t="shared" ca="1" si="2"/>
        <v/>
      </c>
      <c r="CU3" s="6" t="str">
        <f t="shared" ca="1" si="2"/>
        <v/>
      </c>
      <c r="CV3" s="6" t="str">
        <f t="shared" ca="1" si="2"/>
        <v/>
      </c>
      <c r="CW3" s="6" t="str">
        <f t="shared" ca="1" si="2"/>
        <v/>
      </c>
      <c r="CX3" s="6" t="str">
        <f t="shared" ca="1" si="2"/>
        <v/>
      </c>
      <c r="CY3" s="6" t="str">
        <f t="shared" ca="1" si="2"/>
        <v>H</v>
      </c>
      <c r="CZ3" s="6" t="str">
        <f t="shared" ca="1" si="2"/>
        <v/>
      </c>
      <c r="DA3" s="6" t="str">
        <f t="shared" ca="1" si="2"/>
        <v/>
      </c>
      <c r="DB3" s="6" t="str">
        <f t="shared" ca="1" si="2"/>
        <v/>
      </c>
      <c r="DC3" s="7" t="str">
        <f t="shared" ca="1" si="2"/>
        <v/>
      </c>
      <c r="DD3" s="41" t="str">
        <f t="shared" ca="1" si="2"/>
        <v/>
      </c>
      <c r="DF3" s="4">
        <f ca="1">1-_xlfn.BINOM.DIST((D3-1),AM3,BV3/100000,TRUE)</f>
        <v>0.5863537117135631</v>
      </c>
      <c r="DG3" s="4">
        <f ca="1">1-_xlfn.BINOM.DIST((E3-1),AN3,BW3/100000,TRUE)</f>
        <v>0.16064174489576122</v>
      </c>
      <c r="DH3" s="4">
        <f ca="1">1-_xlfn.BINOM.DIST((F3-1),AO3,BX3/100000,TRUE)</f>
        <v>0.34154840774815431</v>
      </c>
      <c r="DI3" s="4">
        <f ca="1">1-_xlfn.BINOM.DIST((G3-1),AP3,BY3/100000,TRUE)</f>
        <v>0.92770359777171374</v>
      </c>
      <c r="DJ3" s="4">
        <f ca="1">1-_xlfn.BINOM.DIST((H3-1),AQ3,BZ3/100000,TRUE)</f>
        <v>0.64271926160056247</v>
      </c>
      <c r="DK3" s="4">
        <f ca="1">1-_xlfn.BINOM.DIST((I3-1),AR3,CA3/100000,TRUE)</f>
        <v>0.16327620818243749</v>
      </c>
      <c r="DL3" s="4">
        <f ca="1">1-_xlfn.BINOM.DIST((J3-1),AS3,CB3/100000,TRUE)</f>
        <v>0.53515528287448899</v>
      </c>
      <c r="DM3" s="4">
        <f ca="1">1-_xlfn.BINOM.DIST((K3-1),AT3,CC3/100000,TRUE)</f>
        <v>0.94873617379003983</v>
      </c>
      <c r="DN3" s="4">
        <f ca="1">1-_xlfn.BINOM.DIST((L3-1),AU3,CD3/100000,TRUE)</f>
        <v>0.87134871185393359</v>
      </c>
      <c r="DO3" s="4">
        <f ca="1">1-_xlfn.BINOM.DIST((M3-1),AV3,CE3/100000,TRUE)</f>
        <v>1.0701553489398385E-3</v>
      </c>
      <c r="DP3" s="4">
        <f ca="1">1-_xlfn.BINOM.DIST((N3-1),AW3,CF3/100000,TRUE)</f>
        <v>0.4906425138175976</v>
      </c>
      <c r="DQ3" s="4">
        <f ca="1">1-_xlfn.BINOM.DIST((O3-1),AX3,CG3/100000,TRUE)</f>
        <v>0.95572222437251841</v>
      </c>
      <c r="DR3" s="4">
        <f ca="1">1-_xlfn.BINOM.DIST((P3-1),AY3,CH3/100000,TRUE)</f>
        <v>0.76028063491370501</v>
      </c>
      <c r="DS3" s="4">
        <f ca="1">1-_xlfn.BINOM.DIST((Q3-1),AZ3,CI3/100000,TRUE)</f>
        <v>0.59806516773309215</v>
      </c>
      <c r="DT3" s="4">
        <f ca="1">1-_xlfn.BINOM.DIST((D3-1),AM3,U3/(AI3/100)/100000,TRUE)</f>
        <v>0.53776144210173493</v>
      </c>
      <c r="DV3" s="4">
        <f ca="1">_xlfn.BINOM.DIST(D3,AM3,BV3/100000,TRUE)</f>
        <v>0.4387938307939574</v>
      </c>
      <c r="DW3" s="4">
        <f ca="1">_xlfn.BINOM.DIST(E3,AN3,BW3/100000,TRUE)</f>
        <v>0.93825472220883199</v>
      </c>
      <c r="DX3" s="4">
        <f ca="1">_xlfn.BINOM.DIST(F3,AO3,BX3/100000,TRUE)</f>
        <v>0.76801202888138809</v>
      </c>
      <c r="DY3" s="4">
        <f ca="1">_xlfn.BINOM.DIST(G3,AP3,BY3/100000,TRUE)</f>
        <v>0.12515062734984017</v>
      </c>
      <c r="DZ3" s="4">
        <f ca="1">_xlfn.BINOM.DIST(H3,AQ3,BZ3/100000,TRUE)</f>
        <v>0.45928753389502042</v>
      </c>
      <c r="EA3" s="4">
        <f ca="1">_xlfn.BINOM.DIST(I3,AR3,CA3/100000,TRUE)</f>
        <v>0.88439244714676768</v>
      </c>
      <c r="EB3" s="4">
        <f ca="1">_xlfn.BINOM.DIST(J3,AS3,CB3/100000,TRUE)</f>
        <v>0.54772255397179848</v>
      </c>
      <c r="EC3" s="4">
        <f ca="1">_xlfn.BINOM.DIST(K3,AT3,CC3/100000,TRUE)</f>
        <v>7.5061596965613112E-2</v>
      </c>
      <c r="ED3" s="4">
        <f ca="1">_xlfn.BINOM.DIST(L3,AU3,CD3/100000,TRUE)</f>
        <v>0.16750100437300944</v>
      </c>
      <c r="EE3" s="4">
        <f ca="1">_xlfn.BINOM.DIST(M3,AV3,CE3/100000,TRUE)</f>
        <v>0.99935771459027967</v>
      </c>
      <c r="EF3" s="4">
        <f ca="1">_xlfn.BINOM.DIST(N3,AW3,CF3/100000,TRUE)</f>
        <v>0.59189728894571625</v>
      </c>
      <c r="EG3" s="4">
        <f ca="1">_xlfn.BINOM.DIST(O3,AX3,CG3/100000,TRUE)</f>
        <v>7.8966483433545301E-2</v>
      </c>
      <c r="EH3" s="4">
        <f ca="1">_xlfn.BINOM.DIST(P3,AY3,CH3/100000,TRUE)</f>
        <v>0.35695286048057184</v>
      </c>
      <c r="EI3" s="4">
        <f ca="1">_xlfn.BINOM.DIST(Q3,AZ3,CI3/100000,TRUE)</f>
        <v>0.53248452673648505</v>
      </c>
      <c r="EJ3" s="4">
        <f ca="1">_xlfn.BINOM.DIST(D3,AM3,U3/(AI3/100)/100000,TRUE)</f>
        <v>0.48780872246582352</v>
      </c>
    </row>
    <row r="4" spans="1:140">
      <c r="C4" t="str">
        <f>H12raw!B4</f>
        <v>Ａ専門的・技術的職業従事者</v>
      </c>
      <c r="D4">
        <f>H12raw!C4</f>
        <v>34</v>
      </c>
      <c r="E4">
        <f>H12raw!D4</f>
        <v>0</v>
      </c>
      <c r="F4">
        <f>H12raw!E4</f>
        <v>1</v>
      </c>
      <c r="G4">
        <f>H12raw!F4</f>
        <v>1</v>
      </c>
      <c r="H4">
        <f>H12raw!G4</f>
        <v>0</v>
      </c>
      <c r="I4">
        <f>H12raw!H4</f>
        <v>6</v>
      </c>
      <c r="J4">
        <f>H12raw!I4</f>
        <v>2</v>
      </c>
      <c r="K4">
        <f>H12raw!J4</f>
        <v>4</v>
      </c>
      <c r="L4">
        <f>H12raw!K4</f>
        <v>4</v>
      </c>
      <c r="M4">
        <f>H12raw!L4</f>
        <v>9</v>
      </c>
      <c r="N4">
        <f>H12raw!M4</f>
        <v>3</v>
      </c>
      <c r="O4">
        <f>H12raw!N4</f>
        <v>2</v>
      </c>
      <c r="P4">
        <f>H12raw!O4</f>
        <v>1</v>
      </c>
      <c r="Q4">
        <f>H12raw!P4</f>
        <v>1</v>
      </c>
      <c r="R4">
        <f>H12raw!Q4</f>
        <v>0</v>
      </c>
      <c r="T4" t="str">
        <f t="shared" ref="T4:T55" si="3">C4</f>
        <v>Ａ専門的・技術的職業従事者</v>
      </c>
      <c r="U4" s="25">
        <f t="shared" ref="U4:AC49" ca="1" si="4">IF(AM4=0,0,D4/AM4*100000)</f>
        <v>29.164272051191872</v>
      </c>
      <c r="V4" s="25">
        <f t="shared" ca="1" si="0"/>
        <v>0</v>
      </c>
      <c r="W4" s="25">
        <f t="shared" ca="1" si="0"/>
        <v>9.4037991348504804</v>
      </c>
      <c r="X4" s="25">
        <f t="shared" ca="1" si="0"/>
        <v>6.3155235569028667</v>
      </c>
      <c r="Y4" s="25">
        <f t="shared" ca="1" si="0"/>
        <v>0</v>
      </c>
      <c r="Z4" s="25">
        <f t="shared" ca="1" si="0"/>
        <v>35.878729892961786</v>
      </c>
      <c r="AA4" s="25">
        <f t="shared" ca="1" si="0"/>
        <v>11.504170261719873</v>
      </c>
      <c r="AB4" s="25">
        <f t="shared" ca="1" si="0"/>
        <v>27.570995312930798</v>
      </c>
      <c r="AC4" s="25">
        <f t="shared" ca="1" si="0"/>
        <v>35.77817531305903</v>
      </c>
      <c r="AD4" s="25">
        <f t="shared" ca="1" si="0"/>
        <v>125.62814070351759</v>
      </c>
      <c r="AE4" s="25">
        <f t="shared" ca="1" si="0"/>
        <v>90.470446320868518</v>
      </c>
      <c r="AF4" s="25">
        <f t="shared" ca="1" si="0"/>
        <v>94.029149036201218</v>
      </c>
      <c r="AG4" s="25">
        <f t="shared" ca="1" si="0"/>
        <v>70.274068868587491</v>
      </c>
      <c r="AH4" s="25">
        <f t="shared" ca="1" si="0"/>
        <v>102.24948875255625</v>
      </c>
      <c r="AI4" s="40">
        <f t="shared" ref="AI4:AI14" ca="1" si="5">D4/SUMPRODUCT(AN4:AZ4,BW4:CI4)*10000000</f>
        <v>128.57515995222602</v>
      </c>
      <c r="AJ4" s="34">
        <f t="shared" ca="1" si="1"/>
        <v>37.392217811816728</v>
      </c>
      <c r="AL4" t="str">
        <f t="shared" ref="AL4:AL54" si="6">C4</f>
        <v>Ａ専門的・技術的職業従事者</v>
      </c>
      <c r="AM4" s="21">
        <f ca="1">H12jinkou!AI15</f>
        <v>116581</v>
      </c>
      <c r="AN4" s="21">
        <f ca="1">H12jinkou!AJ15</f>
        <v>609</v>
      </c>
      <c r="AO4" s="21">
        <f ca="1">H12jinkou!AK15</f>
        <v>10634</v>
      </c>
      <c r="AP4" s="21">
        <f ca="1">H12jinkou!AL15</f>
        <v>15834</v>
      </c>
      <c r="AQ4" s="21">
        <f ca="1">H12jinkou!AM15</f>
        <v>14700</v>
      </c>
      <c r="AR4" s="21">
        <f ca="1">H12jinkou!AN15</f>
        <v>16723</v>
      </c>
      <c r="AS4" s="21">
        <f ca="1">H12jinkou!AO15</f>
        <v>17385</v>
      </c>
      <c r="AT4" s="21">
        <f ca="1">H12jinkou!AP15</f>
        <v>14508</v>
      </c>
      <c r="AU4" s="21">
        <f ca="1">H12jinkou!AQ15</f>
        <v>11180</v>
      </c>
      <c r="AV4" s="21">
        <f ca="1">H12jinkou!AR15</f>
        <v>7164</v>
      </c>
      <c r="AW4" s="21">
        <f ca="1">H12jinkou!AS15</f>
        <v>3316</v>
      </c>
      <c r="AX4" s="21">
        <f ca="1">H12jinkou!AT15</f>
        <v>2127</v>
      </c>
      <c r="AY4" s="21">
        <f ca="1">H12jinkou!AU15</f>
        <v>1423</v>
      </c>
      <c r="AZ4" s="21">
        <f ca="1">H12jinkou!BB15</f>
        <v>978</v>
      </c>
      <c r="BB4"/>
      <c r="BC4" t="str">
        <f>H12raw!T4</f>
        <v>Ａ専門的・技術的職業従事者</v>
      </c>
      <c r="BD4">
        <f>H12raw!U4</f>
        <v>1926</v>
      </c>
      <c r="BE4">
        <f>H12raw!V4</f>
        <v>17</v>
      </c>
      <c r="BF4">
        <f>H12raw!W4</f>
        <v>77</v>
      </c>
      <c r="BG4">
        <f>H12raw!X4</f>
        <v>153</v>
      </c>
      <c r="BH4">
        <f>H12raw!Y4</f>
        <v>156</v>
      </c>
      <c r="BI4">
        <f>H12raw!Z4</f>
        <v>178</v>
      </c>
      <c r="BJ4">
        <f>H12raw!AA4</f>
        <v>181</v>
      </c>
      <c r="BK4">
        <f>H12raw!AB4</f>
        <v>264</v>
      </c>
      <c r="BL4">
        <f>H12raw!AC4</f>
        <v>314</v>
      </c>
      <c r="BM4">
        <f>H12raw!AD4</f>
        <v>268</v>
      </c>
      <c r="BN4">
        <f>H12raw!AE4</f>
        <v>150</v>
      </c>
      <c r="BO4">
        <f>H12raw!AF4</f>
        <v>85</v>
      </c>
      <c r="BP4">
        <f>H12raw!AG4</f>
        <v>43</v>
      </c>
      <c r="BQ4">
        <f>H12raw!AH4</f>
        <v>40</v>
      </c>
      <c r="BT4" t="str">
        <f>H12raw!AL4</f>
        <v>Ａ専門的・技術的職業従事者</v>
      </c>
      <c r="BU4" t="str">
        <f>H12raw!AM4</f>
        <v>・</v>
      </c>
      <c r="BV4">
        <f>H12raw!AN4</f>
        <v>22.9</v>
      </c>
      <c r="BW4">
        <f>H12raw!AO4</f>
        <v>38.5</v>
      </c>
      <c r="BX4">
        <f>H12raw!AP4</f>
        <v>10.1</v>
      </c>
      <c r="BY4">
        <f>H12raw!AQ4</f>
        <v>12.3</v>
      </c>
      <c r="BZ4">
        <f>H12raw!AR4</f>
        <v>13.6</v>
      </c>
      <c r="CA4">
        <f>H12raw!AS4</f>
        <v>15.6</v>
      </c>
      <c r="CB4">
        <f>H12raw!AT4</f>
        <v>16.600000000000001</v>
      </c>
      <c r="CC4">
        <f>H12raw!AU4</f>
        <v>26.9</v>
      </c>
      <c r="CD4">
        <f>H12raw!AV4</f>
        <v>36.700000000000003</v>
      </c>
      <c r="CE4">
        <f>H12raw!AW4</f>
        <v>51.1</v>
      </c>
      <c r="CF4">
        <f>H12raw!AX4</f>
        <v>56.8</v>
      </c>
      <c r="CG4">
        <f>H12raw!AY4</f>
        <v>50.7</v>
      </c>
      <c r="CH4">
        <f>H12raw!AZ4</f>
        <v>38.299999999999997</v>
      </c>
      <c r="CI4">
        <f>H12raw!BA4</f>
        <v>53.2</v>
      </c>
      <c r="CO4" t="str">
        <f t="shared" ref="CO4:CO54" si="7">BC4</f>
        <v>Ａ専門的・技術的職業従事者</v>
      </c>
      <c r="CP4" s="8" t="str">
        <f t="shared" ref="CP4:DD50" ca="1" si="8">IF(ISERR(OR(DF4,DV4)),"",IF(DF4&lt;0.025,"H",IF(DV4&lt;0.025,"L","")))</f>
        <v/>
      </c>
      <c r="CQ4" s="9" t="str">
        <f t="shared" ca="1" si="2"/>
        <v/>
      </c>
      <c r="CR4" s="9" t="str">
        <f t="shared" ca="1" si="2"/>
        <v/>
      </c>
      <c r="CS4" s="9" t="str">
        <f t="shared" ca="1" si="2"/>
        <v/>
      </c>
      <c r="CT4" s="9" t="str">
        <f t="shared" ca="1" si="2"/>
        <v/>
      </c>
      <c r="CU4" s="9" t="str">
        <f t="shared" ca="1" si="2"/>
        <v/>
      </c>
      <c r="CV4" s="9" t="str">
        <f t="shared" ca="1" si="2"/>
        <v/>
      </c>
      <c r="CW4" s="9" t="str">
        <f t="shared" ca="1" si="2"/>
        <v/>
      </c>
      <c r="CX4" s="9" t="str">
        <f t="shared" ca="1" si="2"/>
        <v/>
      </c>
      <c r="CY4" s="9" t="str">
        <f t="shared" ca="1" si="2"/>
        <v>H</v>
      </c>
      <c r="CZ4" s="9" t="str">
        <f t="shared" ca="1" si="2"/>
        <v/>
      </c>
      <c r="DA4" s="9" t="str">
        <f t="shared" ca="1" si="2"/>
        <v/>
      </c>
      <c r="DB4" s="9" t="str">
        <f t="shared" ca="1" si="2"/>
        <v/>
      </c>
      <c r="DC4" s="10" t="str">
        <f t="shared" ca="1" si="2"/>
        <v/>
      </c>
      <c r="DD4" s="42" t="str">
        <f t="shared" ca="1" si="2"/>
        <v/>
      </c>
      <c r="DF4" s="4">
        <f t="shared" ref="DF4:DF14" ca="1" si="9">1-_xlfn.BINOM.DIST((D4-1),AM4,BV4/100000,TRUE)</f>
        <v>9.7280019378533034E-2</v>
      </c>
      <c r="DG4" s="4" t="e">
        <f t="shared" ref="DG4:DG14" ca="1" si="10">1-_xlfn.BINOM.DIST((E4-1),AN4,BW4/100000,TRUE)</f>
        <v>#NUM!</v>
      </c>
      <c r="DH4" s="4">
        <f t="shared" ref="DH4:DH14" ca="1" si="11">1-_xlfn.BINOM.DIST((F4-1),AO4,BX4/100000,TRUE)</f>
        <v>0.65839092196241356</v>
      </c>
      <c r="DI4" s="4">
        <f t="shared" ref="DI4:DI14" ca="1" si="12">1-_xlfn.BINOM.DIST((G4-1),AP4,BY4/100000,TRUE)</f>
        <v>0.85739857614809389</v>
      </c>
      <c r="DJ4" s="4" t="e">
        <f t="shared" ref="DJ4:DJ14" ca="1" si="13">1-_xlfn.BINOM.DIST((H4-1),AQ4,BZ4/100000,TRUE)</f>
        <v>#NUM!</v>
      </c>
      <c r="DK4" s="4">
        <f t="shared" ref="DK4:DK14" ca="1" si="14">1-_xlfn.BINOM.DIST((I4-1),AR4,CA4/100000,TRUE)</f>
        <v>4.9672209671752454E-2</v>
      </c>
      <c r="DL4" s="4">
        <f t="shared" ref="DL4:DL14" ca="1" si="15">1-_xlfn.BINOM.DIST((J4-1),AS4,CB4/100000,TRUE)</f>
        <v>0.78317594743080832</v>
      </c>
      <c r="DM4" s="4">
        <f t="shared" ref="DM4:DM14" ca="1" si="16">1-_xlfn.BINOM.DIST((K4-1),AT4,CC4/100000,TRUE)</f>
        <v>0.54730808473926873</v>
      </c>
      <c r="DN4" s="4">
        <f t="shared" ref="DN4:DN14" ca="1" si="17">1-_xlfn.BINOM.DIST((L4-1),AU4,CD4/100000,TRUE)</f>
        <v>0.58643925259625773</v>
      </c>
      <c r="DO4" s="4">
        <f t="shared" ref="DO4:DO14" ca="1" si="18">1-_xlfn.BINOM.DIST((M4-1),AV4,CE4/100000,TRUE)</f>
        <v>1.2854874961356844E-2</v>
      </c>
      <c r="DP4" s="4">
        <f t="shared" ref="DP4:DP14" ca="1" si="19">1-_xlfn.BINOM.DIST((N4-1),AW4,CF4/100000,TRUE)</f>
        <v>0.29181499231453045</v>
      </c>
      <c r="DQ4" s="4">
        <f t="shared" ref="DQ4:DQ14" ca="1" si="20">1-_xlfn.BINOM.DIST((O4-1),AX4,CG4/100000,TRUE)</f>
        <v>0.29305770065120651</v>
      </c>
      <c r="DR4" s="4">
        <f t="shared" ref="DR4:DR14" ca="1" si="21">1-_xlfn.BINOM.DIST((P4-1),AY4,CH4/100000,TRUE)</f>
        <v>0.42022396460165035</v>
      </c>
      <c r="DS4" s="4">
        <f t="shared" ref="DS4:DS14" ca="1" si="22">1-_xlfn.BINOM.DIST((Q4-1),AZ4,CI4/100000,TRUE)</f>
        <v>0.40573768410006406</v>
      </c>
      <c r="DT4" s="4">
        <f t="shared" ref="DT4:DT14" ca="1" si="23">1-_xlfn.BINOM.DIST((D4-1),AM4,U4/(AI4/100)/100000,TRUE)</f>
        <v>8.8752902084240581E-2</v>
      </c>
      <c r="DV4" s="4">
        <f t="shared" ref="DV4:DV14" ca="1" si="24">_xlfn.BINOM.DIST(D4,AM4,BV4/100000,TRUE)</f>
        <v>0.92995759697533398</v>
      </c>
      <c r="DW4" s="4">
        <f t="shared" ref="DW4:DW14" ca="1" si="25">_xlfn.BINOM.DIST(E4,AN4,BW4/100000,TRUE)</f>
        <v>0.79095820870929157</v>
      </c>
      <c r="DX4" s="4">
        <f t="shared" ref="DX4:DX14" ca="1" si="26">_xlfn.BINOM.DIST(F4,AO4,BX4/100000,TRUE)</f>
        <v>0.70854590317794675</v>
      </c>
      <c r="DY4" s="4">
        <f t="shared" ref="DY4:DY14" ca="1" si="27">_xlfn.BINOM.DIST(G4,AP4,BY4/100000,TRUE)</f>
        <v>0.4203635548623641</v>
      </c>
      <c r="DZ4" s="4">
        <f t="shared" ref="DZ4:DZ14" ca="1" si="28">_xlfn.BINOM.DIST(H4,AQ4,BZ4/100000,TRUE)</f>
        <v>0.13542518140342347</v>
      </c>
      <c r="EA4" s="4">
        <f t="shared" ref="EA4:EA14" ca="1" si="29">_xlfn.BINOM.DIST(I4,AR4,CA4/100000,TRUE)</f>
        <v>0.98255677010155795</v>
      </c>
      <c r="EB4" s="4">
        <f t="shared" ref="EB4:EB14" ca="1" si="30">_xlfn.BINOM.DIST(J4,AS4,CB4/100000,TRUE)</f>
        <v>0.44921326274910145</v>
      </c>
      <c r="EC4" s="4">
        <f t="shared" ref="EC4:EC14" ca="1" si="31">_xlfn.BINOM.DIST(K4,AT4,CC4/100000,TRUE)</f>
        <v>0.64785046084777875</v>
      </c>
      <c r="ED4" s="4">
        <f t="shared" ref="ED4:ED14" ca="1" si="32">_xlfn.BINOM.DIST(L4,AU4,CD4/100000,TRUE)</f>
        <v>0.60870753667292488</v>
      </c>
      <c r="EE4" s="4">
        <f t="shared" ref="EE4:EE14" ca="1" si="33">_xlfn.BINOM.DIST(M4,AV4,CE4/100000,TRUE)</f>
        <v>0.99550051107091719</v>
      </c>
      <c r="EF4" s="4">
        <f t="shared" ref="EF4:EF14" ca="1" si="34">_xlfn.BINOM.DIST(N4,AW4,CF4/100000,TRUE)</f>
        <v>0.8775656290200633</v>
      </c>
      <c r="EG4" s="4">
        <f t="shared" ref="EG4:EG14" ca="1" si="35">_xlfn.BINOM.DIST(O4,AX4,CG4/100000,TRUE)</f>
        <v>0.90477587631129475</v>
      </c>
      <c r="EH4" s="4">
        <f t="shared" ref="EH4:EH14" ca="1" si="36">_xlfn.BINOM.DIST(P4,AY4,CH4/100000,TRUE)</f>
        <v>0.89588026059301851</v>
      </c>
      <c r="EI4" s="4">
        <f t="shared" ref="EI4:EI14" ca="1" si="37">_xlfn.BINOM.DIST(Q4,AZ4,CI4/100000,TRUE)</f>
        <v>0.90361919967557758</v>
      </c>
      <c r="EJ4" s="4">
        <f t="shared" ref="EJ4:EJ14" ca="1" si="38">_xlfn.BINOM.DIST(D4,AM4,U4/(AI4/100)/100000,TRUE)</f>
        <v>0.93662127938678563</v>
      </c>
    </row>
    <row r="5" spans="1:140">
      <c r="C5" t="str">
        <f>H12raw!B5</f>
        <v>Ｂ管理的職業従事者</v>
      </c>
      <c r="D5">
        <f>H12raw!C5</f>
        <v>19</v>
      </c>
      <c r="E5">
        <f>H12raw!D5</f>
        <v>0</v>
      </c>
      <c r="F5">
        <f>H12raw!E5</f>
        <v>0</v>
      </c>
      <c r="G5">
        <f>H12raw!F5</f>
        <v>0</v>
      </c>
      <c r="H5">
        <f>H12raw!G5</f>
        <v>0</v>
      </c>
      <c r="I5">
        <f>H12raw!H5</f>
        <v>1</v>
      </c>
      <c r="J5">
        <f>H12raw!I5</f>
        <v>0</v>
      </c>
      <c r="K5">
        <f>H12raw!J5</f>
        <v>3</v>
      </c>
      <c r="L5">
        <f>H12raw!K5</f>
        <v>5</v>
      </c>
      <c r="M5">
        <f>H12raw!L5</f>
        <v>7</v>
      </c>
      <c r="N5">
        <f>H12raw!M5</f>
        <v>2</v>
      </c>
      <c r="O5">
        <f>H12raw!N5</f>
        <v>1</v>
      </c>
      <c r="P5">
        <f>H12raw!O5</f>
        <v>0</v>
      </c>
      <c r="Q5">
        <f>H12raw!P5</f>
        <v>0</v>
      </c>
      <c r="R5">
        <f>H12raw!Q5</f>
        <v>0</v>
      </c>
      <c r="T5" t="str">
        <f t="shared" si="3"/>
        <v>Ｂ管理的職業従事者</v>
      </c>
      <c r="U5" s="25">
        <f t="shared" ca="1" si="4"/>
        <v>67.709632586151599</v>
      </c>
      <c r="V5" s="25">
        <f t="shared" ca="1" si="0"/>
        <v>0</v>
      </c>
      <c r="W5" s="25">
        <f t="shared" ca="1" si="0"/>
        <v>0</v>
      </c>
      <c r="X5" s="25">
        <f t="shared" ca="1" si="0"/>
        <v>0</v>
      </c>
      <c r="Y5" s="25">
        <f t="shared" ca="1" si="0"/>
        <v>0</v>
      </c>
      <c r="Z5" s="25">
        <f t="shared" ca="1" si="0"/>
        <v>80.710250201775622</v>
      </c>
      <c r="AA5" s="25">
        <f t="shared" ca="1" si="0"/>
        <v>0</v>
      </c>
      <c r="AB5" s="25">
        <f t="shared" ca="1" si="0"/>
        <v>76.667518527983646</v>
      </c>
      <c r="AC5" s="25">
        <f t="shared" ca="1" si="0"/>
        <v>84.990651028386878</v>
      </c>
      <c r="AD5" s="25">
        <f t="shared" ca="1" si="0"/>
        <v>133.6643116287951</v>
      </c>
      <c r="AE5" s="25">
        <f t="shared" ca="1" si="0"/>
        <v>58.105752469494476</v>
      </c>
      <c r="AF5" s="25">
        <f t="shared" ca="1" si="0"/>
        <v>44.583147570218458</v>
      </c>
      <c r="AG5" s="25">
        <f t="shared" ca="1" si="0"/>
        <v>0</v>
      </c>
      <c r="AH5" s="25">
        <f t="shared" ca="1" si="0"/>
        <v>0</v>
      </c>
      <c r="AI5" s="40">
        <f t="shared" ca="1" si="5"/>
        <v>164.63713844709571</v>
      </c>
      <c r="AJ5" s="34">
        <f t="shared" ca="1" si="1"/>
        <v>36.351403684778809</v>
      </c>
      <c r="AL5" t="str">
        <f t="shared" si="6"/>
        <v>Ｂ管理的職業従事者</v>
      </c>
      <c r="AM5" s="21">
        <f ca="1">H12jinkou!AI16</f>
        <v>28061</v>
      </c>
      <c r="AN5" s="21">
        <f ca="1">H12jinkou!AJ16</f>
        <v>1</v>
      </c>
      <c r="AO5" s="21">
        <f ca="1">H12jinkou!AK16</f>
        <v>48</v>
      </c>
      <c r="AP5" s="21">
        <f ca="1">H12jinkou!AL16</f>
        <v>277</v>
      </c>
      <c r="AQ5" s="21">
        <f ca="1">H12jinkou!AM16</f>
        <v>654</v>
      </c>
      <c r="AR5" s="21">
        <f ca="1">H12jinkou!AN16</f>
        <v>1239</v>
      </c>
      <c r="AS5" s="21">
        <f ca="1">H12jinkou!AO16</f>
        <v>2338</v>
      </c>
      <c r="AT5" s="21">
        <f ca="1">H12jinkou!AP16</f>
        <v>3913</v>
      </c>
      <c r="AU5" s="21">
        <f ca="1">H12jinkou!AQ16</f>
        <v>5883</v>
      </c>
      <c r="AV5" s="21">
        <f ca="1">H12jinkou!AR16</f>
        <v>5237</v>
      </c>
      <c r="AW5" s="21">
        <f ca="1">H12jinkou!AS16</f>
        <v>3442</v>
      </c>
      <c r="AX5" s="21">
        <f ca="1">H12jinkou!AT16</f>
        <v>2243</v>
      </c>
      <c r="AY5" s="21">
        <f ca="1">H12jinkou!AU16</f>
        <v>1524</v>
      </c>
      <c r="AZ5" s="21">
        <f ca="1">H12jinkou!BB16</f>
        <v>1262</v>
      </c>
      <c r="BB5"/>
      <c r="BC5" t="str">
        <f>H12raw!T5</f>
        <v>Ｂ管理的職業従事者</v>
      </c>
      <c r="BD5">
        <f>H12raw!U5</f>
        <v>735</v>
      </c>
      <c r="BE5">
        <f>H12raw!V5</f>
        <v>0</v>
      </c>
      <c r="BF5">
        <f>H12raw!W5</f>
        <v>3</v>
      </c>
      <c r="BG5">
        <f>H12raw!X5</f>
        <v>7</v>
      </c>
      <c r="BH5">
        <f>H12raw!Y5</f>
        <v>12</v>
      </c>
      <c r="BI5">
        <f>H12raw!Z5</f>
        <v>20</v>
      </c>
      <c r="BJ5">
        <f>H12raw!AA5</f>
        <v>41</v>
      </c>
      <c r="BK5">
        <f>H12raw!AB5</f>
        <v>85</v>
      </c>
      <c r="BL5">
        <f>H12raw!AC5</f>
        <v>164</v>
      </c>
      <c r="BM5">
        <f>H12raw!AD5</f>
        <v>173</v>
      </c>
      <c r="BN5">
        <f>H12raw!AE5</f>
        <v>97</v>
      </c>
      <c r="BO5">
        <f>H12raw!AF5</f>
        <v>70</v>
      </c>
      <c r="BP5">
        <f>H12raw!AG5</f>
        <v>41</v>
      </c>
      <c r="BQ5">
        <f>H12raw!AH5</f>
        <v>22</v>
      </c>
      <c r="BT5" t="str">
        <f>H12raw!AL5</f>
        <v>Ｂ管理的職業従事者</v>
      </c>
      <c r="BU5" t="str">
        <f>H12raw!AM5</f>
        <v>・</v>
      </c>
      <c r="BV5">
        <f>H12raw!AN5</f>
        <v>41.2</v>
      </c>
      <c r="BW5">
        <f>H12raw!AO5</f>
        <v>0</v>
      </c>
      <c r="BX5">
        <f>H12raw!AP5</f>
        <v>95.4</v>
      </c>
      <c r="BY5">
        <f>H12raw!AQ5</f>
        <v>39.799999999999997</v>
      </c>
      <c r="BZ5">
        <f>H12raw!AR5</f>
        <v>28.9</v>
      </c>
      <c r="CA5">
        <f>H12raw!AS5</f>
        <v>24.8</v>
      </c>
      <c r="CB5">
        <f>H12raw!AT5</f>
        <v>31.2</v>
      </c>
      <c r="CC5">
        <f>H12raw!AU5</f>
        <v>40.5</v>
      </c>
      <c r="CD5">
        <f>H12raw!AV5</f>
        <v>46.5</v>
      </c>
      <c r="CE5">
        <f>H12raw!AW5</f>
        <v>48.6</v>
      </c>
      <c r="CF5">
        <f>H12raw!AX5</f>
        <v>39.5</v>
      </c>
      <c r="CG5">
        <f>H12raw!AY5</f>
        <v>43.7</v>
      </c>
      <c r="CH5">
        <f>H12raw!AZ5</f>
        <v>40.700000000000003</v>
      </c>
      <c r="CI5">
        <f>H12raw!BA5</f>
        <v>26.4</v>
      </c>
      <c r="CO5" t="str">
        <f t="shared" si="7"/>
        <v>Ｂ管理的職業従事者</v>
      </c>
      <c r="CP5" s="8" t="str">
        <f t="shared" ca="1" si="8"/>
        <v/>
      </c>
      <c r="CQ5" s="9" t="str">
        <f t="shared" ca="1" si="2"/>
        <v/>
      </c>
      <c r="CR5" s="9" t="str">
        <f t="shared" ca="1" si="2"/>
        <v/>
      </c>
      <c r="CS5" s="9" t="str">
        <f t="shared" ca="1" si="2"/>
        <v/>
      </c>
      <c r="CT5" s="9" t="str">
        <f t="shared" ca="1" si="2"/>
        <v/>
      </c>
      <c r="CU5" s="9" t="str">
        <f t="shared" ca="1" si="2"/>
        <v/>
      </c>
      <c r="CV5" s="9" t="str">
        <f t="shared" ca="1" si="2"/>
        <v/>
      </c>
      <c r="CW5" s="9" t="str">
        <f t="shared" ca="1" si="2"/>
        <v/>
      </c>
      <c r="CX5" s="9" t="str">
        <f t="shared" ca="1" si="2"/>
        <v/>
      </c>
      <c r="CY5" s="9" t="str">
        <f t="shared" ca="1" si="2"/>
        <v>H</v>
      </c>
      <c r="CZ5" s="9" t="str">
        <f t="shared" ca="1" si="2"/>
        <v/>
      </c>
      <c r="DA5" s="9" t="str">
        <f t="shared" ca="1" si="2"/>
        <v/>
      </c>
      <c r="DB5" s="9" t="str">
        <f t="shared" ca="1" si="2"/>
        <v/>
      </c>
      <c r="DC5" s="10" t="str">
        <f t="shared" ca="1" si="2"/>
        <v/>
      </c>
      <c r="DD5" s="42" t="str">
        <f t="shared" ca="1" si="2"/>
        <v/>
      </c>
      <c r="DF5" s="4">
        <f t="shared" ca="1" si="9"/>
        <v>2.7360381987558524E-2</v>
      </c>
      <c r="DG5" s="4" t="e">
        <f t="shared" ca="1" si="10"/>
        <v>#NUM!</v>
      </c>
      <c r="DH5" s="4" t="e">
        <f t="shared" ca="1" si="11"/>
        <v>#NUM!</v>
      </c>
      <c r="DI5" s="4" t="e">
        <f t="shared" ca="1" si="12"/>
        <v>#NUM!</v>
      </c>
      <c r="DJ5" s="4" t="e">
        <f t="shared" ca="1" si="13"/>
        <v>#NUM!</v>
      </c>
      <c r="DK5" s="4">
        <f t="shared" ca="1" si="14"/>
        <v>0.26457749488137916</v>
      </c>
      <c r="DL5" s="4" t="e">
        <f t="shared" ca="1" si="15"/>
        <v>#NUM!</v>
      </c>
      <c r="DM5" s="4">
        <f t="shared" ca="1" si="16"/>
        <v>0.21269031777080794</v>
      </c>
      <c r="DN5" s="4">
        <f t="shared" ca="1" si="17"/>
        <v>0.1423897600961237</v>
      </c>
      <c r="DO5" s="4">
        <f t="shared" ca="1" si="18"/>
        <v>1.5460228449921898E-2</v>
      </c>
      <c r="DP5" s="4">
        <f t="shared" ca="1" si="19"/>
        <v>0.39416224062976057</v>
      </c>
      <c r="DQ5" s="4">
        <f t="shared" ca="1" si="20"/>
        <v>0.62484095921083416</v>
      </c>
      <c r="DR5" s="4" t="e">
        <f t="shared" ca="1" si="21"/>
        <v>#NUM!</v>
      </c>
      <c r="DS5" s="4" t="e">
        <f t="shared" ca="1" si="22"/>
        <v>#NUM!</v>
      </c>
      <c r="DT5" s="4">
        <f t="shared" ca="1" si="23"/>
        <v>2.6945578697141204E-2</v>
      </c>
      <c r="DV5" s="4">
        <f t="shared" ca="1" si="24"/>
        <v>0.98496201025613628</v>
      </c>
      <c r="DW5" s="4">
        <f t="shared" ca="1" si="25"/>
        <v>1</v>
      </c>
      <c r="DX5" s="4">
        <f t="shared" ca="1" si="26"/>
        <v>0.95521975341341636</v>
      </c>
      <c r="DY5" s="4">
        <f t="shared" ca="1" si="27"/>
        <v>0.89559413337409688</v>
      </c>
      <c r="DZ5" s="4">
        <f t="shared" ca="1" si="28"/>
        <v>0.82775892809727836</v>
      </c>
      <c r="EA5" s="4">
        <f t="shared" ca="1" si="29"/>
        <v>0.96145330474973822</v>
      </c>
      <c r="EB5" s="4">
        <f t="shared" ca="1" si="30"/>
        <v>0.48211634286901855</v>
      </c>
      <c r="EC5" s="4">
        <f t="shared" ca="1" si="31"/>
        <v>0.92331127671390245</v>
      </c>
      <c r="ED5" s="4">
        <f t="shared" ca="1" si="32"/>
        <v>0.94040811679944614</v>
      </c>
      <c r="EE5" s="4">
        <f t="shared" ca="1" si="33"/>
        <v>0.99529723294783867</v>
      </c>
      <c r="EF5" s="4">
        <f t="shared" ca="1" si="34"/>
        <v>0.84320665702227582</v>
      </c>
      <c r="EG5" s="4">
        <f t="shared" ca="1" si="35"/>
        <v>0.74304732331880463</v>
      </c>
      <c r="EH5" s="4">
        <f t="shared" ca="1" si="36"/>
        <v>0.53773239007119722</v>
      </c>
      <c r="EI5" s="4">
        <f t="shared" ca="1" si="37"/>
        <v>0.71661826507229875</v>
      </c>
      <c r="EJ5" s="4">
        <f t="shared" ca="1" si="38"/>
        <v>0.98521411860692665</v>
      </c>
    </row>
    <row r="6" spans="1:140">
      <c r="C6" t="str">
        <f>H12raw!B6</f>
        <v>Ｃ事務従事者</v>
      </c>
      <c r="D6">
        <f>H12raw!C6</f>
        <v>16</v>
      </c>
      <c r="E6">
        <f>H12raw!D6</f>
        <v>2</v>
      </c>
      <c r="F6">
        <f>H12raw!E6</f>
        <v>2</v>
      </c>
      <c r="G6">
        <f>H12raw!F6</f>
        <v>0</v>
      </c>
      <c r="H6">
        <f>H12raw!G6</f>
        <v>4</v>
      </c>
      <c r="I6">
        <f>H12raw!H6</f>
        <v>1</v>
      </c>
      <c r="J6">
        <f>H12raw!I6</f>
        <v>3</v>
      </c>
      <c r="K6">
        <f>H12raw!J6</f>
        <v>1</v>
      </c>
      <c r="L6">
        <f>H12raw!K6</f>
        <v>1</v>
      </c>
      <c r="M6">
        <f>H12raw!L6</f>
        <v>2</v>
      </c>
      <c r="N6">
        <f>H12raw!M6</f>
        <v>0</v>
      </c>
      <c r="O6">
        <f>H12raw!N6</f>
        <v>0</v>
      </c>
      <c r="P6">
        <f>H12raw!O6</f>
        <v>0</v>
      </c>
      <c r="Q6">
        <f>H12raw!P6</f>
        <v>0</v>
      </c>
      <c r="R6">
        <f>H12raw!Q6</f>
        <v>0</v>
      </c>
      <c r="T6" t="str">
        <f t="shared" si="3"/>
        <v>Ｃ事務従事者</v>
      </c>
      <c r="U6" s="25">
        <f t="shared" ca="1" si="4"/>
        <v>9.3991035604979167</v>
      </c>
      <c r="V6" s="25">
        <f t="shared" ca="1" si="0"/>
        <v>80.906148867313917</v>
      </c>
      <c r="W6" s="25">
        <f t="shared" ca="1" si="0"/>
        <v>12.181009805712893</v>
      </c>
      <c r="X6" s="25">
        <f t="shared" ca="1" si="0"/>
        <v>0</v>
      </c>
      <c r="Y6" s="25">
        <f t="shared" ca="1" si="0"/>
        <v>21.079258010118043</v>
      </c>
      <c r="Z6" s="25">
        <f t="shared" ca="1" si="0"/>
        <v>4.9416880806483494</v>
      </c>
      <c r="AA6" s="25">
        <f t="shared" ca="1" si="0"/>
        <v>13.607910732105598</v>
      </c>
      <c r="AB6" s="25">
        <f t="shared" ca="1" si="0"/>
        <v>4.3630017452006982</v>
      </c>
      <c r="AC6" s="25">
        <f t="shared" ca="1" si="0"/>
        <v>4.9529470034670631</v>
      </c>
      <c r="AD6" s="25">
        <f t="shared" ca="1" si="0"/>
        <v>16.716817118020728</v>
      </c>
      <c r="AE6" s="25">
        <f t="shared" ca="1" si="0"/>
        <v>0</v>
      </c>
      <c r="AF6" s="25">
        <f t="shared" ca="1" si="0"/>
        <v>0</v>
      </c>
      <c r="AG6" s="25">
        <f t="shared" ca="1" si="0"/>
        <v>0</v>
      </c>
      <c r="AH6" s="25">
        <f t="shared" ca="1" si="0"/>
        <v>0</v>
      </c>
      <c r="AI6" s="40">
        <f t="shared" ca="1" si="5"/>
        <v>97.542002500733091</v>
      </c>
      <c r="AJ6" s="34">
        <f t="shared" ca="1" si="1"/>
        <v>14.268167057470182</v>
      </c>
      <c r="AL6" t="str">
        <f t="shared" si="6"/>
        <v>Ｃ事務従事者</v>
      </c>
      <c r="AM6" s="21">
        <f ca="1">H12jinkou!AI17</f>
        <v>170229</v>
      </c>
      <c r="AN6" s="21">
        <f ca="1">H12jinkou!AJ17</f>
        <v>2472</v>
      </c>
      <c r="AO6" s="21">
        <f ca="1">H12jinkou!AK17</f>
        <v>16419</v>
      </c>
      <c r="AP6" s="21">
        <f ca="1">H12jinkou!AL17</f>
        <v>23650</v>
      </c>
      <c r="AQ6" s="21">
        <f ca="1">H12jinkou!AM17</f>
        <v>18976</v>
      </c>
      <c r="AR6" s="21">
        <f ca="1">H12jinkou!AN17</f>
        <v>20236</v>
      </c>
      <c r="AS6" s="21">
        <f ca="1">H12jinkou!AO17</f>
        <v>22046</v>
      </c>
      <c r="AT6" s="21">
        <f ca="1">H12jinkou!AP17</f>
        <v>22920</v>
      </c>
      <c r="AU6" s="21">
        <f ca="1">H12jinkou!AQ17</f>
        <v>20190</v>
      </c>
      <c r="AV6" s="21">
        <f ca="1">H12jinkou!AR17</f>
        <v>11964</v>
      </c>
      <c r="AW6" s="21">
        <f ca="1">H12jinkou!AS17</f>
        <v>5422</v>
      </c>
      <c r="AX6" s="21">
        <f ca="1">H12jinkou!AT17</f>
        <v>3156</v>
      </c>
      <c r="AY6" s="21">
        <f ca="1">H12jinkou!AU17</f>
        <v>1879</v>
      </c>
      <c r="AZ6" s="21">
        <f ca="1">H12jinkou!BB17</f>
        <v>899</v>
      </c>
      <c r="BB6"/>
      <c r="BC6" t="str">
        <f>H12raw!T6</f>
        <v>Ｃ事務従事者</v>
      </c>
      <c r="BD6">
        <f>H12raw!U6</f>
        <v>1163</v>
      </c>
      <c r="BE6">
        <f>H12raw!V6</f>
        <v>11</v>
      </c>
      <c r="BF6">
        <f>H12raw!W6</f>
        <v>65</v>
      </c>
      <c r="BG6">
        <f>H12raw!X6</f>
        <v>134</v>
      </c>
      <c r="BH6">
        <f>H12raw!Y6</f>
        <v>127</v>
      </c>
      <c r="BI6">
        <f>H12raw!Z6</f>
        <v>135</v>
      </c>
      <c r="BJ6">
        <f>H12raw!AA6</f>
        <v>139</v>
      </c>
      <c r="BK6">
        <f>H12raw!AB6</f>
        <v>140</v>
      </c>
      <c r="BL6">
        <f>H12raw!AC6</f>
        <v>219</v>
      </c>
      <c r="BM6">
        <f>H12raw!AD6</f>
        <v>139</v>
      </c>
      <c r="BN6">
        <f>H12raw!AE6</f>
        <v>35</v>
      </c>
      <c r="BO6">
        <f>H12raw!AF6</f>
        <v>15</v>
      </c>
      <c r="BP6">
        <f>H12raw!AG6</f>
        <v>3</v>
      </c>
      <c r="BQ6">
        <f>H12raw!AH6</f>
        <v>1</v>
      </c>
      <c r="BT6" t="str">
        <f>H12raw!AL6</f>
        <v>Ｃ事務従事者</v>
      </c>
      <c r="BU6" t="str">
        <f>H12raw!AM6</f>
        <v>・</v>
      </c>
      <c r="BV6">
        <f>H12raw!AN6</f>
        <v>9.6999999999999993</v>
      </c>
      <c r="BW6">
        <f>H12raw!AO6</f>
        <v>7.6</v>
      </c>
      <c r="BX6">
        <f>H12raw!AP6</f>
        <v>5.7</v>
      </c>
      <c r="BY6">
        <f>H12raw!AQ6</f>
        <v>7.2</v>
      </c>
      <c r="BZ6">
        <f>H12raw!AR6</f>
        <v>8.9</v>
      </c>
      <c r="CA6">
        <f>H12raw!AS6</f>
        <v>10.199999999999999</v>
      </c>
      <c r="CB6">
        <f>H12raw!AT6</f>
        <v>10.5</v>
      </c>
      <c r="CC6">
        <f>H12raw!AU6</f>
        <v>9.8000000000000007</v>
      </c>
      <c r="CD6">
        <f>H12raw!AV6</f>
        <v>14.5</v>
      </c>
      <c r="CE6">
        <f>H12raw!AW6</f>
        <v>13.8</v>
      </c>
      <c r="CF6">
        <f>H12raw!AX6</f>
        <v>7.6</v>
      </c>
      <c r="CG6">
        <f>H12raw!AY6</f>
        <v>6.5</v>
      </c>
      <c r="CH6">
        <f>H12raw!AZ6</f>
        <v>2.7</v>
      </c>
      <c r="CI6">
        <f>H12raw!BA6</f>
        <v>1.8</v>
      </c>
      <c r="CO6" t="str">
        <f t="shared" si="7"/>
        <v>Ｃ事務従事者</v>
      </c>
      <c r="CP6" s="8" t="str">
        <f t="shared" ca="1" si="8"/>
        <v/>
      </c>
      <c r="CQ6" s="9" t="str">
        <f t="shared" ca="1" si="2"/>
        <v>H</v>
      </c>
      <c r="CR6" s="9" t="str">
        <f t="shared" ca="1" si="2"/>
        <v/>
      </c>
      <c r="CS6" s="9" t="str">
        <f t="shared" ca="1" si="2"/>
        <v/>
      </c>
      <c r="CT6" s="9" t="str">
        <f t="shared" ca="1" si="2"/>
        <v/>
      </c>
      <c r="CU6" s="9" t="str">
        <f t="shared" ca="1" si="2"/>
        <v/>
      </c>
      <c r="CV6" s="9" t="str">
        <f t="shared" ca="1" si="2"/>
        <v/>
      </c>
      <c r="CW6" s="9" t="str">
        <f t="shared" ca="1" si="2"/>
        <v/>
      </c>
      <c r="CX6" s="9" t="str">
        <f t="shared" ca="1" si="2"/>
        <v/>
      </c>
      <c r="CY6" s="9" t="str">
        <f t="shared" ca="1" si="2"/>
        <v/>
      </c>
      <c r="CZ6" s="9" t="str">
        <f t="shared" ca="1" si="2"/>
        <v/>
      </c>
      <c r="DA6" s="9" t="str">
        <f t="shared" ca="1" si="2"/>
        <v/>
      </c>
      <c r="DB6" s="9" t="str">
        <f t="shared" ca="1" si="2"/>
        <v/>
      </c>
      <c r="DC6" s="10" t="str">
        <f t="shared" ca="1" si="2"/>
        <v/>
      </c>
      <c r="DD6" s="42" t="str">
        <f t="shared" ca="1" si="2"/>
        <v/>
      </c>
      <c r="DF6" s="4">
        <f t="shared" ca="1" si="9"/>
        <v>0.58315291139056213</v>
      </c>
      <c r="DG6" s="4">
        <f t="shared" ca="1" si="10"/>
        <v>1.5580988218031333E-2</v>
      </c>
      <c r="DH6" s="4">
        <f t="shared" ca="1" si="11"/>
        <v>0.24066981001859133</v>
      </c>
      <c r="DI6" s="4" t="e">
        <f t="shared" ca="1" si="12"/>
        <v>#NUM!</v>
      </c>
      <c r="DJ6" s="4">
        <f t="shared" ca="1" si="13"/>
        <v>9.1522083570791057E-2</v>
      </c>
      <c r="DK6" s="4">
        <f t="shared" ca="1" si="14"/>
        <v>0.87307732990048714</v>
      </c>
      <c r="DL6" s="4">
        <f t="shared" ca="1" si="15"/>
        <v>0.40789438151316859</v>
      </c>
      <c r="DM6" s="4">
        <f t="shared" ca="1" si="16"/>
        <v>0.89420690951664394</v>
      </c>
      <c r="DN6" s="4">
        <f t="shared" ca="1" si="17"/>
        <v>0.94648333979706278</v>
      </c>
      <c r="DO6" s="4">
        <f t="shared" ca="1" si="18"/>
        <v>0.49140892817935722</v>
      </c>
      <c r="DP6" s="4" t="e">
        <f t="shared" ca="1" si="19"/>
        <v>#NUM!</v>
      </c>
      <c r="DQ6" s="4" t="e">
        <f t="shared" ca="1" si="20"/>
        <v>#NUM!</v>
      </c>
      <c r="DR6" s="4" t="e">
        <f t="shared" ca="1" si="21"/>
        <v>#NUM!</v>
      </c>
      <c r="DS6" s="4" t="e">
        <f t="shared" ca="1" si="22"/>
        <v>#NUM!</v>
      </c>
      <c r="DT6" s="4">
        <f t="shared" ca="1" si="23"/>
        <v>0.57270385180718897</v>
      </c>
      <c r="DV6" s="4">
        <f t="shared" ca="1" si="24"/>
        <v>0.51527584712514984</v>
      </c>
      <c r="DW6" s="4">
        <f t="shared" ca="1" si="25"/>
        <v>0.99904043144688925</v>
      </c>
      <c r="DX6" s="4">
        <f t="shared" ca="1" si="26"/>
        <v>0.93111144606110252</v>
      </c>
      <c r="DY6" s="4">
        <f t="shared" ca="1" si="27"/>
        <v>0.18216155810931917</v>
      </c>
      <c r="DZ6" s="4">
        <f t="shared" ca="1" si="28"/>
        <v>0.97109427428172568</v>
      </c>
      <c r="EA6" s="4">
        <f t="shared" ca="1" si="29"/>
        <v>0.38892692405105767</v>
      </c>
      <c r="EB6" s="4">
        <f t="shared" ca="1" si="30"/>
        <v>0.79633258515860705</v>
      </c>
      <c r="EC6" s="4">
        <f t="shared" ca="1" si="31"/>
        <v>0.34344458845025183</v>
      </c>
      <c r="ED6" s="4">
        <f t="shared" ca="1" si="32"/>
        <v>0.21021207961586108</v>
      </c>
      <c r="EE6" s="4">
        <f t="shared" ca="1" si="33"/>
        <v>0.77009667022416983</v>
      </c>
      <c r="EF6" s="4">
        <f t="shared" ca="1" si="34"/>
        <v>0.66226621956239873</v>
      </c>
      <c r="EG6" s="4">
        <f t="shared" ca="1" si="35"/>
        <v>0.81452784301899495</v>
      </c>
      <c r="EH6" s="4">
        <f t="shared" ca="1" si="36"/>
        <v>0.95053177778580333</v>
      </c>
      <c r="EI6" s="4">
        <f t="shared" ca="1" si="37"/>
        <v>0.98394808187920213</v>
      </c>
      <c r="EJ6" s="4">
        <f t="shared" ca="1" si="38"/>
        <v>0.5260237877047893</v>
      </c>
    </row>
    <row r="7" spans="1:140">
      <c r="C7" t="str">
        <f>H12raw!B7</f>
        <v>Ｄ販売従事者</v>
      </c>
      <c r="D7">
        <f>H12raw!C7</f>
        <v>24</v>
      </c>
      <c r="E7">
        <f>H12raw!D7</f>
        <v>0</v>
      </c>
      <c r="F7">
        <f>H12raw!E7</f>
        <v>1</v>
      </c>
      <c r="G7">
        <f>H12raw!F7</f>
        <v>1</v>
      </c>
      <c r="H7">
        <f>H12raw!G7</f>
        <v>2</v>
      </c>
      <c r="I7">
        <f>H12raw!H7</f>
        <v>0</v>
      </c>
      <c r="J7">
        <f>H12raw!I7</f>
        <v>5</v>
      </c>
      <c r="K7">
        <f>H12raw!J7</f>
        <v>1</v>
      </c>
      <c r="L7">
        <f>H12raw!K7</f>
        <v>3</v>
      </c>
      <c r="M7">
        <f>H12raw!L7</f>
        <v>5</v>
      </c>
      <c r="N7">
        <f>H12raw!M7</f>
        <v>3</v>
      </c>
      <c r="O7">
        <f>H12raw!N7</f>
        <v>1</v>
      </c>
      <c r="P7">
        <f>H12raw!O7</f>
        <v>1</v>
      </c>
      <c r="Q7">
        <f>H12raw!P7</f>
        <v>1</v>
      </c>
      <c r="R7">
        <f>H12raw!Q7</f>
        <v>0</v>
      </c>
      <c r="T7" t="str">
        <f t="shared" si="3"/>
        <v>Ｄ販売従事者</v>
      </c>
      <c r="U7" s="25">
        <f t="shared" ca="1" si="4"/>
        <v>18.360976803965968</v>
      </c>
      <c r="V7" s="25">
        <f t="shared" ca="1" si="0"/>
        <v>0</v>
      </c>
      <c r="W7" s="25">
        <f t="shared" ca="1" si="0"/>
        <v>9.5347063310450046</v>
      </c>
      <c r="X7" s="25">
        <f t="shared" ca="1" si="0"/>
        <v>7.2658577345055591</v>
      </c>
      <c r="Y7" s="25">
        <f t="shared" ca="1" si="0"/>
        <v>16.181229773462782</v>
      </c>
      <c r="Z7" s="25">
        <f t="shared" ca="1" si="0"/>
        <v>0</v>
      </c>
      <c r="AA7" s="25">
        <f t="shared" ca="1" si="0"/>
        <v>33.456005352960858</v>
      </c>
      <c r="AB7" s="25">
        <f t="shared" ca="1" si="0"/>
        <v>5.9591204338239674</v>
      </c>
      <c r="AC7" s="25">
        <f t="shared" ca="1" si="0"/>
        <v>17.738883632923368</v>
      </c>
      <c r="AD7" s="25">
        <f t="shared" ca="1" si="0"/>
        <v>45.884188308708822</v>
      </c>
      <c r="AE7" s="25">
        <f t="shared" ca="1" si="0"/>
        <v>43.24012683770539</v>
      </c>
      <c r="AF7" s="25">
        <f t="shared" ca="1" si="0"/>
        <v>20.012007204322593</v>
      </c>
      <c r="AG7" s="25">
        <f t="shared" ca="1" si="0"/>
        <v>29.481132075471695</v>
      </c>
      <c r="AH7" s="25">
        <f t="shared" ca="1" si="0"/>
        <v>31.746031746031747</v>
      </c>
      <c r="AI7" s="40">
        <f t="shared" ca="1" si="5"/>
        <v>119.29187745085784</v>
      </c>
      <c r="AJ7" s="34">
        <f t="shared" ca="1" si="1"/>
        <v>17.629954060764504</v>
      </c>
      <c r="AL7" t="str">
        <f t="shared" si="6"/>
        <v>Ｄ販売従事者</v>
      </c>
      <c r="AM7" s="21">
        <f ca="1">H12jinkou!AI18</f>
        <v>130712</v>
      </c>
      <c r="AN7" s="21">
        <f ca="1">H12jinkou!AJ18</f>
        <v>2780</v>
      </c>
      <c r="AO7" s="21">
        <f ca="1">H12jinkou!AK18</f>
        <v>10488</v>
      </c>
      <c r="AP7" s="21">
        <f ca="1">H12jinkou!AL18</f>
        <v>13763</v>
      </c>
      <c r="AQ7" s="21">
        <f ca="1">H12jinkou!AM18</f>
        <v>12360</v>
      </c>
      <c r="AR7" s="21">
        <f ca="1">H12jinkou!AN18</f>
        <v>13309</v>
      </c>
      <c r="AS7" s="21">
        <f ca="1">H12jinkou!AO18</f>
        <v>14945</v>
      </c>
      <c r="AT7" s="21">
        <f ca="1">H12jinkou!AP18</f>
        <v>16781</v>
      </c>
      <c r="AU7" s="21">
        <f ca="1">H12jinkou!AQ18</f>
        <v>16912</v>
      </c>
      <c r="AV7" s="21">
        <f ca="1">H12jinkou!AR18</f>
        <v>10897</v>
      </c>
      <c r="AW7" s="21">
        <f ca="1">H12jinkou!AS18</f>
        <v>6938</v>
      </c>
      <c r="AX7" s="21">
        <f ca="1">H12jinkou!AT18</f>
        <v>4997</v>
      </c>
      <c r="AY7" s="21">
        <f ca="1">H12jinkou!AU18</f>
        <v>3392</v>
      </c>
      <c r="AZ7" s="21">
        <f ca="1">H12jinkou!BB18</f>
        <v>3150</v>
      </c>
      <c r="BB7"/>
      <c r="BC7" t="str">
        <f>H12raw!T7</f>
        <v>Ｄ販売従事者</v>
      </c>
      <c r="BD7">
        <f>H12raw!U7</f>
        <v>1435</v>
      </c>
      <c r="BE7">
        <f>H12raw!V7</f>
        <v>6</v>
      </c>
      <c r="BF7">
        <f>H12raw!W7</f>
        <v>56</v>
      </c>
      <c r="BG7">
        <f>H12raw!X7</f>
        <v>92</v>
      </c>
      <c r="BH7">
        <f>H12raw!Y7</f>
        <v>89</v>
      </c>
      <c r="BI7">
        <f>H12raw!Z7</f>
        <v>106</v>
      </c>
      <c r="BJ7">
        <f>H12raw!AA7</f>
        <v>124</v>
      </c>
      <c r="BK7">
        <f>H12raw!AB7</f>
        <v>187</v>
      </c>
      <c r="BL7">
        <f>H12raw!AC7</f>
        <v>266</v>
      </c>
      <c r="BM7">
        <f>H12raw!AD7</f>
        <v>245</v>
      </c>
      <c r="BN7">
        <f>H12raw!AE7</f>
        <v>138</v>
      </c>
      <c r="BO7">
        <f>H12raw!AF7</f>
        <v>71</v>
      </c>
      <c r="BP7">
        <f>H12raw!AG7</f>
        <v>32</v>
      </c>
      <c r="BQ7">
        <f>H12raw!AH7</f>
        <v>23</v>
      </c>
      <c r="BT7" t="str">
        <f>H12raw!AL7</f>
        <v>Ｄ販売従事者</v>
      </c>
      <c r="BU7" t="str">
        <f>H12raw!AM7</f>
        <v>・</v>
      </c>
      <c r="BV7">
        <f>H12raw!AN7</f>
        <v>15.2</v>
      </c>
      <c r="BW7">
        <f>H12raw!AO7</f>
        <v>3.2</v>
      </c>
      <c r="BX7">
        <f>H12raw!AP7</f>
        <v>6.7</v>
      </c>
      <c r="BY7">
        <f>H12raw!AQ7</f>
        <v>7.9</v>
      </c>
      <c r="BZ7">
        <f>H12raw!AR7</f>
        <v>8.6999999999999993</v>
      </c>
      <c r="CA7">
        <f>H12raw!AS7</f>
        <v>11.1</v>
      </c>
      <c r="CB7">
        <f>H12raw!AT7</f>
        <v>13.3</v>
      </c>
      <c r="CC7">
        <f>H12raw!AU7</f>
        <v>18</v>
      </c>
      <c r="CD7">
        <f>H12raw!AV7</f>
        <v>21.6</v>
      </c>
      <c r="CE7">
        <f>H12raw!AW7</f>
        <v>27.8</v>
      </c>
      <c r="CF7">
        <f>H12raw!AX7</f>
        <v>27.4</v>
      </c>
      <c r="CG7">
        <f>H12raw!AY7</f>
        <v>22.4</v>
      </c>
      <c r="CH7">
        <f>H12raw!AZ7</f>
        <v>16.8</v>
      </c>
      <c r="CI7">
        <f>H12raw!BA7</f>
        <v>12.9</v>
      </c>
      <c r="CO7" t="str">
        <f t="shared" si="7"/>
        <v>Ｄ販売従事者</v>
      </c>
      <c r="CP7" s="8" t="str">
        <f t="shared" ca="1" si="8"/>
        <v/>
      </c>
      <c r="CQ7" s="9" t="str">
        <f t="shared" ca="1" si="2"/>
        <v/>
      </c>
      <c r="CR7" s="9" t="str">
        <f t="shared" ca="1" si="2"/>
        <v/>
      </c>
      <c r="CS7" s="9" t="str">
        <f t="shared" ca="1" si="2"/>
        <v/>
      </c>
      <c r="CT7" s="9" t="str">
        <f t="shared" ca="1" si="2"/>
        <v/>
      </c>
      <c r="CU7" s="9" t="str">
        <f t="shared" ca="1" si="2"/>
        <v/>
      </c>
      <c r="CV7" s="9" t="str">
        <f t="shared" ca="1" si="2"/>
        <v/>
      </c>
      <c r="CW7" s="9" t="str">
        <f t="shared" ca="1" si="2"/>
        <v/>
      </c>
      <c r="CX7" s="9" t="str">
        <f t="shared" ca="1" si="2"/>
        <v/>
      </c>
      <c r="CY7" s="9" t="str">
        <f t="shared" ca="1" si="2"/>
        <v/>
      </c>
      <c r="CZ7" s="9" t="str">
        <f t="shared" ca="1" si="2"/>
        <v/>
      </c>
      <c r="DA7" s="9" t="str">
        <f t="shared" ca="1" si="2"/>
        <v/>
      </c>
      <c r="DB7" s="9" t="str">
        <f t="shared" ca="1" si="2"/>
        <v/>
      </c>
      <c r="DC7" s="10" t="str">
        <f t="shared" ca="1" si="2"/>
        <v/>
      </c>
      <c r="DD7" s="42" t="str">
        <f t="shared" ca="1" si="2"/>
        <v/>
      </c>
      <c r="DF7" s="4">
        <f t="shared" ca="1" si="9"/>
        <v>0.20376619196712964</v>
      </c>
      <c r="DG7" s="4" t="e">
        <f t="shared" ca="1" si="10"/>
        <v>#NUM!</v>
      </c>
      <c r="DH7" s="4">
        <f t="shared" ca="1" si="11"/>
        <v>0.50476334579937077</v>
      </c>
      <c r="DI7" s="4">
        <f t="shared" ca="1" si="12"/>
        <v>0.66288122063422494</v>
      </c>
      <c r="DJ7" s="4">
        <f t="shared" ca="1" si="13"/>
        <v>0.29192576480393473</v>
      </c>
      <c r="DK7" s="4" t="e">
        <f t="shared" ca="1" si="14"/>
        <v>#NUM!</v>
      </c>
      <c r="DL7" s="4">
        <f t="shared" ca="1" si="15"/>
        <v>5.1536830482641127E-2</v>
      </c>
      <c r="DM7" s="4">
        <f t="shared" ca="1" si="16"/>
        <v>0.95124033695274846</v>
      </c>
      <c r="DN7" s="4">
        <f t="shared" ca="1" si="17"/>
        <v>0.70655637913146374</v>
      </c>
      <c r="DO7" s="4">
        <f t="shared" ca="1" si="18"/>
        <v>0.18967218292942389</v>
      </c>
      <c r="DP7" s="4">
        <f t="shared" ca="1" si="19"/>
        <v>0.29654920091694703</v>
      </c>
      <c r="DQ7" s="4">
        <f t="shared" ca="1" si="20"/>
        <v>0.67354180669124886</v>
      </c>
      <c r="DR7" s="4">
        <f t="shared" ca="1" si="21"/>
        <v>0.43442019657406949</v>
      </c>
      <c r="DS7" s="4">
        <f t="shared" ca="1" si="22"/>
        <v>0.33394045919473725</v>
      </c>
      <c r="DT7" s="4">
        <f t="shared" ca="1" si="23"/>
        <v>0.22050236483432217</v>
      </c>
      <c r="DV7" s="4">
        <f t="shared" ca="1" si="24"/>
        <v>0.8504917023626537</v>
      </c>
      <c r="DW7" s="4">
        <f t="shared" ca="1" si="25"/>
        <v>0.91488086589574413</v>
      </c>
      <c r="DX7" s="4">
        <f t="shared" ca="1" si="26"/>
        <v>0.84326078777774449</v>
      </c>
      <c r="DY7" s="4">
        <f t="shared" ca="1" si="27"/>
        <v>0.7036892335041337</v>
      </c>
      <c r="DZ7" s="4">
        <f t="shared" ca="1" si="28"/>
        <v>0.90534377202335392</v>
      </c>
      <c r="EA7" s="4">
        <f t="shared" ca="1" si="29"/>
        <v>0.22823465374936866</v>
      </c>
      <c r="EB7" s="4">
        <f t="shared" ca="1" si="30"/>
        <v>0.98388383516814537</v>
      </c>
      <c r="EC7" s="4">
        <f t="shared" ca="1" si="31"/>
        <v>0.1960686416706709</v>
      </c>
      <c r="ED7" s="4">
        <f t="shared" ca="1" si="32"/>
        <v>0.50399286733158255</v>
      </c>
      <c r="EE7" s="4">
        <f t="shared" ca="1" si="33"/>
        <v>0.91312064084246047</v>
      </c>
      <c r="EF7" s="4">
        <f t="shared" ca="1" si="34"/>
        <v>0.87455489353964955</v>
      </c>
      <c r="EG7" s="4">
        <f t="shared" ca="1" si="35"/>
        <v>0.69195386093819788</v>
      </c>
      <c r="EH7" s="4">
        <f t="shared" ca="1" si="36"/>
        <v>0.88793300322458391</v>
      </c>
      <c r="EI7" s="4">
        <f t="shared" ca="1" si="37"/>
        <v>0.93674775399098231</v>
      </c>
      <c r="EJ7" s="4">
        <f t="shared" ca="1" si="38"/>
        <v>0.83654932245245295</v>
      </c>
    </row>
    <row r="8" spans="1:140">
      <c r="C8" t="str">
        <f>H12raw!B8</f>
        <v>Ｅサービス職業従事者</v>
      </c>
      <c r="D8">
        <f>H12raw!C8</f>
        <v>22</v>
      </c>
      <c r="E8">
        <f>H12raw!D8</f>
        <v>0</v>
      </c>
      <c r="F8">
        <f>H12raw!E8</f>
        <v>1</v>
      </c>
      <c r="G8">
        <f>H12raw!F8</f>
        <v>2</v>
      </c>
      <c r="H8">
        <f>H12raw!G8</f>
        <v>0</v>
      </c>
      <c r="I8">
        <f>H12raw!H8</f>
        <v>1</v>
      </c>
      <c r="J8">
        <f>H12raw!I8</f>
        <v>2</v>
      </c>
      <c r="K8">
        <f>H12raw!J8</f>
        <v>3</v>
      </c>
      <c r="L8">
        <f>H12raw!K8</f>
        <v>2</v>
      </c>
      <c r="M8">
        <f>H12raw!L8</f>
        <v>6</v>
      </c>
      <c r="N8">
        <f>H12raw!M8</f>
        <v>3</v>
      </c>
      <c r="O8">
        <f>H12raw!N8</f>
        <v>1</v>
      </c>
      <c r="P8">
        <f>H12raw!O8</f>
        <v>0</v>
      </c>
      <c r="Q8">
        <f>H12raw!P8</f>
        <v>1</v>
      </c>
      <c r="R8">
        <f>H12raw!Q8</f>
        <v>0</v>
      </c>
      <c r="T8" t="str">
        <f t="shared" si="3"/>
        <v>Ｅサービス職業従事者</v>
      </c>
      <c r="U8" s="25">
        <f t="shared" ca="1" si="4"/>
        <v>26.477632418250309</v>
      </c>
      <c r="V8" s="25">
        <f t="shared" ca="1" si="0"/>
        <v>0</v>
      </c>
      <c r="W8" s="25">
        <f t="shared" ca="1" si="0"/>
        <v>10.439503079653408</v>
      </c>
      <c r="X8" s="25">
        <f t="shared" ca="1" si="0"/>
        <v>26.364355391510681</v>
      </c>
      <c r="Y8" s="25">
        <f t="shared" ca="1" si="0"/>
        <v>0</v>
      </c>
      <c r="Z8" s="25">
        <f t="shared" ca="1" si="0"/>
        <v>14.736221632773356</v>
      </c>
      <c r="AA8" s="25">
        <f t="shared" ca="1" si="0"/>
        <v>23.752969121140143</v>
      </c>
      <c r="AB8" s="25">
        <f t="shared" ca="1" si="0"/>
        <v>27.173913043478262</v>
      </c>
      <c r="AC8" s="25">
        <f t="shared" ca="1" si="0"/>
        <v>17.398869073510223</v>
      </c>
      <c r="AD8" s="25">
        <f t="shared" ca="1" si="0"/>
        <v>70.282300573972122</v>
      </c>
      <c r="AE8" s="25">
        <f t="shared" ca="1" si="0"/>
        <v>54.41683294032287</v>
      </c>
      <c r="AF8" s="25">
        <f t="shared" ca="1" si="0"/>
        <v>32.615786040443574</v>
      </c>
      <c r="AG8" s="25">
        <f t="shared" ca="1" si="0"/>
        <v>0</v>
      </c>
      <c r="AH8" s="25">
        <f t="shared" ca="1" si="0"/>
        <v>108.69565217391305</v>
      </c>
      <c r="AI8" s="40">
        <f t="shared" ca="1" si="5"/>
        <v>109.77520234064684</v>
      </c>
      <c r="AJ8" s="34">
        <f t="shared" ca="1" si="1"/>
        <v>25.937649145765867</v>
      </c>
      <c r="AL8" t="str">
        <f t="shared" si="6"/>
        <v>Ｅサービス職業従事者</v>
      </c>
      <c r="AM8" s="21">
        <f ca="1">H12jinkou!AI19</f>
        <v>83089</v>
      </c>
      <c r="AN8" s="21">
        <f ca="1">H12jinkou!AJ19</f>
        <v>2667</v>
      </c>
      <c r="AO8" s="21">
        <f ca="1">H12jinkou!AK19</f>
        <v>9579</v>
      </c>
      <c r="AP8" s="21">
        <f ca="1">H12jinkou!AL19</f>
        <v>7586</v>
      </c>
      <c r="AQ8" s="21">
        <f ca="1">H12jinkou!AM19</f>
        <v>6102</v>
      </c>
      <c r="AR8" s="21">
        <f ca="1">H12jinkou!AN19</f>
        <v>6786</v>
      </c>
      <c r="AS8" s="21">
        <f ca="1">H12jinkou!AO19</f>
        <v>8420</v>
      </c>
      <c r="AT8" s="21">
        <f ca="1">H12jinkou!AP19</f>
        <v>11040</v>
      </c>
      <c r="AU8" s="21">
        <f ca="1">H12jinkou!AQ19</f>
        <v>11495</v>
      </c>
      <c r="AV8" s="21">
        <f ca="1">H12jinkou!AR19</f>
        <v>8537</v>
      </c>
      <c r="AW8" s="21">
        <f ca="1">H12jinkou!AS19</f>
        <v>5513</v>
      </c>
      <c r="AX8" s="21">
        <f ca="1">H12jinkou!AT19</f>
        <v>3066</v>
      </c>
      <c r="AY8" s="21">
        <f ca="1">H12jinkou!AU19</f>
        <v>1378</v>
      </c>
      <c r="AZ8" s="21">
        <f ca="1">H12jinkou!BB19</f>
        <v>920</v>
      </c>
      <c r="BB8"/>
      <c r="BC8" t="str">
        <f>H12raw!T8</f>
        <v>Ｅサービス職業従事者</v>
      </c>
      <c r="BD8">
        <f>H12raw!U8</f>
        <v>1290</v>
      </c>
      <c r="BE8">
        <f>H12raw!V8</f>
        <v>15</v>
      </c>
      <c r="BF8">
        <f>H12raw!W8</f>
        <v>58</v>
      </c>
      <c r="BG8">
        <f>H12raw!X8</f>
        <v>97</v>
      </c>
      <c r="BH8">
        <f>H12raw!Y8</f>
        <v>92</v>
      </c>
      <c r="BI8">
        <f>H12raw!Z8</f>
        <v>100</v>
      </c>
      <c r="BJ8">
        <f>H12raw!AA8</f>
        <v>99</v>
      </c>
      <c r="BK8">
        <f>H12raw!AB8</f>
        <v>162</v>
      </c>
      <c r="BL8">
        <f>H12raw!AC8</f>
        <v>234</v>
      </c>
      <c r="BM8">
        <f>H12raw!AD8</f>
        <v>222</v>
      </c>
      <c r="BN8">
        <f>H12raw!AE8</f>
        <v>127</v>
      </c>
      <c r="BO8">
        <f>H12raw!AF8</f>
        <v>48</v>
      </c>
      <c r="BP8">
        <f>H12raw!AG8</f>
        <v>18</v>
      </c>
      <c r="BQ8">
        <f>H12raw!AH8</f>
        <v>18</v>
      </c>
      <c r="BT8" t="str">
        <f>H12raw!AL8</f>
        <v>Ｅサービス職業従事者</v>
      </c>
      <c r="BU8" t="str">
        <f>H12raw!AM8</f>
        <v>・</v>
      </c>
      <c r="BV8">
        <f>H12raw!AN8</f>
        <v>23.5</v>
      </c>
      <c r="BW8">
        <f>H12raw!AO8</f>
        <v>6.4</v>
      </c>
      <c r="BX8">
        <f>H12raw!AP8</f>
        <v>7.7</v>
      </c>
      <c r="BY8">
        <f>H12raw!AQ8</f>
        <v>17.3</v>
      </c>
      <c r="BZ8">
        <f>H12raw!AR8</f>
        <v>22.3</v>
      </c>
      <c r="CA8">
        <f>H12raw!AS8</f>
        <v>24.8</v>
      </c>
      <c r="CB8">
        <f>H12raw!AT8</f>
        <v>21.9</v>
      </c>
      <c r="CC8">
        <f>H12raw!AU8</f>
        <v>27.6</v>
      </c>
      <c r="CD8">
        <f>H12raw!AV8</f>
        <v>31.7</v>
      </c>
      <c r="CE8">
        <f>H12raw!AW8</f>
        <v>37.299999999999997</v>
      </c>
      <c r="CF8">
        <f>H12raw!AX8</f>
        <v>32.299999999999997</v>
      </c>
      <c r="CG8">
        <f>H12raw!AY8</f>
        <v>22.9</v>
      </c>
      <c r="CH8">
        <f>H12raw!AZ8</f>
        <v>20.8</v>
      </c>
      <c r="CI8">
        <f>H12raw!BA8</f>
        <v>31.3</v>
      </c>
      <c r="CO8" t="str">
        <f t="shared" si="7"/>
        <v>Ｅサービス職業従事者</v>
      </c>
      <c r="CP8" s="8" t="str">
        <f t="shared" ca="1" si="8"/>
        <v/>
      </c>
      <c r="CQ8" s="9" t="str">
        <f t="shared" ca="1" si="2"/>
        <v/>
      </c>
      <c r="CR8" s="9" t="str">
        <f t="shared" ca="1" si="2"/>
        <v/>
      </c>
      <c r="CS8" s="9" t="str">
        <f t="shared" ca="1" si="2"/>
        <v/>
      </c>
      <c r="CT8" s="9" t="str">
        <f t="shared" ca="1" si="2"/>
        <v/>
      </c>
      <c r="CU8" s="9" t="str">
        <f t="shared" ca="1" si="2"/>
        <v/>
      </c>
      <c r="CV8" s="9" t="str">
        <f t="shared" ca="1" si="2"/>
        <v/>
      </c>
      <c r="CW8" s="9" t="str">
        <f t="shared" ca="1" si="2"/>
        <v/>
      </c>
      <c r="CX8" s="9" t="str">
        <f t="shared" ca="1" si="2"/>
        <v/>
      </c>
      <c r="CY8" s="9" t="str">
        <f t="shared" ca="1" si="2"/>
        <v/>
      </c>
      <c r="CZ8" s="9" t="str">
        <f t="shared" ca="1" si="2"/>
        <v/>
      </c>
      <c r="DA8" s="9" t="str">
        <f t="shared" ca="1" si="2"/>
        <v/>
      </c>
      <c r="DB8" s="9" t="str">
        <f t="shared" ca="1" si="2"/>
        <v/>
      </c>
      <c r="DC8" s="10" t="str">
        <f t="shared" ca="1" si="2"/>
        <v/>
      </c>
      <c r="DD8" s="42" t="str">
        <f t="shared" ca="1" si="2"/>
        <v/>
      </c>
      <c r="DF8" s="4">
        <f t="shared" ca="1" si="9"/>
        <v>0.31672806842408185</v>
      </c>
      <c r="DG8" s="4" t="e">
        <f t="shared" ca="1" si="10"/>
        <v>#NUM!</v>
      </c>
      <c r="DH8" s="4">
        <f t="shared" ca="1" si="11"/>
        <v>0.52174508726714919</v>
      </c>
      <c r="DI8" s="4">
        <f t="shared" ca="1" si="12"/>
        <v>0.37756551684484296</v>
      </c>
      <c r="DJ8" s="4" t="e">
        <f t="shared" ca="1" si="13"/>
        <v>#NUM!</v>
      </c>
      <c r="DK8" s="4">
        <f t="shared" ca="1" si="14"/>
        <v>0.814209710579202</v>
      </c>
      <c r="DL8" s="4">
        <f t="shared" ca="1" si="15"/>
        <v>0.55014746479571641</v>
      </c>
      <c r="DM8" s="4">
        <f t="shared" ca="1" si="16"/>
        <v>0.58729766894519597</v>
      </c>
      <c r="DN8" s="4">
        <f t="shared" ca="1" si="17"/>
        <v>0.87860263862716892</v>
      </c>
      <c r="DO8" s="4">
        <f t="shared" ca="1" si="18"/>
        <v>0.10358839161529165</v>
      </c>
      <c r="DP8" s="4">
        <f t="shared" ca="1" si="19"/>
        <v>0.26420668053516638</v>
      </c>
      <c r="DQ8" s="4">
        <f t="shared" ca="1" si="20"/>
        <v>0.50450321039167711</v>
      </c>
      <c r="DR8" s="4" t="e">
        <f t="shared" ca="1" si="21"/>
        <v>#NUM!</v>
      </c>
      <c r="DS8" s="4">
        <f t="shared" ca="1" si="22"/>
        <v>0.25024221290079307</v>
      </c>
      <c r="DT8" s="4">
        <f t="shared" ca="1" si="23"/>
        <v>0.35976112879234612</v>
      </c>
      <c r="DV8" s="4">
        <f t="shared" ca="1" si="24"/>
        <v>0.75617208595504382</v>
      </c>
      <c r="DW8" s="4">
        <f t="shared" ca="1" si="25"/>
        <v>0.84307996970327448</v>
      </c>
      <c r="DX8" s="4">
        <f t="shared" ca="1" si="26"/>
        <v>0.83103477008010074</v>
      </c>
      <c r="DY8" s="4">
        <f t="shared" ca="1" si="27"/>
        <v>0.85426632324699137</v>
      </c>
      <c r="DZ8" s="4">
        <f t="shared" ca="1" si="28"/>
        <v>0.2564304642312904</v>
      </c>
      <c r="EA8" s="4">
        <f t="shared" ca="1" si="29"/>
        <v>0.49853953142717966</v>
      </c>
      <c r="EB8" s="4">
        <f t="shared" ca="1" si="30"/>
        <v>0.71882203442433878</v>
      </c>
      <c r="EC8" s="4">
        <f t="shared" ca="1" si="31"/>
        <v>0.63669279476806995</v>
      </c>
      <c r="ED8" s="4">
        <f t="shared" ca="1" si="32"/>
        <v>0.29500187888255092</v>
      </c>
      <c r="EE8" s="4">
        <f t="shared" ca="1" si="33"/>
        <v>0.95636016602357021</v>
      </c>
      <c r="EF8" s="4">
        <f t="shared" ca="1" si="34"/>
        <v>0.894403900530095</v>
      </c>
      <c r="EG8" s="4">
        <f t="shared" ca="1" si="35"/>
        <v>0.84347170880387679</v>
      </c>
      <c r="EH8" s="4">
        <f t="shared" ca="1" si="36"/>
        <v>0.75077159119620063</v>
      </c>
      <c r="EI8" s="4">
        <f t="shared" ca="1" si="37"/>
        <v>0.96572563740944162</v>
      </c>
      <c r="EJ8" s="4">
        <f t="shared" ca="1" si="38"/>
        <v>0.7174731036926314</v>
      </c>
    </row>
    <row r="9" spans="1:140">
      <c r="C9" t="str">
        <f>H12raw!B9</f>
        <v>Ｆ保安職業従事者</v>
      </c>
      <c r="D9">
        <f>H12raw!C9</f>
        <v>2</v>
      </c>
      <c r="E9">
        <f>H12raw!D9</f>
        <v>0</v>
      </c>
      <c r="F9">
        <f>H12raw!E9</f>
        <v>0</v>
      </c>
      <c r="G9">
        <f>H12raw!F9</f>
        <v>0</v>
      </c>
      <c r="H9">
        <f>H12raw!G9</f>
        <v>1</v>
      </c>
      <c r="I9">
        <f>H12raw!H9</f>
        <v>0</v>
      </c>
      <c r="J9">
        <f>H12raw!I9</f>
        <v>1</v>
      </c>
      <c r="K9">
        <f>H12raw!J9</f>
        <v>0</v>
      </c>
      <c r="L9">
        <f>H12raw!K9</f>
        <v>0</v>
      </c>
      <c r="M9">
        <f>H12raw!L9</f>
        <v>0</v>
      </c>
      <c r="N9">
        <f>H12raw!M9</f>
        <v>0</v>
      </c>
      <c r="O9">
        <f>H12raw!N9</f>
        <v>0</v>
      </c>
      <c r="P9">
        <f>H12raw!O9</f>
        <v>0</v>
      </c>
      <c r="Q9">
        <f>H12raw!P9</f>
        <v>0</v>
      </c>
      <c r="R9">
        <f>H12raw!Q9</f>
        <v>0</v>
      </c>
      <c r="T9" t="str">
        <f t="shared" si="3"/>
        <v>Ｆ保安職業従事者</v>
      </c>
      <c r="U9" s="25">
        <f t="shared" ca="1" si="4"/>
        <v>13.964530093562352</v>
      </c>
      <c r="V9" s="25">
        <f t="shared" ca="1" si="0"/>
        <v>0</v>
      </c>
      <c r="W9" s="25">
        <f t="shared" ca="1" si="0"/>
        <v>0</v>
      </c>
      <c r="X9" s="25">
        <f t="shared" ca="1" si="0"/>
        <v>0</v>
      </c>
      <c r="Y9" s="25">
        <f t="shared" ca="1" si="0"/>
        <v>79.302141157811263</v>
      </c>
      <c r="Z9" s="25">
        <f t="shared" ca="1" si="0"/>
        <v>0</v>
      </c>
      <c r="AA9" s="25">
        <f t="shared" ca="1" si="0"/>
        <v>60.75334143377885</v>
      </c>
      <c r="AB9" s="25">
        <f t="shared" ca="1" si="0"/>
        <v>0</v>
      </c>
      <c r="AC9" s="25">
        <f t="shared" ca="1" si="0"/>
        <v>0</v>
      </c>
      <c r="AD9" s="25">
        <f t="shared" ca="1" si="0"/>
        <v>0</v>
      </c>
      <c r="AE9" s="25">
        <f t="shared" ca="1" si="0"/>
        <v>0</v>
      </c>
      <c r="AF9" s="25">
        <f t="shared" ca="1" si="0"/>
        <v>0</v>
      </c>
      <c r="AG9" s="25">
        <f t="shared" ca="1" si="0"/>
        <v>0</v>
      </c>
      <c r="AH9" s="25">
        <f t="shared" ca="1" si="0"/>
        <v>0</v>
      </c>
      <c r="AI9" s="40">
        <f t="shared" ca="1" si="5"/>
        <v>57.87008570849045</v>
      </c>
      <c r="AJ9" s="34">
        <f t="shared" ca="1" si="1"/>
        <v>13.593815163409374</v>
      </c>
      <c r="AL9" t="str">
        <f t="shared" si="6"/>
        <v>Ｆ保安職業従事者</v>
      </c>
      <c r="AM9" s="21">
        <f ca="1">H12jinkou!AI20</f>
        <v>14322</v>
      </c>
      <c r="AN9" s="21">
        <f ca="1">H12jinkou!AJ20</f>
        <v>302</v>
      </c>
      <c r="AO9" s="21">
        <f ca="1">H12jinkou!AK20</f>
        <v>1571</v>
      </c>
      <c r="AP9" s="21">
        <f ca="1">H12jinkou!AL20</f>
        <v>1661</v>
      </c>
      <c r="AQ9" s="21">
        <f ca="1">H12jinkou!AM20</f>
        <v>1261</v>
      </c>
      <c r="AR9" s="21">
        <f ca="1">H12jinkou!AN20</f>
        <v>1396</v>
      </c>
      <c r="AS9" s="21">
        <f ca="1">H12jinkou!AO20</f>
        <v>1646</v>
      </c>
      <c r="AT9" s="21">
        <f ca="1">H12jinkou!AP20</f>
        <v>2002</v>
      </c>
      <c r="AU9" s="21">
        <f ca="1">H12jinkou!AQ20</f>
        <v>1901</v>
      </c>
      <c r="AV9" s="21">
        <f ca="1">H12jinkou!AR20</f>
        <v>1156</v>
      </c>
      <c r="AW9" s="21">
        <f ca="1">H12jinkou!AS20</f>
        <v>714</v>
      </c>
      <c r="AX9" s="21">
        <f ca="1">H12jinkou!AT20</f>
        <v>462</v>
      </c>
      <c r="AY9" s="21">
        <f ca="1">H12jinkou!AU20</f>
        <v>205</v>
      </c>
      <c r="AZ9" s="21">
        <f ca="1">H12jinkou!BB20</f>
        <v>45</v>
      </c>
      <c r="BB9"/>
      <c r="BC9" t="str">
        <f>H12raw!T9</f>
        <v>Ｆ保安職業従事者</v>
      </c>
      <c r="BD9">
        <f>H12raw!U9</f>
        <v>241</v>
      </c>
      <c r="BE9">
        <f>H12raw!V9</f>
        <v>1</v>
      </c>
      <c r="BF9">
        <f>H12raw!W9</f>
        <v>8</v>
      </c>
      <c r="BG9">
        <f>H12raw!X9</f>
        <v>18</v>
      </c>
      <c r="BH9">
        <f>H12raw!Y9</f>
        <v>26</v>
      </c>
      <c r="BI9">
        <f>H12raw!Z9</f>
        <v>22</v>
      </c>
      <c r="BJ9">
        <f>H12raw!AA9</f>
        <v>35</v>
      </c>
      <c r="BK9">
        <f>H12raw!AB9</f>
        <v>43</v>
      </c>
      <c r="BL9">
        <f>H12raw!AC9</f>
        <v>32</v>
      </c>
      <c r="BM9">
        <f>H12raw!AD9</f>
        <v>26</v>
      </c>
      <c r="BN9">
        <f>H12raw!AE9</f>
        <v>19</v>
      </c>
      <c r="BO9">
        <f>H12raw!AF9</f>
        <v>6</v>
      </c>
      <c r="BP9">
        <f>H12raw!AG9</f>
        <v>3</v>
      </c>
      <c r="BQ9">
        <f>H12raw!AH9</f>
        <v>2</v>
      </c>
      <c r="BT9" t="str">
        <f>H12raw!AL9</f>
        <v>Ｆ保安職業従事者</v>
      </c>
      <c r="BU9" t="str">
        <f>H12raw!AM9</f>
        <v>・</v>
      </c>
      <c r="BV9">
        <f>H12raw!AN9</f>
        <v>24.2</v>
      </c>
      <c r="BW9">
        <f>H12raw!AO9</f>
        <v>5.6</v>
      </c>
      <c r="BX9">
        <f>H12raw!AP9</f>
        <v>8.3000000000000007</v>
      </c>
      <c r="BY9">
        <f>H12raw!AQ9</f>
        <v>14.6</v>
      </c>
      <c r="BZ9">
        <f>H12raw!AR9</f>
        <v>27.6</v>
      </c>
      <c r="CA9">
        <f>H12raw!AS9</f>
        <v>22.5</v>
      </c>
      <c r="CB9">
        <f>H12raw!AT9</f>
        <v>33</v>
      </c>
      <c r="CC9">
        <f>H12raw!AU9</f>
        <v>34.5</v>
      </c>
      <c r="CD9">
        <f>H12raw!AV9</f>
        <v>24.4</v>
      </c>
      <c r="CE9">
        <f>H12raw!AW9</f>
        <v>29.3</v>
      </c>
      <c r="CF9">
        <f>H12raw!AX9</f>
        <v>31.8</v>
      </c>
      <c r="CG9">
        <f>H12raw!AY9</f>
        <v>15.3</v>
      </c>
      <c r="CH9">
        <f>H12raw!AZ9</f>
        <v>20.8</v>
      </c>
      <c r="CI9">
        <f>H12raw!BA9</f>
        <v>60.6</v>
      </c>
      <c r="CO9" t="str">
        <f t="shared" si="7"/>
        <v>Ｆ保安職業従事者</v>
      </c>
      <c r="CP9" s="8" t="str">
        <f t="shared" ca="1" si="8"/>
        <v/>
      </c>
      <c r="CQ9" s="9" t="str">
        <f t="shared" ca="1" si="2"/>
        <v/>
      </c>
      <c r="CR9" s="9" t="str">
        <f t="shared" ca="1" si="2"/>
        <v/>
      </c>
      <c r="CS9" s="9" t="str">
        <f t="shared" ca="1" si="2"/>
        <v/>
      </c>
      <c r="CT9" s="9" t="str">
        <f t="shared" ca="1" si="2"/>
        <v/>
      </c>
      <c r="CU9" s="9" t="str">
        <f t="shared" ca="1" si="2"/>
        <v/>
      </c>
      <c r="CV9" s="9" t="str">
        <f t="shared" ca="1" si="2"/>
        <v/>
      </c>
      <c r="CW9" s="9" t="str">
        <f t="shared" ca="1" si="2"/>
        <v/>
      </c>
      <c r="CX9" s="9" t="str">
        <f t="shared" ca="1" si="2"/>
        <v/>
      </c>
      <c r="CY9" s="9" t="str">
        <f t="shared" ca="1" si="2"/>
        <v/>
      </c>
      <c r="CZ9" s="9" t="str">
        <f t="shared" ca="1" si="2"/>
        <v/>
      </c>
      <c r="DA9" s="9" t="str">
        <f t="shared" ca="1" si="2"/>
        <v/>
      </c>
      <c r="DB9" s="9" t="str">
        <f t="shared" ca="1" si="2"/>
        <v/>
      </c>
      <c r="DC9" s="10" t="str">
        <f t="shared" ca="1" si="2"/>
        <v/>
      </c>
      <c r="DD9" s="42" t="str">
        <f t="shared" ca="1" si="2"/>
        <v/>
      </c>
      <c r="DF9" s="4">
        <f t="shared" ca="1" si="9"/>
        <v>0.86049843636962353</v>
      </c>
      <c r="DG9" s="4" t="e">
        <f t="shared" ca="1" si="10"/>
        <v>#NUM!</v>
      </c>
      <c r="DH9" s="4" t="e">
        <f t="shared" ca="1" si="11"/>
        <v>#NUM!</v>
      </c>
      <c r="DI9" s="4" t="e">
        <f t="shared" ca="1" si="12"/>
        <v>#NUM!</v>
      </c>
      <c r="DJ9" s="4">
        <f t="shared" ca="1" si="13"/>
        <v>0.29396046029352085</v>
      </c>
      <c r="DK9" s="4" t="e">
        <f t="shared" ca="1" si="14"/>
        <v>#NUM!</v>
      </c>
      <c r="DL9" s="4">
        <f t="shared" ca="1" si="15"/>
        <v>0.41915401563431287</v>
      </c>
      <c r="DM9" s="4" t="e">
        <f t="shared" ca="1" si="16"/>
        <v>#NUM!</v>
      </c>
      <c r="DN9" s="4" t="e">
        <f t="shared" ca="1" si="17"/>
        <v>#NUM!</v>
      </c>
      <c r="DO9" s="4" t="e">
        <f t="shared" ca="1" si="18"/>
        <v>#NUM!</v>
      </c>
      <c r="DP9" s="4" t="e">
        <f t="shared" ca="1" si="19"/>
        <v>#NUM!</v>
      </c>
      <c r="DQ9" s="4" t="e">
        <f t="shared" ca="1" si="20"/>
        <v>#NUM!</v>
      </c>
      <c r="DR9" s="4" t="e">
        <f t="shared" ca="1" si="21"/>
        <v>#NUM!</v>
      </c>
      <c r="DS9" s="4" t="e">
        <f t="shared" ca="1" si="22"/>
        <v>#NUM!</v>
      </c>
      <c r="DT9" s="4">
        <f t="shared" ca="1" si="23"/>
        <v>0.85942182644998866</v>
      </c>
      <c r="DV9" s="4">
        <f t="shared" ca="1" si="24"/>
        <v>0.32716261454591011</v>
      </c>
      <c r="DW9" s="4">
        <f t="shared" ca="1" si="25"/>
        <v>0.98322973947383041</v>
      </c>
      <c r="DX9" s="4">
        <f t="shared" ca="1" si="26"/>
        <v>0.87774565718870579</v>
      </c>
      <c r="DY9" s="4">
        <f t="shared" ca="1" si="27"/>
        <v>0.78464514761082549</v>
      </c>
      <c r="DZ9" s="4">
        <f t="shared" ca="1" si="28"/>
        <v>0.95183455637236314</v>
      </c>
      <c r="EA9" s="4">
        <f t="shared" ca="1" si="29"/>
        <v>0.73042016527115539</v>
      </c>
      <c r="EB9" s="4">
        <f t="shared" ca="1" si="30"/>
        <v>0.89645405681735013</v>
      </c>
      <c r="EC9" s="4">
        <f t="shared" ca="1" si="31"/>
        <v>0.5011703721996722</v>
      </c>
      <c r="ED9" s="4">
        <f t="shared" ca="1" si="32"/>
        <v>0.62882605781843892</v>
      </c>
      <c r="EE9" s="4">
        <f t="shared" ca="1" si="33"/>
        <v>0.71265515409185221</v>
      </c>
      <c r="EF9" s="4">
        <f t="shared" ca="1" si="34"/>
        <v>0.79685056955129074</v>
      </c>
      <c r="EG9" s="4">
        <f t="shared" ca="1" si="35"/>
        <v>0.9317493781429369</v>
      </c>
      <c r="EH9" s="4">
        <f t="shared" ca="1" si="36"/>
        <v>0.95825205022257998</v>
      </c>
      <c r="EI9" s="4">
        <f t="shared" ca="1" si="37"/>
        <v>0.97309042572058024</v>
      </c>
      <c r="EJ9" s="4">
        <f t="shared" ca="1" si="38"/>
        <v>0.32902585909420479</v>
      </c>
    </row>
    <row r="10" spans="1:140">
      <c r="C10" t="str">
        <f>H12raw!B10</f>
        <v>Ｇ農林漁業作業者</v>
      </c>
      <c r="D10">
        <f>H12raw!C10</f>
        <v>30</v>
      </c>
      <c r="E10">
        <f>H12raw!D10</f>
        <v>0</v>
      </c>
      <c r="F10">
        <f>H12raw!E10</f>
        <v>0</v>
      </c>
      <c r="G10">
        <f>H12raw!F10</f>
        <v>0</v>
      </c>
      <c r="H10">
        <f>H12raw!G10</f>
        <v>0</v>
      </c>
      <c r="I10">
        <f>H12raw!H10</f>
        <v>2</v>
      </c>
      <c r="J10">
        <f>H12raw!I10</f>
        <v>1</v>
      </c>
      <c r="K10">
        <f>H12raw!J10</f>
        <v>2</v>
      </c>
      <c r="L10">
        <f>H12raw!K10</f>
        <v>3</v>
      </c>
      <c r="M10">
        <f>H12raw!L10</f>
        <v>3</v>
      </c>
      <c r="N10">
        <f>H12raw!M10</f>
        <v>5</v>
      </c>
      <c r="O10">
        <f>H12raw!N10</f>
        <v>3</v>
      </c>
      <c r="P10">
        <f>H12raw!O10</f>
        <v>5</v>
      </c>
      <c r="Q10">
        <f>H12raw!P10</f>
        <v>6</v>
      </c>
      <c r="R10">
        <f>H12raw!Q10</f>
        <v>0</v>
      </c>
      <c r="T10" t="str">
        <f t="shared" si="3"/>
        <v>Ｇ農林漁業作業者</v>
      </c>
      <c r="U10" s="25">
        <f t="shared" ca="1" si="4"/>
        <v>29.671242631641412</v>
      </c>
      <c r="V10" s="25">
        <f t="shared" ca="1" si="0"/>
        <v>0</v>
      </c>
      <c r="W10" s="25">
        <f t="shared" ca="1" si="0"/>
        <v>0</v>
      </c>
      <c r="X10" s="25">
        <f t="shared" ca="1" si="0"/>
        <v>0</v>
      </c>
      <c r="Y10" s="25">
        <f t="shared" ca="1" si="0"/>
        <v>0</v>
      </c>
      <c r="Z10" s="25">
        <f t="shared" ca="1" si="0"/>
        <v>79.113924050632903</v>
      </c>
      <c r="AA10" s="25">
        <f t="shared" ca="1" si="0"/>
        <v>22.401433691756271</v>
      </c>
      <c r="AB10" s="25">
        <f t="shared" ca="1" si="0"/>
        <v>26.791694574681845</v>
      </c>
      <c r="AC10" s="25">
        <f t="shared" ca="1" si="0"/>
        <v>33.407572383073493</v>
      </c>
      <c r="AD10" s="25">
        <f t="shared" ca="1" si="0"/>
        <v>32.178483320819481</v>
      </c>
      <c r="AE10" s="25">
        <f t="shared" ca="1" si="0"/>
        <v>30.17683626048645</v>
      </c>
      <c r="AF10" s="25">
        <f t="shared" ca="1" si="0"/>
        <v>14.552510308028134</v>
      </c>
      <c r="AG10" s="25">
        <f t="shared" ca="1" si="0"/>
        <v>28.973749782696874</v>
      </c>
      <c r="AH10" s="25">
        <f t="shared" ca="1" si="0"/>
        <v>58.145169105533476</v>
      </c>
      <c r="AI10" s="40">
        <f t="shared" ca="1" si="5"/>
        <v>77.254132671200168</v>
      </c>
      <c r="AJ10" s="34">
        <f t="shared" ca="1" si="1"/>
        <v>23.57908385727983</v>
      </c>
      <c r="AL10" t="str">
        <f t="shared" si="6"/>
        <v>Ｇ農林漁業作業者</v>
      </c>
      <c r="AM10" s="21">
        <f ca="1">H12jinkou!AI21</f>
        <v>101108</v>
      </c>
      <c r="AN10" s="21">
        <f ca="1">H12jinkou!AJ21</f>
        <v>219</v>
      </c>
      <c r="AO10" s="21">
        <f ca="1">H12jinkou!AK21</f>
        <v>897</v>
      </c>
      <c r="AP10" s="21">
        <f ca="1">H12jinkou!AL21</f>
        <v>1091</v>
      </c>
      <c r="AQ10" s="21">
        <f ca="1">H12jinkou!AM21</f>
        <v>1381</v>
      </c>
      <c r="AR10" s="21">
        <f ca="1">H12jinkou!AN21</f>
        <v>2528</v>
      </c>
      <c r="AS10" s="21">
        <f ca="1">H12jinkou!AO21</f>
        <v>4464</v>
      </c>
      <c r="AT10" s="21">
        <f ca="1">H12jinkou!AP21</f>
        <v>7465</v>
      </c>
      <c r="AU10" s="21">
        <f ca="1">H12jinkou!AQ21</f>
        <v>8980</v>
      </c>
      <c r="AV10" s="21">
        <f ca="1">H12jinkou!AR21</f>
        <v>9323</v>
      </c>
      <c r="AW10" s="21">
        <f ca="1">H12jinkou!AS21</f>
        <v>16569</v>
      </c>
      <c r="AX10" s="21">
        <f ca="1">H12jinkou!AT21</f>
        <v>20615</v>
      </c>
      <c r="AY10" s="21">
        <f ca="1">H12jinkou!AU21</f>
        <v>17257</v>
      </c>
      <c r="AZ10" s="21">
        <f ca="1">H12jinkou!BB21</f>
        <v>10319</v>
      </c>
      <c r="BB10"/>
      <c r="BC10" t="str">
        <f>H12raw!T10</f>
        <v>Ｇ農林漁業作業者</v>
      </c>
      <c r="BD10">
        <f>H12raw!U10</f>
        <v>1212</v>
      </c>
      <c r="BE10">
        <f>H12raw!V10</f>
        <v>2</v>
      </c>
      <c r="BF10">
        <f>H12raw!W10</f>
        <v>10</v>
      </c>
      <c r="BG10">
        <f>H12raw!X10</f>
        <v>18</v>
      </c>
      <c r="BH10">
        <f>H12raw!Y10</f>
        <v>36</v>
      </c>
      <c r="BI10">
        <f>H12raw!Z10</f>
        <v>41</v>
      </c>
      <c r="BJ10">
        <f>H12raw!AA10</f>
        <v>56</v>
      </c>
      <c r="BK10">
        <f>H12raw!AB10</f>
        <v>103</v>
      </c>
      <c r="BL10">
        <f>H12raw!AC10</f>
        <v>125</v>
      </c>
      <c r="BM10">
        <f>H12raw!AD10</f>
        <v>120</v>
      </c>
      <c r="BN10">
        <f>H12raw!AE10</f>
        <v>190</v>
      </c>
      <c r="BO10">
        <f>H12raw!AF10</f>
        <v>196</v>
      </c>
      <c r="BP10">
        <f>H12raw!AG10</f>
        <v>142</v>
      </c>
      <c r="BQ10">
        <f>H12raw!AH10</f>
        <v>173</v>
      </c>
      <c r="BT10" t="str">
        <f>H12raw!AL10</f>
        <v>Ｇ農林漁業作業者</v>
      </c>
      <c r="BU10" t="str">
        <f>H12raw!AM10</f>
        <v>・</v>
      </c>
      <c r="BV10">
        <f>H12raw!AN10</f>
        <v>38.5</v>
      </c>
      <c r="BW10">
        <f>H12raw!AO10</f>
        <v>18</v>
      </c>
      <c r="BX10">
        <f>H12raw!AP10</f>
        <v>22</v>
      </c>
      <c r="BY10">
        <f>H12raw!AQ10</f>
        <v>28.6</v>
      </c>
      <c r="BZ10">
        <f>H12raw!AR10</f>
        <v>48.2</v>
      </c>
      <c r="CA10">
        <f>H12raw!AS10</f>
        <v>37.299999999999997</v>
      </c>
      <c r="CB10">
        <f>H12raw!AT10</f>
        <v>35.299999999999997</v>
      </c>
      <c r="CC10">
        <f>H12raw!AU10</f>
        <v>45</v>
      </c>
      <c r="CD10">
        <f>H12raw!AV10</f>
        <v>45.1</v>
      </c>
      <c r="CE10">
        <f>H12raw!AW10</f>
        <v>42.1</v>
      </c>
      <c r="CF10">
        <f>H12raw!AX10</f>
        <v>41.7</v>
      </c>
      <c r="CG10">
        <f>H12raw!AY10</f>
        <v>34.200000000000003</v>
      </c>
      <c r="CH10">
        <f>H12raw!AZ10</f>
        <v>28.3</v>
      </c>
      <c r="CI10">
        <f>H12raw!BA10</f>
        <v>47.7</v>
      </c>
      <c r="CO10" t="str">
        <f t="shared" si="7"/>
        <v>Ｇ農林漁業作業者</v>
      </c>
      <c r="CP10" s="8" t="str">
        <f t="shared" ca="1" si="8"/>
        <v/>
      </c>
      <c r="CQ10" s="9" t="str">
        <f t="shared" ca="1" si="2"/>
        <v/>
      </c>
      <c r="CR10" s="9" t="str">
        <f t="shared" ca="1" si="2"/>
        <v/>
      </c>
      <c r="CS10" s="9" t="str">
        <f t="shared" ca="1" si="2"/>
        <v/>
      </c>
      <c r="CT10" s="9" t="str">
        <f t="shared" ca="1" si="2"/>
        <v/>
      </c>
      <c r="CU10" s="9" t="str">
        <f t="shared" ca="1" si="2"/>
        <v/>
      </c>
      <c r="CV10" s="9" t="str">
        <f t="shared" ca="1" si="2"/>
        <v/>
      </c>
      <c r="CW10" s="9" t="str">
        <f t="shared" ca="1" si="2"/>
        <v/>
      </c>
      <c r="CX10" s="9" t="str">
        <f t="shared" ca="1" si="2"/>
        <v/>
      </c>
      <c r="CY10" s="9" t="str">
        <f t="shared" ca="1" si="2"/>
        <v/>
      </c>
      <c r="CZ10" s="9" t="str">
        <f t="shared" ca="1" si="2"/>
        <v/>
      </c>
      <c r="DA10" s="9" t="str">
        <f t="shared" ca="1" si="2"/>
        <v/>
      </c>
      <c r="DB10" s="9" t="str">
        <f t="shared" ca="1" si="2"/>
        <v/>
      </c>
      <c r="DC10" s="10" t="str">
        <f t="shared" ca="1" si="2"/>
        <v/>
      </c>
      <c r="DD10" s="42" t="str">
        <f t="shared" ca="1" si="2"/>
        <v/>
      </c>
      <c r="DF10" s="4">
        <f t="shared" ca="1" si="9"/>
        <v>0.93957898684403884</v>
      </c>
      <c r="DG10" s="4" t="e">
        <f t="shared" ca="1" si="10"/>
        <v>#NUM!</v>
      </c>
      <c r="DH10" s="4" t="e">
        <f t="shared" ca="1" si="11"/>
        <v>#NUM!</v>
      </c>
      <c r="DI10" s="4" t="e">
        <f t="shared" ca="1" si="12"/>
        <v>#NUM!</v>
      </c>
      <c r="DJ10" s="4" t="e">
        <f t="shared" ca="1" si="13"/>
        <v>#NUM!</v>
      </c>
      <c r="DK10" s="4">
        <f t="shared" ca="1" si="14"/>
        <v>0.24325919347905511</v>
      </c>
      <c r="DL10" s="4">
        <f t="shared" ca="1" si="15"/>
        <v>0.79321386680067296</v>
      </c>
      <c r="DM10" s="4">
        <f t="shared" ca="1" si="16"/>
        <v>0.84852870844490647</v>
      </c>
      <c r="DN10" s="4">
        <f t="shared" ca="1" si="17"/>
        <v>0.769194964806726</v>
      </c>
      <c r="DO10" s="4">
        <f t="shared" ca="1" si="18"/>
        <v>0.7507590437942161</v>
      </c>
      <c r="DP10" s="4">
        <f t="shared" ca="1" si="19"/>
        <v>0.81862717673091878</v>
      </c>
      <c r="DQ10" s="4">
        <f t="shared" ca="1" si="20"/>
        <v>0.97148688399491201</v>
      </c>
      <c r="DR10" s="4">
        <f t="shared" ca="1" si="21"/>
        <v>0.53889625142378084</v>
      </c>
      <c r="DS10" s="4">
        <f t="shared" ca="1" si="22"/>
        <v>0.37038101096642506</v>
      </c>
      <c r="DT10" s="4">
        <f t="shared" ca="1" si="23"/>
        <v>0.93783375577385641</v>
      </c>
      <c r="DV10" s="4">
        <f t="shared" ca="1" si="24"/>
        <v>8.4300322071278688E-2</v>
      </c>
      <c r="DW10" s="4">
        <f t="shared" ca="1" si="25"/>
        <v>0.96134344759339463</v>
      </c>
      <c r="DX10" s="4">
        <f t="shared" ca="1" si="26"/>
        <v>0.82089365368245493</v>
      </c>
      <c r="DY10" s="4">
        <f t="shared" ca="1" si="27"/>
        <v>0.73192983149618995</v>
      </c>
      <c r="DZ10" s="4">
        <f t="shared" ca="1" si="28"/>
        <v>0.51386100350758412</v>
      </c>
      <c r="EA10" s="4">
        <f t="shared" ca="1" si="29"/>
        <v>0.92992260843040442</v>
      </c>
      <c r="EB10" s="4">
        <f t="shared" ca="1" si="30"/>
        <v>0.53275313395702872</v>
      </c>
      <c r="EC10" s="4">
        <f t="shared" ca="1" si="31"/>
        <v>0.34760639891235096</v>
      </c>
      <c r="ED10" s="4">
        <f t="shared" ca="1" si="32"/>
        <v>0.42372150408501058</v>
      </c>
      <c r="EE10" s="4">
        <f t="shared" ca="1" si="33"/>
        <v>0.4482228592774774</v>
      </c>
      <c r="EF10" s="4">
        <f t="shared" ca="1" si="34"/>
        <v>0.31239328503152486</v>
      </c>
      <c r="EG10" s="4">
        <f t="shared" ca="1" si="35"/>
        <v>7.9144106317898325E-2</v>
      </c>
      <c r="EH10" s="4">
        <f t="shared" ca="1" si="36"/>
        <v>0.63635565731597188</v>
      </c>
      <c r="EI10" s="4">
        <f t="shared" ca="1" si="37"/>
        <v>0.77351112471699623</v>
      </c>
      <c r="EJ10" s="4">
        <f t="shared" ca="1" si="38"/>
        <v>8.6562313548824543E-2</v>
      </c>
    </row>
    <row r="11" spans="1:140">
      <c r="C11" t="str">
        <f>H12raw!B11</f>
        <v>Ｈ運輸・通信従事者</v>
      </c>
      <c r="D11">
        <f>H12raw!C11</f>
        <v>19</v>
      </c>
      <c r="E11">
        <f>H12raw!D11</f>
        <v>0</v>
      </c>
      <c r="F11">
        <f>H12raw!E11</f>
        <v>1</v>
      </c>
      <c r="G11">
        <f>H12raw!F11</f>
        <v>0</v>
      </c>
      <c r="H11">
        <f>H12raw!G11</f>
        <v>4</v>
      </c>
      <c r="I11">
        <f>H12raw!H11</f>
        <v>1</v>
      </c>
      <c r="J11">
        <f>H12raw!I11</f>
        <v>4</v>
      </c>
      <c r="K11">
        <f>H12raw!J11</f>
        <v>2</v>
      </c>
      <c r="L11">
        <f>H12raw!K11</f>
        <v>2</v>
      </c>
      <c r="M11">
        <f>H12raw!L11</f>
        <v>4</v>
      </c>
      <c r="N11">
        <f>H12raw!M11</f>
        <v>1</v>
      </c>
      <c r="O11">
        <f>H12raw!N11</f>
        <v>0</v>
      </c>
      <c r="P11">
        <f>H12raw!O11</f>
        <v>0</v>
      </c>
      <c r="Q11">
        <f>H12raw!P11</f>
        <v>0</v>
      </c>
      <c r="R11">
        <f>H12raw!Q11</f>
        <v>0</v>
      </c>
      <c r="T11" t="str">
        <f t="shared" si="3"/>
        <v>Ｈ運輸・通信従事者</v>
      </c>
      <c r="U11" s="25">
        <f t="shared" ca="1" si="4"/>
        <v>48.0903085372953</v>
      </c>
      <c r="V11" s="25">
        <f t="shared" ca="1" si="0"/>
        <v>0</v>
      </c>
      <c r="W11" s="25">
        <f t="shared" ca="1" si="0"/>
        <v>51.921079958463132</v>
      </c>
      <c r="X11" s="25">
        <f t="shared" ca="1" si="0"/>
        <v>0</v>
      </c>
      <c r="Y11" s="25">
        <f t="shared" ca="1" si="0"/>
        <v>102.30179028132991</v>
      </c>
      <c r="Z11" s="25">
        <f t="shared" ca="1" si="0"/>
        <v>23.713540431586438</v>
      </c>
      <c r="AA11" s="25">
        <f t="shared" ca="1" si="0"/>
        <v>81.26777732629013</v>
      </c>
      <c r="AB11" s="25">
        <f t="shared" ca="1" si="0"/>
        <v>34.716195105016489</v>
      </c>
      <c r="AC11" s="25">
        <f t="shared" ca="1" si="0"/>
        <v>29.377203290246769</v>
      </c>
      <c r="AD11" s="25">
        <f t="shared" ca="1" si="0"/>
        <v>81.433224755700323</v>
      </c>
      <c r="AE11" s="25">
        <f t="shared" ca="1" si="0"/>
        <v>47.415836889521103</v>
      </c>
      <c r="AF11" s="25">
        <f t="shared" ca="1" si="0"/>
        <v>0</v>
      </c>
      <c r="AG11" s="25">
        <f t="shared" ca="1" si="0"/>
        <v>0</v>
      </c>
      <c r="AH11" s="25">
        <f t="shared" ca="1" si="0"/>
        <v>0</v>
      </c>
      <c r="AI11" s="40">
        <f t="shared" ca="1" si="5"/>
        <v>136.29922356788612</v>
      </c>
      <c r="AJ11" s="34">
        <f t="shared" ca="1" si="1"/>
        <v>38.823440208845561</v>
      </c>
      <c r="AL11" t="str">
        <f t="shared" si="6"/>
        <v>Ｈ運輸・通信従事者</v>
      </c>
      <c r="AM11" s="21">
        <f ca="1">H12jinkou!AI22</f>
        <v>39509</v>
      </c>
      <c r="AN11" s="21">
        <f ca="1">H12jinkou!AJ22</f>
        <v>240</v>
      </c>
      <c r="AO11" s="21">
        <f ca="1">H12jinkou!AK22</f>
        <v>1926</v>
      </c>
      <c r="AP11" s="21">
        <f ca="1">H12jinkou!AL22</f>
        <v>3615</v>
      </c>
      <c r="AQ11" s="21">
        <f ca="1">H12jinkou!AM22</f>
        <v>3910</v>
      </c>
      <c r="AR11" s="21">
        <f ca="1">H12jinkou!AN22</f>
        <v>4217</v>
      </c>
      <c r="AS11" s="21">
        <f ca="1">H12jinkou!AO22</f>
        <v>4922</v>
      </c>
      <c r="AT11" s="21">
        <f ca="1">H12jinkou!AP22</f>
        <v>5761</v>
      </c>
      <c r="AU11" s="21">
        <f ca="1">H12jinkou!AQ22</f>
        <v>6808</v>
      </c>
      <c r="AV11" s="21">
        <f ca="1">H12jinkou!AR22</f>
        <v>4912</v>
      </c>
      <c r="AW11" s="21">
        <f ca="1">H12jinkou!AS22</f>
        <v>2109</v>
      </c>
      <c r="AX11" s="21">
        <f ca="1">H12jinkou!AT22</f>
        <v>878</v>
      </c>
      <c r="AY11" s="21">
        <f ca="1">H12jinkou!AU22</f>
        <v>181</v>
      </c>
      <c r="AZ11" s="21">
        <f ca="1">H12jinkou!BB22</f>
        <v>30</v>
      </c>
      <c r="BB11"/>
      <c r="BC11" t="str">
        <f>H12raw!T11</f>
        <v>Ｈ運輸・通信従事者</v>
      </c>
      <c r="BD11">
        <f>H12raw!U11</f>
        <v>784</v>
      </c>
      <c r="BE11">
        <f>H12raw!V11</f>
        <v>2</v>
      </c>
      <c r="BF11">
        <f>H12raw!W11</f>
        <v>24</v>
      </c>
      <c r="BG11">
        <f>H12raw!X11</f>
        <v>31</v>
      </c>
      <c r="BH11">
        <f>H12raw!Y11</f>
        <v>62</v>
      </c>
      <c r="BI11">
        <f>H12raw!Z11</f>
        <v>65</v>
      </c>
      <c r="BJ11">
        <f>H12raw!AA11</f>
        <v>88</v>
      </c>
      <c r="BK11">
        <f>H12raw!AB11</f>
        <v>98</v>
      </c>
      <c r="BL11">
        <f>H12raw!AC11</f>
        <v>168</v>
      </c>
      <c r="BM11">
        <f>H12raw!AD11</f>
        <v>166</v>
      </c>
      <c r="BN11">
        <f>H12raw!AE11</f>
        <v>56</v>
      </c>
      <c r="BO11">
        <f>H12raw!AF11</f>
        <v>17</v>
      </c>
      <c r="BP11">
        <f>H12raw!AG11</f>
        <v>4</v>
      </c>
      <c r="BQ11">
        <f>H12raw!AH11</f>
        <v>3</v>
      </c>
      <c r="BT11" t="str">
        <f>H12raw!AL11</f>
        <v>Ｈ運輸・通信従事者</v>
      </c>
      <c r="BU11" t="str">
        <f>H12raw!AM11</f>
        <v>・</v>
      </c>
      <c r="BV11">
        <f>H12raw!AN11</f>
        <v>34.9</v>
      </c>
      <c r="BW11">
        <f>H12raw!AO11</f>
        <v>17.100000000000001</v>
      </c>
      <c r="BX11">
        <f>H12raw!AP11</f>
        <v>20.9</v>
      </c>
      <c r="BY11">
        <f>H12raw!AQ11</f>
        <v>13.1</v>
      </c>
      <c r="BZ11">
        <f>H12raw!AR11</f>
        <v>24.8</v>
      </c>
      <c r="CA11">
        <f>H12raw!AS11</f>
        <v>28.3</v>
      </c>
      <c r="CB11">
        <f>H12raw!AT11</f>
        <v>40.5</v>
      </c>
      <c r="CC11">
        <f>H12raw!AU11</f>
        <v>36.200000000000003</v>
      </c>
      <c r="CD11">
        <f>H12raw!AV11</f>
        <v>45.2</v>
      </c>
      <c r="CE11">
        <f>H12raw!AW11</f>
        <v>53.2</v>
      </c>
      <c r="CF11">
        <f>H12raw!AX11</f>
        <v>36.4</v>
      </c>
      <c r="CG11">
        <f>H12raw!AY11</f>
        <v>26.6</v>
      </c>
      <c r="CH11">
        <f>H12raw!AZ11</f>
        <v>28.2</v>
      </c>
      <c r="CI11">
        <f>H12raw!BA11</f>
        <v>127.1</v>
      </c>
      <c r="CO11" t="str">
        <f t="shared" si="7"/>
        <v>Ｈ運輸・通信従事者</v>
      </c>
      <c r="CP11" s="8" t="str">
        <f t="shared" ca="1" si="8"/>
        <v/>
      </c>
      <c r="CQ11" s="9" t="str">
        <f t="shared" ca="1" si="2"/>
        <v/>
      </c>
      <c r="CR11" s="9" t="str">
        <f t="shared" ca="1" si="2"/>
        <v/>
      </c>
      <c r="CS11" s="9" t="str">
        <f t="shared" ca="1" si="2"/>
        <v/>
      </c>
      <c r="CT11" s="9" t="str">
        <f t="shared" ca="1" si="2"/>
        <v>H</v>
      </c>
      <c r="CU11" s="9" t="str">
        <f t="shared" ca="1" si="2"/>
        <v/>
      </c>
      <c r="CV11" s="9" t="str">
        <f t="shared" ca="1" si="2"/>
        <v/>
      </c>
      <c r="CW11" s="9" t="str">
        <f t="shared" ca="1" si="2"/>
        <v/>
      </c>
      <c r="CX11" s="9" t="str">
        <f t="shared" ca="1" si="2"/>
        <v/>
      </c>
      <c r="CY11" s="9" t="str">
        <f t="shared" ca="1" si="2"/>
        <v/>
      </c>
      <c r="CZ11" s="9" t="str">
        <f t="shared" ca="1" si="2"/>
        <v/>
      </c>
      <c r="DA11" s="9" t="str">
        <f t="shared" ca="1" si="2"/>
        <v/>
      </c>
      <c r="DB11" s="9" t="str">
        <f t="shared" ca="1" si="2"/>
        <v/>
      </c>
      <c r="DC11" s="10" t="str">
        <f t="shared" ca="1" si="2"/>
        <v/>
      </c>
      <c r="DD11" s="42" t="str">
        <f t="shared" ca="1" si="2"/>
        <v/>
      </c>
      <c r="DF11" s="4">
        <f t="shared" ca="1" si="9"/>
        <v>0.10595514180169718</v>
      </c>
      <c r="DG11" s="4" t="e">
        <f t="shared" ca="1" si="10"/>
        <v>#NUM!</v>
      </c>
      <c r="DH11" s="4">
        <f t="shared" ca="1" si="11"/>
        <v>0.33140452351086358</v>
      </c>
      <c r="DI11" s="4" t="e">
        <f t="shared" ca="1" si="12"/>
        <v>#NUM!</v>
      </c>
      <c r="DJ11" s="4">
        <f t="shared" ca="1" si="13"/>
        <v>1.7170703412105359E-2</v>
      </c>
      <c r="DK11" s="4">
        <f t="shared" ca="1" si="14"/>
        <v>0.69686587041426784</v>
      </c>
      <c r="DL11" s="4">
        <f t="shared" ca="1" si="15"/>
        <v>0.14165268358459715</v>
      </c>
      <c r="DM11" s="4">
        <f t="shared" ca="1" si="16"/>
        <v>0.61668836158423901</v>
      </c>
      <c r="DN11" s="4">
        <f t="shared" ca="1" si="17"/>
        <v>0.81215836192718327</v>
      </c>
      <c r="DO11" s="4">
        <f t="shared" ca="1" si="18"/>
        <v>0.26684725388023001</v>
      </c>
      <c r="DP11" s="4">
        <f t="shared" ca="1" si="19"/>
        <v>0.5359744905229844</v>
      </c>
      <c r="DQ11" s="4" t="e">
        <f t="shared" ca="1" si="20"/>
        <v>#NUM!</v>
      </c>
      <c r="DR11" s="4" t="e">
        <f t="shared" ca="1" si="21"/>
        <v>#NUM!</v>
      </c>
      <c r="DS11" s="4" t="e">
        <f t="shared" ca="1" si="22"/>
        <v>#NUM!</v>
      </c>
      <c r="DT11" s="4">
        <f t="shared" ca="1" si="23"/>
        <v>0.11401562009852428</v>
      </c>
      <c r="DV11" s="4">
        <f t="shared" ca="1" si="24"/>
        <v>0.93184014382941494</v>
      </c>
      <c r="DW11" s="4">
        <f t="shared" ca="1" si="25"/>
        <v>0.95978736934346753</v>
      </c>
      <c r="DX11" s="4">
        <f t="shared" ca="1" si="26"/>
        <v>0.93778414845465519</v>
      </c>
      <c r="DY11" s="4">
        <f t="shared" ca="1" si="27"/>
        <v>0.62275878309324173</v>
      </c>
      <c r="DZ11" s="4">
        <f t="shared" ca="1" si="28"/>
        <v>0.99678937467920581</v>
      </c>
      <c r="EA11" s="4">
        <f t="shared" ca="1" si="29"/>
        <v>0.6650001423903944</v>
      </c>
      <c r="EB11" s="4">
        <f t="shared" ca="1" si="30"/>
        <v>0.94797602320037899</v>
      </c>
      <c r="EC11" s="4">
        <f t="shared" ca="1" si="31"/>
        <v>0.65354856424253316</v>
      </c>
      <c r="ED11" s="4">
        <f t="shared" ca="1" si="32"/>
        <v>0.40606176934273031</v>
      </c>
      <c r="EE11" s="4">
        <f t="shared" ca="1" si="33"/>
        <v>0.87560494222962537</v>
      </c>
      <c r="EF11" s="4">
        <f t="shared" ca="1" si="34"/>
        <v>0.82037646823928245</v>
      </c>
      <c r="EG11" s="4">
        <f t="shared" ca="1" si="35"/>
        <v>0.79169499600577387</v>
      </c>
      <c r="EH11" s="4">
        <f t="shared" ca="1" si="36"/>
        <v>0.95023191961081699</v>
      </c>
      <c r="EI11" s="4">
        <f t="shared" ca="1" si="37"/>
        <v>0.96256445178669248</v>
      </c>
      <c r="EJ11" s="4">
        <f t="shared" ca="1" si="38"/>
        <v>0.92595894484062047</v>
      </c>
    </row>
    <row r="12" spans="1:140">
      <c r="C12" t="str">
        <f>H12raw!B12</f>
        <v>Ｉ生産工程・労務作業者</v>
      </c>
      <c r="D12">
        <f>H12raw!C12</f>
        <v>64</v>
      </c>
      <c r="E12">
        <f>H12raw!D12</f>
        <v>1</v>
      </c>
      <c r="F12">
        <f>H12raw!E12</f>
        <v>4</v>
      </c>
      <c r="G12">
        <f>H12raw!F12</f>
        <v>4</v>
      </c>
      <c r="H12">
        <f>H12raw!G12</f>
        <v>2</v>
      </c>
      <c r="I12">
        <f>H12raw!H12</f>
        <v>9</v>
      </c>
      <c r="J12">
        <f>H12raw!I12</f>
        <v>4</v>
      </c>
      <c r="K12">
        <f>H12raw!J12</f>
        <v>8</v>
      </c>
      <c r="L12">
        <f>H12raw!K12</f>
        <v>12</v>
      </c>
      <c r="M12">
        <f>H12raw!L12</f>
        <v>15</v>
      </c>
      <c r="N12">
        <f>H12raw!M12</f>
        <v>4</v>
      </c>
      <c r="O12">
        <f>H12raw!N12</f>
        <v>1</v>
      </c>
      <c r="P12">
        <f>H12raw!O12</f>
        <v>0</v>
      </c>
      <c r="Q12">
        <f>H12raw!P12</f>
        <v>0</v>
      </c>
      <c r="R12">
        <f>H12raw!Q12</f>
        <v>0</v>
      </c>
      <c r="T12" t="str">
        <f t="shared" si="3"/>
        <v>Ｉ生産工程・労務作業者</v>
      </c>
      <c r="U12" s="25">
        <f t="shared" ca="1" si="4"/>
        <v>17.161765731171666</v>
      </c>
      <c r="V12" s="25">
        <f t="shared" ca="1" si="0"/>
        <v>11.070519207350825</v>
      </c>
      <c r="W12" s="25">
        <f t="shared" ca="1" si="0"/>
        <v>11.74191275758821</v>
      </c>
      <c r="X12" s="25">
        <f t="shared" ca="1" si="0"/>
        <v>10.522439101383702</v>
      </c>
      <c r="Y12" s="25">
        <f t="shared" ca="1" si="0"/>
        <v>5.9175099118291019</v>
      </c>
      <c r="Z12" s="25">
        <f t="shared" ca="1" si="0"/>
        <v>23.782469677351163</v>
      </c>
      <c r="AA12" s="25">
        <f t="shared" ca="1" si="0"/>
        <v>9.0161163079003721</v>
      </c>
      <c r="AB12" s="25">
        <f t="shared" ca="1" si="0"/>
        <v>14.936798670624917</v>
      </c>
      <c r="AC12" s="25">
        <f t="shared" ca="1" si="0"/>
        <v>24.939728988278326</v>
      </c>
      <c r="AD12" s="25">
        <f t="shared" ca="1" si="0"/>
        <v>43.410314290675466</v>
      </c>
      <c r="AE12" s="25">
        <f t="shared" ca="1" si="0"/>
        <v>18.759086432490736</v>
      </c>
      <c r="AF12" s="25">
        <f t="shared" ca="1" si="0"/>
        <v>8.3465487021116775</v>
      </c>
      <c r="AG12" s="25">
        <f t="shared" ca="1" si="0"/>
        <v>0</v>
      </c>
      <c r="AH12" s="25">
        <f t="shared" ca="1" si="0"/>
        <v>0</v>
      </c>
      <c r="AI12" s="40">
        <f t="shared" ca="1" si="5"/>
        <v>141.31843430745232</v>
      </c>
      <c r="AJ12" s="34">
        <f t="shared" ca="1" si="1"/>
        <v>14.694152323829194</v>
      </c>
      <c r="AL12" t="str">
        <f t="shared" si="6"/>
        <v>Ｉ生産工程・労務作業者</v>
      </c>
      <c r="AM12" s="21">
        <f ca="1">H12jinkou!AI23</f>
        <v>372922</v>
      </c>
      <c r="AN12" s="21">
        <f ca="1">H12jinkou!AJ23</f>
        <v>9033</v>
      </c>
      <c r="AO12" s="21">
        <f ca="1">H12jinkou!AK23</f>
        <v>34066</v>
      </c>
      <c r="AP12" s="21">
        <f ca="1">H12jinkou!AL23</f>
        <v>38014</v>
      </c>
      <c r="AQ12" s="21">
        <f ca="1">H12jinkou!AM23</f>
        <v>33798</v>
      </c>
      <c r="AR12" s="21">
        <f ca="1">H12jinkou!AN23</f>
        <v>37843</v>
      </c>
      <c r="AS12" s="21">
        <f ca="1">H12jinkou!AO23</f>
        <v>44365</v>
      </c>
      <c r="AT12" s="21">
        <f ca="1">H12jinkou!AP23</f>
        <v>53559</v>
      </c>
      <c r="AU12" s="21">
        <f ca="1">H12jinkou!AQ23</f>
        <v>48116</v>
      </c>
      <c r="AV12" s="21">
        <f ca="1">H12jinkou!AR23</f>
        <v>34554</v>
      </c>
      <c r="AW12" s="21">
        <f ca="1">H12jinkou!AS23</f>
        <v>21323</v>
      </c>
      <c r="AX12" s="21">
        <f ca="1">H12jinkou!AT23</f>
        <v>11981</v>
      </c>
      <c r="AY12" s="21">
        <f ca="1">H12jinkou!AU23</f>
        <v>4341</v>
      </c>
      <c r="AZ12" s="21">
        <f ca="1">H12jinkou!BB23</f>
        <v>1929</v>
      </c>
      <c r="BB12"/>
      <c r="BC12" t="str">
        <f>H12raw!T12</f>
        <v>Ｉ生産工程・労務作業者</v>
      </c>
      <c r="BD12">
        <f>H12raw!U12</f>
        <v>2268</v>
      </c>
      <c r="BE12">
        <f>H12raw!V12</f>
        <v>18</v>
      </c>
      <c r="BF12">
        <f>H12raw!W12</f>
        <v>86</v>
      </c>
      <c r="BG12">
        <f>H12raw!X12</f>
        <v>153</v>
      </c>
      <c r="BH12">
        <f>H12raw!Y12</f>
        <v>171</v>
      </c>
      <c r="BI12">
        <f>H12raw!Z12</f>
        <v>175</v>
      </c>
      <c r="BJ12">
        <f>H12raw!AA12</f>
        <v>197</v>
      </c>
      <c r="BK12">
        <f>H12raw!AB12</f>
        <v>283</v>
      </c>
      <c r="BL12">
        <f>H12raw!AC12</f>
        <v>435</v>
      </c>
      <c r="BM12">
        <f>H12raw!AD12</f>
        <v>370</v>
      </c>
      <c r="BN12">
        <f>H12raw!AE12</f>
        <v>213</v>
      </c>
      <c r="BO12">
        <f>H12raw!AF12</f>
        <v>118</v>
      </c>
      <c r="BP12">
        <f>H12raw!AG12</f>
        <v>25</v>
      </c>
      <c r="BQ12">
        <f>H12raw!AH12</f>
        <v>24</v>
      </c>
      <c r="BT12" t="str">
        <f>H12raw!AL12</f>
        <v>Ｉ生産工程・労務作業者</v>
      </c>
      <c r="BU12" t="str">
        <f>H12raw!AM12</f>
        <v>・</v>
      </c>
      <c r="BV12">
        <f>H12raw!AN12</f>
        <v>12.5</v>
      </c>
      <c r="BW12">
        <f>H12raw!AO12</f>
        <v>5</v>
      </c>
      <c r="BX12">
        <f>H12raw!AP12</f>
        <v>5.9</v>
      </c>
      <c r="BY12">
        <f>H12raw!AQ12</f>
        <v>7.8</v>
      </c>
      <c r="BZ12">
        <f>H12raw!AR12</f>
        <v>10</v>
      </c>
      <c r="CA12">
        <f>H12raw!AS12</f>
        <v>10.9</v>
      </c>
      <c r="CB12">
        <f>H12raw!AT12</f>
        <v>11.7</v>
      </c>
      <c r="CC12">
        <f>H12raw!AU12</f>
        <v>12.9</v>
      </c>
      <c r="CD12">
        <f>H12raw!AV12</f>
        <v>16.8</v>
      </c>
      <c r="CE12">
        <f>H12raw!AW12</f>
        <v>17.3</v>
      </c>
      <c r="CF12">
        <f>H12raw!AX12</f>
        <v>16.3</v>
      </c>
      <c r="CG12">
        <f>H12raw!AY12</f>
        <v>16.399999999999999</v>
      </c>
      <c r="CH12">
        <f>H12raw!AZ12</f>
        <v>9.3000000000000007</v>
      </c>
      <c r="CI12">
        <f>H12raw!BA12</f>
        <v>18.2</v>
      </c>
      <c r="CO12" t="str">
        <f t="shared" si="7"/>
        <v>Ｉ生産工程・労務作業者</v>
      </c>
      <c r="CP12" s="8" t="str">
        <f t="shared" ca="1" si="8"/>
        <v>H</v>
      </c>
      <c r="CQ12" s="9" t="str">
        <f t="shared" ca="1" si="2"/>
        <v/>
      </c>
      <c r="CR12" s="9" t="str">
        <f t="shared" ca="1" si="2"/>
        <v/>
      </c>
      <c r="CS12" s="9" t="str">
        <f t="shared" ca="1" si="2"/>
        <v/>
      </c>
      <c r="CT12" s="9" t="str">
        <f t="shared" ca="1" si="2"/>
        <v/>
      </c>
      <c r="CU12" s="9" t="str">
        <f t="shared" ca="1" si="2"/>
        <v/>
      </c>
      <c r="CV12" s="9" t="str">
        <f t="shared" ca="1" si="2"/>
        <v/>
      </c>
      <c r="CW12" s="9" t="str">
        <f t="shared" ca="1" si="2"/>
        <v/>
      </c>
      <c r="CX12" s="9" t="str">
        <f t="shared" ca="1" si="2"/>
        <v/>
      </c>
      <c r="CY12" s="9" t="str">
        <f t="shared" ca="1" si="2"/>
        <v>H</v>
      </c>
      <c r="CZ12" s="9" t="str">
        <f t="shared" ca="1" si="2"/>
        <v/>
      </c>
      <c r="DA12" s="9" t="str">
        <f t="shared" ca="1" si="2"/>
        <v/>
      </c>
      <c r="DB12" s="9" t="str">
        <f t="shared" ca="1" si="2"/>
        <v/>
      </c>
      <c r="DC12" s="10" t="str">
        <f t="shared" ca="1" si="2"/>
        <v/>
      </c>
      <c r="DD12" s="42" t="str">
        <f t="shared" ca="1" si="2"/>
        <v>H</v>
      </c>
      <c r="DF12" s="4">
        <f t="shared" ca="1" si="9"/>
        <v>8.9925278630993422E-3</v>
      </c>
      <c r="DG12" s="4">
        <f t="shared" ca="1" si="10"/>
        <v>0.36343025528257833</v>
      </c>
      <c r="DH12" s="4">
        <f t="shared" ca="1" si="11"/>
        <v>0.14466098727009336</v>
      </c>
      <c r="DI12" s="4">
        <f t="shared" ca="1" si="12"/>
        <v>0.34494748723990076</v>
      </c>
      <c r="DJ12" s="4">
        <f t="shared" ca="1" si="13"/>
        <v>0.85086282625200105</v>
      </c>
      <c r="DK12" s="4">
        <f t="shared" ca="1" si="14"/>
        <v>2.5311159482704237E-2</v>
      </c>
      <c r="DL12" s="4">
        <f t="shared" ca="1" si="15"/>
        <v>0.76074712441911208</v>
      </c>
      <c r="DM12" s="4">
        <f t="shared" ca="1" si="16"/>
        <v>0.38774525816794991</v>
      </c>
      <c r="DN12" s="4">
        <f t="shared" ca="1" si="17"/>
        <v>0.11802689174341086</v>
      </c>
      <c r="DO12" s="4">
        <f t="shared" ca="1" si="18"/>
        <v>1.350205925865211E-3</v>
      </c>
      <c r="DP12" s="4">
        <f t="shared" ca="1" si="19"/>
        <v>0.45811211199569579</v>
      </c>
      <c r="DQ12" s="4">
        <f t="shared" ca="1" si="20"/>
        <v>0.85985043961267416</v>
      </c>
      <c r="DR12" s="4" t="e">
        <f t="shared" ca="1" si="21"/>
        <v>#NUM!</v>
      </c>
      <c r="DS12" s="4" t="e">
        <f t="shared" ca="1" si="22"/>
        <v>#NUM!</v>
      </c>
      <c r="DT12" s="4">
        <f t="shared" ca="1" si="23"/>
        <v>5.0347006347417622E-3</v>
      </c>
      <c r="DV12" s="4">
        <f t="shared" ca="1" si="24"/>
        <v>0.99374583911554026</v>
      </c>
      <c r="DW12" s="4">
        <f t="shared" ca="1" si="25"/>
        <v>0.92409084597410796</v>
      </c>
      <c r="DX12" s="4">
        <f t="shared" ca="1" si="26"/>
        <v>0.94645524453808905</v>
      </c>
      <c r="DY12" s="4">
        <f t="shared" ca="1" si="27"/>
        <v>0.82110106306559028</v>
      </c>
      <c r="DZ12" s="4">
        <f t="shared" ca="1" si="28"/>
        <v>0.34363920208303783</v>
      </c>
      <c r="EA12" s="4">
        <f t="shared" ca="1" si="29"/>
        <v>0.99008615775529041</v>
      </c>
      <c r="EB12" s="4">
        <f t="shared" ca="1" si="30"/>
        <v>0.40768008336892186</v>
      </c>
      <c r="EC12" s="4">
        <f t="shared" ca="1" si="31"/>
        <v>0.74087093946715599</v>
      </c>
      <c r="ED12" s="4">
        <f t="shared" ca="1" si="32"/>
        <v>0.9321171460504547</v>
      </c>
      <c r="EE12" s="4">
        <f t="shared" ca="1" si="33"/>
        <v>0.99951099738290039</v>
      </c>
      <c r="EF12" s="4">
        <f t="shared" ca="1" si="34"/>
        <v>0.73004262634723416</v>
      </c>
      <c r="EG12" s="4">
        <f t="shared" ca="1" si="35"/>
        <v>0.41557235853831265</v>
      </c>
      <c r="EH12" s="4">
        <f t="shared" ca="1" si="36"/>
        <v>0.6678232249212579</v>
      </c>
      <c r="EI12" s="4">
        <f t="shared" ca="1" si="37"/>
        <v>0.70390635370681565</v>
      </c>
      <c r="EJ12" s="4">
        <f t="shared" ca="1" si="38"/>
        <v>0.99659074293807726</v>
      </c>
    </row>
    <row r="13" spans="1:140">
      <c r="C13" t="str">
        <f>H12raw!B13</f>
        <v>Ｊ分類不能の職業</v>
      </c>
      <c r="D13">
        <f>H12raw!C13</f>
        <v>12</v>
      </c>
      <c r="E13">
        <f>H12raw!D13</f>
        <v>1</v>
      </c>
      <c r="F13">
        <f>H12raw!E13</f>
        <v>0</v>
      </c>
      <c r="G13">
        <f>H12raw!F13</f>
        <v>1</v>
      </c>
      <c r="H13">
        <f>H12raw!G13</f>
        <v>1</v>
      </c>
      <c r="I13">
        <f>H12raw!H13</f>
        <v>2</v>
      </c>
      <c r="J13">
        <f>H12raw!I13</f>
        <v>1</v>
      </c>
      <c r="K13">
        <f>H12raw!J13</f>
        <v>0</v>
      </c>
      <c r="L13">
        <f>H12raw!K13</f>
        <v>1</v>
      </c>
      <c r="M13">
        <f>H12raw!L13</f>
        <v>1</v>
      </c>
      <c r="N13">
        <f>H12raw!M13</f>
        <v>2</v>
      </c>
      <c r="O13">
        <f>H12raw!N13</f>
        <v>1</v>
      </c>
      <c r="P13">
        <f>H12raw!O13</f>
        <v>1</v>
      </c>
      <c r="Q13">
        <f>H12raw!P13</f>
        <v>0</v>
      </c>
      <c r="R13">
        <f>H12raw!Q13</f>
        <v>0</v>
      </c>
      <c r="T13" t="str">
        <f t="shared" si="3"/>
        <v>Ｊ分類不能の職業</v>
      </c>
      <c r="U13" s="25">
        <f t="shared" ca="1" si="4"/>
        <v>273.28626736506493</v>
      </c>
      <c r="V13" s="25">
        <f t="shared" ca="1" si="0"/>
        <v>438.59649122807014</v>
      </c>
      <c r="W13" s="25">
        <f t="shared" ca="1" si="0"/>
        <v>0</v>
      </c>
      <c r="X13" s="25">
        <f t="shared" ca="1" si="0"/>
        <v>168.0672268907563</v>
      </c>
      <c r="Y13" s="25">
        <f t="shared" ca="1" si="0"/>
        <v>242.71844660194174</v>
      </c>
      <c r="Z13" s="25">
        <f t="shared" ca="1" si="0"/>
        <v>507.61421319796949</v>
      </c>
      <c r="AA13" s="25">
        <f t="shared" ca="1" si="0"/>
        <v>280.1120448179272</v>
      </c>
      <c r="AB13" s="25">
        <f t="shared" ca="1" si="0"/>
        <v>0</v>
      </c>
      <c r="AC13" s="25">
        <f t="shared" ca="1" si="0"/>
        <v>230.94688221709006</v>
      </c>
      <c r="AD13" s="25">
        <f t="shared" ca="1" si="0"/>
        <v>323.62459546925567</v>
      </c>
      <c r="AE13" s="25">
        <f t="shared" ca="1" si="0"/>
        <v>892.85714285714278</v>
      </c>
      <c r="AF13" s="25">
        <f t="shared" ca="1" si="0"/>
        <v>574.71264367816093</v>
      </c>
      <c r="AG13" s="25">
        <f t="shared" ca="1" si="0"/>
        <v>980.39215686274508</v>
      </c>
      <c r="AH13" s="25">
        <f t="shared" ca="1" si="0"/>
        <v>0</v>
      </c>
      <c r="AI13" s="40" t="e">
        <f t="shared" ca="1" si="5"/>
        <v>#DIV/0!</v>
      </c>
      <c r="AJ13" s="34">
        <f t="shared" ca="1" si="1"/>
        <v>311.83427829083382</v>
      </c>
      <c r="AL13" t="str">
        <f t="shared" si="6"/>
        <v>Ｊ分類不能の職業</v>
      </c>
      <c r="AM13" s="21">
        <f ca="1">H12jinkou!AI24</f>
        <v>4391</v>
      </c>
      <c r="AN13" s="21">
        <f ca="1">H12jinkou!AJ24</f>
        <v>228</v>
      </c>
      <c r="AO13" s="21">
        <f ca="1">H12jinkou!AK24</f>
        <v>676</v>
      </c>
      <c r="AP13" s="21">
        <f ca="1">H12jinkou!AL24</f>
        <v>595</v>
      </c>
      <c r="AQ13" s="21">
        <f ca="1">H12jinkou!AM24</f>
        <v>412</v>
      </c>
      <c r="AR13" s="21">
        <f ca="1">H12jinkou!AN24</f>
        <v>394</v>
      </c>
      <c r="AS13" s="21">
        <f ca="1">H12jinkou!AO24</f>
        <v>357</v>
      </c>
      <c r="AT13" s="21">
        <f ca="1">H12jinkou!AP24</f>
        <v>398</v>
      </c>
      <c r="AU13" s="21">
        <f ca="1">H12jinkou!AQ24</f>
        <v>433</v>
      </c>
      <c r="AV13" s="21">
        <f ca="1">H12jinkou!AR24</f>
        <v>309</v>
      </c>
      <c r="AW13" s="21">
        <f ca="1">H12jinkou!AS24</f>
        <v>224</v>
      </c>
      <c r="AX13" s="21">
        <f ca="1">H12jinkou!AT24</f>
        <v>174</v>
      </c>
      <c r="AY13" s="21">
        <f ca="1">H12jinkou!AU24</f>
        <v>102</v>
      </c>
      <c r="AZ13" s="21">
        <f ca="1">H12jinkou!BB24</f>
        <v>89</v>
      </c>
      <c r="BB13"/>
      <c r="BC13" t="str">
        <f>H12raw!T13</f>
        <v>Ｊ分類不能の職業</v>
      </c>
      <c r="BD13">
        <f>H12raw!U13</f>
        <v>3352</v>
      </c>
      <c r="BE13">
        <f>H12raw!V13</f>
        <v>47</v>
      </c>
      <c r="BF13">
        <f>H12raw!W13</f>
        <v>136</v>
      </c>
      <c r="BG13">
        <f>H12raw!X13</f>
        <v>243</v>
      </c>
      <c r="BH13">
        <f>H12raw!Y13</f>
        <v>236</v>
      </c>
      <c r="BI13">
        <f>H12raw!Z13</f>
        <v>207</v>
      </c>
      <c r="BJ13">
        <f>H12raw!AA13</f>
        <v>219</v>
      </c>
      <c r="BK13">
        <f>H12raw!AB13</f>
        <v>313</v>
      </c>
      <c r="BL13">
        <f>H12raw!AC13</f>
        <v>479</v>
      </c>
      <c r="BM13">
        <f>H12raw!AD13</f>
        <v>440</v>
      </c>
      <c r="BN13">
        <f>H12raw!AE13</f>
        <v>311</v>
      </c>
      <c r="BO13">
        <f>H12raw!AF13</f>
        <v>178</v>
      </c>
      <c r="BP13">
        <f>H12raw!AG13</f>
        <v>125</v>
      </c>
      <c r="BQ13">
        <f>H12raw!AH13</f>
        <v>156</v>
      </c>
      <c r="BT13">
        <f>H12raw!AL13</f>
        <v>0</v>
      </c>
      <c r="BU13">
        <f>H12raw!AM13</f>
        <v>0</v>
      </c>
      <c r="BV13">
        <f>H12raw!AN13</f>
        <v>0</v>
      </c>
      <c r="BW13">
        <f>H12raw!AO13</f>
        <v>0</v>
      </c>
      <c r="BX13">
        <f>H12raw!AP13</f>
        <v>0</v>
      </c>
      <c r="BY13">
        <f>H12raw!AQ13</f>
        <v>0</v>
      </c>
      <c r="BZ13">
        <f>H12raw!AR13</f>
        <v>0</v>
      </c>
      <c r="CA13">
        <f>H12raw!AS13</f>
        <v>0</v>
      </c>
      <c r="CB13">
        <f>H12raw!AT13</f>
        <v>0</v>
      </c>
      <c r="CC13">
        <f>H12raw!AU13</f>
        <v>0</v>
      </c>
      <c r="CD13">
        <f>H12raw!AV13</f>
        <v>0</v>
      </c>
      <c r="CE13">
        <f>H12raw!AW13</f>
        <v>0</v>
      </c>
      <c r="CF13">
        <f>H12raw!AX13</f>
        <v>0</v>
      </c>
      <c r="CG13">
        <f>H12raw!AY13</f>
        <v>0</v>
      </c>
      <c r="CH13">
        <f>H12raw!AZ13</f>
        <v>0</v>
      </c>
      <c r="CI13">
        <f>H12raw!BA13</f>
        <v>0</v>
      </c>
      <c r="CO13" t="str">
        <f t="shared" si="7"/>
        <v>Ｊ分類不能の職業</v>
      </c>
      <c r="CP13" s="8" t="str">
        <f t="shared" ca="1" si="8"/>
        <v>H</v>
      </c>
      <c r="CQ13" s="9" t="str">
        <f t="shared" ca="1" si="2"/>
        <v>H</v>
      </c>
      <c r="CR13" s="9" t="str">
        <f t="shared" ca="1" si="2"/>
        <v/>
      </c>
      <c r="CS13" s="9" t="str">
        <f t="shared" ca="1" si="2"/>
        <v>H</v>
      </c>
      <c r="CT13" s="9" t="str">
        <f t="shared" ca="1" si="2"/>
        <v>H</v>
      </c>
      <c r="CU13" s="9" t="str">
        <f t="shared" ca="1" si="2"/>
        <v>H</v>
      </c>
      <c r="CV13" s="9" t="str">
        <f t="shared" ca="1" si="2"/>
        <v>H</v>
      </c>
      <c r="CW13" s="9" t="str">
        <f t="shared" ca="1" si="2"/>
        <v/>
      </c>
      <c r="CX13" s="9" t="str">
        <f t="shared" ca="1" si="2"/>
        <v>H</v>
      </c>
      <c r="CY13" s="9" t="str">
        <f t="shared" ca="1" si="2"/>
        <v>H</v>
      </c>
      <c r="CZ13" s="9" t="str">
        <f t="shared" ca="1" si="2"/>
        <v>H</v>
      </c>
      <c r="DA13" s="9" t="str">
        <f t="shared" ca="1" si="2"/>
        <v>H</v>
      </c>
      <c r="DB13" s="9" t="str">
        <f t="shared" ca="1" si="2"/>
        <v>H</v>
      </c>
      <c r="DC13" s="10" t="str">
        <f t="shared" ca="1" si="2"/>
        <v/>
      </c>
      <c r="DD13" s="42" t="str">
        <f t="shared" ca="1" si="2"/>
        <v/>
      </c>
      <c r="DF13" s="4">
        <f t="shared" ca="1" si="9"/>
        <v>0</v>
      </c>
      <c r="DG13" s="4">
        <f t="shared" ca="1" si="10"/>
        <v>0</v>
      </c>
      <c r="DH13" s="4" t="e">
        <f t="shared" ca="1" si="11"/>
        <v>#NUM!</v>
      </c>
      <c r="DI13" s="4">
        <f t="shared" ca="1" si="12"/>
        <v>0</v>
      </c>
      <c r="DJ13" s="4">
        <f t="shared" ca="1" si="13"/>
        <v>0</v>
      </c>
      <c r="DK13" s="4">
        <f t="shared" ca="1" si="14"/>
        <v>0</v>
      </c>
      <c r="DL13" s="4">
        <f t="shared" ca="1" si="15"/>
        <v>0</v>
      </c>
      <c r="DM13" s="4" t="e">
        <f t="shared" ca="1" si="16"/>
        <v>#NUM!</v>
      </c>
      <c r="DN13" s="4">
        <f t="shared" ca="1" si="17"/>
        <v>0</v>
      </c>
      <c r="DO13" s="4">
        <f t="shared" ca="1" si="18"/>
        <v>0</v>
      </c>
      <c r="DP13" s="4">
        <f t="shared" ca="1" si="19"/>
        <v>0</v>
      </c>
      <c r="DQ13" s="4">
        <f t="shared" ca="1" si="20"/>
        <v>0</v>
      </c>
      <c r="DR13" s="4">
        <f t="shared" ca="1" si="21"/>
        <v>0</v>
      </c>
      <c r="DS13" s="4" t="e">
        <f t="shared" ca="1" si="22"/>
        <v>#NUM!</v>
      </c>
      <c r="DT13" s="4" t="e">
        <f t="shared" ca="1" si="23"/>
        <v>#DIV/0!</v>
      </c>
      <c r="DV13" s="4">
        <f t="shared" ca="1" si="24"/>
        <v>1</v>
      </c>
      <c r="DW13" s="4">
        <f t="shared" ca="1" si="25"/>
        <v>1</v>
      </c>
      <c r="DX13" s="4">
        <f t="shared" ca="1" si="26"/>
        <v>1</v>
      </c>
      <c r="DY13" s="4">
        <f t="shared" ca="1" si="27"/>
        <v>1</v>
      </c>
      <c r="DZ13" s="4">
        <f t="shared" ca="1" si="28"/>
        <v>1</v>
      </c>
      <c r="EA13" s="4">
        <f t="shared" ca="1" si="29"/>
        <v>1</v>
      </c>
      <c r="EB13" s="4">
        <f t="shared" ca="1" si="30"/>
        <v>1</v>
      </c>
      <c r="EC13" s="4">
        <f t="shared" ca="1" si="31"/>
        <v>1</v>
      </c>
      <c r="ED13" s="4">
        <f t="shared" ca="1" si="32"/>
        <v>1</v>
      </c>
      <c r="EE13" s="4">
        <f t="shared" ca="1" si="33"/>
        <v>1</v>
      </c>
      <c r="EF13" s="4">
        <f t="shared" ca="1" si="34"/>
        <v>1</v>
      </c>
      <c r="EG13" s="4">
        <f t="shared" ca="1" si="35"/>
        <v>1</v>
      </c>
      <c r="EH13" s="4">
        <f t="shared" ca="1" si="36"/>
        <v>1</v>
      </c>
      <c r="EI13" s="4">
        <f t="shared" ca="1" si="37"/>
        <v>1</v>
      </c>
      <c r="EJ13" s="4" t="e">
        <f t="shared" ca="1" si="38"/>
        <v>#DIV/0!</v>
      </c>
    </row>
    <row r="14" spans="1:140">
      <c r="C14" t="str">
        <f>H12raw!B14</f>
        <v>無職</v>
      </c>
      <c r="D14">
        <f>H12raw!C14</f>
        <v>255</v>
      </c>
      <c r="E14">
        <f>H12raw!D14</f>
        <v>4</v>
      </c>
      <c r="F14">
        <f>H12raw!E14</f>
        <v>10</v>
      </c>
      <c r="G14">
        <f>H12raw!F14</f>
        <v>12</v>
      </c>
      <c r="H14">
        <f>H12raw!G14</f>
        <v>10</v>
      </c>
      <c r="I14">
        <f>H12raw!H14</f>
        <v>13</v>
      </c>
      <c r="J14">
        <f>H12raw!I14</f>
        <v>17</v>
      </c>
      <c r="K14">
        <f>H12raw!J14</f>
        <v>21</v>
      </c>
      <c r="L14">
        <f>H12raw!K14</f>
        <v>24</v>
      </c>
      <c r="M14">
        <f>H12raw!L14</f>
        <v>17</v>
      </c>
      <c r="N14">
        <f>H12raw!M14</f>
        <v>25</v>
      </c>
      <c r="O14">
        <f>H12raw!N14</f>
        <v>22</v>
      </c>
      <c r="P14">
        <f>H12raw!O14</f>
        <v>23</v>
      </c>
      <c r="Q14">
        <f>H12raw!P14</f>
        <v>57</v>
      </c>
      <c r="R14">
        <f>H12raw!Q14</f>
        <v>0</v>
      </c>
      <c r="T14" t="str">
        <f t="shared" si="3"/>
        <v>無職</v>
      </c>
      <c r="U14" s="25">
        <f t="shared" si="4"/>
        <v>35.729798652075836</v>
      </c>
      <c r="V14" s="25">
        <f t="shared" si="0"/>
        <v>3.5439628592692345</v>
      </c>
      <c r="W14" s="25">
        <f t="shared" si="0"/>
        <v>31.668619564873168</v>
      </c>
      <c r="X14" s="25">
        <f t="shared" si="0"/>
        <v>45.611767836101713</v>
      </c>
      <c r="Y14" s="25">
        <f t="shared" si="0"/>
        <v>36.419258503896863</v>
      </c>
      <c r="Z14" s="25">
        <f t="shared" si="0"/>
        <v>54.293351152689603</v>
      </c>
      <c r="AA14" s="25">
        <f t="shared" si="0"/>
        <v>82.733112711699434</v>
      </c>
      <c r="AB14" s="25">
        <f t="shared" si="0"/>
        <v>91.819334528442141</v>
      </c>
      <c r="AC14" s="25">
        <f t="shared" si="0"/>
        <v>86.405529953917053</v>
      </c>
      <c r="AD14" s="25">
        <f t="shared" si="0"/>
        <v>52.961151437739488</v>
      </c>
      <c r="AE14" s="25">
        <f t="shared" si="0"/>
        <v>42.410979354335247</v>
      </c>
      <c r="AF14" s="25">
        <f t="shared" si="0"/>
        <v>27.351277428979923</v>
      </c>
      <c r="AG14" s="25">
        <f t="shared" si="0"/>
        <v>25.934194799630152</v>
      </c>
      <c r="AH14" s="25">
        <f t="shared" si="0"/>
        <v>35.586744249931321</v>
      </c>
      <c r="AI14" s="40">
        <f t="shared" si="5"/>
        <v>98.22308999048127</v>
      </c>
      <c r="AJ14" s="34">
        <f t="shared" si="1"/>
        <v>49.836597482762258</v>
      </c>
      <c r="AL14" t="str">
        <f t="shared" si="6"/>
        <v>無職</v>
      </c>
      <c r="AM14" s="21">
        <f>H12jinkou!AI27</f>
        <v>713690</v>
      </c>
      <c r="AN14" s="21">
        <f>H12jinkou!AJ27</f>
        <v>112868</v>
      </c>
      <c r="AO14" s="21">
        <f>H12jinkou!AK27</f>
        <v>31577</v>
      </c>
      <c r="AP14" s="21">
        <f>H12jinkou!AL27</f>
        <v>26309</v>
      </c>
      <c r="AQ14" s="21">
        <f>H12jinkou!AM27</f>
        <v>27458</v>
      </c>
      <c r="AR14" s="21">
        <f>H12jinkou!AN27</f>
        <v>23944</v>
      </c>
      <c r="AS14" s="21">
        <f>H12jinkou!AO27</f>
        <v>20548</v>
      </c>
      <c r="AT14" s="21">
        <f>H12jinkou!AP27</f>
        <v>22871</v>
      </c>
      <c r="AU14" s="21">
        <f>H12jinkou!AQ27</f>
        <v>27776</v>
      </c>
      <c r="AV14" s="21">
        <f>H12jinkou!AR27</f>
        <v>32099</v>
      </c>
      <c r="AW14" s="21">
        <f>H12jinkou!AS27</f>
        <v>58947</v>
      </c>
      <c r="AX14" s="21">
        <f>H12jinkou!AT27</f>
        <v>80435</v>
      </c>
      <c r="AY14" s="21">
        <f>H12jinkou!AU27</f>
        <v>88686</v>
      </c>
      <c r="AZ14" s="112">
        <f>H12jinkou!BB27</f>
        <v>160172</v>
      </c>
      <c r="BB14"/>
      <c r="BC14" t="str">
        <f>H12raw!T14</f>
        <v>無職</v>
      </c>
      <c r="BD14">
        <f>H12raw!U14</f>
        <v>16285</v>
      </c>
      <c r="BE14">
        <f>H12raw!V14</f>
        <v>361</v>
      </c>
      <c r="BF14">
        <f>H12raw!W14</f>
        <v>822</v>
      </c>
      <c r="BG14">
        <f>H12raw!X14</f>
        <v>829</v>
      </c>
      <c r="BH14">
        <f>H12raw!Y14</f>
        <v>789</v>
      </c>
      <c r="BI14">
        <f>H12raw!Z14</f>
        <v>666</v>
      </c>
      <c r="BJ14">
        <f>H12raw!AA14</f>
        <v>726</v>
      </c>
      <c r="BK14">
        <f>H12raw!AB14</f>
        <v>1054</v>
      </c>
      <c r="BL14">
        <f>H12raw!AC14</f>
        <v>479</v>
      </c>
      <c r="BM14">
        <f>H12raw!AD14</f>
        <v>1719</v>
      </c>
      <c r="BN14">
        <f>H12raw!AE14</f>
        <v>1665</v>
      </c>
      <c r="BO14">
        <f>H12raw!AF14</f>
        <v>1635</v>
      </c>
      <c r="BP14">
        <f>H12raw!AG14</f>
        <v>1363</v>
      </c>
      <c r="BQ14">
        <f>H12raw!AH14</f>
        <v>3022</v>
      </c>
      <c r="BT14" t="str">
        <f>H12raw!AL14</f>
        <v>無職</v>
      </c>
      <c r="BU14" t="str">
        <f>H12raw!AM14</f>
        <v>・</v>
      </c>
      <c r="BV14">
        <f>H12raw!AN14</f>
        <v>37.700000000000003</v>
      </c>
      <c r="BW14">
        <f>H12raw!AO14</f>
        <v>5.7</v>
      </c>
      <c r="BX14">
        <f>H12raw!AP14</f>
        <v>30.4</v>
      </c>
      <c r="BY14">
        <f>H12raw!AQ14</f>
        <v>40.700000000000003</v>
      </c>
      <c r="BZ14">
        <f>H12raw!AR14</f>
        <v>35.799999999999997</v>
      </c>
      <c r="CA14">
        <f>H12raw!AS14</f>
        <v>35.9</v>
      </c>
      <c r="CB14">
        <f>H12raw!AT14</f>
        <v>49.6</v>
      </c>
      <c r="CC14">
        <f>H12raw!AU14</f>
        <v>64.7</v>
      </c>
      <c r="CD14">
        <f>H12raw!AV14</f>
        <v>74.900000000000006</v>
      </c>
      <c r="CE14">
        <f>H12raw!AW14</f>
        <v>72.8</v>
      </c>
      <c r="CF14">
        <f>H12raw!AX14</f>
        <v>44.7</v>
      </c>
      <c r="CG14">
        <f>H12raw!AY14</f>
        <v>36.6</v>
      </c>
      <c r="CH14">
        <f>H12raw!AZ14</f>
        <v>31.2</v>
      </c>
      <c r="CI14">
        <f>H12raw!BA14</f>
        <v>38.6</v>
      </c>
      <c r="CO14" t="str">
        <f t="shared" si="7"/>
        <v>無職</v>
      </c>
      <c r="CP14" s="13" t="str">
        <f t="shared" si="8"/>
        <v/>
      </c>
      <c r="CQ14" s="11" t="str">
        <f t="shared" si="2"/>
        <v/>
      </c>
      <c r="CR14" s="11" t="str">
        <f t="shared" si="2"/>
        <v/>
      </c>
      <c r="CS14" s="11" t="str">
        <f t="shared" si="2"/>
        <v/>
      </c>
      <c r="CT14" s="11" t="str">
        <f t="shared" si="2"/>
        <v/>
      </c>
      <c r="CU14" s="11" t="str">
        <f t="shared" si="2"/>
        <v/>
      </c>
      <c r="CV14" s="11" t="str">
        <f t="shared" si="2"/>
        <v/>
      </c>
      <c r="CW14" s="11" t="str">
        <f t="shared" si="2"/>
        <v/>
      </c>
      <c r="CX14" s="11" t="str">
        <f t="shared" si="2"/>
        <v/>
      </c>
      <c r="CY14" s="11" t="str">
        <f t="shared" si="2"/>
        <v/>
      </c>
      <c r="CZ14" s="11" t="str">
        <f t="shared" si="2"/>
        <v/>
      </c>
      <c r="DA14" s="11" t="str">
        <f t="shared" si="2"/>
        <v/>
      </c>
      <c r="DB14" s="11" t="str">
        <f t="shared" si="2"/>
        <v/>
      </c>
      <c r="DC14" s="12" t="str">
        <f t="shared" si="2"/>
        <v/>
      </c>
      <c r="DD14" s="43" t="str">
        <f t="shared" si="2"/>
        <v/>
      </c>
      <c r="DF14" s="4">
        <f t="shared" si="9"/>
        <v>0.8121406103663884</v>
      </c>
      <c r="DG14" s="4">
        <f t="shared" si="10"/>
        <v>0.88349687704832525</v>
      </c>
      <c r="DH14" s="4">
        <f t="shared" si="11"/>
        <v>0.49107319748965828</v>
      </c>
      <c r="DI14" s="4">
        <f t="shared" si="12"/>
        <v>0.38588517343618189</v>
      </c>
      <c r="DJ14" s="4">
        <f t="shared" si="13"/>
        <v>0.52064349069771165</v>
      </c>
      <c r="DK14" s="4">
        <f t="shared" si="14"/>
        <v>9.6787215924298287E-2</v>
      </c>
      <c r="DL14" s="4">
        <f t="shared" si="15"/>
        <v>3.1413188958854033E-2</v>
      </c>
      <c r="DM14" s="4">
        <f t="shared" si="16"/>
        <v>7.472444295159808E-2</v>
      </c>
      <c r="DN14" s="4">
        <f t="shared" si="17"/>
        <v>0.26925679666647251</v>
      </c>
      <c r="DO14" s="4">
        <f t="shared" si="18"/>
        <v>0.92846190941575091</v>
      </c>
      <c r="DP14" s="4">
        <f t="shared" si="19"/>
        <v>0.62993886805352561</v>
      </c>
      <c r="DQ14" s="4">
        <f t="shared" si="20"/>
        <v>0.93390579942311436</v>
      </c>
      <c r="DR14" s="4">
        <f t="shared" si="21"/>
        <v>0.8372822202535517</v>
      </c>
      <c r="DS14" s="4">
        <f t="shared" si="22"/>
        <v>0.7473192516108178</v>
      </c>
      <c r="DT14" s="4">
        <f t="shared" si="23"/>
        <v>0.62098436815203373</v>
      </c>
      <c r="DV14" s="4">
        <f t="shared" si="24"/>
        <v>0.2050421744862618</v>
      </c>
      <c r="DW14" s="4">
        <f t="shared" si="25"/>
        <v>0.23119817290718386</v>
      </c>
      <c r="DX14" s="4">
        <f t="shared" si="26"/>
        <v>0.63302892939340638</v>
      </c>
      <c r="DY14" s="4">
        <f t="shared" si="27"/>
        <v>0.72023817187237793</v>
      </c>
      <c r="DZ14" s="4">
        <f t="shared" si="28"/>
        <v>0.6043064304899155</v>
      </c>
      <c r="EA14" s="4">
        <f t="shared" si="29"/>
        <v>0.94473651958445826</v>
      </c>
      <c r="EB14" s="4">
        <f t="shared" si="30"/>
        <v>0.98312954552616727</v>
      </c>
      <c r="EC14" s="4">
        <f t="shared" si="31"/>
        <v>0.9527532013283706</v>
      </c>
      <c r="ED14" s="4">
        <f t="shared" si="32"/>
        <v>0.79499406498770042</v>
      </c>
      <c r="EE14" s="4">
        <f t="shared" si="33"/>
        <v>0.108413451222086</v>
      </c>
      <c r="EF14" s="4">
        <f t="shared" si="34"/>
        <v>0.44685224928996825</v>
      </c>
      <c r="EG14" s="4">
        <f t="shared" si="35"/>
        <v>9.6309870892181543E-2</v>
      </c>
      <c r="EH14" s="4">
        <f t="shared" si="36"/>
        <v>0.21726699147409631</v>
      </c>
      <c r="EI14" s="4">
        <f t="shared" si="37"/>
        <v>0.2961671728570382</v>
      </c>
      <c r="EJ14" s="4">
        <f t="shared" si="38"/>
        <v>0.40298536145124214</v>
      </c>
    </row>
    <row r="15" spans="1:140" s="14" customFormat="1">
      <c r="T15">
        <f t="shared" si="3"/>
        <v>0</v>
      </c>
      <c r="U15" s="25" t="e">
        <f t="shared" si="4"/>
        <v>#REF!</v>
      </c>
      <c r="V15" s="25" t="e">
        <f t="shared" si="0"/>
        <v>#REF!</v>
      </c>
      <c r="W15" s="25" t="e">
        <f t="shared" si="0"/>
        <v>#REF!</v>
      </c>
      <c r="X15" s="25" t="e">
        <f t="shared" si="0"/>
        <v>#REF!</v>
      </c>
      <c r="Y15" s="25" t="e">
        <f t="shared" si="0"/>
        <v>#REF!</v>
      </c>
      <c r="Z15" s="25" t="e">
        <f t="shared" si="0"/>
        <v>#REF!</v>
      </c>
      <c r="AA15" s="25" t="e">
        <f t="shared" si="0"/>
        <v>#REF!</v>
      </c>
      <c r="AB15" s="25" t="e">
        <f t="shared" si="0"/>
        <v>#REF!</v>
      </c>
      <c r="AC15" s="25" t="e">
        <f t="shared" si="0"/>
        <v>#REF!</v>
      </c>
      <c r="AD15" s="25" t="e">
        <f t="shared" si="0"/>
        <v>#REF!</v>
      </c>
      <c r="AE15" s="25" t="e">
        <f t="shared" si="0"/>
        <v>#REF!</v>
      </c>
      <c r="AF15" s="25" t="e">
        <f t="shared" si="0"/>
        <v>#REF!</v>
      </c>
      <c r="AG15" s="25" t="e">
        <f t="shared" si="0"/>
        <v>#REF!</v>
      </c>
      <c r="AH15" s="25" t="e">
        <f t="shared" si="0"/>
        <v>#REF!</v>
      </c>
      <c r="AL15">
        <f t="shared" si="6"/>
        <v>0</v>
      </c>
      <c r="AM15" s="21" t="e">
        <f>IF(#REF!=0,0,#REF!/#REF!*100000)</f>
        <v>#REF!</v>
      </c>
      <c r="AN15" s="21" t="e">
        <f>IF(#REF!=0,0,#REF!/#REF!*100000)</f>
        <v>#REF!</v>
      </c>
      <c r="AO15" s="21" t="e">
        <f>IF(#REF!=0,0,#REF!/#REF!*100000)</f>
        <v>#REF!</v>
      </c>
      <c r="AP15" s="21" t="e">
        <f>IF(#REF!=0,0,#REF!/#REF!*100000)</f>
        <v>#REF!</v>
      </c>
      <c r="AQ15" s="21" t="e">
        <f>IF(#REF!=0,0,#REF!/#REF!*100000)</f>
        <v>#REF!</v>
      </c>
      <c r="AR15" s="21" t="e">
        <f>IF(#REF!=0,0,#REF!/#REF!*100000)</f>
        <v>#REF!</v>
      </c>
      <c r="AS15" s="21" t="e">
        <f>IF(#REF!=0,0,#REF!/#REF!*100000)</f>
        <v>#REF!</v>
      </c>
      <c r="AT15" s="21" t="e">
        <f>IF(#REF!=0,0,#REF!/#REF!*100000)</f>
        <v>#REF!</v>
      </c>
      <c r="AU15" s="21" t="e">
        <f>IF(#REF!=0,0,#REF!/#REF!*100000)</f>
        <v>#REF!</v>
      </c>
      <c r="AV15" s="21" t="e">
        <f>IF(#REF!=0,0,#REF!/#REF!*100000)</f>
        <v>#REF!</v>
      </c>
      <c r="AW15" s="21" t="e">
        <f>IF(#REF!=0,0,#REF!/#REF!*100000)</f>
        <v>#REF!</v>
      </c>
      <c r="AX15" s="21" t="e">
        <f>IF(#REF!=0,0,#REF!/#REF!*100000)</f>
        <v>#REF!</v>
      </c>
      <c r="AY15" s="21" t="e">
        <f>IF(#REF!=0,0,#REF!/#REF!*100000)</f>
        <v>#REF!</v>
      </c>
      <c r="AZ15" s="21" t="e">
        <f>IF(#REF!=0,0,#REF!/#REF!*100000)</f>
        <v>#REF!</v>
      </c>
      <c r="BC15">
        <f>H12raw!T15</f>
        <v>0</v>
      </c>
      <c r="BD15">
        <f>H12raw!U15</f>
        <v>0</v>
      </c>
      <c r="BE15">
        <f>H12raw!V15</f>
        <v>0</v>
      </c>
      <c r="BF15">
        <f>H12raw!W15</f>
        <v>0</v>
      </c>
      <c r="BG15">
        <f>H12raw!X15</f>
        <v>0</v>
      </c>
      <c r="BH15">
        <f>H12raw!Y15</f>
        <v>0</v>
      </c>
      <c r="BI15">
        <f>H12raw!Z15</f>
        <v>0</v>
      </c>
      <c r="BJ15">
        <f>H12raw!AA15</f>
        <v>0</v>
      </c>
      <c r="BK15">
        <f>H12raw!AB15</f>
        <v>0</v>
      </c>
      <c r="BL15">
        <f>H12raw!AC15</f>
        <v>0</v>
      </c>
      <c r="BM15">
        <f>H12raw!AD15</f>
        <v>0</v>
      </c>
      <c r="BN15">
        <f>H12raw!AE15</f>
        <v>0</v>
      </c>
      <c r="BO15">
        <f>H12raw!AF15</f>
        <v>0</v>
      </c>
      <c r="BP15">
        <f>H12raw!AG15</f>
        <v>0</v>
      </c>
      <c r="BQ15">
        <f>H12raw!AH15</f>
        <v>0</v>
      </c>
      <c r="BT15">
        <f>H12raw!AL15</f>
        <v>0</v>
      </c>
      <c r="BU15">
        <f>H12raw!AM15</f>
        <v>0</v>
      </c>
      <c r="BV15">
        <f>H12raw!AN15</f>
        <v>0</v>
      </c>
      <c r="BW15">
        <f>H12raw!AO15</f>
        <v>0</v>
      </c>
      <c r="BX15">
        <f>H12raw!AP15</f>
        <v>0</v>
      </c>
      <c r="BY15">
        <f>H12raw!AQ15</f>
        <v>0</v>
      </c>
      <c r="BZ15">
        <f>H12raw!AR15</f>
        <v>0</v>
      </c>
      <c r="CA15">
        <f>H12raw!AS15</f>
        <v>0</v>
      </c>
      <c r="CB15">
        <f>H12raw!AT15</f>
        <v>0</v>
      </c>
      <c r="CC15">
        <f>H12raw!AU15</f>
        <v>0</v>
      </c>
      <c r="CD15">
        <f>H12raw!AV15</f>
        <v>0</v>
      </c>
      <c r="CE15">
        <f>H12raw!AW15</f>
        <v>0</v>
      </c>
      <c r="CF15">
        <f>H12raw!AX15</f>
        <v>0</v>
      </c>
      <c r="CG15">
        <f>H12raw!AY15</f>
        <v>0</v>
      </c>
      <c r="CH15">
        <f>H12raw!AZ15</f>
        <v>0</v>
      </c>
      <c r="CI15">
        <f>H12raw!BA15</f>
        <v>0</v>
      </c>
      <c r="CO15">
        <f t="shared" si="7"/>
        <v>0</v>
      </c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31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</row>
    <row r="16" spans="1:140" s="14" customFormat="1">
      <c r="T16">
        <f t="shared" si="3"/>
        <v>0</v>
      </c>
      <c r="U16" s="25" t="e">
        <f t="shared" si="4"/>
        <v>#REF!</v>
      </c>
      <c r="V16" s="25" t="e">
        <f t="shared" si="0"/>
        <v>#REF!</v>
      </c>
      <c r="W16" s="25" t="e">
        <f t="shared" si="0"/>
        <v>#REF!</v>
      </c>
      <c r="X16" s="25" t="e">
        <f t="shared" si="0"/>
        <v>#REF!</v>
      </c>
      <c r="Y16" s="25" t="e">
        <f t="shared" si="0"/>
        <v>#REF!</v>
      </c>
      <c r="Z16" s="25" t="e">
        <f t="shared" si="0"/>
        <v>#REF!</v>
      </c>
      <c r="AA16" s="25" t="e">
        <f t="shared" si="0"/>
        <v>#REF!</v>
      </c>
      <c r="AB16" s="25" t="e">
        <f t="shared" si="0"/>
        <v>#REF!</v>
      </c>
      <c r="AC16" s="25" t="e">
        <f t="shared" si="0"/>
        <v>#REF!</v>
      </c>
      <c r="AD16" s="25" t="e">
        <f t="shared" si="0"/>
        <v>#REF!</v>
      </c>
      <c r="AE16" s="25" t="e">
        <f t="shared" si="0"/>
        <v>#REF!</v>
      </c>
      <c r="AF16" s="25" t="e">
        <f t="shared" si="0"/>
        <v>#REF!</v>
      </c>
      <c r="AG16" s="25" t="e">
        <f t="shared" si="0"/>
        <v>#REF!</v>
      </c>
      <c r="AH16" s="25" t="e">
        <f t="shared" si="0"/>
        <v>#REF!</v>
      </c>
      <c r="AL16">
        <f t="shared" si="6"/>
        <v>0</v>
      </c>
      <c r="AM16" s="21" t="e">
        <f>IF(#REF!=0,0,#REF!/#REF!*100000)</f>
        <v>#REF!</v>
      </c>
      <c r="AN16" s="21" t="e">
        <f>IF(#REF!=0,0,#REF!/#REF!*100000)</f>
        <v>#REF!</v>
      </c>
      <c r="AO16" s="21" t="e">
        <f>IF(#REF!=0,0,#REF!/#REF!*100000)</f>
        <v>#REF!</v>
      </c>
      <c r="AP16" s="21" t="e">
        <f>IF(#REF!=0,0,#REF!/#REF!*100000)</f>
        <v>#REF!</v>
      </c>
      <c r="AQ16" s="21" t="e">
        <f>IF(#REF!=0,0,#REF!/#REF!*100000)</f>
        <v>#REF!</v>
      </c>
      <c r="AR16" s="21" t="e">
        <f>IF(#REF!=0,0,#REF!/#REF!*100000)</f>
        <v>#REF!</v>
      </c>
      <c r="AS16" s="21" t="e">
        <f>IF(#REF!=0,0,#REF!/#REF!*100000)</f>
        <v>#REF!</v>
      </c>
      <c r="AT16" s="21" t="e">
        <f>IF(#REF!=0,0,#REF!/#REF!*100000)</f>
        <v>#REF!</v>
      </c>
      <c r="AU16" s="21" t="e">
        <f>IF(#REF!=0,0,#REF!/#REF!*100000)</f>
        <v>#REF!</v>
      </c>
      <c r="AV16" s="21" t="e">
        <f>IF(#REF!=0,0,#REF!/#REF!*100000)</f>
        <v>#REF!</v>
      </c>
      <c r="AW16" s="21" t="e">
        <f>IF(#REF!=0,0,#REF!/#REF!*100000)</f>
        <v>#REF!</v>
      </c>
      <c r="AX16" s="21" t="e">
        <f>IF(#REF!=0,0,#REF!/#REF!*100000)</f>
        <v>#REF!</v>
      </c>
      <c r="AY16" s="21" t="e">
        <f>IF(#REF!=0,0,#REF!/#REF!*100000)</f>
        <v>#REF!</v>
      </c>
      <c r="AZ16" s="21" t="e">
        <f>IF(#REF!=0,0,#REF!/#REF!*100000)</f>
        <v>#REF!</v>
      </c>
      <c r="BC16">
        <f>H12raw!T16</f>
        <v>0</v>
      </c>
      <c r="BD16">
        <f>H12raw!U16</f>
        <v>0</v>
      </c>
      <c r="BE16">
        <f>H12raw!V16</f>
        <v>0</v>
      </c>
      <c r="BF16">
        <f>H12raw!W16</f>
        <v>0</v>
      </c>
      <c r="BG16">
        <f>H12raw!X16</f>
        <v>0</v>
      </c>
      <c r="BH16">
        <f>H12raw!Y16</f>
        <v>0</v>
      </c>
      <c r="BI16">
        <f>H12raw!Z16</f>
        <v>0</v>
      </c>
      <c r="BJ16">
        <f>H12raw!AA16</f>
        <v>0</v>
      </c>
      <c r="BK16">
        <f>H12raw!AB16</f>
        <v>0</v>
      </c>
      <c r="BL16">
        <f>H12raw!AC16</f>
        <v>0</v>
      </c>
      <c r="BM16">
        <f>H12raw!AD16</f>
        <v>0</v>
      </c>
      <c r="BN16">
        <f>H12raw!AE16</f>
        <v>0</v>
      </c>
      <c r="BO16">
        <f>H12raw!AF16</f>
        <v>0</v>
      </c>
      <c r="BP16">
        <f>H12raw!AG16</f>
        <v>0</v>
      </c>
      <c r="BQ16">
        <f>H12raw!AH16</f>
        <v>0</v>
      </c>
      <c r="BT16">
        <f>H12raw!AL16</f>
        <v>0</v>
      </c>
      <c r="BU16">
        <f>H12raw!AM16</f>
        <v>0</v>
      </c>
      <c r="BV16">
        <f>H12raw!AN16</f>
        <v>0</v>
      </c>
      <c r="BW16">
        <f>H12raw!AO16</f>
        <v>0</v>
      </c>
      <c r="BX16">
        <f>H12raw!AP16</f>
        <v>0</v>
      </c>
      <c r="BY16">
        <f>H12raw!AQ16</f>
        <v>0</v>
      </c>
      <c r="BZ16">
        <f>H12raw!AR16</f>
        <v>0</v>
      </c>
      <c r="CA16">
        <f>H12raw!AS16</f>
        <v>0</v>
      </c>
      <c r="CB16">
        <f>H12raw!AT16</f>
        <v>0</v>
      </c>
      <c r="CC16">
        <f>H12raw!AU16</f>
        <v>0</v>
      </c>
      <c r="CD16">
        <f>H12raw!AV16</f>
        <v>0</v>
      </c>
      <c r="CE16">
        <f>H12raw!AW16</f>
        <v>0</v>
      </c>
      <c r="CF16">
        <f>H12raw!AX16</f>
        <v>0</v>
      </c>
      <c r="CG16">
        <f>H12raw!AY16</f>
        <v>0</v>
      </c>
      <c r="CH16">
        <f>H12raw!AZ16</f>
        <v>0</v>
      </c>
      <c r="CI16">
        <f>H12raw!BA16</f>
        <v>0</v>
      </c>
      <c r="CO16">
        <f t="shared" si="7"/>
        <v>0</v>
      </c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31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</row>
    <row r="17" spans="2:140" s="14" customFormat="1">
      <c r="T17">
        <f t="shared" si="3"/>
        <v>0</v>
      </c>
      <c r="U17" s="25" t="e">
        <f t="shared" si="4"/>
        <v>#REF!</v>
      </c>
      <c r="V17" s="25" t="e">
        <f t="shared" si="0"/>
        <v>#REF!</v>
      </c>
      <c r="W17" s="25" t="e">
        <f t="shared" si="0"/>
        <v>#REF!</v>
      </c>
      <c r="X17" s="25" t="e">
        <f t="shared" si="0"/>
        <v>#REF!</v>
      </c>
      <c r="Y17" s="25" t="e">
        <f t="shared" si="0"/>
        <v>#REF!</v>
      </c>
      <c r="Z17" s="25" t="e">
        <f t="shared" si="0"/>
        <v>#REF!</v>
      </c>
      <c r="AA17" s="25" t="e">
        <f t="shared" si="0"/>
        <v>#REF!</v>
      </c>
      <c r="AB17" s="25" t="e">
        <f t="shared" si="0"/>
        <v>#REF!</v>
      </c>
      <c r="AC17" s="25" t="e">
        <f t="shared" si="0"/>
        <v>#REF!</v>
      </c>
      <c r="AD17" s="25" t="e">
        <f t="shared" si="0"/>
        <v>#REF!</v>
      </c>
      <c r="AE17" s="25" t="e">
        <f t="shared" si="0"/>
        <v>#REF!</v>
      </c>
      <c r="AF17" s="25" t="e">
        <f t="shared" si="0"/>
        <v>#REF!</v>
      </c>
      <c r="AG17" s="25" t="e">
        <f t="shared" si="0"/>
        <v>#REF!</v>
      </c>
      <c r="AH17" s="25" t="e">
        <f t="shared" si="0"/>
        <v>#REF!</v>
      </c>
      <c r="AL17">
        <f t="shared" si="6"/>
        <v>0</v>
      </c>
      <c r="AM17" s="21" t="e">
        <f>IF(#REF!=0,0,#REF!/#REF!*100000)</f>
        <v>#REF!</v>
      </c>
      <c r="AN17" s="21" t="e">
        <f>IF(#REF!=0,0,#REF!/#REF!*100000)</f>
        <v>#REF!</v>
      </c>
      <c r="AO17" s="21" t="e">
        <f>IF(#REF!=0,0,#REF!/#REF!*100000)</f>
        <v>#REF!</v>
      </c>
      <c r="AP17" s="21" t="e">
        <f>IF(#REF!=0,0,#REF!/#REF!*100000)</f>
        <v>#REF!</v>
      </c>
      <c r="AQ17" s="21" t="e">
        <f>IF(#REF!=0,0,#REF!/#REF!*100000)</f>
        <v>#REF!</v>
      </c>
      <c r="AR17" s="21" t="e">
        <f>IF(#REF!=0,0,#REF!/#REF!*100000)</f>
        <v>#REF!</v>
      </c>
      <c r="AS17" s="21" t="e">
        <f>IF(#REF!=0,0,#REF!/#REF!*100000)</f>
        <v>#REF!</v>
      </c>
      <c r="AT17" s="21" t="e">
        <f>IF(#REF!=0,0,#REF!/#REF!*100000)</f>
        <v>#REF!</v>
      </c>
      <c r="AU17" s="21" t="e">
        <f>IF(#REF!=0,0,#REF!/#REF!*100000)</f>
        <v>#REF!</v>
      </c>
      <c r="AV17" s="21" t="e">
        <f>IF(#REF!=0,0,#REF!/#REF!*100000)</f>
        <v>#REF!</v>
      </c>
      <c r="AW17" s="21" t="e">
        <f>IF(#REF!=0,0,#REF!/#REF!*100000)</f>
        <v>#REF!</v>
      </c>
      <c r="AX17" s="21" t="e">
        <f>IF(#REF!=0,0,#REF!/#REF!*100000)</f>
        <v>#REF!</v>
      </c>
      <c r="AY17" s="21" t="e">
        <f>IF(#REF!=0,0,#REF!/#REF!*100000)</f>
        <v>#REF!</v>
      </c>
      <c r="AZ17" s="21" t="e">
        <f>IF(#REF!=0,0,#REF!/#REF!*100000)</f>
        <v>#REF!</v>
      </c>
      <c r="BC17">
        <f>H12raw!T17</f>
        <v>0</v>
      </c>
      <c r="BD17">
        <f>H12raw!U17</f>
        <v>0</v>
      </c>
      <c r="BE17">
        <f>H12raw!V17</f>
        <v>0</v>
      </c>
      <c r="BF17">
        <f>H12raw!W17</f>
        <v>0</v>
      </c>
      <c r="BG17">
        <f>H12raw!X17</f>
        <v>0</v>
      </c>
      <c r="BH17">
        <f>H12raw!Y17</f>
        <v>0</v>
      </c>
      <c r="BI17">
        <f>H12raw!Z17</f>
        <v>0</v>
      </c>
      <c r="BJ17">
        <f>H12raw!AA17</f>
        <v>0</v>
      </c>
      <c r="BK17">
        <f>H12raw!AB17</f>
        <v>0</v>
      </c>
      <c r="BL17">
        <f>H12raw!AC17</f>
        <v>0</v>
      </c>
      <c r="BM17">
        <f>H12raw!AD17</f>
        <v>0</v>
      </c>
      <c r="BN17">
        <f>H12raw!AE17</f>
        <v>0</v>
      </c>
      <c r="BO17">
        <f>H12raw!AF17</f>
        <v>0</v>
      </c>
      <c r="BP17">
        <f>H12raw!AG17</f>
        <v>0</v>
      </c>
      <c r="BQ17">
        <f>H12raw!AH17</f>
        <v>0</v>
      </c>
      <c r="BT17">
        <f>H12raw!AL17</f>
        <v>0</v>
      </c>
      <c r="BU17">
        <f>H12raw!AM17</f>
        <v>0</v>
      </c>
      <c r="BV17">
        <f>H12raw!AN17</f>
        <v>0</v>
      </c>
      <c r="BW17">
        <f>H12raw!AO17</f>
        <v>0</v>
      </c>
      <c r="BX17">
        <f>H12raw!AP17</f>
        <v>0</v>
      </c>
      <c r="BY17">
        <f>H12raw!AQ17</f>
        <v>0</v>
      </c>
      <c r="BZ17">
        <f>H12raw!AR17</f>
        <v>0</v>
      </c>
      <c r="CA17">
        <f>H12raw!AS17</f>
        <v>0</v>
      </c>
      <c r="CB17">
        <f>H12raw!AT17</f>
        <v>0</v>
      </c>
      <c r="CC17">
        <f>H12raw!AU17</f>
        <v>0</v>
      </c>
      <c r="CD17">
        <f>H12raw!AV17</f>
        <v>0</v>
      </c>
      <c r="CE17">
        <f>H12raw!AW17</f>
        <v>0</v>
      </c>
      <c r="CF17">
        <f>H12raw!AX17</f>
        <v>0</v>
      </c>
      <c r="CG17">
        <f>H12raw!AY17</f>
        <v>0</v>
      </c>
      <c r="CH17">
        <f>H12raw!AZ17</f>
        <v>0</v>
      </c>
      <c r="CI17">
        <f>H12raw!BA17</f>
        <v>0</v>
      </c>
      <c r="CO17">
        <f t="shared" si="7"/>
        <v>0</v>
      </c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31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</row>
    <row r="18" spans="2:140" s="14" customFormat="1">
      <c r="T18">
        <f t="shared" si="3"/>
        <v>0</v>
      </c>
      <c r="U18" s="25" t="e">
        <f t="shared" si="4"/>
        <v>#REF!</v>
      </c>
      <c r="V18" s="25" t="e">
        <f t="shared" si="0"/>
        <v>#REF!</v>
      </c>
      <c r="W18" s="25" t="e">
        <f t="shared" si="0"/>
        <v>#REF!</v>
      </c>
      <c r="X18" s="25" t="e">
        <f t="shared" si="0"/>
        <v>#REF!</v>
      </c>
      <c r="Y18" s="25" t="e">
        <f t="shared" si="0"/>
        <v>#REF!</v>
      </c>
      <c r="Z18" s="25" t="e">
        <f t="shared" si="0"/>
        <v>#REF!</v>
      </c>
      <c r="AA18" s="25" t="e">
        <f t="shared" si="0"/>
        <v>#REF!</v>
      </c>
      <c r="AB18" s="25" t="e">
        <f t="shared" si="0"/>
        <v>#REF!</v>
      </c>
      <c r="AC18" s="25" t="e">
        <f t="shared" si="0"/>
        <v>#REF!</v>
      </c>
      <c r="AD18" s="25" t="e">
        <f t="shared" si="0"/>
        <v>#REF!</v>
      </c>
      <c r="AE18" s="25" t="e">
        <f t="shared" si="0"/>
        <v>#REF!</v>
      </c>
      <c r="AF18" s="25" t="e">
        <f t="shared" si="0"/>
        <v>#REF!</v>
      </c>
      <c r="AG18" s="25" t="e">
        <f t="shared" si="0"/>
        <v>#REF!</v>
      </c>
      <c r="AH18" s="25" t="e">
        <f t="shared" si="0"/>
        <v>#REF!</v>
      </c>
      <c r="AL18">
        <f t="shared" si="6"/>
        <v>0</v>
      </c>
      <c r="AM18" s="21" t="e">
        <f>IF(#REF!=0,0,#REF!/#REF!*100000)</f>
        <v>#REF!</v>
      </c>
      <c r="AN18" s="21" t="e">
        <f>IF(#REF!=0,0,#REF!/#REF!*100000)</f>
        <v>#REF!</v>
      </c>
      <c r="AO18" s="21" t="e">
        <f>IF(#REF!=0,0,#REF!/#REF!*100000)</f>
        <v>#REF!</v>
      </c>
      <c r="AP18" s="21" t="e">
        <f>IF(#REF!=0,0,#REF!/#REF!*100000)</f>
        <v>#REF!</v>
      </c>
      <c r="AQ18" s="21" t="e">
        <f>IF(#REF!=0,0,#REF!/#REF!*100000)</f>
        <v>#REF!</v>
      </c>
      <c r="AR18" s="21" t="e">
        <f>IF(#REF!=0,0,#REF!/#REF!*100000)</f>
        <v>#REF!</v>
      </c>
      <c r="AS18" s="21" t="e">
        <f>IF(#REF!=0,0,#REF!/#REF!*100000)</f>
        <v>#REF!</v>
      </c>
      <c r="AT18" s="21" t="e">
        <f>IF(#REF!=0,0,#REF!/#REF!*100000)</f>
        <v>#REF!</v>
      </c>
      <c r="AU18" s="21" t="e">
        <f>IF(#REF!=0,0,#REF!/#REF!*100000)</f>
        <v>#REF!</v>
      </c>
      <c r="AV18" s="21" t="e">
        <f>IF(#REF!=0,0,#REF!/#REF!*100000)</f>
        <v>#REF!</v>
      </c>
      <c r="AW18" s="21" t="e">
        <f>IF(#REF!=0,0,#REF!/#REF!*100000)</f>
        <v>#REF!</v>
      </c>
      <c r="AX18" s="21" t="e">
        <f>IF(#REF!=0,0,#REF!/#REF!*100000)</f>
        <v>#REF!</v>
      </c>
      <c r="AY18" s="21" t="e">
        <f>IF(#REF!=0,0,#REF!/#REF!*100000)</f>
        <v>#REF!</v>
      </c>
      <c r="AZ18" s="21" t="e">
        <f>IF(#REF!=0,0,#REF!/#REF!*100000)</f>
        <v>#REF!</v>
      </c>
      <c r="BC18">
        <f>H12raw!T18</f>
        <v>0</v>
      </c>
      <c r="BD18">
        <f>H12raw!U18</f>
        <v>0</v>
      </c>
      <c r="BE18">
        <f>H12raw!V18</f>
        <v>0</v>
      </c>
      <c r="BF18">
        <f>H12raw!W18</f>
        <v>0</v>
      </c>
      <c r="BG18">
        <f>H12raw!X18</f>
        <v>0</v>
      </c>
      <c r="BH18">
        <f>H12raw!Y18</f>
        <v>0</v>
      </c>
      <c r="BI18">
        <f>H12raw!Z18</f>
        <v>0</v>
      </c>
      <c r="BJ18">
        <f>H12raw!AA18</f>
        <v>0</v>
      </c>
      <c r="BK18">
        <f>H12raw!AB18</f>
        <v>0</v>
      </c>
      <c r="BL18">
        <f>H12raw!AC18</f>
        <v>0</v>
      </c>
      <c r="BM18">
        <f>H12raw!AD18</f>
        <v>0</v>
      </c>
      <c r="BN18">
        <f>H12raw!AE18</f>
        <v>0</v>
      </c>
      <c r="BO18">
        <f>H12raw!AF18</f>
        <v>0</v>
      </c>
      <c r="BP18">
        <f>H12raw!AG18</f>
        <v>0</v>
      </c>
      <c r="BQ18">
        <f>H12raw!AH18</f>
        <v>0</v>
      </c>
      <c r="BT18">
        <f>H12raw!AL18</f>
        <v>0</v>
      </c>
      <c r="BU18">
        <f>H12raw!AM18</f>
        <v>0</v>
      </c>
      <c r="BV18">
        <f>H12raw!AN18</f>
        <v>0</v>
      </c>
      <c r="BW18">
        <f>H12raw!AO18</f>
        <v>0</v>
      </c>
      <c r="BX18">
        <f>H12raw!AP18</f>
        <v>0</v>
      </c>
      <c r="BY18">
        <f>H12raw!AQ18</f>
        <v>0</v>
      </c>
      <c r="BZ18">
        <f>H12raw!AR18</f>
        <v>0</v>
      </c>
      <c r="CA18">
        <f>H12raw!AS18</f>
        <v>0</v>
      </c>
      <c r="CB18">
        <f>H12raw!AT18</f>
        <v>0</v>
      </c>
      <c r="CC18">
        <f>H12raw!AU18</f>
        <v>0</v>
      </c>
      <c r="CD18">
        <f>H12raw!AV18</f>
        <v>0</v>
      </c>
      <c r="CE18">
        <f>H12raw!AW18</f>
        <v>0</v>
      </c>
      <c r="CF18">
        <f>H12raw!AX18</f>
        <v>0</v>
      </c>
      <c r="CG18">
        <f>H12raw!AY18</f>
        <v>0</v>
      </c>
      <c r="CH18">
        <f>H12raw!AZ18</f>
        <v>0</v>
      </c>
      <c r="CI18">
        <f>H12raw!BA18</f>
        <v>0</v>
      </c>
      <c r="CO18">
        <f t="shared" si="7"/>
        <v>0</v>
      </c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31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</row>
    <row r="19" spans="2:140" s="14" customFormat="1">
      <c r="T19">
        <f t="shared" si="3"/>
        <v>0</v>
      </c>
      <c r="U19" s="25" t="e">
        <f t="shared" si="4"/>
        <v>#REF!</v>
      </c>
      <c r="V19" s="25" t="e">
        <f t="shared" si="0"/>
        <v>#REF!</v>
      </c>
      <c r="W19" s="25" t="e">
        <f t="shared" si="0"/>
        <v>#REF!</v>
      </c>
      <c r="X19" s="25" t="e">
        <f t="shared" si="0"/>
        <v>#REF!</v>
      </c>
      <c r="Y19" s="25" t="e">
        <f t="shared" si="0"/>
        <v>#REF!</v>
      </c>
      <c r="Z19" s="25" t="e">
        <f t="shared" si="0"/>
        <v>#REF!</v>
      </c>
      <c r="AA19" s="25" t="e">
        <f t="shared" si="0"/>
        <v>#REF!</v>
      </c>
      <c r="AB19" s="25" t="e">
        <f t="shared" si="0"/>
        <v>#REF!</v>
      </c>
      <c r="AC19" s="25" t="e">
        <f t="shared" si="0"/>
        <v>#REF!</v>
      </c>
      <c r="AD19" s="25" t="e">
        <f t="shared" si="0"/>
        <v>#REF!</v>
      </c>
      <c r="AE19" s="25" t="e">
        <f t="shared" si="0"/>
        <v>#REF!</v>
      </c>
      <c r="AF19" s="25" t="e">
        <f t="shared" si="0"/>
        <v>#REF!</v>
      </c>
      <c r="AG19" s="25" t="e">
        <f t="shared" si="0"/>
        <v>#REF!</v>
      </c>
      <c r="AH19" s="25" t="e">
        <f t="shared" si="0"/>
        <v>#REF!</v>
      </c>
      <c r="AL19">
        <f t="shared" si="6"/>
        <v>0</v>
      </c>
      <c r="AM19" s="21" t="e">
        <f>IF(#REF!=0,0,#REF!/#REF!*100000)</f>
        <v>#REF!</v>
      </c>
      <c r="AN19" s="21" t="e">
        <f>IF(#REF!=0,0,#REF!/#REF!*100000)</f>
        <v>#REF!</v>
      </c>
      <c r="AO19" s="21" t="e">
        <f>IF(#REF!=0,0,#REF!/#REF!*100000)</f>
        <v>#REF!</v>
      </c>
      <c r="AP19" s="21" t="e">
        <f>IF(#REF!=0,0,#REF!/#REF!*100000)</f>
        <v>#REF!</v>
      </c>
      <c r="AQ19" s="21" t="e">
        <f>IF(#REF!=0,0,#REF!/#REF!*100000)</f>
        <v>#REF!</v>
      </c>
      <c r="AR19" s="21" t="e">
        <f>IF(#REF!=0,0,#REF!/#REF!*100000)</f>
        <v>#REF!</v>
      </c>
      <c r="AS19" s="21" t="e">
        <f>IF(#REF!=0,0,#REF!/#REF!*100000)</f>
        <v>#REF!</v>
      </c>
      <c r="AT19" s="21" t="e">
        <f>IF(#REF!=0,0,#REF!/#REF!*100000)</f>
        <v>#REF!</v>
      </c>
      <c r="AU19" s="21" t="e">
        <f>IF(#REF!=0,0,#REF!/#REF!*100000)</f>
        <v>#REF!</v>
      </c>
      <c r="AV19" s="21" t="e">
        <f>IF(#REF!=0,0,#REF!/#REF!*100000)</f>
        <v>#REF!</v>
      </c>
      <c r="AW19" s="21" t="e">
        <f>IF(#REF!=0,0,#REF!/#REF!*100000)</f>
        <v>#REF!</v>
      </c>
      <c r="AX19" s="21" t="e">
        <f>IF(#REF!=0,0,#REF!/#REF!*100000)</f>
        <v>#REF!</v>
      </c>
      <c r="AY19" s="21" t="e">
        <f>IF(#REF!=0,0,#REF!/#REF!*100000)</f>
        <v>#REF!</v>
      </c>
      <c r="AZ19" s="21" t="e">
        <f>IF(#REF!=0,0,#REF!/#REF!*100000)</f>
        <v>#REF!</v>
      </c>
      <c r="BC19">
        <f>H12raw!T19</f>
        <v>0</v>
      </c>
      <c r="BD19">
        <f>H12raw!U19</f>
        <v>0</v>
      </c>
      <c r="BE19">
        <f>H12raw!V19</f>
        <v>0</v>
      </c>
      <c r="BF19">
        <f>H12raw!W19</f>
        <v>0</v>
      </c>
      <c r="BG19">
        <f>H12raw!X19</f>
        <v>0</v>
      </c>
      <c r="BH19">
        <f>H12raw!Y19</f>
        <v>0</v>
      </c>
      <c r="BI19">
        <f>H12raw!Z19</f>
        <v>0</v>
      </c>
      <c r="BJ19">
        <f>H12raw!AA19</f>
        <v>0</v>
      </c>
      <c r="BK19">
        <f>H12raw!AB19</f>
        <v>0</v>
      </c>
      <c r="BL19">
        <f>H12raw!AC19</f>
        <v>0</v>
      </c>
      <c r="BM19">
        <f>H12raw!AD19</f>
        <v>0</v>
      </c>
      <c r="BN19">
        <f>H12raw!AE19</f>
        <v>0</v>
      </c>
      <c r="BO19">
        <f>H12raw!AF19</f>
        <v>0</v>
      </c>
      <c r="BP19">
        <f>H12raw!AG19</f>
        <v>0</v>
      </c>
      <c r="BQ19">
        <f>H12raw!AH19</f>
        <v>0</v>
      </c>
      <c r="BT19">
        <f>H12raw!AL19</f>
        <v>0</v>
      </c>
      <c r="BU19">
        <f>H12raw!AM19</f>
        <v>0</v>
      </c>
      <c r="BV19">
        <f>H12raw!AN19</f>
        <v>0</v>
      </c>
      <c r="BW19">
        <f>H12raw!AO19</f>
        <v>0</v>
      </c>
      <c r="BX19">
        <f>H12raw!AP19</f>
        <v>0</v>
      </c>
      <c r="BY19">
        <f>H12raw!AQ19</f>
        <v>0</v>
      </c>
      <c r="BZ19">
        <f>H12raw!AR19</f>
        <v>0</v>
      </c>
      <c r="CA19">
        <f>H12raw!AS19</f>
        <v>0</v>
      </c>
      <c r="CB19">
        <f>H12raw!AT19</f>
        <v>0</v>
      </c>
      <c r="CC19">
        <f>H12raw!AU19</f>
        <v>0</v>
      </c>
      <c r="CD19">
        <f>H12raw!AV19</f>
        <v>0</v>
      </c>
      <c r="CE19">
        <f>H12raw!AW19</f>
        <v>0</v>
      </c>
      <c r="CF19">
        <f>H12raw!AX19</f>
        <v>0</v>
      </c>
      <c r="CG19">
        <f>H12raw!AY19</f>
        <v>0</v>
      </c>
      <c r="CH19">
        <f>H12raw!AZ19</f>
        <v>0</v>
      </c>
      <c r="CI19">
        <f>H12raw!BA19</f>
        <v>0</v>
      </c>
      <c r="CO19">
        <f t="shared" si="7"/>
        <v>0</v>
      </c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31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</row>
    <row r="20" spans="2:140" s="14" customFormat="1">
      <c r="T20">
        <f t="shared" si="3"/>
        <v>0</v>
      </c>
      <c r="U20" s="25" t="e">
        <f t="shared" si="4"/>
        <v>#REF!</v>
      </c>
      <c r="V20" s="25" t="e">
        <f t="shared" si="0"/>
        <v>#REF!</v>
      </c>
      <c r="W20" s="25" t="e">
        <f t="shared" si="0"/>
        <v>#REF!</v>
      </c>
      <c r="X20" s="25" t="e">
        <f t="shared" si="0"/>
        <v>#REF!</v>
      </c>
      <c r="Y20" s="25" t="e">
        <f t="shared" si="0"/>
        <v>#REF!</v>
      </c>
      <c r="Z20" s="25" t="e">
        <f t="shared" si="0"/>
        <v>#REF!</v>
      </c>
      <c r="AA20" s="25" t="e">
        <f t="shared" si="0"/>
        <v>#REF!</v>
      </c>
      <c r="AB20" s="25" t="e">
        <f t="shared" si="0"/>
        <v>#REF!</v>
      </c>
      <c r="AC20" s="25" t="e">
        <f t="shared" si="0"/>
        <v>#REF!</v>
      </c>
      <c r="AD20" s="25" t="e">
        <f t="shared" si="0"/>
        <v>#REF!</v>
      </c>
      <c r="AE20" s="25" t="e">
        <f t="shared" si="0"/>
        <v>#REF!</v>
      </c>
      <c r="AF20" s="25" t="e">
        <f t="shared" si="0"/>
        <v>#REF!</v>
      </c>
      <c r="AG20" s="25" t="e">
        <f t="shared" si="0"/>
        <v>#REF!</v>
      </c>
      <c r="AH20" s="25" t="e">
        <f t="shared" si="0"/>
        <v>#REF!</v>
      </c>
      <c r="AL20">
        <f t="shared" si="6"/>
        <v>0</v>
      </c>
      <c r="AM20" s="21" t="e">
        <f>IF(#REF!=0,0,#REF!/#REF!*100000)</f>
        <v>#REF!</v>
      </c>
      <c r="AN20" s="21" t="e">
        <f>IF(#REF!=0,0,#REF!/#REF!*100000)</f>
        <v>#REF!</v>
      </c>
      <c r="AO20" s="21" t="e">
        <f>IF(#REF!=0,0,#REF!/#REF!*100000)</f>
        <v>#REF!</v>
      </c>
      <c r="AP20" s="21" t="e">
        <f>IF(#REF!=0,0,#REF!/#REF!*100000)</f>
        <v>#REF!</v>
      </c>
      <c r="AQ20" s="21" t="e">
        <f>IF(#REF!=0,0,#REF!/#REF!*100000)</f>
        <v>#REF!</v>
      </c>
      <c r="AR20" s="21" t="e">
        <f>IF(#REF!=0,0,#REF!/#REF!*100000)</f>
        <v>#REF!</v>
      </c>
      <c r="AS20" s="21" t="e">
        <f>IF(#REF!=0,0,#REF!/#REF!*100000)</f>
        <v>#REF!</v>
      </c>
      <c r="AT20" s="21" t="e">
        <f>IF(#REF!=0,0,#REF!/#REF!*100000)</f>
        <v>#REF!</v>
      </c>
      <c r="AU20" s="21" t="e">
        <f>IF(#REF!=0,0,#REF!/#REF!*100000)</f>
        <v>#REF!</v>
      </c>
      <c r="AV20" s="21" t="e">
        <f>IF(#REF!=0,0,#REF!/#REF!*100000)</f>
        <v>#REF!</v>
      </c>
      <c r="AW20" s="21" t="e">
        <f>IF(#REF!=0,0,#REF!/#REF!*100000)</f>
        <v>#REF!</v>
      </c>
      <c r="AX20" s="21" t="e">
        <f>IF(#REF!=0,0,#REF!/#REF!*100000)</f>
        <v>#REF!</v>
      </c>
      <c r="AY20" s="21" t="e">
        <f>IF(#REF!=0,0,#REF!/#REF!*100000)</f>
        <v>#REF!</v>
      </c>
      <c r="AZ20" s="21" t="e">
        <f>IF(#REF!=0,0,#REF!/#REF!*100000)</f>
        <v>#REF!</v>
      </c>
      <c r="BC20">
        <f>H12raw!T20</f>
        <v>0</v>
      </c>
      <c r="BD20">
        <f>H12raw!U20</f>
        <v>0</v>
      </c>
      <c r="BE20">
        <f>H12raw!V20</f>
        <v>0</v>
      </c>
      <c r="BF20">
        <f>H12raw!W20</f>
        <v>0</v>
      </c>
      <c r="BG20">
        <f>H12raw!X20</f>
        <v>0</v>
      </c>
      <c r="BH20">
        <f>H12raw!Y20</f>
        <v>0</v>
      </c>
      <c r="BI20">
        <f>H12raw!Z20</f>
        <v>0</v>
      </c>
      <c r="BJ20">
        <f>H12raw!AA20</f>
        <v>0</v>
      </c>
      <c r="BK20">
        <f>H12raw!AB20</f>
        <v>0</v>
      </c>
      <c r="BL20">
        <f>H12raw!AC20</f>
        <v>0</v>
      </c>
      <c r="BM20">
        <f>H12raw!AD20</f>
        <v>0</v>
      </c>
      <c r="BN20">
        <f>H12raw!AE20</f>
        <v>0</v>
      </c>
      <c r="BO20">
        <f>H12raw!AF20</f>
        <v>0</v>
      </c>
      <c r="BP20">
        <f>H12raw!AG20</f>
        <v>0</v>
      </c>
      <c r="BQ20">
        <f>H12raw!AH20</f>
        <v>0</v>
      </c>
      <c r="BT20">
        <f>H12raw!AL20</f>
        <v>0</v>
      </c>
      <c r="BU20">
        <f>H12raw!AM20</f>
        <v>0</v>
      </c>
      <c r="BV20">
        <f>H12raw!AN20</f>
        <v>0</v>
      </c>
      <c r="BW20">
        <f>H12raw!AO20</f>
        <v>0</v>
      </c>
      <c r="BX20">
        <f>H12raw!AP20</f>
        <v>0</v>
      </c>
      <c r="BY20">
        <f>H12raw!AQ20</f>
        <v>0</v>
      </c>
      <c r="BZ20">
        <f>H12raw!AR20</f>
        <v>0</v>
      </c>
      <c r="CA20">
        <f>H12raw!AS20</f>
        <v>0</v>
      </c>
      <c r="CB20">
        <f>H12raw!AT20</f>
        <v>0</v>
      </c>
      <c r="CC20">
        <f>H12raw!AU20</f>
        <v>0</v>
      </c>
      <c r="CD20">
        <f>H12raw!AV20</f>
        <v>0</v>
      </c>
      <c r="CE20">
        <f>H12raw!AW20</f>
        <v>0</v>
      </c>
      <c r="CF20">
        <f>H12raw!AX20</f>
        <v>0</v>
      </c>
      <c r="CG20">
        <f>H12raw!AY20</f>
        <v>0</v>
      </c>
      <c r="CH20">
        <f>H12raw!AZ20</f>
        <v>0</v>
      </c>
      <c r="CI20">
        <f>H12raw!BA20</f>
        <v>0</v>
      </c>
      <c r="CO20">
        <f t="shared" si="7"/>
        <v>0</v>
      </c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31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</row>
    <row r="21" spans="2:140" s="14" customFormat="1">
      <c r="T21">
        <f t="shared" si="3"/>
        <v>0</v>
      </c>
      <c r="U21" s="25" t="e">
        <f t="shared" si="4"/>
        <v>#REF!</v>
      </c>
      <c r="V21" s="25" t="e">
        <f t="shared" si="0"/>
        <v>#REF!</v>
      </c>
      <c r="W21" s="25" t="e">
        <f t="shared" si="0"/>
        <v>#REF!</v>
      </c>
      <c r="X21" s="25" t="e">
        <f t="shared" si="0"/>
        <v>#REF!</v>
      </c>
      <c r="Y21" s="25" t="e">
        <f t="shared" si="0"/>
        <v>#REF!</v>
      </c>
      <c r="Z21" s="25" t="e">
        <f t="shared" si="0"/>
        <v>#REF!</v>
      </c>
      <c r="AA21" s="25" t="e">
        <f t="shared" si="0"/>
        <v>#REF!</v>
      </c>
      <c r="AB21" s="25" t="e">
        <f t="shared" si="0"/>
        <v>#REF!</v>
      </c>
      <c r="AC21" s="25" t="e">
        <f t="shared" si="0"/>
        <v>#REF!</v>
      </c>
      <c r="AD21" s="25" t="e">
        <f t="shared" si="0"/>
        <v>#REF!</v>
      </c>
      <c r="AE21" s="25" t="e">
        <f t="shared" si="0"/>
        <v>#REF!</v>
      </c>
      <c r="AF21" s="25" t="e">
        <f t="shared" si="0"/>
        <v>#REF!</v>
      </c>
      <c r="AG21" s="25" t="e">
        <f t="shared" si="0"/>
        <v>#REF!</v>
      </c>
      <c r="AH21" s="25" t="e">
        <f t="shared" si="0"/>
        <v>#REF!</v>
      </c>
      <c r="AL21">
        <f t="shared" si="6"/>
        <v>0</v>
      </c>
      <c r="AM21" s="21" t="e">
        <f>IF(#REF!=0,0,#REF!/#REF!*100000)</f>
        <v>#REF!</v>
      </c>
      <c r="AN21" s="21" t="e">
        <f>IF(#REF!=0,0,#REF!/#REF!*100000)</f>
        <v>#REF!</v>
      </c>
      <c r="AO21" s="21" t="e">
        <f>IF(#REF!=0,0,#REF!/#REF!*100000)</f>
        <v>#REF!</v>
      </c>
      <c r="AP21" s="21" t="e">
        <f>IF(#REF!=0,0,#REF!/#REF!*100000)</f>
        <v>#REF!</v>
      </c>
      <c r="AQ21" s="21" t="e">
        <f>IF(#REF!=0,0,#REF!/#REF!*100000)</f>
        <v>#REF!</v>
      </c>
      <c r="AR21" s="21" t="e">
        <f>IF(#REF!=0,0,#REF!/#REF!*100000)</f>
        <v>#REF!</v>
      </c>
      <c r="AS21" s="21" t="e">
        <f>IF(#REF!=0,0,#REF!/#REF!*100000)</f>
        <v>#REF!</v>
      </c>
      <c r="AT21" s="21" t="e">
        <f>IF(#REF!=0,0,#REF!/#REF!*100000)</f>
        <v>#REF!</v>
      </c>
      <c r="AU21" s="21" t="e">
        <f>IF(#REF!=0,0,#REF!/#REF!*100000)</f>
        <v>#REF!</v>
      </c>
      <c r="AV21" s="21" t="e">
        <f>IF(#REF!=0,0,#REF!/#REF!*100000)</f>
        <v>#REF!</v>
      </c>
      <c r="AW21" s="21" t="e">
        <f>IF(#REF!=0,0,#REF!/#REF!*100000)</f>
        <v>#REF!</v>
      </c>
      <c r="AX21" s="21" t="e">
        <f>IF(#REF!=0,0,#REF!/#REF!*100000)</f>
        <v>#REF!</v>
      </c>
      <c r="AY21" s="21" t="e">
        <f>IF(#REF!=0,0,#REF!/#REF!*100000)</f>
        <v>#REF!</v>
      </c>
      <c r="AZ21" s="21" t="e">
        <f>IF(#REF!=0,0,#REF!/#REF!*100000)</f>
        <v>#REF!</v>
      </c>
      <c r="BC21">
        <f>H12raw!T21</f>
        <v>0</v>
      </c>
      <c r="BD21">
        <f>H12raw!U21</f>
        <v>0</v>
      </c>
      <c r="BE21">
        <f>H12raw!V21</f>
        <v>0</v>
      </c>
      <c r="BF21">
        <f>H12raw!W21</f>
        <v>0</v>
      </c>
      <c r="BG21">
        <f>H12raw!X21</f>
        <v>0</v>
      </c>
      <c r="BH21">
        <f>H12raw!Y21</f>
        <v>0</v>
      </c>
      <c r="BI21">
        <f>H12raw!Z21</f>
        <v>0</v>
      </c>
      <c r="BJ21">
        <f>H12raw!AA21</f>
        <v>0</v>
      </c>
      <c r="BK21">
        <f>H12raw!AB21</f>
        <v>0</v>
      </c>
      <c r="BL21">
        <f>H12raw!AC21</f>
        <v>0</v>
      </c>
      <c r="BM21">
        <f>H12raw!AD21</f>
        <v>0</v>
      </c>
      <c r="BN21">
        <f>H12raw!AE21</f>
        <v>0</v>
      </c>
      <c r="BO21">
        <f>H12raw!AF21</f>
        <v>0</v>
      </c>
      <c r="BP21">
        <f>H12raw!AG21</f>
        <v>0</v>
      </c>
      <c r="BQ21">
        <f>H12raw!AH21</f>
        <v>0</v>
      </c>
      <c r="BT21">
        <f>H12raw!AL21</f>
        <v>0</v>
      </c>
      <c r="BU21">
        <f>H12raw!AM21</f>
        <v>0</v>
      </c>
      <c r="BV21">
        <f>H12raw!AN21</f>
        <v>0</v>
      </c>
      <c r="BW21">
        <f>H12raw!AO21</f>
        <v>0</v>
      </c>
      <c r="BX21">
        <f>H12raw!AP21</f>
        <v>0</v>
      </c>
      <c r="BY21">
        <f>H12raw!AQ21</f>
        <v>0</v>
      </c>
      <c r="BZ21">
        <f>H12raw!AR21</f>
        <v>0</v>
      </c>
      <c r="CA21">
        <f>H12raw!AS21</f>
        <v>0</v>
      </c>
      <c r="CB21">
        <f>H12raw!AT21</f>
        <v>0</v>
      </c>
      <c r="CC21">
        <f>H12raw!AU21</f>
        <v>0</v>
      </c>
      <c r="CD21">
        <f>H12raw!AV21</f>
        <v>0</v>
      </c>
      <c r="CE21">
        <f>H12raw!AW21</f>
        <v>0</v>
      </c>
      <c r="CF21">
        <f>H12raw!AX21</f>
        <v>0</v>
      </c>
      <c r="CG21">
        <f>H12raw!AY21</f>
        <v>0</v>
      </c>
      <c r="CH21">
        <f>H12raw!AZ21</f>
        <v>0</v>
      </c>
      <c r="CI21">
        <f>H12raw!BA21</f>
        <v>0</v>
      </c>
      <c r="CO21">
        <f t="shared" si="7"/>
        <v>0</v>
      </c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31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</row>
    <row r="22" spans="2:140" s="27" customFormat="1">
      <c r="T22" s="18">
        <f t="shared" si="3"/>
        <v>0</v>
      </c>
      <c r="U22" s="28" t="e">
        <f t="shared" si="4"/>
        <v>#REF!</v>
      </c>
      <c r="V22" s="28" t="e">
        <f t="shared" si="0"/>
        <v>#REF!</v>
      </c>
      <c r="W22" s="28" t="e">
        <f t="shared" si="0"/>
        <v>#REF!</v>
      </c>
      <c r="X22" s="28" t="e">
        <f t="shared" si="0"/>
        <v>#REF!</v>
      </c>
      <c r="Y22" s="28" t="e">
        <f t="shared" si="0"/>
        <v>#REF!</v>
      </c>
      <c r="Z22" s="28" t="e">
        <f t="shared" si="0"/>
        <v>#REF!</v>
      </c>
      <c r="AA22" s="28" t="e">
        <f t="shared" si="0"/>
        <v>#REF!</v>
      </c>
      <c r="AB22" s="28" t="e">
        <f t="shared" si="0"/>
        <v>#REF!</v>
      </c>
      <c r="AC22" s="28" t="e">
        <f t="shared" si="0"/>
        <v>#REF!</v>
      </c>
      <c r="AD22" s="28" t="e">
        <f t="shared" ref="AD22:AH54" si="39">IF(AV22=0,0,M22/AV22*100000)</f>
        <v>#REF!</v>
      </c>
      <c r="AE22" s="28" t="e">
        <f t="shared" si="39"/>
        <v>#REF!</v>
      </c>
      <c r="AF22" s="28" t="e">
        <f t="shared" si="39"/>
        <v>#REF!</v>
      </c>
      <c r="AG22" s="28" t="e">
        <f t="shared" si="39"/>
        <v>#REF!</v>
      </c>
      <c r="AH22" s="28" t="e">
        <f t="shared" si="39"/>
        <v>#REF!</v>
      </c>
      <c r="AL22" s="18">
        <f t="shared" si="6"/>
        <v>0</v>
      </c>
      <c r="AM22" s="29" t="e">
        <f>IF(#REF!=0,0,#REF!/#REF!*100000)</f>
        <v>#REF!</v>
      </c>
      <c r="AN22" s="29" t="e">
        <f>IF(#REF!=0,0,#REF!/#REF!*100000)</f>
        <v>#REF!</v>
      </c>
      <c r="AO22" s="29" t="e">
        <f>IF(#REF!=0,0,#REF!/#REF!*100000)</f>
        <v>#REF!</v>
      </c>
      <c r="AP22" s="29" t="e">
        <f>IF(#REF!=0,0,#REF!/#REF!*100000)</f>
        <v>#REF!</v>
      </c>
      <c r="AQ22" s="29" t="e">
        <f>IF(#REF!=0,0,#REF!/#REF!*100000)</f>
        <v>#REF!</v>
      </c>
      <c r="AR22" s="29" t="e">
        <f>IF(#REF!=0,0,#REF!/#REF!*100000)</f>
        <v>#REF!</v>
      </c>
      <c r="AS22" s="29" t="e">
        <f>IF(#REF!=0,0,#REF!/#REF!*100000)</f>
        <v>#REF!</v>
      </c>
      <c r="AT22" s="29" t="e">
        <f>IF(#REF!=0,0,#REF!/#REF!*100000)</f>
        <v>#REF!</v>
      </c>
      <c r="AU22" s="29" t="e">
        <f>IF(#REF!=0,0,#REF!/#REF!*100000)</f>
        <v>#REF!</v>
      </c>
      <c r="AV22" s="29" t="e">
        <f>IF(#REF!=0,0,#REF!/#REF!*100000)</f>
        <v>#REF!</v>
      </c>
      <c r="AW22" s="29" t="e">
        <f>IF(#REF!=0,0,#REF!/#REF!*100000)</f>
        <v>#REF!</v>
      </c>
      <c r="AX22" s="29" t="e">
        <f>IF(#REF!=0,0,#REF!/#REF!*100000)</f>
        <v>#REF!</v>
      </c>
      <c r="AY22" s="29" t="e">
        <f>IF(#REF!=0,0,#REF!/#REF!*100000)</f>
        <v>#REF!</v>
      </c>
      <c r="AZ22" s="29" t="e">
        <f>IF(#REF!=0,0,#REF!/#REF!*100000)</f>
        <v>#REF!</v>
      </c>
      <c r="BC22" s="18">
        <f>H12raw!T22</f>
        <v>0</v>
      </c>
      <c r="BD22" s="18">
        <f>H12raw!U22</f>
        <v>0</v>
      </c>
      <c r="BE22" s="18">
        <f>H12raw!V22</f>
        <v>0</v>
      </c>
      <c r="BF22" s="18">
        <f>H12raw!W22</f>
        <v>0</v>
      </c>
      <c r="BG22" s="18">
        <f>H12raw!X22</f>
        <v>0</v>
      </c>
      <c r="BH22" s="18">
        <f>H12raw!Y22</f>
        <v>0</v>
      </c>
      <c r="BI22" s="18">
        <f>H12raw!Z22</f>
        <v>0</v>
      </c>
      <c r="BJ22" s="18">
        <f>H12raw!AA22</f>
        <v>0</v>
      </c>
      <c r="BK22" s="18">
        <f>H12raw!AB22</f>
        <v>0</v>
      </c>
      <c r="BL22" s="18">
        <f>H12raw!AC22</f>
        <v>0</v>
      </c>
      <c r="BM22" s="18">
        <f>H12raw!AD22</f>
        <v>0</v>
      </c>
      <c r="BN22" s="18">
        <f>H12raw!AE22</f>
        <v>0</v>
      </c>
      <c r="BO22" s="18">
        <f>H12raw!AF22</f>
        <v>0</v>
      </c>
      <c r="BP22" s="18">
        <f>H12raw!AG22</f>
        <v>0</v>
      </c>
      <c r="BQ22" s="18">
        <f>H12raw!AH22</f>
        <v>0</v>
      </c>
      <c r="BT22" s="18">
        <f>H12raw!AL22</f>
        <v>0</v>
      </c>
      <c r="BU22" s="18">
        <f>H12raw!AM22</f>
        <v>0</v>
      </c>
      <c r="BV22" s="18">
        <f>H12raw!AN22</f>
        <v>0</v>
      </c>
      <c r="BW22" s="18">
        <f>H12raw!AO22</f>
        <v>0</v>
      </c>
      <c r="BX22" s="18">
        <f>H12raw!AP22</f>
        <v>0</v>
      </c>
      <c r="BY22" s="18">
        <f>H12raw!AQ22</f>
        <v>0</v>
      </c>
      <c r="BZ22" s="18">
        <f>H12raw!AR22</f>
        <v>0</v>
      </c>
      <c r="CA22" s="18">
        <f>H12raw!AS22</f>
        <v>0</v>
      </c>
      <c r="CB22" s="18">
        <f>H12raw!AT22</f>
        <v>0</v>
      </c>
      <c r="CC22" s="18">
        <f>H12raw!AU22</f>
        <v>0</v>
      </c>
      <c r="CD22" s="18">
        <f>H12raw!AV22</f>
        <v>0</v>
      </c>
      <c r="CE22" s="18">
        <f>H12raw!AW22</f>
        <v>0</v>
      </c>
      <c r="CF22" s="18">
        <f>H12raw!AX22</f>
        <v>0</v>
      </c>
      <c r="CG22" s="18">
        <f>H12raw!AY22</f>
        <v>0</v>
      </c>
      <c r="CH22" s="18">
        <f>H12raw!AZ22</f>
        <v>0</v>
      </c>
      <c r="CI22" s="18">
        <f>H12raw!BA22</f>
        <v>0</v>
      </c>
      <c r="CJ22" s="27" t="s">
        <v>71</v>
      </c>
      <c r="CO22" s="18">
        <f t="shared" si="7"/>
        <v>0</v>
      </c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</row>
    <row r="23" spans="2:140">
      <c r="B23" t="s">
        <v>12</v>
      </c>
      <c r="C23" t="s">
        <v>49</v>
      </c>
      <c r="D23">
        <f>H12raw!C23</f>
        <v>208</v>
      </c>
      <c r="E23">
        <f>H12raw!D23</f>
        <v>1</v>
      </c>
      <c r="F23">
        <f>H12raw!E23</f>
        <v>8</v>
      </c>
      <c r="G23">
        <f>H12raw!F23</f>
        <v>7</v>
      </c>
      <c r="H23">
        <f>H12raw!G23</f>
        <v>11</v>
      </c>
      <c r="I23">
        <f>H12raw!H23</f>
        <v>23</v>
      </c>
      <c r="J23">
        <f>H12raw!I23</f>
        <v>20</v>
      </c>
      <c r="K23">
        <f>H12raw!J23</f>
        <v>21</v>
      </c>
      <c r="L23">
        <f>H12raw!K23</f>
        <v>28</v>
      </c>
      <c r="M23">
        <f>H12raw!L23</f>
        <v>46</v>
      </c>
      <c r="N23">
        <f>H12raw!M23</f>
        <v>21</v>
      </c>
      <c r="O23">
        <f>H12raw!N23</f>
        <v>7</v>
      </c>
      <c r="P23">
        <f>H12raw!O23</f>
        <v>7</v>
      </c>
      <c r="Q23">
        <f>H12raw!P23</f>
        <v>8</v>
      </c>
      <c r="R23">
        <f>H12raw!Q23</f>
        <v>0</v>
      </c>
      <c r="T23" t="str">
        <f t="shared" si="3"/>
        <v>　就　業　者　総　数</v>
      </c>
      <c r="U23" s="25">
        <f t="shared" ca="1" si="4"/>
        <v>33.88322991889202</v>
      </c>
      <c r="V23" s="25">
        <f t="shared" ca="1" si="4"/>
        <v>9.9226036912085736</v>
      </c>
      <c r="W23" s="25">
        <f t="shared" ca="1" si="4"/>
        <v>17.647967174781055</v>
      </c>
      <c r="X23" s="25">
        <f t="shared" ca="1" si="4"/>
        <v>11.357920527007513</v>
      </c>
      <c r="Y23" s="25">
        <f t="shared" ca="1" si="4"/>
        <v>19.452844536403347</v>
      </c>
      <c r="Z23" s="25">
        <f t="shared" ca="1" si="4"/>
        <v>37.483702737940028</v>
      </c>
      <c r="AA23" s="25">
        <f t="shared" ca="1" si="4"/>
        <v>29.46549590429607</v>
      </c>
      <c r="AB23" s="25">
        <f t="shared" ca="1" si="4"/>
        <v>27.084193148988856</v>
      </c>
      <c r="AC23" s="25">
        <f t="shared" ca="1" si="4"/>
        <v>36.392939769684681</v>
      </c>
      <c r="AD23" s="25">
        <f t="shared" ca="1" si="39"/>
        <v>81.818505211483043</v>
      </c>
      <c r="AE23" s="25">
        <f t="shared" ca="1" si="39"/>
        <v>53.763440860215056</v>
      </c>
      <c r="AF23" s="25">
        <f t="shared" ca="1" si="39"/>
        <v>23.276693379443355</v>
      </c>
      <c r="AG23" s="25">
        <f t="shared" ca="1" si="39"/>
        <v>36.481134042109652</v>
      </c>
      <c r="AH23" s="25">
        <f t="shared" ca="1" si="39"/>
        <v>66.483836117343969</v>
      </c>
      <c r="AI23" s="40">
        <f ca="1">D23/SUMPRODUCT(AN23:AZ23,BW23:CI23)*10000000</f>
        <v>104.13717625748284</v>
      </c>
      <c r="AJ23" s="34">
        <f t="shared" ref="AJ23:AJ34" ca="1" si="40">SUMPRODUCT(V23:AH23,$BW$1:$CI$1)/$BV$1</f>
        <v>31.844494377094197</v>
      </c>
      <c r="AL23" t="str">
        <f t="shared" si="6"/>
        <v>　就　業　者　総　数</v>
      </c>
      <c r="AM23" s="21">
        <f ca="1">H12jinkou!AI34</f>
        <v>613873</v>
      </c>
      <c r="AN23" s="21">
        <f ca="1">H12jinkou!AJ34</f>
        <v>10078</v>
      </c>
      <c r="AO23" s="21">
        <f ca="1">H12jinkou!AK34</f>
        <v>45331</v>
      </c>
      <c r="AP23" s="21">
        <f ca="1">H12jinkou!AL34</f>
        <v>61631</v>
      </c>
      <c r="AQ23" s="21">
        <f ca="1">H12jinkou!AM34</f>
        <v>56547</v>
      </c>
      <c r="AR23" s="21">
        <f ca="1">H12jinkou!AN34</f>
        <v>61360</v>
      </c>
      <c r="AS23" s="21">
        <f ca="1">H12jinkou!AO34</f>
        <v>67876</v>
      </c>
      <c r="AT23" s="21">
        <f ca="1">H12jinkou!AP34</f>
        <v>77536</v>
      </c>
      <c r="AU23" s="21">
        <f ca="1">H12jinkou!AQ34</f>
        <v>76938</v>
      </c>
      <c r="AV23" s="21">
        <f ca="1">H12jinkou!AR34</f>
        <v>56222</v>
      </c>
      <c r="AW23" s="21">
        <f ca="1">H12jinkou!AS34</f>
        <v>39060</v>
      </c>
      <c r="AX23" s="21">
        <f ca="1">H12jinkou!AT34</f>
        <v>30073</v>
      </c>
      <c r="AY23" s="21">
        <f ca="1">H12jinkou!AU34</f>
        <v>19188</v>
      </c>
      <c r="AZ23" s="21">
        <f ca="1">H12jinkou!BB34</f>
        <v>12033</v>
      </c>
      <c r="BB23"/>
      <c r="BC23" t="str">
        <f>H12raw!T23</f>
        <v>就業者総数</v>
      </c>
      <c r="BD23">
        <f>H12raw!U23</f>
        <v>12146</v>
      </c>
      <c r="BE23">
        <f>H12raw!V23</f>
        <v>81</v>
      </c>
      <c r="BF23">
        <f>H12raw!W23</f>
        <v>377</v>
      </c>
      <c r="BG23">
        <f>H12raw!X23</f>
        <v>717</v>
      </c>
      <c r="BH23">
        <f>H12raw!Y23</f>
        <v>830</v>
      </c>
      <c r="BI23">
        <f>H12raw!Z23</f>
        <v>925</v>
      </c>
      <c r="BJ23">
        <f>H12raw!AA23</f>
        <v>1019</v>
      </c>
      <c r="BK23">
        <f>H12raw!AB23</f>
        <v>1478</v>
      </c>
      <c r="BL23">
        <f>H12raw!AC23</f>
        <v>2111</v>
      </c>
      <c r="BM23">
        <f>H12raw!AD23</f>
        <v>1915</v>
      </c>
      <c r="BN23">
        <f>H12raw!AE23</f>
        <v>1141</v>
      </c>
      <c r="BO23">
        <f>H12raw!AF23</f>
        <v>670</v>
      </c>
      <c r="BP23">
        <f>H12raw!AG23</f>
        <v>340</v>
      </c>
      <c r="BQ23">
        <f>H12raw!AH23</f>
        <v>306</v>
      </c>
      <c r="BT23" t="str">
        <f>H12raw!AL23</f>
        <v>就業者総数</v>
      </c>
      <c r="BU23">
        <f>H12raw!AM23</f>
        <v>30.4</v>
      </c>
      <c r="BV23">
        <f>H12raw!AN23</f>
        <v>32.9</v>
      </c>
      <c r="BW23">
        <f>H12raw!AO23</f>
        <v>14.4</v>
      </c>
      <c r="BX23">
        <f>H12raw!AP23</f>
        <v>13.9</v>
      </c>
      <c r="BY23">
        <f>H12raw!AQ23</f>
        <v>16.899999999999999</v>
      </c>
      <c r="BZ23">
        <f>H12raw!AR23</f>
        <v>21</v>
      </c>
      <c r="CA23">
        <f>H12raw!AS23</f>
        <v>24.8</v>
      </c>
      <c r="CB23">
        <f>H12raw!AT23</f>
        <v>28.2</v>
      </c>
      <c r="CC23">
        <f>H12raw!AU23</f>
        <v>36.1</v>
      </c>
      <c r="CD23">
        <f>H12raw!AV23</f>
        <v>44.4</v>
      </c>
      <c r="CE23">
        <f>H12raw!AW23</f>
        <v>50.6</v>
      </c>
      <c r="CF23">
        <f>H12raw!AX23</f>
        <v>47.5</v>
      </c>
      <c r="CG23">
        <f>H12raw!AY23</f>
        <v>41.9</v>
      </c>
      <c r="CH23">
        <f>H12raw!AZ23</f>
        <v>38.299999999999997</v>
      </c>
      <c r="CI23">
        <f>H12raw!BA23</f>
        <v>51.8</v>
      </c>
      <c r="CJ23" s="34">
        <f>SUMPRODUCT(BW23:CI23,BW$1:CI$1)/BV$1</f>
        <v>30.385246452262994</v>
      </c>
      <c r="CO23" t="str">
        <f t="shared" si="7"/>
        <v>就業者総数</v>
      </c>
      <c r="CP23" s="5" t="str">
        <f t="shared" ca="1" si="8"/>
        <v/>
      </c>
      <c r="CQ23" s="6" t="str">
        <f t="shared" ca="1" si="2"/>
        <v/>
      </c>
      <c r="CR23" s="6" t="str">
        <f t="shared" ca="1" si="2"/>
        <v/>
      </c>
      <c r="CS23" s="6" t="str">
        <f t="shared" ca="1" si="2"/>
        <v/>
      </c>
      <c r="CT23" s="6" t="str">
        <f t="shared" ca="1" si="2"/>
        <v/>
      </c>
      <c r="CU23" s="6" t="str">
        <f t="shared" ca="1" si="2"/>
        <v/>
      </c>
      <c r="CV23" s="6" t="str">
        <f t="shared" ca="1" si="2"/>
        <v/>
      </c>
      <c r="CW23" s="6" t="str">
        <f t="shared" ca="1" si="2"/>
        <v/>
      </c>
      <c r="CX23" s="6" t="str">
        <f t="shared" ca="1" si="2"/>
        <v/>
      </c>
      <c r="CY23" s="6" t="str">
        <f t="shared" ca="1" si="2"/>
        <v>H</v>
      </c>
      <c r="CZ23" s="6" t="str">
        <f t="shared" ca="1" si="2"/>
        <v/>
      </c>
      <c r="DA23" s="6" t="str">
        <f t="shared" ca="1" si="2"/>
        <v/>
      </c>
      <c r="DB23" s="6" t="str">
        <f t="shared" ca="1" si="2"/>
        <v/>
      </c>
      <c r="DC23" s="7" t="str">
        <f t="shared" ca="1" si="2"/>
        <v/>
      </c>
      <c r="DD23" s="41" t="str">
        <f t="shared" ca="1" si="2"/>
        <v/>
      </c>
      <c r="DF23" s="4">
        <f t="shared" ref="DF23:DF34" ca="1" si="41">1-_xlfn.BINOM.DIST((D23-1),AM23,BV23/100000,TRUE)</f>
        <v>0.34475824080430306</v>
      </c>
      <c r="DG23" s="4">
        <f t="shared" ref="DG23:DG34" ca="1" si="42">1-_xlfn.BINOM.DIST((E23-1),AN23,BW23/100000,TRUE)</f>
        <v>0.76574300539493234</v>
      </c>
      <c r="DH23" s="4">
        <f t="shared" ref="DH23:DH34" ca="1" si="43">1-_xlfn.BINOM.DIST((F23-1),AO23,BX23/100000,TRUE)</f>
        <v>0.29838945707722586</v>
      </c>
      <c r="DI23" s="4">
        <f t="shared" ref="DI23:DI34" ca="1" si="44">1-_xlfn.BINOM.DIST((G23-1),AP23,BY23/100000,TRUE)</f>
        <v>0.89398482608990115</v>
      </c>
      <c r="DJ23" s="4">
        <f t="shared" ref="DJ23:DJ34" ca="1" si="45">1-_xlfn.BINOM.DIST((H23-1),AQ23,BZ23/100000,TRUE)</f>
        <v>0.63953804128439784</v>
      </c>
      <c r="DK23" s="4">
        <f t="shared" ref="DK23:DK34" ca="1" si="46">1-_xlfn.BINOM.DIST((I23-1),AR23,CA23/100000,TRUE)</f>
        <v>3.7378063628706215E-2</v>
      </c>
      <c r="DL23" s="4">
        <f t="shared" ref="DL23:DL34" ca="1" si="47">1-_xlfn.BINOM.DIST((J23-1),AS23,CB23/100000,TRUE)</f>
        <v>0.4522434655181693</v>
      </c>
      <c r="DM23" s="4">
        <f t="shared" ref="DM23:DM34" ca="1" si="48">1-_xlfn.BINOM.DIST((K23-1),AT23,CC23/100000,TRUE)</f>
        <v>0.92705774090479132</v>
      </c>
      <c r="DN23" s="4">
        <f t="shared" ref="DN23:DN34" ca="1" si="49">1-_xlfn.BINOM.DIST((L23-1),AU23,CD23/100000,TRUE)</f>
        <v>0.87504932472873342</v>
      </c>
      <c r="DO23" s="4">
        <f t="shared" ref="DO23:DO34" ca="1" si="50">1-_xlfn.BINOM.DIST((M23-1),AV23,CE23/100000,TRUE)</f>
        <v>1.4999273013047709E-3</v>
      </c>
      <c r="DP23" s="4">
        <f t="shared" ref="DP23:DP34" ca="1" si="51">1-_xlfn.BINOM.DIST((N23-1),AW23,CF23/100000,TRUE)</f>
        <v>0.31466583159580375</v>
      </c>
      <c r="DQ23" s="4">
        <f t="shared" ref="DQ23:DQ34" ca="1" si="52">1-_xlfn.BINOM.DIST((O23-1),AX23,CG23/100000,TRUE)</f>
        <v>0.96739338378242989</v>
      </c>
      <c r="DR23" s="4">
        <f t="shared" ref="DR23:DR34" ca="1" si="53">1-_xlfn.BINOM.DIST((P23-1),AY23,CH23/100000,TRUE)</f>
        <v>0.60093152994671362</v>
      </c>
      <c r="DS23" s="4">
        <f t="shared" ref="DS23:DS34" ca="1" si="54">1-_xlfn.BINOM.DIST((Q23-1),AZ23,CI23/100000,TRUE)</f>
        <v>0.28865815120178473</v>
      </c>
      <c r="DT23" s="4">
        <f ca="1">1-_xlfn.BINOM.DIST((D23-1),AM23,U23/(AI23/100)/100000,TRUE)</f>
        <v>0.28854940638022897</v>
      </c>
      <c r="DV23" s="4">
        <f t="shared" ref="DV23:DV34" ca="1" si="55">_xlfn.BINOM.DIST(D23,AM23,BV23/100000,TRUE)</f>
        <v>0.68053358325128666</v>
      </c>
      <c r="DW23" s="4">
        <f t="shared" ref="DW23:DW34" ca="1" si="56">_xlfn.BINOM.DIST(E23,AN23,BW23/100000,TRUE)</f>
        <v>0.57426720286975941</v>
      </c>
      <c r="DX23" s="4">
        <f t="shared" ref="DX23:DX34" ca="1" si="57">_xlfn.BINOM.DIST(F23,AO23,BX23/100000,TRUE)</f>
        <v>0.81466594860601371</v>
      </c>
      <c r="DY23" s="4">
        <f t="shared" ref="DY23:DY34" ca="1" si="58">_xlfn.BINOM.DIST(G23,AP23,BY23/100000,TRUE)</f>
        <v>0.18506481585430581</v>
      </c>
      <c r="DZ23" s="4">
        <f t="shared" ref="DZ23:DZ34" ca="1" si="59">_xlfn.BINOM.DIST(H23,AQ23,BZ23/100000,TRUE)</f>
        <v>0.47596956288227921</v>
      </c>
      <c r="EA23" s="4">
        <f t="shared" ref="EA23:EA34" ca="1" si="60">_xlfn.BINOM.DIST(I23,AR23,CA23/100000,TRUE)</f>
        <v>0.97749305240068796</v>
      </c>
      <c r="EB23" s="4">
        <f t="shared" ref="EB23:EB34" ca="1" si="61">_xlfn.BINOM.DIST(J23,AS23,CB23/100000,TRUE)</f>
        <v>0.63493303383209609</v>
      </c>
      <c r="EC23" s="4">
        <f t="shared" ref="EC23:EC34" ca="1" si="62">_xlfn.BINOM.DIST(K23,AT23,CC23/100000,TRUE)</f>
        <v>0.10626053572183279</v>
      </c>
      <c r="ED23" s="4">
        <f t="shared" ref="ED23:ED34" ca="1" si="63">_xlfn.BINOM.DIST(L23,AU23,CD23/100000,TRUE)</f>
        <v>0.16652208281308395</v>
      </c>
      <c r="EE23" s="4">
        <f t="shared" ref="EE23:EE34" ca="1" si="64">_xlfn.BINOM.DIST(M23,AV23,CE23/100000,TRUE)</f>
        <v>0.99911677708207014</v>
      </c>
      <c r="EF23" s="4">
        <f t="shared" ref="EF23:EF34" ca="1" si="65">_xlfn.BINOM.DIST(N23,AW23,CF23/100000,TRUE)</f>
        <v>0.75963603499940491</v>
      </c>
      <c r="EG23" s="4">
        <f t="shared" ref="EG23:EG34" ca="1" si="66">_xlfn.BINOM.DIST(O23,AX23,CG23/100000,TRUE)</f>
        <v>6.6316983416092032E-2</v>
      </c>
      <c r="EH23" s="4">
        <f t="shared" ref="EH23:EH34" ca="1" si="67">_xlfn.BINOM.DIST(P23,AY23,CH23/100000,TRUE)</f>
        <v>0.54684818271536284</v>
      </c>
      <c r="EI23" s="4">
        <f t="shared" ref="EI23:EI34" ca="1" si="68">_xlfn.BINOM.DIST(Q23,AZ23,CI23/100000,TRUE)</f>
        <v>0.82231006423037911</v>
      </c>
      <c r="EJ23" s="4">
        <f ca="1">_xlfn.BINOM.DIST(D23,AM23,U23/(AI23/100)/100000,TRUE)</f>
        <v>0.73481313163096607</v>
      </c>
    </row>
    <row r="24" spans="2:140">
      <c r="C24" t="s">
        <v>50</v>
      </c>
      <c r="D24">
        <f>H12raw!C24</f>
        <v>30</v>
      </c>
      <c r="E24">
        <f>H12raw!D24</f>
        <v>0</v>
      </c>
      <c r="F24">
        <f>H12raw!E24</f>
        <v>1</v>
      </c>
      <c r="G24">
        <f>H12raw!F24</f>
        <v>0</v>
      </c>
      <c r="H24">
        <f>H12raw!G24</f>
        <v>0</v>
      </c>
      <c r="I24">
        <f>H12raw!H24</f>
        <v>6</v>
      </c>
      <c r="J24">
        <f>H12raw!I24</f>
        <v>2</v>
      </c>
      <c r="K24">
        <f>H12raw!J24</f>
        <v>4</v>
      </c>
      <c r="L24">
        <f>H12raw!K24</f>
        <v>3</v>
      </c>
      <c r="M24">
        <f>H12raw!L24</f>
        <v>8</v>
      </c>
      <c r="N24">
        <f>H12raw!M24</f>
        <v>2</v>
      </c>
      <c r="O24">
        <f>H12raw!N24</f>
        <v>2</v>
      </c>
      <c r="P24">
        <f>H12raw!O24</f>
        <v>1</v>
      </c>
      <c r="Q24">
        <f>H12raw!P24</f>
        <v>1</v>
      </c>
      <c r="R24">
        <f>H12raw!Q24</f>
        <v>0</v>
      </c>
      <c r="T24" t="str">
        <f t="shared" si="3"/>
        <v>　　Ａ　専門的・技術的職業従事者</v>
      </c>
      <c r="U24" s="25">
        <f t="shared" ca="1" si="4"/>
        <v>49.712496064427391</v>
      </c>
      <c r="V24" s="25">
        <f t="shared" ca="1" si="4"/>
        <v>0</v>
      </c>
      <c r="W24" s="25">
        <f t="shared" ca="1" si="4"/>
        <v>32.030749519538752</v>
      </c>
      <c r="X24" s="25">
        <f t="shared" ca="1" si="4"/>
        <v>0</v>
      </c>
      <c r="Y24" s="25">
        <f t="shared" ca="1" si="4"/>
        <v>0</v>
      </c>
      <c r="Z24" s="25">
        <f t="shared" ca="1" si="4"/>
        <v>65.703022339027598</v>
      </c>
      <c r="AA24" s="25">
        <f t="shared" ca="1" si="4"/>
        <v>22.343872193051055</v>
      </c>
      <c r="AB24" s="25">
        <f t="shared" ca="1" si="4"/>
        <v>51.420491065689674</v>
      </c>
      <c r="AC24" s="25">
        <f t="shared" ca="1" si="4"/>
        <v>47.415836889521103</v>
      </c>
      <c r="AD24" s="25">
        <f t="shared" ca="1" si="39"/>
        <v>184.24689083371717</v>
      </c>
      <c r="AE24" s="25">
        <f t="shared" ca="1" si="39"/>
        <v>85.034013605442169</v>
      </c>
      <c r="AF24" s="25">
        <f t="shared" ca="1" si="39"/>
        <v>120.84592145015105</v>
      </c>
      <c r="AG24" s="25">
        <f t="shared" ca="1" si="39"/>
        <v>90.744101633393825</v>
      </c>
      <c r="AH24" s="25">
        <f t="shared" ca="1" si="39"/>
        <v>133.15579227696406</v>
      </c>
      <c r="AI24" s="40">
        <f t="shared" ref="AI24:AI34" ca="1" si="69">D24/SUMPRODUCT(AN24:AZ24,BW24:CI24)*10000000</f>
        <v>138.74167497921997</v>
      </c>
      <c r="AJ24" s="34">
        <f t="shared" ca="1" si="40"/>
        <v>53.215622977930551</v>
      </c>
      <c r="AL24" t="str">
        <f t="shared" si="6"/>
        <v>　　Ａ　専門的・技術的職業従事者</v>
      </c>
      <c r="AM24" s="21">
        <f ca="1">H12jinkou!AI35</f>
        <v>60347</v>
      </c>
      <c r="AN24" s="21">
        <f ca="1">H12jinkou!AJ35</f>
        <v>184</v>
      </c>
      <c r="AO24" s="21">
        <f ca="1">H12jinkou!AK35</f>
        <v>3122</v>
      </c>
      <c r="AP24" s="21">
        <f ca="1">H12jinkou!AL35</f>
        <v>6977</v>
      </c>
      <c r="AQ24" s="21">
        <f ca="1">H12jinkou!AM35</f>
        <v>7673</v>
      </c>
      <c r="AR24" s="21">
        <f ca="1">H12jinkou!AN35</f>
        <v>9132</v>
      </c>
      <c r="AS24" s="21">
        <f ca="1">H12jinkou!AO35</f>
        <v>8951</v>
      </c>
      <c r="AT24" s="21">
        <f ca="1">H12jinkou!AP35</f>
        <v>7779</v>
      </c>
      <c r="AU24" s="21">
        <f ca="1">H12jinkou!AQ35</f>
        <v>6327</v>
      </c>
      <c r="AV24" s="21">
        <f ca="1">H12jinkou!AR35</f>
        <v>4342</v>
      </c>
      <c r="AW24" s="21">
        <f ca="1">H12jinkou!AS35</f>
        <v>2352</v>
      </c>
      <c r="AX24" s="21">
        <f ca="1">H12jinkou!AT35</f>
        <v>1655</v>
      </c>
      <c r="AY24" s="21">
        <f ca="1">H12jinkou!AU35</f>
        <v>1102</v>
      </c>
      <c r="AZ24" s="21">
        <f ca="1">H12jinkou!BB35</f>
        <v>751</v>
      </c>
      <c r="BB24"/>
      <c r="BC24" t="str">
        <f>H12raw!T24</f>
        <v>Ａ専門的・技術的職業従事者</v>
      </c>
      <c r="BD24">
        <f>H12raw!U24</f>
        <v>1679</v>
      </c>
      <c r="BE24">
        <f>H12raw!V24</f>
        <v>13</v>
      </c>
      <c r="BF24">
        <f>H12raw!W24</f>
        <v>59</v>
      </c>
      <c r="BG24">
        <f>H12raw!X24</f>
        <v>122</v>
      </c>
      <c r="BH24">
        <f>H12raw!Y24</f>
        <v>141</v>
      </c>
      <c r="BI24">
        <f>H12raw!Z24</f>
        <v>151</v>
      </c>
      <c r="BJ24">
        <f>H12raw!AA24</f>
        <v>149</v>
      </c>
      <c r="BK24">
        <f>H12raw!AB24</f>
        <v>232</v>
      </c>
      <c r="BL24">
        <f>H12raw!AC24</f>
        <v>283</v>
      </c>
      <c r="BM24">
        <f>H12raw!AD24</f>
        <v>248</v>
      </c>
      <c r="BN24">
        <f>H12raw!AE24</f>
        <v>137</v>
      </c>
      <c r="BO24">
        <f>H12raw!AF24</f>
        <v>75</v>
      </c>
      <c r="BP24">
        <f>H12raw!AG24</f>
        <v>39</v>
      </c>
      <c r="BQ24">
        <f>H12raw!AH24</f>
        <v>30</v>
      </c>
      <c r="BT24" t="str">
        <f>H12raw!AL24</f>
        <v>Ａ専門的・技術的職業従事者</v>
      </c>
      <c r="BU24">
        <f>H12raw!AM24</f>
        <v>42.8</v>
      </c>
      <c r="BV24">
        <f>H12raw!AN24</f>
        <v>35.6</v>
      </c>
      <c r="BW24">
        <f>H12raw!AO24</f>
        <v>82.9</v>
      </c>
      <c r="BX24">
        <f>H12raw!AP24</f>
        <v>23.7</v>
      </c>
      <c r="BY24">
        <f>H12raw!AQ24</f>
        <v>19.899999999999999</v>
      </c>
      <c r="BZ24">
        <f>H12raw!AR24</f>
        <v>20.8</v>
      </c>
      <c r="CA24">
        <f>H12raw!AS24</f>
        <v>21.9</v>
      </c>
      <c r="CB24">
        <f>H12raw!AT24</f>
        <v>24.2</v>
      </c>
      <c r="CC24">
        <f>H12raw!AU24</f>
        <v>41.6</v>
      </c>
      <c r="CD24">
        <f>H12raw!AV24</f>
        <v>55.1</v>
      </c>
      <c r="CE24">
        <f>H12raw!AW24</f>
        <v>74.3</v>
      </c>
      <c r="CF24">
        <f>H12raw!AX24</f>
        <v>74.2</v>
      </c>
      <c r="CG24">
        <f>H12raw!AY24</f>
        <v>60</v>
      </c>
      <c r="CH24">
        <f>H12raw!AZ24</f>
        <v>45.3</v>
      </c>
      <c r="CI24">
        <f>H12raw!BA24</f>
        <v>52.5</v>
      </c>
      <c r="CJ24" s="34">
        <f t="shared" ref="CJ24:CJ34" si="70">SUMPRODUCT(BW24:CI24,BW$1:CI$1)/BV$1</f>
        <v>42.793288689226635</v>
      </c>
      <c r="CO24" t="str">
        <f t="shared" si="7"/>
        <v>Ａ専門的・技術的職業従事者</v>
      </c>
      <c r="CP24" s="8" t="str">
        <f t="shared" ca="1" si="8"/>
        <v/>
      </c>
      <c r="CQ24" s="9" t="str">
        <f t="shared" ca="1" si="2"/>
        <v/>
      </c>
      <c r="CR24" s="9" t="str">
        <f t="shared" ca="1" si="2"/>
        <v/>
      </c>
      <c r="CS24" s="9" t="str">
        <f t="shared" ca="1" si="2"/>
        <v/>
      </c>
      <c r="CT24" s="9" t="str">
        <f t="shared" ca="1" si="2"/>
        <v/>
      </c>
      <c r="CU24" s="9" t="str">
        <f t="shared" ca="1" si="2"/>
        <v>H</v>
      </c>
      <c r="CV24" s="9" t="str">
        <f t="shared" ca="1" si="2"/>
        <v/>
      </c>
      <c r="CW24" s="9" t="str">
        <f t="shared" ca="1" si="2"/>
        <v/>
      </c>
      <c r="CX24" s="9" t="str">
        <f t="shared" ca="1" si="2"/>
        <v/>
      </c>
      <c r="CY24" s="9" t="str">
        <f t="shared" ca="1" si="2"/>
        <v>H</v>
      </c>
      <c r="CZ24" s="9" t="str">
        <f t="shared" ca="1" si="2"/>
        <v/>
      </c>
      <c r="DA24" s="9" t="str">
        <f t="shared" ca="1" si="2"/>
        <v/>
      </c>
      <c r="DB24" s="9" t="str">
        <f t="shared" ca="1" si="2"/>
        <v/>
      </c>
      <c r="DC24" s="10" t="str">
        <f t="shared" ca="1" si="2"/>
        <v/>
      </c>
      <c r="DD24" s="42" t="str">
        <f t="shared" ca="1" si="2"/>
        <v/>
      </c>
      <c r="DF24" s="4">
        <f t="shared" ca="1" si="41"/>
        <v>4.7423713893233965E-2</v>
      </c>
      <c r="DG24" s="4" t="e">
        <f t="shared" ca="1" si="42"/>
        <v>#NUM!</v>
      </c>
      <c r="DH24" s="4">
        <f t="shared" ca="1" si="43"/>
        <v>0.52288689254936038</v>
      </c>
      <c r="DI24" s="4" t="e">
        <f t="shared" ca="1" si="44"/>
        <v>#NUM!</v>
      </c>
      <c r="DJ24" s="4" t="e">
        <f t="shared" ca="1" si="45"/>
        <v>#NUM!</v>
      </c>
      <c r="DK24" s="4">
        <f t="shared" ca="1" si="46"/>
        <v>1.6548434674882651E-2</v>
      </c>
      <c r="DL24" s="4">
        <f t="shared" ca="1" si="47"/>
        <v>0.63713511833385628</v>
      </c>
      <c r="DM24" s="4">
        <f t="shared" ca="1" si="48"/>
        <v>0.40551005551127206</v>
      </c>
      <c r="DN24" s="4">
        <f t="shared" ca="1" si="49"/>
        <v>0.67666473790852644</v>
      </c>
      <c r="DO24" s="4">
        <f t="shared" ca="1" si="50"/>
        <v>1.7526439682178374E-2</v>
      </c>
      <c r="DP24" s="4">
        <f t="shared" ca="1" si="51"/>
        <v>0.52073985687176672</v>
      </c>
      <c r="DQ24" s="4">
        <f t="shared" ca="1" si="52"/>
        <v>0.26166519867662497</v>
      </c>
      <c r="DR24" s="4">
        <f t="shared" ca="1" si="53"/>
        <v>0.39305621554857806</v>
      </c>
      <c r="DS24" s="4">
        <f t="shared" ca="1" si="54"/>
        <v>0.3259011610034801</v>
      </c>
      <c r="DT24" s="4">
        <f t="shared" ref="DT24:DT34" ca="1" si="71">1-_xlfn.BINOM.DIST((D24-1),AM24,U24/(AI24/100)/100000,TRUE)</f>
        <v>5.065193777564625E-2</v>
      </c>
      <c r="DV24" s="4">
        <f t="shared" ca="1" si="55"/>
        <v>0.96876371607121725</v>
      </c>
      <c r="DW24" s="4">
        <f t="shared" ca="1" si="56"/>
        <v>0.85847367665407714</v>
      </c>
      <c r="DX24" s="4">
        <f t="shared" ca="1" si="57"/>
        <v>0.83021946144276848</v>
      </c>
      <c r="DY24" s="4">
        <f t="shared" ca="1" si="58"/>
        <v>0.24943394049098636</v>
      </c>
      <c r="DZ24" s="4">
        <f t="shared" ca="1" si="59"/>
        <v>0.20267531673112213</v>
      </c>
      <c r="EA24" s="4">
        <f t="shared" ca="1" si="60"/>
        <v>0.99547256821307184</v>
      </c>
      <c r="EB24" s="4">
        <f t="shared" ca="1" si="61"/>
        <v>0.63180041451542668</v>
      </c>
      <c r="EC24" s="4">
        <f t="shared" ca="1" si="62"/>
        <v>0.77418983594181023</v>
      </c>
      <c r="ED24" s="4">
        <f t="shared" ca="1" si="63"/>
        <v>0.53958942818210853</v>
      </c>
      <c r="EE24" s="4">
        <f t="shared" ca="1" si="64"/>
        <v>0.9940104284671718</v>
      </c>
      <c r="EF24" s="4">
        <f t="shared" ca="1" si="65"/>
        <v>0.74527591333146859</v>
      </c>
      <c r="EG24" s="4">
        <f t="shared" ca="1" si="66"/>
        <v>0.92103687203264539</v>
      </c>
      <c r="EH24" s="4">
        <f t="shared" ca="1" si="67"/>
        <v>0.91007107997715164</v>
      </c>
      <c r="EI24" s="4">
        <f t="shared" ca="1" si="68"/>
        <v>0.94001876670391915</v>
      </c>
      <c r="EJ24" s="4">
        <f t="shared" ref="EJ24:EJ34" ca="1" si="72">_xlfn.BINOM.DIST(D24,AM24,U24/(AI24/100)/100000,TRUE)</f>
        <v>0.96644469267679423</v>
      </c>
    </row>
    <row r="25" spans="2:140">
      <c r="C25" t="s">
        <v>51</v>
      </c>
      <c r="D25">
        <f>H12raw!C25</f>
        <v>19</v>
      </c>
      <c r="E25">
        <f>H12raw!D25</f>
        <v>0</v>
      </c>
      <c r="F25">
        <f>H12raw!E25</f>
        <v>0</v>
      </c>
      <c r="G25">
        <f>H12raw!F25</f>
        <v>0</v>
      </c>
      <c r="H25">
        <f>H12raw!G25</f>
        <v>0</v>
      </c>
      <c r="I25">
        <f>H12raw!H25</f>
        <v>1</v>
      </c>
      <c r="J25">
        <f>H12raw!I25</f>
        <v>0</v>
      </c>
      <c r="K25">
        <f>H12raw!J25</f>
        <v>3</v>
      </c>
      <c r="L25">
        <f>H12raw!K25</f>
        <v>5</v>
      </c>
      <c r="M25">
        <f>H12raw!L25</f>
        <v>7</v>
      </c>
      <c r="N25">
        <f>H12raw!M25</f>
        <v>2</v>
      </c>
      <c r="O25">
        <f>H12raw!N25</f>
        <v>1</v>
      </c>
      <c r="P25">
        <f>H12raw!O25</f>
        <v>0</v>
      </c>
      <c r="Q25">
        <f>H12raw!P25</f>
        <v>0</v>
      </c>
      <c r="R25">
        <f>H12raw!Q25</f>
        <v>0</v>
      </c>
      <c r="T25" t="str">
        <f t="shared" si="3"/>
        <v>　　Ｂ　管理的職業従事者</v>
      </c>
      <c r="U25" s="25">
        <f t="shared" ca="1" si="4"/>
        <v>76.764575168680054</v>
      </c>
      <c r="V25" s="25">
        <f t="shared" ca="1" si="4"/>
        <v>0</v>
      </c>
      <c r="W25" s="25">
        <f t="shared" ca="1" si="4"/>
        <v>0</v>
      </c>
      <c r="X25" s="25">
        <f t="shared" ca="1" si="4"/>
        <v>0</v>
      </c>
      <c r="Y25" s="25">
        <f t="shared" ca="1" si="4"/>
        <v>0</v>
      </c>
      <c r="Z25" s="25">
        <f t="shared" ca="1" si="4"/>
        <v>89.525514771709936</v>
      </c>
      <c r="AA25" s="25">
        <f t="shared" ca="1" si="4"/>
        <v>0</v>
      </c>
      <c r="AB25" s="25">
        <f t="shared" ca="1" si="4"/>
        <v>85.421412300683372</v>
      </c>
      <c r="AC25" s="25">
        <f t="shared" ca="1" si="4"/>
        <v>94.020308386611504</v>
      </c>
      <c r="AD25" s="25">
        <f t="shared" ca="1" si="39"/>
        <v>148.61995753715499</v>
      </c>
      <c r="AE25" s="25">
        <f t="shared" ca="1" si="39"/>
        <v>65.63833278634722</v>
      </c>
      <c r="AF25" s="25">
        <f t="shared" ca="1" si="39"/>
        <v>53.763440860215056</v>
      </c>
      <c r="AG25" s="25">
        <f t="shared" ca="1" si="39"/>
        <v>0</v>
      </c>
      <c r="AH25" s="25">
        <f t="shared" ca="1" si="39"/>
        <v>0</v>
      </c>
      <c r="AI25" s="40">
        <f t="shared" ca="1" si="69"/>
        <v>182.24087601462608</v>
      </c>
      <c r="AJ25" s="34">
        <f t="shared" ca="1" si="40"/>
        <v>40.633836059971316</v>
      </c>
      <c r="AL25" t="str">
        <f t="shared" si="6"/>
        <v>　　Ｂ　管理的職業従事者</v>
      </c>
      <c r="AM25" s="21">
        <f ca="1">H12jinkou!AI36</f>
        <v>24751</v>
      </c>
      <c r="AN25" s="21">
        <f ca="1">H12jinkou!AJ36</f>
        <v>1</v>
      </c>
      <c r="AO25" s="21">
        <f ca="1">H12jinkou!AK36</f>
        <v>40</v>
      </c>
      <c r="AP25" s="21">
        <f ca="1">H12jinkou!AL36</f>
        <v>239</v>
      </c>
      <c r="AQ25" s="21">
        <f ca="1">H12jinkou!AM36</f>
        <v>595</v>
      </c>
      <c r="AR25" s="21">
        <f ca="1">H12jinkou!AN36</f>
        <v>1117</v>
      </c>
      <c r="AS25" s="21">
        <f ca="1">H12jinkou!AO36</f>
        <v>2112</v>
      </c>
      <c r="AT25" s="21">
        <f ca="1">H12jinkou!AP36</f>
        <v>3512</v>
      </c>
      <c r="AU25" s="21">
        <f ca="1">H12jinkou!AQ36</f>
        <v>5318</v>
      </c>
      <c r="AV25" s="21">
        <f ca="1">H12jinkou!AR36</f>
        <v>4710</v>
      </c>
      <c r="AW25" s="21">
        <f ca="1">H12jinkou!AS36</f>
        <v>3047</v>
      </c>
      <c r="AX25" s="21">
        <f ca="1">H12jinkou!AT36</f>
        <v>1860</v>
      </c>
      <c r="AY25" s="21">
        <f ca="1">H12jinkou!AU36</f>
        <v>1229</v>
      </c>
      <c r="AZ25" s="21">
        <f ca="1">H12jinkou!BB36</f>
        <v>971</v>
      </c>
      <c r="BB25"/>
      <c r="BC25" t="str">
        <f>H12raw!T25</f>
        <v>Ｂ管理的職業従事者</v>
      </c>
      <c r="BD25">
        <f>H12raw!U25</f>
        <v>671</v>
      </c>
      <c r="BE25">
        <f>H12raw!V25</f>
        <v>0</v>
      </c>
      <c r="BF25">
        <f>H12raw!W25</f>
        <v>2</v>
      </c>
      <c r="BG25">
        <f>H12raw!X25</f>
        <v>7</v>
      </c>
      <c r="BH25">
        <f>H12raw!Y25</f>
        <v>9</v>
      </c>
      <c r="BI25">
        <f>H12raw!Z25</f>
        <v>18</v>
      </c>
      <c r="BJ25">
        <f>H12raw!AA25</f>
        <v>38</v>
      </c>
      <c r="BK25">
        <f>H12raw!AB25</f>
        <v>79</v>
      </c>
      <c r="BL25">
        <f>H12raw!AC25</f>
        <v>146</v>
      </c>
      <c r="BM25">
        <f>H12raw!AD25</f>
        <v>165</v>
      </c>
      <c r="BN25">
        <f>H12raw!AE25</f>
        <v>90</v>
      </c>
      <c r="BO25">
        <f>H12raw!AF25</f>
        <v>66</v>
      </c>
      <c r="BP25">
        <f>H12raw!AG25</f>
        <v>32</v>
      </c>
      <c r="BQ25">
        <f>H12raw!AH25</f>
        <v>19</v>
      </c>
      <c r="BT25" t="str">
        <f>H12raw!AL25</f>
        <v>Ｂ管理的職業従事者</v>
      </c>
      <c r="BU25">
        <f>H12raw!AM25</f>
        <v>38.700000000000003</v>
      </c>
      <c r="BV25">
        <f>H12raw!AN25</f>
        <v>42.3</v>
      </c>
      <c r="BW25">
        <f>H12raw!AO25</f>
        <v>0</v>
      </c>
      <c r="BX25">
        <f>H12raw!AP25</f>
        <v>85.7</v>
      </c>
      <c r="BY25">
        <f>H12raw!AQ25</f>
        <v>47</v>
      </c>
      <c r="BZ25">
        <f>H12raw!AR25</f>
        <v>24.6</v>
      </c>
      <c r="CA25">
        <f>H12raw!AS25</f>
        <v>25.2</v>
      </c>
      <c r="CB25">
        <f>H12raw!AT25</f>
        <v>32.200000000000003</v>
      </c>
      <c r="CC25">
        <f>H12raw!AU25</f>
        <v>41.8</v>
      </c>
      <c r="CD25">
        <f>H12raw!AV25</f>
        <v>45.8</v>
      </c>
      <c r="CE25">
        <f>H12raw!AW25</f>
        <v>50.7</v>
      </c>
      <c r="CF25">
        <f>H12raw!AX25</f>
        <v>40.799999999999997</v>
      </c>
      <c r="CG25">
        <f>H12raw!AY25</f>
        <v>47.6</v>
      </c>
      <c r="CH25">
        <f>H12raw!AZ25</f>
        <v>38.200000000000003</v>
      </c>
      <c r="CI25">
        <f>H12raw!BA25</f>
        <v>29</v>
      </c>
      <c r="CJ25" s="34">
        <f t="shared" si="70"/>
        <v>38.737178814342094</v>
      </c>
      <c r="CO25" t="str">
        <f t="shared" si="7"/>
        <v>Ｂ管理的職業従事者</v>
      </c>
      <c r="CP25" s="8" t="str">
        <f t="shared" ca="1" si="8"/>
        <v>H</v>
      </c>
      <c r="CQ25" s="9" t="str">
        <f t="shared" ca="1" si="2"/>
        <v/>
      </c>
      <c r="CR25" s="9" t="str">
        <f t="shared" ca="1" si="2"/>
        <v/>
      </c>
      <c r="CS25" s="9" t="str">
        <f t="shared" ca="1" si="2"/>
        <v/>
      </c>
      <c r="CT25" s="9" t="str">
        <f t="shared" ca="1" si="2"/>
        <v/>
      </c>
      <c r="CU25" s="9" t="str">
        <f t="shared" ca="1" si="2"/>
        <v/>
      </c>
      <c r="CV25" s="9" t="str">
        <f t="shared" ca="1" si="2"/>
        <v/>
      </c>
      <c r="CW25" s="9" t="str">
        <f t="shared" ca="1" si="2"/>
        <v/>
      </c>
      <c r="CX25" s="9" t="str">
        <f t="shared" ca="1" si="2"/>
        <v/>
      </c>
      <c r="CY25" s="9" t="str">
        <f t="shared" ca="1" si="2"/>
        <v>H</v>
      </c>
      <c r="CZ25" s="9" t="str">
        <f t="shared" ca="1" si="2"/>
        <v/>
      </c>
      <c r="DA25" s="9" t="str">
        <f t="shared" ca="1" si="2"/>
        <v/>
      </c>
      <c r="DB25" s="9" t="str">
        <f t="shared" ca="1" si="2"/>
        <v/>
      </c>
      <c r="DC25" s="10" t="str">
        <f t="shared" ca="1" si="2"/>
        <v/>
      </c>
      <c r="DD25" s="42" t="str">
        <f t="shared" ca="1" si="2"/>
        <v>H</v>
      </c>
      <c r="DF25" s="4">
        <f t="shared" ca="1" si="41"/>
        <v>1.1184455862652376E-2</v>
      </c>
      <c r="DG25" s="4" t="e">
        <f t="shared" ca="1" si="42"/>
        <v>#NUM!</v>
      </c>
      <c r="DH25" s="4" t="e">
        <f t="shared" ca="1" si="43"/>
        <v>#NUM!</v>
      </c>
      <c r="DI25" s="4" t="e">
        <f t="shared" ca="1" si="44"/>
        <v>#NUM!</v>
      </c>
      <c r="DJ25" s="4" t="e">
        <f t="shared" ca="1" si="45"/>
        <v>#NUM!</v>
      </c>
      <c r="DK25" s="4">
        <f t="shared" ca="1" si="46"/>
        <v>0.24536377945634202</v>
      </c>
      <c r="DL25" s="4" t="e">
        <f t="shared" ca="1" si="47"/>
        <v>#NUM!</v>
      </c>
      <c r="DM25" s="4">
        <f t="shared" ca="1" si="48"/>
        <v>0.1831407520446634</v>
      </c>
      <c r="DN25" s="4">
        <f t="shared" ca="1" si="49"/>
        <v>0.10034551860235563</v>
      </c>
      <c r="DO25" s="4">
        <f t="shared" ca="1" si="50"/>
        <v>1.128537338035307E-2</v>
      </c>
      <c r="DP25" s="4">
        <f t="shared" ca="1" si="51"/>
        <v>0.35293645622901737</v>
      </c>
      <c r="DQ25" s="4">
        <f t="shared" ca="1" si="52"/>
        <v>0.58752132956100644</v>
      </c>
      <c r="DR25" s="4" t="e">
        <f t="shared" ca="1" si="53"/>
        <v>#NUM!</v>
      </c>
      <c r="DS25" s="4" t="e">
        <f t="shared" ca="1" si="54"/>
        <v>#NUM!</v>
      </c>
      <c r="DT25" s="4">
        <f t="shared" ca="1" si="71"/>
        <v>1.0747166371485761E-2</v>
      </c>
      <c r="DV25" s="4">
        <f t="shared" ca="1" si="55"/>
        <v>0.99439049972870419</v>
      </c>
      <c r="DW25" s="4">
        <f t="shared" ca="1" si="56"/>
        <v>1</v>
      </c>
      <c r="DX25" s="4">
        <f t="shared" ca="1" si="57"/>
        <v>0.96628670051730359</v>
      </c>
      <c r="DY25" s="4">
        <f t="shared" ca="1" si="58"/>
        <v>0.89372567169622752</v>
      </c>
      <c r="DZ25" s="4">
        <f t="shared" ca="1" si="59"/>
        <v>0.86382246945128516</v>
      </c>
      <c r="EA25" s="4">
        <f t="shared" ca="1" si="60"/>
        <v>0.96710778528148289</v>
      </c>
      <c r="EB25" s="4">
        <f t="shared" ca="1" si="61"/>
        <v>0.50652909494514042</v>
      </c>
      <c r="EC25" s="4">
        <f t="shared" ca="1" si="62"/>
        <v>0.93834636712643404</v>
      </c>
      <c r="ED25" s="4">
        <f t="shared" ca="1" si="63"/>
        <v>0.96217702447317133</v>
      </c>
      <c r="EE25" s="4">
        <f t="shared" ca="1" si="64"/>
        <v>0.99676898243462841</v>
      </c>
      <c r="EF25" s="4">
        <f t="shared" ca="1" si="65"/>
        <v>0.87002638656743625</v>
      </c>
      <c r="EG25" s="4">
        <f t="shared" ca="1" si="66"/>
        <v>0.77784470032908848</v>
      </c>
      <c r="EH25" s="4">
        <f t="shared" ca="1" si="67"/>
        <v>0.62527251946194251</v>
      </c>
      <c r="EI25" s="4">
        <f t="shared" ca="1" si="68"/>
        <v>0.75455218478152586</v>
      </c>
      <c r="EJ25" s="4">
        <f t="shared" ca="1" si="72"/>
        <v>0.99463087597061106</v>
      </c>
    </row>
    <row r="26" spans="2:140">
      <c r="C26" t="s">
        <v>52</v>
      </c>
      <c r="D26">
        <f>H12raw!C26</f>
        <v>9</v>
      </c>
      <c r="E26">
        <f>H12raw!D26</f>
        <v>0</v>
      </c>
      <c r="F26">
        <f>H12raw!E26</f>
        <v>0</v>
      </c>
      <c r="G26">
        <f>H12raw!F26</f>
        <v>0</v>
      </c>
      <c r="H26">
        <f>H12raw!G26</f>
        <v>3</v>
      </c>
      <c r="I26">
        <f>H12raw!H26</f>
        <v>1</v>
      </c>
      <c r="J26">
        <f>H12raw!I26</f>
        <v>2</v>
      </c>
      <c r="K26">
        <f>H12raw!J26</f>
        <v>1</v>
      </c>
      <c r="L26">
        <f>H12raw!K26</f>
        <v>1</v>
      </c>
      <c r="M26">
        <f>H12raw!L26</f>
        <v>1</v>
      </c>
      <c r="N26">
        <f>H12raw!M26</f>
        <v>0</v>
      </c>
      <c r="O26">
        <f>H12raw!N26</f>
        <v>0</v>
      </c>
      <c r="P26">
        <f>H12raw!O26</f>
        <v>0</v>
      </c>
      <c r="Q26">
        <f>H12raw!P26</f>
        <v>0</v>
      </c>
      <c r="R26">
        <f>H12raw!Q26</f>
        <v>0</v>
      </c>
      <c r="T26" t="str">
        <f t="shared" si="3"/>
        <v>　　Ｃ　事務従事者</v>
      </c>
      <c r="U26" s="25">
        <f t="shared" ca="1" si="4"/>
        <v>13.937066402378592</v>
      </c>
      <c r="V26" s="25">
        <f t="shared" ca="1" si="4"/>
        <v>0</v>
      </c>
      <c r="W26" s="25">
        <f t="shared" ca="1" si="4"/>
        <v>0</v>
      </c>
      <c r="X26" s="25">
        <f t="shared" ca="1" si="4"/>
        <v>0</v>
      </c>
      <c r="Y26" s="25">
        <f t="shared" ca="1" si="4"/>
        <v>42.194092827004219</v>
      </c>
      <c r="Z26" s="25">
        <f t="shared" ca="1" si="4"/>
        <v>12.738853503184712</v>
      </c>
      <c r="AA26" s="25">
        <f t="shared" ca="1" si="4"/>
        <v>22.5022502250225</v>
      </c>
      <c r="AB26" s="25">
        <f t="shared" ca="1" si="4"/>
        <v>10.628122010840684</v>
      </c>
      <c r="AC26" s="25">
        <f t="shared" ca="1" si="4"/>
        <v>11.795234725171031</v>
      </c>
      <c r="AD26" s="25">
        <f t="shared" ca="1" si="39"/>
        <v>17.866714311238162</v>
      </c>
      <c r="AE26" s="25">
        <f t="shared" ca="1" si="39"/>
        <v>0</v>
      </c>
      <c r="AF26" s="25">
        <f t="shared" ca="1" si="39"/>
        <v>0</v>
      </c>
      <c r="AG26" s="25">
        <f t="shared" ca="1" si="39"/>
        <v>0</v>
      </c>
      <c r="AH26" s="25">
        <f t="shared" ca="1" si="39"/>
        <v>0</v>
      </c>
      <c r="AI26" s="40">
        <f t="shared" ca="1" si="69"/>
        <v>71.36142372700732</v>
      </c>
      <c r="AJ26" s="34">
        <f t="shared" ca="1" si="40"/>
        <v>10.647846879269737</v>
      </c>
      <c r="AL26" t="str">
        <f t="shared" si="6"/>
        <v>　　Ｃ　事務従事者</v>
      </c>
      <c r="AM26" s="21">
        <f ca="1">H12jinkou!AI37</f>
        <v>64576</v>
      </c>
      <c r="AN26" s="21">
        <f ca="1">H12jinkou!AJ37</f>
        <v>473</v>
      </c>
      <c r="AO26" s="21">
        <f ca="1">H12jinkou!AK37</f>
        <v>3591</v>
      </c>
      <c r="AP26" s="21">
        <f ca="1">H12jinkou!AL37</f>
        <v>7458</v>
      </c>
      <c r="AQ26" s="21">
        <f ca="1">H12jinkou!AM37</f>
        <v>7110</v>
      </c>
      <c r="AR26" s="21">
        <f ca="1">H12jinkou!AN37</f>
        <v>7850</v>
      </c>
      <c r="AS26" s="21">
        <f ca="1">H12jinkou!AO37</f>
        <v>8888</v>
      </c>
      <c r="AT26" s="21">
        <f ca="1">H12jinkou!AP37</f>
        <v>9409</v>
      </c>
      <c r="AU26" s="21">
        <f ca="1">H12jinkou!AQ37</f>
        <v>8478</v>
      </c>
      <c r="AV26" s="21">
        <f ca="1">H12jinkou!AR37</f>
        <v>5597</v>
      </c>
      <c r="AW26" s="21">
        <f ca="1">H12jinkou!AS37</f>
        <v>2609</v>
      </c>
      <c r="AX26" s="21">
        <f ca="1">H12jinkou!AT37</f>
        <v>1625</v>
      </c>
      <c r="AY26" s="21">
        <f ca="1">H12jinkou!AU37</f>
        <v>1044</v>
      </c>
      <c r="AZ26" s="21">
        <f ca="1">H12jinkou!BB37</f>
        <v>444</v>
      </c>
      <c r="BB26"/>
      <c r="BC26" t="str">
        <f>H12raw!T26</f>
        <v>Ｃ事務従事者</v>
      </c>
      <c r="BD26">
        <f>H12raw!U26</f>
        <v>892</v>
      </c>
      <c r="BE26">
        <f>H12raw!V26</f>
        <v>6</v>
      </c>
      <c r="BF26">
        <f>H12raw!W26</f>
        <v>34</v>
      </c>
      <c r="BG26">
        <f>H12raw!X26</f>
        <v>74</v>
      </c>
      <c r="BH26">
        <f>H12raw!Y26</f>
        <v>87</v>
      </c>
      <c r="BI26">
        <f>H12raw!Z26</f>
        <v>119</v>
      </c>
      <c r="BJ26">
        <f>H12raw!AA26</f>
        <v>112</v>
      </c>
      <c r="BK26">
        <f>H12raw!AB26</f>
        <v>120</v>
      </c>
      <c r="BL26">
        <f>H12raw!AC26</f>
        <v>180</v>
      </c>
      <c r="BM26">
        <f>H12raw!AD26</f>
        <v>116</v>
      </c>
      <c r="BN26">
        <f>H12raw!AE26</f>
        <v>31</v>
      </c>
      <c r="BO26">
        <f>H12raw!AF26</f>
        <v>10</v>
      </c>
      <c r="BP26">
        <f>H12raw!AG26</f>
        <v>3</v>
      </c>
      <c r="BQ26">
        <f>H12raw!AH26</f>
        <v>0</v>
      </c>
      <c r="BT26" t="str">
        <f>H12raw!AL26</f>
        <v>Ｃ事務従事者</v>
      </c>
      <c r="BU26">
        <f>H12raw!AM26</f>
        <v>17.5</v>
      </c>
      <c r="BV26">
        <f>H12raw!AN26</f>
        <v>19.7</v>
      </c>
      <c r="BW26">
        <f>H12raw!AO26</f>
        <v>20</v>
      </c>
      <c r="BX26">
        <f>H12raw!AP26</f>
        <v>14.6</v>
      </c>
      <c r="BY26">
        <f>H12raw!AQ26</f>
        <v>14</v>
      </c>
      <c r="BZ26">
        <f>H12raw!AR26</f>
        <v>16.600000000000001</v>
      </c>
      <c r="CA26">
        <f>H12raw!AS26</f>
        <v>22</v>
      </c>
      <c r="CB26">
        <f>H12raw!AT26</f>
        <v>20.5</v>
      </c>
      <c r="CC26">
        <f>H12raw!AU26</f>
        <v>20.399999999999999</v>
      </c>
      <c r="CD26">
        <f>H12raw!AV26</f>
        <v>28</v>
      </c>
      <c r="CE26">
        <f>H12raw!AW26</f>
        <v>24.3</v>
      </c>
      <c r="CF26">
        <f>H12raw!AX26</f>
        <v>13.9</v>
      </c>
      <c r="CG26">
        <f>H12raw!AY26</f>
        <v>8.8000000000000007</v>
      </c>
      <c r="CH26">
        <f>H12raw!AZ26</f>
        <v>5.8</v>
      </c>
      <c r="CI26">
        <f>H12raw!BA26</f>
        <v>0</v>
      </c>
      <c r="CJ26" s="34">
        <f t="shared" si="70"/>
        <v>17.451109455034008</v>
      </c>
      <c r="CO26" t="str">
        <f t="shared" si="7"/>
        <v>Ｃ事務従事者</v>
      </c>
      <c r="CP26" s="8" t="str">
        <f t="shared" ca="1" si="8"/>
        <v/>
      </c>
      <c r="CQ26" s="9" t="str">
        <f t="shared" ca="1" si="8"/>
        <v/>
      </c>
      <c r="CR26" s="9" t="str">
        <f t="shared" ca="1" si="8"/>
        <v/>
      </c>
      <c r="CS26" s="9" t="str">
        <f t="shared" ca="1" si="8"/>
        <v/>
      </c>
      <c r="CT26" s="9" t="str">
        <f t="shared" ca="1" si="8"/>
        <v/>
      </c>
      <c r="CU26" s="9" t="str">
        <f t="shared" ca="1" si="8"/>
        <v/>
      </c>
      <c r="CV26" s="9" t="str">
        <f t="shared" ca="1" si="8"/>
        <v/>
      </c>
      <c r="CW26" s="9" t="str">
        <f t="shared" ca="1" si="8"/>
        <v/>
      </c>
      <c r="CX26" s="9" t="str">
        <f t="shared" ca="1" si="8"/>
        <v/>
      </c>
      <c r="CY26" s="9" t="str">
        <f t="shared" ca="1" si="8"/>
        <v/>
      </c>
      <c r="CZ26" s="9" t="str">
        <f t="shared" ca="1" si="8"/>
        <v/>
      </c>
      <c r="DA26" s="9" t="str">
        <f t="shared" ca="1" si="8"/>
        <v/>
      </c>
      <c r="DB26" s="9" t="str">
        <f t="shared" ca="1" si="8"/>
        <v/>
      </c>
      <c r="DC26" s="10" t="str">
        <f t="shared" ca="1" si="8"/>
        <v/>
      </c>
      <c r="DD26" s="42" t="str">
        <f t="shared" ca="1" si="8"/>
        <v/>
      </c>
      <c r="DF26" s="4">
        <f t="shared" ca="1" si="41"/>
        <v>0.88682999856626821</v>
      </c>
      <c r="DG26" s="4" t="e">
        <f t="shared" ca="1" si="42"/>
        <v>#NUM!</v>
      </c>
      <c r="DH26" s="4" t="e">
        <f t="shared" ca="1" si="43"/>
        <v>#NUM!</v>
      </c>
      <c r="DI26" s="4" t="e">
        <f t="shared" ca="1" si="44"/>
        <v>#NUM!</v>
      </c>
      <c r="DJ26" s="4">
        <f t="shared" ca="1" si="45"/>
        <v>0.11624595784174252</v>
      </c>
      <c r="DK26" s="4">
        <f t="shared" ca="1" si="46"/>
        <v>0.82221671987509648</v>
      </c>
      <c r="DL26" s="4">
        <f t="shared" ca="1" si="47"/>
        <v>0.54371350172321087</v>
      </c>
      <c r="DM26" s="4">
        <f t="shared" ca="1" si="48"/>
        <v>0.85333904858210974</v>
      </c>
      <c r="DN26" s="4">
        <f t="shared" ca="1" si="49"/>
        <v>0.90690850010281321</v>
      </c>
      <c r="DO26" s="4">
        <f t="shared" ca="1" si="50"/>
        <v>0.743399858510992</v>
      </c>
      <c r="DP26" s="4" t="e">
        <f t="shared" ca="1" si="51"/>
        <v>#NUM!</v>
      </c>
      <c r="DQ26" s="4" t="e">
        <f t="shared" ca="1" si="52"/>
        <v>#NUM!</v>
      </c>
      <c r="DR26" s="4" t="e">
        <f t="shared" ca="1" si="53"/>
        <v>#NUM!</v>
      </c>
      <c r="DS26" s="4" t="e">
        <f t="shared" ca="1" si="54"/>
        <v>#NUM!</v>
      </c>
      <c r="DT26" s="4">
        <f t="shared" ca="1" si="71"/>
        <v>0.88114679940340013</v>
      </c>
      <c r="DV26" s="4">
        <f t="shared" ca="1" si="55"/>
        <v>0.18498114789826098</v>
      </c>
      <c r="DW26" s="4">
        <f t="shared" ca="1" si="56"/>
        <v>0.90972814918490308</v>
      </c>
      <c r="DX26" s="4">
        <f t="shared" ca="1" si="57"/>
        <v>0.59195522724990091</v>
      </c>
      <c r="DY26" s="4">
        <f t="shared" ca="1" si="58"/>
        <v>0.35197571571065089</v>
      </c>
      <c r="DZ26" s="4">
        <f t="shared" ca="1" si="59"/>
        <v>0.96793074106269339</v>
      </c>
      <c r="EA26" s="4">
        <f t="shared" ca="1" si="60"/>
        <v>0.48488256674366792</v>
      </c>
      <c r="EB26" s="4">
        <f t="shared" ca="1" si="61"/>
        <v>0.72471708101417831</v>
      </c>
      <c r="EC26" s="4">
        <f t="shared" ca="1" si="62"/>
        <v>0.42822470036842575</v>
      </c>
      <c r="ED26" s="4">
        <f t="shared" ca="1" si="63"/>
        <v>0.31413771895446074</v>
      </c>
      <c r="EE26" s="4">
        <f t="shared" ca="1" si="64"/>
        <v>0.60567937877876554</v>
      </c>
      <c r="EF26" s="4">
        <f t="shared" ca="1" si="65"/>
        <v>0.69581169627640349</v>
      </c>
      <c r="EG26" s="4">
        <f t="shared" ca="1" si="66"/>
        <v>0.86674861497607991</v>
      </c>
      <c r="EH26" s="4">
        <f t="shared" ca="1" si="67"/>
        <v>0.94124317011912362</v>
      </c>
      <c r="EI26" s="4">
        <f t="shared" ca="1" si="68"/>
        <v>1</v>
      </c>
      <c r="EJ26" s="4">
        <f t="shared" ca="1" si="72"/>
        <v>0.19297994404511201</v>
      </c>
    </row>
    <row r="27" spans="2:140">
      <c r="C27" t="s">
        <v>53</v>
      </c>
      <c r="D27">
        <f>H12raw!C27</f>
        <v>19</v>
      </c>
      <c r="E27">
        <f>H12raw!D27</f>
        <v>0</v>
      </c>
      <c r="F27">
        <f>H12raw!E27</f>
        <v>1</v>
      </c>
      <c r="G27">
        <f>H12raw!F27</f>
        <v>1</v>
      </c>
      <c r="H27">
        <f>H12raw!G27</f>
        <v>1</v>
      </c>
      <c r="I27">
        <f>H12raw!H27</f>
        <v>0</v>
      </c>
      <c r="J27">
        <f>H12raw!I27</f>
        <v>4</v>
      </c>
      <c r="K27">
        <f>H12raw!J27</f>
        <v>1</v>
      </c>
      <c r="L27">
        <f>H12raw!K27</f>
        <v>2</v>
      </c>
      <c r="M27">
        <f>H12raw!L27</f>
        <v>4</v>
      </c>
      <c r="N27">
        <f>H12raw!M27</f>
        <v>3</v>
      </c>
      <c r="O27">
        <f>H12raw!N27</f>
        <v>0</v>
      </c>
      <c r="P27">
        <f>H12raw!O27</f>
        <v>1</v>
      </c>
      <c r="Q27">
        <f>H12raw!P27</f>
        <v>1</v>
      </c>
      <c r="R27">
        <f>H12raw!Q27</f>
        <v>0</v>
      </c>
      <c r="T27" t="str">
        <f t="shared" si="3"/>
        <v>　　Ｄ　販売従事者</v>
      </c>
      <c r="U27" s="25">
        <f t="shared" ca="1" si="4"/>
        <v>24.129435371212313</v>
      </c>
      <c r="V27" s="25">
        <f t="shared" ca="1" si="4"/>
        <v>0</v>
      </c>
      <c r="W27" s="25">
        <f t="shared" ca="1" si="4"/>
        <v>18.68460388639761</v>
      </c>
      <c r="X27" s="25">
        <f t="shared" ca="1" si="4"/>
        <v>11.127183709803049</v>
      </c>
      <c r="Y27" s="25">
        <f t="shared" ca="1" si="4"/>
        <v>11.882129277566539</v>
      </c>
      <c r="Z27" s="25">
        <f t="shared" ca="1" si="4"/>
        <v>0</v>
      </c>
      <c r="AA27" s="25">
        <f t="shared" ca="1" si="4"/>
        <v>42.260961436872691</v>
      </c>
      <c r="AB27" s="25">
        <f t="shared" ca="1" si="4"/>
        <v>10.091835704914725</v>
      </c>
      <c r="AC27" s="25">
        <f t="shared" ca="1" si="4"/>
        <v>20.20610224287735</v>
      </c>
      <c r="AD27" s="25">
        <f t="shared" ca="1" si="39"/>
        <v>62.558648733187368</v>
      </c>
      <c r="AE27" s="25">
        <f t="shared" ca="1" si="39"/>
        <v>76.824583866837386</v>
      </c>
      <c r="AF27" s="25">
        <f t="shared" ca="1" si="39"/>
        <v>0</v>
      </c>
      <c r="AG27" s="25">
        <f t="shared" ca="1" si="39"/>
        <v>54.914881933003848</v>
      </c>
      <c r="AH27" s="25">
        <f t="shared" ca="1" si="39"/>
        <v>59.916117435590174</v>
      </c>
      <c r="AI27" s="40">
        <f t="shared" ca="1" si="69"/>
        <v>117.76285288568572</v>
      </c>
      <c r="AJ27" s="34">
        <f t="shared" ca="1" si="40"/>
        <v>24.325861669291545</v>
      </c>
      <c r="AL27" t="str">
        <f t="shared" si="6"/>
        <v>　　Ｄ　販売従事者</v>
      </c>
      <c r="AM27" s="21">
        <f ca="1">H12jinkou!AI38</f>
        <v>78742</v>
      </c>
      <c r="AN27" s="21">
        <f ca="1">H12jinkou!AJ38</f>
        <v>1238</v>
      </c>
      <c r="AO27" s="21">
        <f ca="1">H12jinkou!AK38</f>
        <v>5352</v>
      </c>
      <c r="AP27" s="21">
        <f ca="1">H12jinkou!AL38</f>
        <v>8987</v>
      </c>
      <c r="AQ27" s="21">
        <f ca="1">H12jinkou!AM38</f>
        <v>8416</v>
      </c>
      <c r="AR27" s="21">
        <f ca="1">H12jinkou!AN38</f>
        <v>8883</v>
      </c>
      <c r="AS27" s="21">
        <f ca="1">H12jinkou!AO38</f>
        <v>9465</v>
      </c>
      <c r="AT27" s="21">
        <f ca="1">H12jinkou!AP38</f>
        <v>9909</v>
      </c>
      <c r="AU27" s="21">
        <f ca="1">H12jinkou!AQ38</f>
        <v>9898</v>
      </c>
      <c r="AV27" s="21">
        <f ca="1">H12jinkou!AR38</f>
        <v>6394</v>
      </c>
      <c r="AW27" s="21">
        <f ca="1">H12jinkou!AS38</f>
        <v>3905</v>
      </c>
      <c r="AX27" s="21">
        <f ca="1">H12jinkou!AT38</f>
        <v>2805</v>
      </c>
      <c r="AY27" s="21">
        <f ca="1">H12jinkou!AU38</f>
        <v>1821</v>
      </c>
      <c r="AZ27" s="21">
        <f ca="1">H12jinkou!BB38</f>
        <v>1669</v>
      </c>
      <c r="BB27"/>
      <c r="BC27" t="str">
        <f>H12raw!T27</f>
        <v>Ｄ販売従事者</v>
      </c>
      <c r="BD27">
        <f>H12raw!U27</f>
        <v>1223</v>
      </c>
      <c r="BE27">
        <f>H12raw!V27</f>
        <v>4</v>
      </c>
      <c r="BF27">
        <f>H12raw!W27</f>
        <v>43</v>
      </c>
      <c r="BG27">
        <f>H12raw!X27</f>
        <v>69</v>
      </c>
      <c r="BH27">
        <f>H12raw!Y27</f>
        <v>76</v>
      </c>
      <c r="BI27">
        <f>H12raw!Z27</f>
        <v>94</v>
      </c>
      <c r="BJ27">
        <f>H12raw!AA27</f>
        <v>109</v>
      </c>
      <c r="BK27">
        <f>H12raw!AB27</f>
        <v>164</v>
      </c>
      <c r="BL27">
        <f>H12raw!AC27</f>
        <v>234</v>
      </c>
      <c r="BM27">
        <f>H12raw!AD27</f>
        <v>219</v>
      </c>
      <c r="BN27">
        <f>H12raw!AE27</f>
        <v>116</v>
      </c>
      <c r="BO27">
        <f>H12raw!AF27</f>
        <v>57</v>
      </c>
      <c r="BP27">
        <f>H12raw!AG27</f>
        <v>25</v>
      </c>
      <c r="BQ27">
        <f>H12raw!AH27</f>
        <v>13</v>
      </c>
      <c r="BT27" t="str">
        <f>H12raw!AL27</f>
        <v>Ｄ販売従事者</v>
      </c>
      <c r="BU27">
        <f>H12raw!AM27</f>
        <v>18.899999999999999</v>
      </c>
      <c r="BV27">
        <f>H12raw!AN27</f>
        <v>20.3</v>
      </c>
      <c r="BW27">
        <f>H12raw!AO27</f>
        <v>5</v>
      </c>
      <c r="BX27">
        <f>H12raw!AP27</f>
        <v>10.199999999999999</v>
      </c>
      <c r="BY27">
        <f>H12raw!AQ27</f>
        <v>8.8000000000000007</v>
      </c>
      <c r="BZ27">
        <f>H12raw!AR27</f>
        <v>10.1</v>
      </c>
      <c r="CA27">
        <f>H12raw!AS27</f>
        <v>13.5</v>
      </c>
      <c r="CB27">
        <f>H12raw!AT27</f>
        <v>17</v>
      </c>
      <c r="CC27">
        <f>H12raw!AU27</f>
        <v>25</v>
      </c>
      <c r="CD27">
        <f>H12raw!AV27</f>
        <v>30.9</v>
      </c>
      <c r="CE27">
        <f>H12raw!AW27</f>
        <v>40.200000000000003</v>
      </c>
      <c r="CF27">
        <f>H12raw!AX27</f>
        <v>37.799999999999997</v>
      </c>
      <c r="CG27">
        <f>H12raw!AY27</f>
        <v>29.9</v>
      </c>
      <c r="CH27">
        <f>H12raw!AZ27</f>
        <v>23.3</v>
      </c>
      <c r="CI27">
        <f>H12raw!BA27</f>
        <v>13.9</v>
      </c>
      <c r="CJ27" s="34">
        <f t="shared" si="70"/>
        <v>18.846994919808548</v>
      </c>
      <c r="CO27" t="str">
        <f t="shared" si="7"/>
        <v>Ｄ販売従事者</v>
      </c>
      <c r="CP27" s="8" t="str">
        <f t="shared" ca="1" si="8"/>
        <v/>
      </c>
      <c r="CQ27" s="9" t="str">
        <f t="shared" ca="1" si="8"/>
        <v/>
      </c>
      <c r="CR27" s="9" t="str">
        <f t="shared" ca="1" si="8"/>
        <v/>
      </c>
      <c r="CS27" s="9" t="str">
        <f t="shared" ca="1" si="8"/>
        <v/>
      </c>
      <c r="CT27" s="9" t="str">
        <f t="shared" ca="1" si="8"/>
        <v/>
      </c>
      <c r="CU27" s="9" t="str">
        <f t="shared" ca="1" si="8"/>
        <v/>
      </c>
      <c r="CV27" s="9" t="str">
        <f t="shared" ca="1" si="8"/>
        <v/>
      </c>
      <c r="CW27" s="9" t="str">
        <f t="shared" ca="1" si="8"/>
        <v/>
      </c>
      <c r="CX27" s="9" t="str">
        <f t="shared" ca="1" si="8"/>
        <v/>
      </c>
      <c r="CY27" s="9" t="str">
        <f t="shared" ca="1" si="8"/>
        <v/>
      </c>
      <c r="CZ27" s="9" t="str">
        <f t="shared" ca="1" si="8"/>
        <v/>
      </c>
      <c r="DA27" s="9" t="str">
        <f t="shared" ca="1" si="8"/>
        <v/>
      </c>
      <c r="DB27" s="9" t="str">
        <f t="shared" ca="1" si="8"/>
        <v/>
      </c>
      <c r="DC27" s="10" t="str">
        <f t="shared" ca="1" si="8"/>
        <v/>
      </c>
      <c r="DD27" s="42" t="str">
        <f t="shared" ca="1" si="8"/>
        <v/>
      </c>
      <c r="DF27" s="4">
        <f t="shared" ca="1" si="41"/>
        <v>0.25635900661269373</v>
      </c>
      <c r="DG27" s="4" t="e">
        <f t="shared" ca="1" si="42"/>
        <v>#NUM!</v>
      </c>
      <c r="DH27" s="4">
        <f t="shared" ca="1" si="43"/>
        <v>0.42069828649629659</v>
      </c>
      <c r="DI27" s="4">
        <f t="shared" ca="1" si="44"/>
        <v>0.54655930951273035</v>
      </c>
      <c r="DJ27" s="4">
        <f t="shared" ca="1" si="45"/>
        <v>0.57261025431485257</v>
      </c>
      <c r="DK27" s="4" t="e">
        <f t="shared" ca="1" si="46"/>
        <v>#NUM!</v>
      </c>
      <c r="DL27" s="4">
        <f t="shared" ca="1" si="47"/>
        <v>8.0049336227743018E-2</v>
      </c>
      <c r="DM27" s="4">
        <f t="shared" ca="1" si="48"/>
        <v>0.9160521669238918</v>
      </c>
      <c r="DN27" s="4">
        <f t="shared" ca="1" si="49"/>
        <v>0.80946373074558819</v>
      </c>
      <c r="DO27" s="4">
        <f t="shared" ca="1" si="50"/>
        <v>0.25755197590263668</v>
      </c>
      <c r="DP27" s="4">
        <f t="shared" ca="1" si="51"/>
        <v>0.18515094754486427</v>
      </c>
      <c r="DQ27" s="4" t="e">
        <f t="shared" ca="1" si="52"/>
        <v>#NUM!</v>
      </c>
      <c r="DR27" s="4">
        <f t="shared" ca="1" si="53"/>
        <v>0.34580017920899564</v>
      </c>
      <c r="DS27" s="4">
        <f t="shared" ca="1" si="54"/>
        <v>0.20705952631024838</v>
      </c>
      <c r="DT27" s="4">
        <f t="shared" ca="1" si="71"/>
        <v>0.26885890350647834</v>
      </c>
      <c r="DV27" s="4">
        <f t="shared" ca="1" si="55"/>
        <v>0.81334294556542774</v>
      </c>
      <c r="DW27" s="4">
        <f t="shared" ca="1" si="56"/>
        <v>0.93997542511775423</v>
      </c>
      <c r="DX27" s="4">
        <f t="shared" ca="1" si="57"/>
        <v>0.89557709620126436</v>
      </c>
      <c r="DY27" s="4">
        <f t="shared" ca="1" si="58"/>
        <v>0.81207854133414448</v>
      </c>
      <c r="DZ27" s="4">
        <f t="shared" ca="1" si="59"/>
        <v>0.7907145635600592</v>
      </c>
      <c r="EA27" s="4">
        <f t="shared" ca="1" si="60"/>
        <v>0.30140935534992347</v>
      </c>
      <c r="EB27" s="4">
        <f t="shared" ca="1" si="61"/>
        <v>0.97582675038950395</v>
      </c>
      <c r="EC27" s="4">
        <f t="shared" ca="1" si="62"/>
        <v>0.29195960550700484</v>
      </c>
      <c r="ED27" s="4">
        <f t="shared" ca="1" si="63"/>
        <v>0.41018024739996756</v>
      </c>
      <c r="EE27" s="4">
        <f t="shared" ca="1" si="64"/>
        <v>0.88161769956826896</v>
      </c>
      <c r="EF27" s="4">
        <f t="shared" ca="1" si="65"/>
        <v>0.93735782778369625</v>
      </c>
      <c r="EG27" s="4">
        <f t="shared" ca="1" si="66"/>
        <v>0.43222006535415836</v>
      </c>
      <c r="EH27" s="4">
        <f t="shared" ca="1" si="67"/>
        <v>0.93183691479678532</v>
      </c>
      <c r="EI27" s="4">
        <f t="shared" ca="1" si="68"/>
        <v>0.97692110042862756</v>
      </c>
      <c r="EJ27" s="4">
        <f t="shared" ca="1" si="72"/>
        <v>0.80277790224070777</v>
      </c>
    </row>
    <row r="28" spans="2:140">
      <c r="C28" t="s">
        <v>54</v>
      </c>
      <c r="D28">
        <f>H12raw!C28</f>
        <v>19</v>
      </c>
      <c r="E28">
        <f>H12raw!D28</f>
        <v>0</v>
      </c>
      <c r="F28">
        <f>H12raw!E28</f>
        <v>1</v>
      </c>
      <c r="G28">
        <f>H12raw!F28</f>
        <v>1</v>
      </c>
      <c r="H28">
        <f>H12raw!G28</f>
        <v>0</v>
      </c>
      <c r="I28">
        <f>H12raw!H28</f>
        <v>1</v>
      </c>
      <c r="J28">
        <f>H12raw!I28</f>
        <v>2</v>
      </c>
      <c r="K28">
        <f>H12raw!J28</f>
        <v>2</v>
      </c>
      <c r="L28">
        <f>H12raw!K28</f>
        <v>2</v>
      </c>
      <c r="M28">
        <f>H12raw!L28</f>
        <v>6</v>
      </c>
      <c r="N28">
        <f>H12raw!M28</f>
        <v>3</v>
      </c>
      <c r="O28">
        <f>H12raw!N28</f>
        <v>0</v>
      </c>
      <c r="P28">
        <f>H12raw!O28</f>
        <v>0</v>
      </c>
      <c r="Q28">
        <f>H12raw!P28</f>
        <v>1</v>
      </c>
      <c r="R28">
        <f>H12raw!Q28</f>
        <v>0</v>
      </c>
      <c r="T28" t="str">
        <f t="shared" si="3"/>
        <v>　　Ｅ　サービス職業従事者</v>
      </c>
      <c r="U28" s="25">
        <f t="shared" ca="1" si="4"/>
        <v>73.096602931558493</v>
      </c>
      <c r="V28" s="25">
        <f t="shared" ca="1" si="4"/>
        <v>0</v>
      </c>
      <c r="W28" s="25">
        <f t="shared" ca="1" si="4"/>
        <v>28.60411899313501</v>
      </c>
      <c r="X28" s="25">
        <f t="shared" ca="1" si="4"/>
        <v>34.083162917518749</v>
      </c>
      <c r="Y28" s="25">
        <f t="shared" ca="1" si="4"/>
        <v>0</v>
      </c>
      <c r="Z28" s="25">
        <f t="shared" ca="1" si="4"/>
        <v>45.33091568449683</v>
      </c>
      <c r="AA28" s="25">
        <f t="shared" ca="1" si="4"/>
        <v>83.963056255247693</v>
      </c>
      <c r="AB28" s="25">
        <f t="shared" ca="1" si="4"/>
        <v>68.096697310180446</v>
      </c>
      <c r="AC28" s="25">
        <f t="shared" ca="1" si="4"/>
        <v>70.323488045007039</v>
      </c>
      <c r="AD28" s="25">
        <f t="shared" ca="1" si="39"/>
        <v>284.36018957345971</v>
      </c>
      <c r="AE28" s="25">
        <f t="shared" ca="1" si="39"/>
        <v>173.01038062283737</v>
      </c>
      <c r="AF28" s="25">
        <f t="shared" ca="1" si="39"/>
        <v>0</v>
      </c>
      <c r="AG28" s="25">
        <f t="shared" ca="1" si="39"/>
        <v>0</v>
      </c>
      <c r="AH28" s="25">
        <f t="shared" ca="1" si="39"/>
        <v>271.00271002710025</v>
      </c>
      <c r="AI28" s="40">
        <f t="shared" ca="1" si="69"/>
        <v>132.16223679716643</v>
      </c>
      <c r="AJ28" s="34">
        <f t="shared" ca="1" si="40"/>
        <v>73.2516813872694</v>
      </c>
      <c r="AL28" t="str">
        <f t="shared" si="6"/>
        <v>　　Ｅ　サービス職業従事者</v>
      </c>
      <c r="AM28" s="21">
        <f ca="1">H12jinkou!AI39</f>
        <v>25993</v>
      </c>
      <c r="AN28" s="21">
        <f ca="1">H12jinkou!AJ39</f>
        <v>983</v>
      </c>
      <c r="AO28" s="21">
        <f ca="1">H12jinkou!AK39</f>
        <v>3496</v>
      </c>
      <c r="AP28" s="21">
        <f ca="1">H12jinkou!AL39</f>
        <v>2934</v>
      </c>
      <c r="AQ28" s="21">
        <f ca="1">H12jinkou!AM39</f>
        <v>2378</v>
      </c>
      <c r="AR28" s="21">
        <f ca="1">H12jinkou!AN39</f>
        <v>2206</v>
      </c>
      <c r="AS28" s="21">
        <f ca="1">H12jinkou!AO39</f>
        <v>2382</v>
      </c>
      <c r="AT28" s="21">
        <f ca="1">H12jinkou!AP39</f>
        <v>2937</v>
      </c>
      <c r="AU28" s="21">
        <f ca="1">H12jinkou!AQ39</f>
        <v>2844</v>
      </c>
      <c r="AV28" s="21">
        <f ca="1">H12jinkou!AR39</f>
        <v>2110</v>
      </c>
      <c r="AW28" s="21">
        <f ca="1">H12jinkou!AS39</f>
        <v>1734</v>
      </c>
      <c r="AX28" s="21">
        <f ca="1">H12jinkou!AT39</f>
        <v>1099</v>
      </c>
      <c r="AY28" s="21">
        <f ca="1">H12jinkou!AU39</f>
        <v>521</v>
      </c>
      <c r="AZ28" s="21">
        <f ca="1">H12jinkou!BB39</f>
        <v>369</v>
      </c>
      <c r="BB28"/>
      <c r="BC28" t="str">
        <f>H12raw!T28</f>
        <v>Ｅサービス職業従事者</v>
      </c>
      <c r="BD28">
        <f>H12raw!U28</f>
        <v>988</v>
      </c>
      <c r="BE28">
        <f>H12raw!V28</f>
        <v>6</v>
      </c>
      <c r="BF28">
        <f>H12raw!W28</f>
        <v>34</v>
      </c>
      <c r="BG28">
        <f>H12raw!X28</f>
        <v>62</v>
      </c>
      <c r="BH28">
        <f>H12raw!Y28</f>
        <v>64</v>
      </c>
      <c r="BI28">
        <f>H12raw!Z28</f>
        <v>79</v>
      </c>
      <c r="BJ28">
        <f>H12raw!AA28</f>
        <v>88</v>
      </c>
      <c r="BK28">
        <f>H12raw!AB28</f>
        <v>134</v>
      </c>
      <c r="BL28">
        <f>H12raw!AC28</f>
        <v>184</v>
      </c>
      <c r="BM28">
        <f>H12raw!AD28</f>
        <v>180</v>
      </c>
      <c r="BN28">
        <f>H12raw!AE28</f>
        <v>97</v>
      </c>
      <c r="BO28">
        <f>H12raw!AF28</f>
        <v>32</v>
      </c>
      <c r="BP28">
        <f>H12raw!AG28</f>
        <v>14</v>
      </c>
      <c r="BQ28">
        <f>H12raw!AH28</f>
        <v>14</v>
      </c>
      <c r="BT28" t="str">
        <f>H12raw!AL28</f>
        <v>Ｅサービス職業従事者</v>
      </c>
      <c r="BU28">
        <f>H12raw!AM28</f>
        <v>52.3</v>
      </c>
      <c r="BV28">
        <f>H12raw!AN28</f>
        <v>51.1</v>
      </c>
      <c r="BW28">
        <f>H12raw!AO28</f>
        <v>6.1</v>
      </c>
      <c r="BX28">
        <f>H12raw!AP28</f>
        <v>10.4</v>
      </c>
      <c r="BY28">
        <f>H12raw!AQ28</f>
        <v>24.7</v>
      </c>
      <c r="BZ28">
        <f>H12raw!AR28</f>
        <v>35.799999999999997</v>
      </c>
      <c r="CA28">
        <f>H12raw!AS28</f>
        <v>55.4</v>
      </c>
      <c r="CB28">
        <f>H12raw!AT28</f>
        <v>65.099999999999994</v>
      </c>
      <c r="CC28">
        <f>H12raw!AU28</f>
        <v>84.2</v>
      </c>
      <c r="CD28">
        <f>H12raw!AV28</f>
        <v>95.3</v>
      </c>
      <c r="CE28">
        <f>H12raw!AW28</f>
        <v>112.6</v>
      </c>
      <c r="CF28">
        <f>H12raw!AX28</f>
        <v>71</v>
      </c>
      <c r="CG28">
        <f>H12raw!AY28</f>
        <v>36</v>
      </c>
      <c r="CH28">
        <f>H12raw!AZ28</f>
        <v>37.799999999999997</v>
      </c>
      <c r="CI28">
        <f>H12raw!BA28</f>
        <v>59.9</v>
      </c>
      <c r="CJ28" s="34">
        <f t="shared" si="70"/>
        <v>52.267879334956753</v>
      </c>
      <c r="CO28" t="str">
        <f t="shared" si="7"/>
        <v>Ｅサービス職業従事者</v>
      </c>
      <c r="CP28" s="8" t="str">
        <f t="shared" ca="1" si="8"/>
        <v/>
      </c>
      <c r="CQ28" s="9" t="str">
        <f t="shared" ca="1" si="8"/>
        <v/>
      </c>
      <c r="CR28" s="9" t="str">
        <f t="shared" ca="1" si="8"/>
        <v/>
      </c>
      <c r="CS28" s="9" t="str">
        <f t="shared" ca="1" si="8"/>
        <v/>
      </c>
      <c r="CT28" s="9" t="str">
        <f t="shared" ca="1" si="8"/>
        <v/>
      </c>
      <c r="CU28" s="9" t="str">
        <f t="shared" ca="1" si="8"/>
        <v/>
      </c>
      <c r="CV28" s="9" t="str">
        <f t="shared" ca="1" si="8"/>
        <v/>
      </c>
      <c r="CW28" s="9" t="str">
        <f t="shared" ca="1" si="8"/>
        <v/>
      </c>
      <c r="CX28" s="9" t="str">
        <f t="shared" ca="1" si="8"/>
        <v/>
      </c>
      <c r="CY28" s="9" t="str">
        <f t="shared" ca="1" si="8"/>
        <v/>
      </c>
      <c r="CZ28" s="9" t="str">
        <f t="shared" ca="1" si="8"/>
        <v/>
      </c>
      <c r="DA28" s="9" t="str">
        <f t="shared" ca="1" si="8"/>
        <v/>
      </c>
      <c r="DB28" s="9" t="str">
        <f t="shared" ca="1" si="8"/>
        <v/>
      </c>
      <c r="DC28" s="10" t="str">
        <f t="shared" ca="1" si="8"/>
        <v/>
      </c>
      <c r="DD28" s="42" t="str">
        <f t="shared" ca="1" si="8"/>
        <v/>
      </c>
      <c r="DF28" s="4">
        <f t="shared" ca="1" si="41"/>
        <v>8.1607360947771102E-2</v>
      </c>
      <c r="DG28" s="4" t="e">
        <f t="shared" ca="1" si="42"/>
        <v>#NUM!</v>
      </c>
      <c r="DH28" s="4">
        <f t="shared" ca="1" si="43"/>
        <v>0.30483281450641009</v>
      </c>
      <c r="DI28" s="4">
        <f t="shared" ca="1" si="44"/>
        <v>0.515572508376828</v>
      </c>
      <c r="DJ28" s="4" t="e">
        <f t="shared" ca="1" si="45"/>
        <v>#NUM!</v>
      </c>
      <c r="DK28" s="4">
        <f t="shared" ca="1" si="46"/>
        <v>0.70549598815799253</v>
      </c>
      <c r="DL28" s="4">
        <f t="shared" ca="1" si="47"/>
        <v>0.45905098039414782</v>
      </c>
      <c r="DM28" s="4">
        <f t="shared" ca="1" si="48"/>
        <v>0.7072365369632061</v>
      </c>
      <c r="DN28" s="4">
        <f t="shared" ca="1" si="49"/>
        <v>0.75335528107543048</v>
      </c>
      <c r="DO28" s="4">
        <f t="shared" ca="1" si="50"/>
        <v>3.4151694804517296E-2</v>
      </c>
      <c r="DP28" s="4">
        <f t="shared" ca="1" si="51"/>
        <v>0.12727454376031422</v>
      </c>
      <c r="DQ28" s="4" t="e">
        <f t="shared" ca="1" si="52"/>
        <v>#NUM!</v>
      </c>
      <c r="DR28" s="4" t="e">
        <f t="shared" ca="1" si="53"/>
        <v>#NUM!</v>
      </c>
      <c r="DS28" s="4">
        <f t="shared" ca="1" si="54"/>
        <v>0.19836126301076507</v>
      </c>
      <c r="DT28" s="4">
        <f t="shared" ca="1" si="71"/>
        <v>0.13927126365807341</v>
      </c>
      <c r="DV28" s="4">
        <f t="shared" ca="1" si="55"/>
        <v>0.94919448323805167</v>
      </c>
      <c r="DW28" s="4">
        <f t="shared" ca="1" si="56"/>
        <v>0.94179765701811968</v>
      </c>
      <c r="DX28" s="4">
        <f t="shared" ca="1" si="57"/>
        <v>0.94794514037139865</v>
      </c>
      <c r="DY28" s="4">
        <f t="shared" ca="1" si="58"/>
        <v>0.83557786008851254</v>
      </c>
      <c r="DZ28" s="4">
        <f t="shared" ca="1" si="59"/>
        <v>0.4267843521680853</v>
      </c>
      <c r="EA28" s="4">
        <f t="shared" ca="1" si="60"/>
        <v>0.65462393925019313</v>
      </c>
      <c r="EB28" s="4">
        <f t="shared" ca="1" si="61"/>
        <v>0.796058636034645</v>
      </c>
      <c r="EC28" s="4">
        <f t="shared" ca="1" si="62"/>
        <v>0.55071799659116405</v>
      </c>
      <c r="ED28" s="4">
        <f t="shared" ca="1" si="63"/>
        <v>0.49101419027694615</v>
      </c>
      <c r="EE28" s="4">
        <f t="shared" ca="1" si="64"/>
        <v>0.98902406584658342</v>
      </c>
      <c r="EF28" s="4">
        <f t="shared" ca="1" si="65"/>
        <v>0.96352371211227839</v>
      </c>
      <c r="EG28" s="4">
        <f t="shared" ca="1" si="66"/>
        <v>0.67320106659820522</v>
      </c>
      <c r="EH28" s="4">
        <f t="shared" ca="1" si="67"/>
        <v>0.82121097391093767</v>
      </c>
      <c r="EI28" s="4">
        <f t="shared" ca="1" si="68"/>
        <v>0.97893194729767719</v>
      </c>
      <c r="EJ28" s="4">
        <f t="shared" ca="1" si="72"/>
        <v>0.90714058996535951</v>
      </c>
    </row>
    <row r="29" spans="2:140">
      <c r="C29" t="s">
        <v>55</v>
      </c>
      <c r="D29">
        <f>H12raw!C29</f>
        <v>2</v>
      </c>
      <c r="E29">
        <f>H12raw!D29</f>
        <v>0</v>
      </c>
      <c r="F29">
        <f>H12raw!E29</f>
        <v>0</v>
      </c>
      <c r="G29">
        <f>H12raw!F29</f>
        <v>0</v>
      </c>
      <c r="H29">
        <f>H12raw!G29</f>
        <v>1</v>
      </c>
      <c r="I29">
        <f>H12raw!H29</f>
        <v>0</v>
      </c>
      <c r="J29">
        <f>H12raw!I29</f>
        <v>1</v>
      </c>
      <c r="K29">
        <f>H12raw!J29</f>
        <v>0</v>
      </c>
      <c r="L29">
        <f>H12raw!K29</f>
        <v>0</v>
      </c>
      <c r="M29">
        <f>H12raw!L29</f>
        <v>0</v>
      </c>
      <c r="N29">
        <f>H12raw!M29</f>
        <v>0</v>
      </c>
      <c r="O29">
        <f>H12raw!N29</f>
        <v>0</v>
      </c>
      <c r="P29">
        <f>H12raw!O29</f>
        <v>0</v>
      </c>
      <c r="Q29">
        <f>H12raw!P29</f>
        <v>0</v>
      </c>
      <c r="R29">
        <f>H12raw!Q29</f>
        <v>0</v>
      </c>
      <c r="T29" t="str">
        <f t="shared" si="3"/>
        <v>　　Ｆ　保安職業従事者</v>
      </c>
      <c r="U29" s="25">
        <f t="shared" ca="1" si="4"/>
        <v>14.754703061600885</v>
      </c>
      <c r="V29" s="25">
        <f t="shared" ca="1" si="4"/>
        <v>0</v>
      </c>
      <c r="W29" s="25">
        <f t="shared" ca="1" si="4"/>
        <v>0</v>
      </c>
      <c r="X29" s="25">
        <f t="shared" ca="1" si="4"/>
        <v>0</v>
      </c>
      <c r="Y29" s="25">
        <f t="shared" ca="1" si="4"/>
        <v>84.961767204757862</v>
      </c>
      <c r="Z29" s="25">
        <f t="shared" ca="1" si="4"/>
        <v>0</v>
      </c>
      <c r="AA29" s="25">
        <f t="shared" ca="1" si="4"/>
        <v>63.051702395964689</v>
      </c>
      <c r="AB29" s="25">
        <f t="shared" ca="1" si="4"/>
        <v>0</v>
      </c>
      <c r="AC29" s="25">
        <f t="shared" ca="1" si="4"/>
        <v>0</v>
      </c>
      <c r="AD29" s="25">
        <f t="shared" ca="1" si="39"/>
        <v>0</v>
      </c>
      <c r="AE29" s="25">
        <f t="shared" ca="1" si="39"/>
        <v>0</v>
      </c>
      <c r="AF29" s="25">
        <f t="shared" ca="1" si="39"/>
        <v>0</v>
      </c>
      <c r="AG29" s="25">
        <f t="shared" ca="1" si="39"/>
        <v>0</v>
      </c>
      <c r="AH29" s="25">
        <f t="shared" ca="1" si="39"/>
        <v>0</v>
      </c>
      <c r="AI29" s="40">
        <f t="shared" ca="1" si="69"/>
        <v>60.62799691767264</v>
      </c>
      <c r="AJ29" s="34">
        <f t="shared" ca="1" si="40"/>
        <v>14.362949629497724</v>
      </c>
      <c r="AL29" t="str">
        <f t="shared" si="6"/>
        <v>　　Ｆ　保安職業従事者</v>
      </c>
      <c r="AM29" s="21">
        <f ca="1">H12jinkou!AI40</f>
        <v>13555</v>
      </c>
      <c r="AN29" s="21">
        <f ca="1">H12jinkou!AJ40</f>
        <v>266</v>
      </c>
      <c r="AO29" s="21">
        <f ca="1">H12jinkou!AK40</f>
        <v>1367</v>
      </c>
      <c r="AP29" s="21">
        <f ca="1">H12jinkou!AL40</f>
        <v>1512</v>
      </c>
      <c r="AQ29" s="21">
        <f ca="1">H12jinkou!AM40</f>
        <v>1177</v>
      </c>
      <c r="AR29" s="21">
        <f ca="1">H12jinkou!AN40</f>
        <v>1331</v>
      </c>
      <c r="AS29" s="21">
        <f ca="1">H12jinkou!AO40</f>
        <v>1586</v>
      </c>
      <c r="AT29" s="21">
        <f ca="1">H12jinkou!AP40</f>
        <v>1939</v>
      </c>
      <c r="AU29" s="21">
        <f ca="1">H12jinkou!AQ40</f>
        <v>1842</v>
      </c>
      <c r="AV29" s="21">
        <f ca="1">H12jinkou!AR40</f>
        <v>1120</v>
      </c>
      <c r="AW29" s="21">
        <f ca="1">H12jinkou!AS40</f>
        <v>706</v>
      </c>
      <c r="AX29" s="21">
        <f ca="1">H12jinkou!AT40</f>
        <v>459</v>
      </c>
      <c r="AY29" s="21">
        <f ca="1">H12jinkou!AU40</f>
        <v>205</v>
      </c>
      <c r="AZ29" s="21">
        <f ca="1">H12jinkou!BB40</f>
        <v>45</v>
      </c>
      <c r="BB29"/>
      <c r="BC29" t="str">
        <f>H12raw!T29</f>
        <v>Ｆ保安職業従事者</v>
      </c>
      <c r="BD29">
        <f>H12raw!U29</f>
        <v>230</v>
      </c>
      <c r="BE29">
        <f>H12raw!V29</f>
        <v>1</v>
      </c>
      <c r="BF29">
        <f>H12raw!W29</f>
        <v>7</v>
      </c>
      <c r="BG29">
        <f>H12raw!X29</f>
        <v>17</v>
      </c>
      <c r="BH29">
        <f>H12raw!Y29</f>
        <v>24</v>
      </c>
      <c r="BI29">
        <f>H12raw!Z29</f>
        <v>21</v>
      </c>
      <c r="BJ29">
        <f>H12raw!AA29</f>
        <v>34</v>
      </c>
      <c r="BK29">
        <f>H12raw!AB29</f>
        <v>42</v>
      </c>
      <c r="BL29">
        <f>H12raw!AC29</f>
        <v>30</v>
      </c>
      <c r="BM29">
        <f>H12raw!AD29</f>
        <v>24</v>
      </c>
      <c r="BN29">
        <f>H12raw!AE29</f>
        <v>19</v>
      </c>
      <c r="BO29">
        <f>H12raw!AF29</f>
        <v>6</v>
      </c>
      <c r="BP29">
        <f>H12raw!AG29</f>
        <v>3</v>
      </c>
      <c r="BQ29">
        <f>H12raw!AH29</f>
        <v>2</v>
      </c>
      <c r="BT29" t="str">
        <f>H12raw!AL29</f>
        <v>Ｆ保安職業従事者</v>
      </c>
      <c r="BU29">
        <f>H12raw!AM29</f>
        <v>24.2</v>
      </c>
      <c r="BV29">
        <f>H12raw!AN29</f>
        <v>24.3</v>
      </c>
      <c r="BW29">
        <f>H12raw!AO29</f>
        <v>6.3</v>
      </c>
      <c r="BX29">
        <f>H12raw!AP29</f>
        <v>8.1999999999999993</v>
      </c>
      <c r="BY29">
        <f>H12raw!AQ29</f>
        <v>15.2</v>
      </c>
      <c r="BZ29">
        <f>H12raw!AR29</f>
        <v>27</v>
      </c>
      <c r="CA29">
        <f>H12raw!AS29</f>
        <v>22.3</v>
      </c>
      <c r="CB29">
        <f>H12raw!AT29</f>
        <v>33.299999999999997</v>
      </c>
      <c r="CC29">
        <f>H12raw!AU29</f>
        <v>34.9</v>
      </c>
      <c r="CD29">
        <f>H12raw!AV29</f>
        <v>23.6</v>
      </c>
      <c r="CE29">
        <f>H12raw!AW29</f>
        <v>28</v>
      </c>
      <c r="CF29">
        <f>H12raw!AX29</f>
        <v>32.6</v>
      </c>
      <c r="CG29">
        <f>H12raw!AY29</f>
        <v>15.5</v>
      </c>
      <c r="CH29">
        <f>H12raw!AZ29</f>
        <v>21.1</v>
      </c>
      <c r="CI29">
        <f>H12raw!BA29</f>
        <v>61.8</v>
      </c>
      <c r="CJ29" s="34">
        <f t="shared" si="70"/>
        <v>24.204754807288605</v>
      </c>
      <c r="CO29" t="str">
        <f t="shared" si="7"/>
        <v>Ｆ保安職業従事者</v>
      </c>
      <c r="CP29" s="8" t="str">
        <f t="shared" ca="1" si="8"/>
        <v/>
      </c>
      <c r="CQ29" s="9" t="str">
        <f t="shared" ca="1" si="8"/>
        <v/>
      </c>
      <c r="CR29" s="9" t="str">
        <f t="shared" ca="1" si="8"/>
        <v/>
      </c>
      <c r="CS29" s="9" t="str">
        <f t="shared" ca="1" si="8"/>
        <v/>
      </c>
      <c r="CT29" s="9" t="str">
        <f t="shared" ca="1" si="8"/>
        <v/>
      </c>
      <c r="CU29" s="9" t="str">
        <f t="shared" ca="1" si="8"/>
        <v/>
      </c>
      <c r="CV29" s="9" t="str">
        <f t="shared" ca="1" si="8"/>
        <v/>
      </c>
      <c r="CW29" s="9" t="str">
        <f t="shared" ca="1" si="8"/>
        <v/>
      </c>
      <c r="CX29" s="9" t="str">
        <f t="shared" ca="1" si="8"/>
        <v/>
      </c>
      <c r="CY29" s="9" t="str">
        <f t="shared" ca="1" si="8"/>
        <v/>
      </c>
      <c r="CZ29" s="9" t="str">
        <f t="shared" ca="1" si="8"/>
        <v/>
      </c>
      <c r="DA29" s="9" t="str">
        <f t="shared" ca="1" si="8"/>
        <v/>
      </c>
      <c r="DB29" s="9" t="str">
        <f t="shared" ca="1" si="8"/>
        <v/>
      </c>
      <c r="DC29" s="10" t="str">
        <f t="shared" ca="1" si="8"/>
        <v/>
      </c>
      <c r="DD29" s="42" t="str">
        <f t="shared" ca="1" si="8"/>
        <v/>
      </c>
      <c r="DF29" s="4">
        <f t="shared" ca="1" si="41"/>
        <v>0.84068813363149775</v>
      </c>
      <c r="DG29" s="4" t="e">
        <f t="shared" ca="1" si="42"/>
        <v>#NUM!</v>
      </c>
      <c r="DH29" s="4" t="e">
        <f t="shared" ca="1" si="43"/>
        <v>#NUM!</v>
      </c>
      <c r="DI29" s="4" t="e">
        <f t="shared" ca="1" si="44"/>
        <v>#NUM!</v>
      </c>
      <c r="DJ29" s="4">
        <f t="shared" ca="1" si="45"/>
        <v>0.27227562582227016</v>
      </c>
      <c r="DK29" s="4" t="e">
        <f t="shared" ca="1" si="46"/>
        <v>#NUM!</v>
      </c>
      <c r="DL29" s="4">
        <f t="shared" ca="1" si="47"/>
        <v>0.41034989153816726</v>
      </c>
      <c r="DM29" s="4" t="e">
        <f t="shared" ca="1" si="48"/>
        <v>#NUM!</v>
      </c>
      <c r="DN29" s="4" t="e">
        <f t="shared" ca="1" si="49"/>
        <v>#NUM!</v>
      </c>
      <c r="DO29" s="4" t="e">
        <f t="shared" ca="1" si="50"/>
        <v>#NUM!</v>
      </c>
      <c r="DP29" s="4" t="e">
        <f t="shared" ca="1" si="51"/>
        <v>#NUM!</v>
      </c>
      <c r="DQ29" s="4" t="e">
        <f t="shared" ca="1" si="52"/>
        <v>#NUM!</v>
      </c>
      <c r="DR29" s="4" t="e">
        <f t="shared" ca="1" si="53"/>
        <v>#NUM!</v>
      </c>
      <c r="DS29" s="4" t="e">
        <f t="shared" ca="1" si="54"/>
        <v>#NUM!</v>
      </c>
      <c r="DT29" s="4">
        <f t="shared" ca="1" si="71"/>
        <v>0.84129106965443046</v>
      </c>
      <c r="DV29" s="4">
        <f t="shared" ca="1" si="55"/>
        <v>0.36062838849720047</v>
      </c>
      <c r="DW29" s="4">
        <f t="shared" ca="1" si="56"/>
        <v>0.9833811150711137</v>
      </c>
      <c r="DX29" s="4">
        <f t="shared" ca="1" si="57"/>
        <v>0.8939561125640868</v>
      </c>
      <c r="DY29" s="4">
        <f t="shared" ca="1" si="58"/>
        <v>0.7946595711759824</v>
      </c>
      <c r="DZ29" s="4">
        <f t="shared" ca="1" si="59"/>
        <v>0.95905036106412989</v>
      </c>
      <c r="EA29" s="4">
        <f t="shared" ca="1" si="60"/>
        <v>0.74315837595473566</v>
      </c>
      <c r="EB29" s="4">
        <f t="shared" ca="1" si="61"/>
        <v>0.90117047372628112</v>
      </c>
      <c r="EC29" s="4">
        <f t="shared" ca="1" si="62"/>
        <v>0.50822596691098842</v>
      </c>
      <c r="ED29" s="4">
        <f t="shared" ca="1" si="63"/>
        <v>0.6474178901116302</v>
      </c>
      <c r="EE29" s="4">
        <f t="shared" ca="1" si="64"/>
        <v>0.73077920339497826</v>
      </c>
      <c r="EF29" s="4">
        <f t="shared" ca="1" si="65"/>
        <v>0.79437985639071707</v>
      </c>
      <c r="EG29" s="4">
        <f t="shared" ca="1" si="66"/>
        <v>0.93132170433650319</v>
      </c>
      <c r="EH29" s="4">
        <f t="shared" ca="1" si="67"/>
        <v>0.95766278297845941</v>
      </c>
      <c r="EI29" s="4">
        <f t="shared" ca="1" si="68"/>
        <v>0.97256477713164846</v>
      </c>
      <c r="EJ29" s="4">
        <f t="shared" ca="1" si="72"/>
        <v>0.35963455415666967</v>
      </c>
    </row>
    <row r="30" spans="2:140">
      <c r="C30" t="s">
        <v>56</v>
      </c>
      <c r="D30">
        <f>H12raw!C30</f>
        <v>25</v>
      </c>
      <c r="E30">
        <f>H12raw!D30</f>
        <v>0</v>
      </c>
      <c r="F30">
        <f>H12raw!E30</f>
        <v>0</v>
      </c>
      <c r="G30">
        <f>H12raw!F30</f>
        <v>0</v>
      </c>
      <c r="H30">
        <f>H12raw!G30</f>
        <v>0</v>
      </c>
      <c r="I30">
        <f>H12raw!H30</f>
        <v>2</v>
      </c>
      <c r="J30">
        <f>H12raw!I30</f>
        <v>1</v>
      </c>
      <c r="K30">
        <f>H12raw!J30</f>
        <v>2</v>
      </c>
      <c r="L30">
        <f>H12raw!K30</f>
        <v>2</v>
      </c>
      <c r="M30">
        <f>H12raw!L30</f>
        <v>3</v>
      </c>
      <c r="N30">
        <f>H12raw!M30</f>
        <v>4</v>
      </c>
      <c r="O30">
        <f>H12raw!N30</f>
        <v>2</v>
      </c>
      <c r="P30">
        <f>H12raw!O30</f>
        <v>4</v>
      </c>
      <c r="Q30">
        <f>H12raw!P30</f>
        <v>5</v>
      </c>
      <c r="R30">
        <f>H12raw!Q30</f>
        <v>0</v>
      </c>
      <c r="T30" t="str">
        <f t="shared" si="3"/>
        <v>　　Ｇ　農林漁業作業者</v>
      </c>
      <c r="U30" s="25">
        <f t="shared" ca="1" si="4"/>
        <v>46.079551738120692</v>
      </c>
      <c r="V30" s="25">
        <f t="shared" ca="1" si="4"/>
        <v>0</v>
      </c>
      <c r="W30" s="25">
        <f t="shared" ca="1" si="4"/>
        <v>0</v>
      </c>
      <c r="X30" s="25">
        <f t="shared" ca="1" si="4"/>
        <v>0</v>
      </c>
      <c r="Y30" s="25">
        <f t="shared" ca="1" si="4"/>
        <v>0</v>
      </c>
      <c r="Z30" s="25">
        <f t="shared" ca="1" si="4"/>
        <v>143.26647564469914</v>
      </c>
      <c r="AA30" s="25">
        <f t="shared" ca="1" si="4"/>
        <v>45.372050816696913</v>
      </c>
      <c r="AB30" s="25">
        <f t="shared" ca="1" si="4"/>
        <v>52.15123859191656</v>
      </c>
      <c r="AC30" s="25">
        <f t="shared" ca="1" si="4"/>
        <v>41.536863966770511</v>
      </c>
      <c r="AD30" s="25">
        <f t="shared" ca="1" si="39"/>
        <v>71.275837491090527</v>
      </c>
      <c r="AE30" s="25">
        <f t="shared" ca="1" si="39"/>
        <v>49.45598417408506</v>
      </c>
      <c r="AF30" s="25">
        <f t="shared" ca="1" si="39"/>
        <v>18.311664530305805</v>
      </c>
      <c r="AG30" s="25">
        <f t="shared" ca="1" si="39"/>
        <v>40.221216691804926</v>
      </c>
      <c r="AH30" s="25">
        <f t="shared" ca="1" si="39"/>
        <v>78.235017994054147</v>
      </c>
      <c r="AI30" s="40">
        <f t="shared" ca="1" si="69"/>
        <v>84.739569541968393</v>
      </c>
      <c r="AJ30" s="34">
        <f t="shared" ca="1" si="40"/>
        <v>40.440770656393134</v>
      </c>
      <c r="AL30" t="str">
        <f t="shared" si="6"/>
        <v>　　Ｇ　農林漁業作業者</v>
      </c>
      <c r="AM30" s="21">
        <f ca="1">H12jinkou!AI41</f>
        <v>54254</v>
      </c>
      <c r="AN30" s="21">
        <f ca="1">H12jinkou!AJ41</f>
        <v>173</v>
      </c>
      <c r="AO30" s="21">
        <f ca="1">H12jinkou!AK41</f>
        <v>665</v>
      </c>
      <c r="AP30" s="21">
        <f ca="1">H12jinkou!AL41</f>
        <v>761</v>
      </c>
      <c r="AQ30" s="21">
        <f ca="1">H12jinkou!AM41</f>
        <v>850</v>
      </c>
      <c r="AR30" s="21">
        <f ca="1">H12jinkou!AN41</f>
        <v>1396</v>
      </c>
      <c r="AS30" s="21">
        <f ca="1">H12jinkou!AO41</f>
        <v>2204</v>
      </c>
      <c r="AT30" s="21">
        <f ca="1">H12jinkou!AP41</f>
        <v>3835</v>
      </c>
      <c r="AU30" s="21">
        <f ca="1">H12jinkou!AQ41</f>
        <v>4815</v>
      </c>
      <c r="AV30" s="21">
        <f ca="1">H12jinkou!AR41</f>
        <v>4209</v>
      </c>
      <c r="AW30" s="21">
        <f ca="1">H12jinkou!AS41</f>
        <v>8088</v>
      </c>
      <c r="AX30" s="21">
        <f ca="1">H12jinkou!AT41</f>
        <v>10922</v>
      </c>
      <c r="AY30" s="21">
        <f ca="1">H12jinkou!AU41</f>
        <v>9945</v>
      </c>
      <c r="AZ30" s="21">
        <f ca="1">H12jinkou!BB41</f>
        <v>6391</v>
      </c>
      <c r="BB30"/>
      <c r="BC30" t="str">
        <f>H12raw!T30</f>
        <v>Ｇ農林漁業作業者</v>
      </c>
      <c r="BD30">
        <f>H12raw!U30</f>
        <v>975</v>
      </c>
      <c r="BE30">
        <f>H12raw!V30</f>
        <v>2</v>
      </c>
      <c r="BF30">
        <f>H12raw!W30</f>
        <v>9</v>
      </c>
      <c r="BG30">
        <f>H12raw!X30</f>
        <v>17</v>
      </c>
      <c r="BH30">
        <f>H12raw!Y30</f>
        <v>34</v>
      </c>
      <c r="BI30">
        <f>H12raw!Z30</f>
        <v>38</v>
      </c>
      <c r="BJ30">
        <f>H12raw!AA30</f>
        <v>47</v>
      </c>
      <c r="BK30">
        <f>H12raw!AB30</f>
        <v>91</v>
      </c>
      <c r="BL30">
        <f>H12raw!AC30</f>
        <v>102</v>
      </c>
      <c r="BM30">
        <f>H12raw!AD30</f>
        <v>87</v>
      </c>
      <c r="BN30">
        <f>H12raw!AE30</f>
        <v>151</v>
      </c>
      <c r="BO30">
        <f>H12raw!AF30</f>
        <v>159</v>
      </c>
      <c r="BP30">
        <f>H12raw!AG30</f>
        <v>112</v>
      </c>
      <c r="BQ30">
        <f>H12raw!AH30</f>
        <v>126</v>
      </c>
      <c r="BT30" t="str">
        <f>H12raw!AL30</f>
        <v>Ｇ農林漁業作業者</v>
      </c>
      <c r="BU30">
        <f>H12raw!AM30</f>
        <v>51.7</v>
      </c>
      <c r="BV30">
        <f>H12raw!AN30</f>
        <v>54.2</v>
      </c>
      <c r="BW30">
        <f>H12raw!AO30</f>
        <v>21.7</v>
      </c>
      <c r="BX30">
        <f>H12raw!AP30</f>
        <v>24.6</v>
      </c>
      <c r="BY30">
        <f>H12raw!AQ30</f>
        <v>35.4</v>
      </c>
      <c r="BZ30">
        <f>H12raw!AR30</f>
        <v>68.3</v>
      </c>
      <c r="CA30">
        <f>H12raw!AS30</f>
        <v>59.4</v>
      </c>
      <c r="CB30">
        <f>H12raw!AT30</f>
        <v>54.3</v>
      </c>
      <c r="CC30">
        <f>H12raw!AU30</f>
        <v>73.099999999999994</v>
      </c>
      <c r="CD30">
        <f>H12raw!AV30</f>
        <v>67.7</v>
      </c>
      <c r="CE30">
        <f>H12raw!AW30</f>
        <v>63.4</v>
      </c>
      <c r="CF30">
        <f>H12raw!AX30</f>
        <v>63.2</v>
      </c>
      <c r="CG30">
        <f>H12raw!AY30</f>
        <v>49.2</v>
      </c>
      <c r="CH30">
        <f>H12raw!AZ30</f>
        <v>37.200000000000003</v>
      </c>
      <c r="CI30">
        <f>H12raw!BA30</f>
        <v>54.9</v>
      </c>
      <c r="CJ30" s="34">
        <f t="shared" si="70"/>
        <v>51.738564321101691</v>
      </c>
      <c r="CO30" t="str">
        <f t="shared" si="7"/>
        <v>Ｇ農林漁業作業者</v>
      </c>
      <c r="CP30" s="8" t="str">
        <f t="shared" ca="1" si="8"/>
        <v/>
      </c>
      <c r="CQ30" s="9" t="str">
        <f t="shared" ca="1" si="8"/>
        <v/>
      </c>
      <c r="CR30" s="9" t="str">
        <f t="shared" ca="1" si="8"/>
        <v/>
      </c>
      <c r="CS30" s="9" t="str">
        <f t="shared" ca="1" si="8"/>
        <v/>
      </c>
      <c r="CT30" s="9" t="str">
        <f t="shared" ca="1" si="8"/>
        <v/>
      </c>
      <c r="CU30" s="9" t="str">
        <f t="shared" ca="1" si="8"/>
        <v/>
      </c>
      <c r="CV30" s="9" t="str">
        <f t="shared" ca="1" si="8"/>
        <v/>
      </c>
      <c r="CW30" s="9" t="str">
        <f t="shared" ca="1" si="8"/>
        <v/>
      </c>
      <c r="CX30" s="9" t="str">
        <f t="shared" ca="1" si="8"/>
        <v/>
      </c>
      <c r="CY30" s="9" t="str">
        <f t="shared" ca="1" si="8"/>
        <v/>
      </c>
      <c r="CZ30" s="9" t="str">
        <f t="shared" ca="1" si="8"/>
        <v/>
      </c>
      <c r="DA30" s="9" t="str">
        <f t="shared" ca="1" si="8"/>
        <v/>
      </c>
      <c r="DB30" s="9" t="str">
        <f t="shared" ca="1" si="8"/>
        <v/>
      </c>
      <c r="DC30" s="10" t="str">
        <f t="shared" ca="1" si="8"/>
        <v/>
      </c>
      <c r="DD30" s="42" t="str">
        <f t="shared" ca="1" si="8"/>
        <v/>
      </c>
      <c r="DF30" s="4">
        <f t="shared" ca="1" si="41"/>
        <v>0.81598947924552556</v>
      </c>
      <c r="DG30" s="4" t="e">
        <f t="shared" ca="1" si="42"/>
        <v>#NUM!</v>
      </c>
      <c r="DH30" s="4" t="e">
        <f t="shared" ca="1" si="43"/>
        <v>#NUM!</v>
      </c>
      <c r="DI30" s="4" t="e">
        <f t="shared" ca="1" si="44"/>
        <v>#NUM!</v>
      </c>
      <c r="DJ30" s="4" t="e">
        <f t="shared" ca="1" si="45"/>
        <v>#NUM!</v>
      </c>
      <c r="DK30" s="4">
        <f t="shared" ca="1" si="46"/>
        <v>0.20173060278085708</v>
      </c>
      <c r="DL30" s="4">
        <f t="shared" ca="1" si="47"/>
        <v>0.69793016338410929</v>
      </c>
      <c r="DM30" s="4">
        <f t="shared" ca="1" si="48"/>
        <v>0.76960950964613861</v>
      </c>
      <c r="DN30" s="4">
        <f t="shared" ca="1" si="49"/>
        <v>0.83653052300758091</v>
      </c>
      <c r="DO30" s="4">
        <f t="shared" ca="1" si="50"/>
        <v>0.49868172839093272</v>
      </c>
      <c r="DP30" s="4">
        <f t="shared" ca="1" si="51"/>
        <v>0.75038324963406555</v>
      </c>
      <c r="DQ30" s="4">
        <f t="shared" ca="1" si="52"/>
        <v>0.97047043150264345</v>
      </c>
      <c r="DR30" s="4">
        <f t="shared" ca="1" si="53"/>
        <v>0.5057779054117284</v>
      </c>
      <c r="DS30" s="4">
        <f t="shared" ca="1" si="54"/>
        <v>0.27616546446924728</v>
      </c>
      <c r="DT30" s="4">
        <f t="shared" ca="1" si="71"/>
        <v>0.82055562303292695</v>
      </c>
      <c r="DV30" s="4">
        <f t="shared" ca="1" si="55"/>
        <v>0.2401713573341899</v>
      </c>
      <c r="DW30" s="4">
        <f t="shared" ca="1" si="56"/>
        <v>0.96315100387839769</v>
      </c>
      <c r="DX30" s="4">
        <f t="shared" ca="1" si="57"/>
        <v>0.84907298979974788</v>
      </c>
      <c r="DY30" s="4">
        <f t="shared" ca="1" si="58"/>
        <v>0.76380581269028591</v>
      </c>
      <c r="DZ30" s="4">
        <f t="shared" ca="1" si="59"/>
        <v>0.55947952440100746</v>
      </c>
      <c r="EA30" s="4">
        <f t="shared" ca="1" si="60"/>
        <v>0.94833605411194066</v>
      </c>
      <c r="EB30" s="4">
        <f t="shared" ca="1" si="61"/>
        <v>0.66377496500707966</v>
      </c>
      <c r="EC30" s="4">
        <f t="shared" ca="1" si="62"/>
        <v>0.46857721828374821</v>
      </c>
      <c r="ED30" s="4">
        <f t="shared" ca="1" si="63"/>
        <v>0.36748579973666184</v>
      </c>
      <c r="EE30" s="4">
        <f t="shared" ca="1" si="64"/>
        <v>0.72104607764203044</v>
      </c>
      <c r="EF30" s="4">
        <f t="shared" ca="1" si="65"/>
        <v>0.4210713895403313</v>
      </c>
      <c r="EG30" s="4">
        <f t="shared" ca="1" si="66"/>
        <v>9.6453693517198458E-2</v>
      </c>
      <c r="EH30" s="4">
        <f t="shared" ca="1" si="67"/>
        <v>0.68731896875811471</v>
      </c>
      <c r="EI30" s="4">
        <f t="shared" ca="1" si="68"/>
        <v>0.85652131493566919</v>
      </c>
      <c r="EJ30" s="4">
        <f t="shared" ca="1" si="72"/>
        <v>0.23479130983221469</v>
      </c>
    </row>
    <row r="31" spans="2:140">
      <c r="C31" t="s">
        <v>57</v>
      </c>
      <c r="D31">
        <f>H12raw!C31</f>
        <v>19</v>
      </c>
      <c r="E31">
        <f>H12raw!D31</f>
        <v>0</v>
      </c>
      <c r="F31">
        <f>H12raw!E31</f>
        <v>1</v>
      </c>
      <c r="G31">
        <f>H12raw!F31</f>
        <v>0</v>
      </c>
      <c r="H31">
        <f>H12raw!G31</f>
        <v>4</v>
      </c>
      <c r="I31">
        <f>H12raw!H31</f>
        <v>1</v>
      </c>
      <c r="J31">
        <f>H12raw!I31</f>
        <v>4</v>
      </c>
      <c r="K31">
        <f>H12raw!J31</f>
        <v>2</v>
      </c>
      <c r="L31">
        <f>H12raw!K31</f>
        <v>2</v>
      </c>
      <c r="M31">
        <f>H12raw!L31</f>
        <v>4</v>
      </c>
      <c r="N31">
        <f>H12raw!M31</f>
        <v>1</v>
      </c>
      <c r="O31">
        <f>H12raw!N31</f>
        <v>0</v>
      </c>
      <c r="P31">
        <f>H12raw!O31</f>
        <v>0</v>
      </c>
      <c r="Q31">
        <f>H12raw!P31</f>
        <v>0</v>
      </c>
      <c r="R31">
        <f>H12raw!Q31</f>
        <v>0</v>
      </c>
      <c r="T31" t="str">
        <f t="shared" si="3"/>
        <v>　　Ｈ　運輸・通信従事者</v>
      </c>
      <c r="U31" s="25">
        <f t="shared" ca="1" si="4"/>
        <v>50.145157033518075</v>
      </c>
      <c r="V31" s="25">
        <f t="shared" ca="1" si="4"/>
        <v>0</v>
      </c>
      <c r="W31" s="25">
        <f t="shared" ca="1" si="4"/>
        <v>57.636887608069166</v>
      </c>
      <c r="X31" s="25">
        <f t="shared" ca="1" si="4"/>
        <v>0</v>
      </c>
      <c r="Y31" s="25">
        <f t="shared" ca="1" si="4"/>
        <v>107.87486515641855</v>
      </c>
      <c r="Z31" s="25">
        <f t="shared" ca="1" si="4"/>
        <v>24.57606291472106</v>
      </c>
      <c r="AA31" s="25">
        <f t="shared" ca="1" si="4"/>
        <v>84.799660801356794</v>
      </c>
      <c r="AB31" s="25">
        <f t="shared" ca="1" si="4"/>
        <v>36.153289949385396</v>
      </c>
      <c r="AC31" s="25">
        <f t="shared" ca="1" si="4"/>
        <v>30.243459851807046</v>
      </c>
      <c r="AD31" s="25">
        <f t="shared" ca="1" si="39"/>
        <v>83.160083160083161</v>
      </c>
      <c r="AE31" s="25">
        <f t="shared" ca="1" si="39"/>
        <v>48.285852245292126</v>
      </c>
      <c r="AF31" s="25">
        <f t="shared" ca="1" si="39"/>
        <v>0</v>
      </c>
      <c r="AG31" s="25">
        <f t="shared" ca="1" si="39"/>
        <v>0</v>
      </c>
      <c r="AH31" s="25">
        <f t="shared" ca="1" si="39"/>
        <v>0</v>
      </c>
      <c r="AI31" s="40">
        <f t="shared" ca="1" si="69"/>
        <v>140.44080080231612</v>
      </c>
      <c r="AJ31" s="34">
        <f t="shared" ca="1" si="40"/>
        <v>40.688544919972436</v>
      </c>
      <c r="AL31" t="str">
        <f t="shared" si="6"/>
        <v>　　Ｈ　運輸・通信従事者</v>
      </c>
      <c r="AM31" s="21">
        <f ca="1">H12jinkou!AI42</f>
        <v>37890</v>
      </c>
      <c r="AN31" s="21">
        <f ca="1">H12jinkou!AJ42</f>
        <v>181</v>
      </c>
      <c r="AO31" s="21">
        <f ca="1">H12jinkou!AK42</f>
        <v>1735</v>
      </c>
      <c r="AP31" s="21">
        <f ca="1">H12jinkou!AL42</f>
        <v>3379</v>
      </c>
      <c r="AQ31" s="21">
        <f ca="1">H12jinkou!AM42</f>
        <v>3708</v>
      </c>
      <c r="AR31" s="21">
        <f ca="1">H12jinkou!AN42</f>
        <v>4069</v>
      </c>
      <c r="AS31" s="21">
        <f ca="1">H12jinkou!AO42</f>
        <v>4717</v>
      </c>
      <c r="AT31" s="21">
        <f ca="1">H12jinkou!AP42</f>
        <v>5532</v>
      </c>
      <c r="AU31" s="21">
        <f ca="1">H12jinkou!AQ42</f>
        <v>6613</v>
      </c>
      <c r="AV31" s="21">
        <f ca="1">H12jinkou!AR42</f>
        <v>4810</v>
      </c>
      <c r="AW31" s="21">
        <f ca="1">H12jinkou!AS42</f>
        <v>2071</v>
      </c>
      <c r="AX31" s="21">
        <f ca="1">H12jinkou!AT42</f>
        <v>866</v>
      </c>
      <c r="AY31" s="21">
        <f ca="1">H12jinkou!AU42</f>
        <v>179</v>
      </c>
      <c r="AZ31" s="21">
        <f ca="1">H12jinkou!BB42</f>
        <v>30</v>
      </c>
      <c r="BB31"/>
      <c r="BC31" t="str">
        <f>H12raw!T31</f>
        <v>Ｈ運輸・通信従事者</v>
      </c>
      <c r="BD31">
        <f>H12raw!U31</f>
        <v>754</v>
      </c>
      <c r="BE31">
        <f>H12raw!V31</f>
        <v>2</v>
      </c>
      <c r="BF31">
        <f>H12raw!W31</f>
        <v>19</v>
      </c>
      <c r="BG31">
        <f>H12raw!X31</f>
        <v>30</v>
      </c>
      <c r="BH31">
        <f>H12raw!Y31</f>
        <v>61</v>
      </c>
      <c r="BI31">
        <f>H12raw!Z31</f>
        <v>63</v>
      </c>
      <c r="BJ31">
        <f>H12raw!AA31</f>
        <v>84</v>
      </c>
      <c r="BK31">
        <f>H12raw!AB31</f>
        <v>97</v>
      </c>
      <c r="BL31">
        <f>H12raw!AC31</f>
        <v>161</v>
      </c>
      <c r="BM31">
        <f>H12raw!AD31</f>
        <v>162</v>
      </c>
      <c r="BN31">
        <f>H12raw!AE31</f>
        <v>55</v>
      </c>
      <c r="BO31">
        <f>H12raw!AF31</f>
        <v>16</v>
      </c>
      <c r="BP31">
        <f>H12raw!AG31</f>
        <v>3</v>
      </c>
      <c r="BQ31">
        <f>H12raw!AH31</f>
        <v>1</v>
      </c>
      <c r="BT31" t="str">
        <f>H12raw!AL31</f>
        <v>Ｈ運輸・通信従事者</v>
      </c>
      <c r="BU31">
        <f>H12raw!AM31</f>
        <v>31.2</v>
      </c>
      <c r="BV31">
        <f>H12raw!AN31</f>
        <v>35.200000000000003</v>
      </c>
      <c r="BW31">
        <f>H12raw!AO31</f>
        <v>22.7</v>
      </c>
      <c r="BX31">
        <f>H12raw!AP31</f>
        <v>18.399999999999999</v>
      </c>
      <c r="BY31">
        <f>H12raw!AQ31</f>
        <v>13.6</v>
      </c>
      <c r="BZ31">
        <f>H12raw!AR31</f>
        <v>25.7</v>
      </c>
      <c r="CA31">
        <f>H12raw!AS31</f>
        <v>28.8</v>
      </c>
      <c r="CB31">
        <f>H12raw!AT31</f>
        <v>40.700000000000003</v>
      </c>
      <c r="CC31">
        <f>H12raw!AU31</f>
        <v>37.799999999999997</v>
      </c>
      <c r="CD31">
        <f>H12raw!AV31</f>
        <v>45.1</v>
      </c>
      <c r="CE31">
        <f>H12raw!AW31</f>
        <v>53.3</v>
      </c>
      <c r="CF31">
        <f>H12raw!AX31</f>
        <v>36.5</v>
      </c>
      <c r="CG31">
        <f>H12raw!AY31</f>
        <v>25.4</v>
      </c>
      <c r="CH31">
        <f>H12raw!AZ31</f>
        <v>21.4</v>
      </c>
      <c r="CI31">
        <f>H12raw!BA31</f>
        <v>42.8</v>
      </c>
      <c r="CJ31" s="34">
        <f t="shared" si="70"/>
        <v>31.239690570157023</v>
      </c>
      <c r="CO31" t="str">
        <f t="shared" si="7"/>
        <v>Ｈ運輸・通信従事者</v>
      </c>
      <c r="CP31" s="8" t="str">
        <f t="shared" ca="1" si="8"/>
        <v/>
      </c>
      <c r="CQ31" s="9" t="str">
        <f t="shared" ca="1" si="8"/>
        <v/>
      </c>
      <c r="CR31" s="9" t="str">
        <f t="shared" ca="1" si="8"/>
        <v/>
      </c>
      <c r="CS31" s="9" t="str">
        <f t="shared" ca="1" si="8"/>
        <v/>
      </c>
      <c r="CT31" s="9" t="str">
        <f t="shared" ca="1" si="8"/>
        <v>H</v>
      </c>
      <c r="CU31" s="9" t="str">
        <f t="shared" ca="1" si="8"/>
        <v/>
      </c>
      <c r="CV31" s="9" t="str">
        <f t="shared" ca="1" si="8"/>
        <v/>
      </c>
      <c r="CW31" s="9" t="str">
        <f t="shared" ca="1" si="8"/>
        <v/>
      </c>
      <c r="CX31" s="9" t="str">
        <f t="shared" ca="1" si="8"/>
        <v/>
      </c>
      <c r="CY31" s="9" t="str">
        <f t="shared" ca="1" si="8"/>
        <v/>
      </c>
      <c r="CZ31" s="9" t="str">
        <f t="shared" ca="1" si="8"/>
        <v/>
      </c>
      <c r="DA31" s="9" t="str">
        <f t="shared" ca="1" si="8"/>
        <v/>
      </c>
      <c r="DB31" s="9" t="str">
        <f t="shared" ca="1" si="8"/>
        <v/>
      </c>
      <c r="DC31" s="10" t="str">
        <f t="shared" ca="1" si="8"/>
        <v/>
      </c>
      <c r="DD31" s="42" t="str">
        <f t="shared" ca="1" si="8"/>
        <v/>
      </c>
      <c r="DF31" s="4">
        <f t="shared" ca="1" si="41"/>
        <v>8.4064880738589309E-2</v>
      </c>
      <c r="DG31" s="4" t="e">
        <f t="shared" ca="1" si="42"/>
        <v>#NUM!</v>
      </c>
      <c r="DH31" s="4">
        <f t="shared" ca="1" si="43"/>
        <v>0.27332022546815615</v>
      </c>
      <c r="DI31" s="4" t="e">
        <f t="shared" ca="1" si="44"/>
        <v>#NUM!</v>
      </c>
      <c r="DJ31" s="4">
        <f t="shared" ca="1" si="45"/>
        <v>1.6223687392136643E-2</v>
      </c>
      <c r="DK31" s="4">
        <f t="shared" ca="1" si="46"/>
        <v>0.69026580412655991</v>
      </c>
      <c r="DL31" s="4">
        <f t="shared" ca="1" si="47"/>
        <v>0.12866778095860543</v>
      </c>
      <c r="DM31" s="4">
        <f t="shared" ca="1" si="48"/>
        <v>0.61814327987039364</v>
      </c>
      <c r="DN31" s="4">
        <f t="shared" ca="1" si="49"/>
        <v>0.79828458806593794</v>
      </c>
      <c r="DO31" s="4">
        <f t="shared" ca="1" si="50"/>
        <v>0.2561045985255872</v>
      </c>
      <c r="DP31" s="4">
        <f t="shared" ca="1" si="51"/>
        <v>0.53048404035882846</v>
      </c>
      <c r="DQ31" s="4" t="e">
        <f t="shared" ca="1" si="52"/>
        <v>#NUM!</v>
      </c>
      <c r="DR31" s="4" t="e">
        <f t="shared" ca="1" si="53"/>
        <v>#NUM!</v>
      </c>
      <c r="DS31" s="4" t="e">
        <f t="shared" ca="1" si="54"/>
        <v>#NUM!</v>
      </c>
      <c r="DT31" s="4">
        <f t="shared" ca="1" si="71"/>
        <v>9.2959599546638016E-2</v>
      </c>
      <c r="DV31" s="4">
        <f t="shared" ca="1" si="55"/>
        <v>0.94747074458205238</v>
      </c>
      <c r="DW31" s="4">
        <f t="shared" ca="1" si="56"/>
        <v>0.95974115212557942</v>
      </c>
      <c r="DX31" s="4">
        <f t="shared" ca="1" si="57"/>
        <v>0.95870771889515249</v>
      </c>
      <c r="DY31" s="4">
        <f t="shared" ca="1" si="58"/>
        <v>0.63155183903625112</v>
      </c>
      <c r="DZ31" s="4">
        <f t="shared" ca="1" si="59"/>
        <v>0.9970168916924631</v>
      </c>
      <c r="EA31" s="4">
        <f t="shared" ca="1" si="60"/>
        <v>0.67280759259829681</v>
      </c>
      <c r="EB31" s="4">
        <f t="shared" ca="1" si="61"/>
        <v>0.95432646870509563</v>
      </c>
      <c r="EC31" s="4">
        <f t="shared" ca="1" si="62"/>
        <v>0.65203142441673823</v>
      </c>
      <c r="ED31" s="4">
        <f t="shared" ca="1" si="63"/>
        <v>0.42708062689730464</v>
      </c>
      <c r="EE31" s="4">
        <f t="shared" ca="1" si="64"/>
        <v>0.88255552070468379</v>
      </c>
      <c r="EF31" s="4">
        <f t="shared" ca="1" si="65"/>
        <v>0.82455970724120153</v>
      </c>
      <c r="EG31" s="4">
        <f t="shared" ca="1" si="66"/>
        <v>0.80252526616221476</v>
      </c>
      <c r="EH31" s="4">
        <f t="shared" ca="1" si="67"/>
        <v>0.96241445053950203</v>
      </c>
      <c r="EI31" s="4">
        <f t="shared" ca="1" si="68"/>
        <v>0.98723936764239639</v>
      </c>
      <c r="EJ31" s="4">
        <f t="shared" ca="1" si="72"/>
        <v>0.94118258951013389</v>
      </c>
    </row>
    <row r="32" spans="2:140">
      <c r="C32" t="s">
        <v>58</v>
      </c>
      <c r="D32">
        <f>H12raw!C32</f>
        <v>56</v>
      </c>
      <c r="E32">
        <f>H12raw!D32</f>
        <v>0</v>
      </c>
      <c r="F32">
        <f>H12raw!E32</f>
        <v>4</v>
      </c>
      <c r="G32">
        <f>H12raw!F32</f>
        <v>4</v>
      </c>
      <c r="H32">
        <f>H12raw!G32</f>
        <v>2</v>
      </c>
      <c r="I32">
        <f>H12raw!H32</f>
        <v>9</v>
      </c>
      <c r="J32">
        <f>H12raw!I32</f>
        <v>4</v>
      </c>
      <c r="K32">
        <f>H12raw!J32</f>
        <v>6</v>
      </c>
      <c r="L32">
        <f>H12raw!K32</f>
        <v>10</v>
      </c>
      <c r="M32">
        <f>H12raw!L32</f>
        <v>12</v>
      </c>
      <c r="N32">
        <f>H12raw!M32</f>
        <v>4</v>
      </c>
      <c r="O32">
        <f>H12raw!N32</f>
        <v>1</v>
      </c>
      <c r="P32">
        <f>H12raw!O32</f>
        <v>0</v>
      </c>
      <c r="Q32">
        <f>H12raw!P32</f>
        <v>0</v>
      </c>
      <c r="R32">
        <f>H12raw!Q32</f>
        <v>0</v>
      </c>
      <c r="T32" t="str">
        <f t="shared" si="3"/>
        <v>　　Ｉ　生産工程・労務作業者</v>
      </c>
      <c r="U32" s="25">
        <f t="shared" ca="1" si="4"/>
        <v>22.281196659412014</v>
      </c>
      <c r="V32" s="25">
        <f t="shared" ca="1" si="4"/>
        <v>0</v>
      </c>
      <c r="W32" s="25">
        <f t="shared" ca="1" si="4"/>
        <v>15.621948838117557</v>
      </c>
      <c r="X32" s="25">
        <f t="shared" ca="1" si="4"/>
        <v>13.771733516956447</v>
      </c>
      <c r="Y32" s="25">
        <f t="shared" ca="1" si="4"/>
        <v>8.200082000820009</v>
      </c>
      <c r="Z32" s="25">
        <f t="shared" ca="1" si="4"/>
        <v>35.7838654526659</v>
      </c>
      <c r="AA32" s="25">
        <f t="shared" ca="1" si="4"/>
        <v>14.612939758155846</v>
      </c>
      <c r="AB32" s="25">
        <f t="shared" ca="1" si="4"/>
        <v>18.474043968224645</v>
      </c>
      <c r="AC32" s="25">
        <f t="shared" ca="1" si="4"/>
        <v>32.707529273238698</v>
      </c>
      <c r="AD32" s="25">
        <f t="shared" ca="1" si="39"/>
        <v>52.707866649097376</v>
      </c>
      <c r="AE32" s="25">
        <f t="shared" ca="1" si="39"/>
        <v>27.78356602069876</v>
      </c>
      <c r="AF32" s="25">
        <f t="shared" ca="1" si="39"/>
        <v>11.519410206197442</v>
      </c>
      <c r="AG32" s="25">
        <f t="shared" ca="1" si="39"/>
        <v>0</v>
      </c>
      <c r="AH32" s="25">
        <f t="shared" ca="1" si="39"/>
        <v>0</v>
      </c>
      <c r="AI32" s="40">
        <f t="shared" ca="1" si="69"/>
        <v>139.74968734750752</v>
      </c>
      <c r="AJ32" s="34">
        <f t="shared" ca="1" si="40"/>
        <v>18.554436173062658</v>
      </c>
      <c r="AL32" t="str">
        <f t="shared" si="6"/>
        <v>　　Ｉ　生産工程・労務作業者</v>
      </c>
      <c r="AM32" s="21">
        <f ca="1">H12jinkou!AI43</f>
        <v>251333</v>
      </c>
      <c r="AN32" s="21">
        <f ca="1">H12jinkou!AJ43</f>
        <v>6479</v>
      </c>
      <c r="AO32" s="21">
        <f ca="1">H12jinkou!AK43</f>
        <v>25605</v>
      </c>
      <c r="AP32" s="21">
        <f ca="1">H12jinkou!AL43</f>
        <v>29045</v>
      </c>
      <c r="AQ32" s="21">
        <f ca="1">H12jinkou!AM43</f>
        <v>24390</v>
      </c>
      <c r="AR32" s="21">
        <f ca="1">H12jinkou!AN43</f>
        <v>25151</v>
      </c>
      <c r="AS32" s="21">
        <f ca="1">H12jinkou!AO43</f>
        <v>27373</v>
      </c>
      <c r="AT32" s="21">
        <f ca="1">H12jinkou!AP43</f>
        <v>32478</v>
      </c>
      <c r="AU32" s="21">
        <f ca="1">H12jinkou!AQ43</f>
        <v>30574</v>
      </c>
      <c r="AV32" s="21">
        <f ca="1">H12jinkou!AR43</f>
        <v>22767</v>
      </c>
      <c r="AW32" s="21">
        <f ca="1">H12jinkou!AS43</f>
        <v>14397</v>
      </c>
      <c r="AX32" s="21">
        <f ca="1">H12jinkou!AT43</f>
        <v>8681</v>
      </c>
      <c r="AY32" s="21">
        <f ca="1">H12jinkou!AU43</f>
        <v>3077</v>
      </c>
      <c r="AZ32" s="21">
        <f ca="1">H12jinkou!BB43</f>
        <v>1316</v>
      </c>
      <c r="BB32"/>
      <c r="BC32" t="str">
        <f>H12raw!T32</f>
        <v>Ｉ生産工程・労務作業者</v>
      </c>
      <c r="BD32">
        <f>H12raw!U32</f>
        <v>2086</v>
      </c>
      <c r="BE32">
        <f>H12raw!V32</f>
        <v>16</v>
      </c>
      <c r="BF32">
        <f>H12raw!W32</f>
        <v>79</v>
      </c>
      <c r="BG32">
        <f>H12raw!X32</f>
        <v>140</v>
      </c>
      <c r="BH32">
        <f>H12raw!Y32</f>
        <v>159</v>
      </c>
      <c r="BI32">
        <f>H12raw!Z32</f>
        <v>170</v>
      </c>
      <c r="BJ32">
        <f>H12raw!AA32</f>
        <v>188</v>
      </c>
      <c r="BK32">
        <f>H12raw!AB32</f>
        <v>255</v>
      </c>
      <c r="BL32">
        <f>H12raw!AC32</f>
        <v>391</v>
      </c>
      <c r="BM32">
        <f>H12raw!AD32</f>
        <v>339</v>
      </c>
      <c r="BN32">
        <f>H12raw!AE32</f>
        <v>199</v>
      </c>
      <c r="BO32">
        <f>H12raw!AF32</f>
        <v>106</v>
      </c>
      <c r="BP32">
        <f>H12raw!AG32</f>
        <v>23</v>
      </c>
      <c r="BQ32">
        <f>H12raw!AH32</f>
        <v>21</v>
      </c>
      <c r="BT32" t="str">
        <f>H12raw!AL32</f>
        <v>Ｉ生産工程・労務作業者</v>
      </c>
      <c r="BU32">
        <f>H12raw!AM32</f>
        <v>15.3</v>
      </c>
      <c r="BV32">
        <f>H12raw!AN32</f>
        <v>16.2</v>
      </c>
      <c r="BW32">
        <f>H12raw!AO32</f>
        <v>5.7</v>
      </c>
      <c r="BX32">
        <f>H12raw!AP32</f>
        <v>6.7</v>
      </c>
      <c r="BY32">
        <f>H12raw!AQ32</f>
        <v>8.6</v>
      </c>
      <c r="BZ32">
        <f>H12raw!AR32</f>
        <v>11.6</v>
      </c>
      <c r="CA32">
        <f>H12raw!AS32</f>
        <v>14.5</v>
      </c>
      <c r="CB32">
        <f>H12raw!AT32</f>
        <v>16.600000000000001</v>
      </c>
      <c r="CC32">
        <f>H12raw!AU32</f>
        <v>18</v>
      </c>
      <c r="CD32">
        <f>H12raw!AV32</f>
        <v>23.6</v>
      </c>
      <c r="CE32">
        <f>H12raw!AW32</f>
        <v>24.4</v>
      </c>
      <c r="CF32">
        <f>H12raw!AX32</f>
        <v>23</v>
      </c>
      <c r="CG32">
        <f>H12raw!AY32</f>
        <v>21.1</v>
      </c>
      <c r="CH32">
        <f>H12raw!AZ32</f>
        <v>12.4</v>
      </c>
      <c r="CI32">
        <f>H12raw!BA32</f>
        <v>24.9</v>
      </c>
      <c r="CJ32" s="34">
        <f t="shared" si="70"/>
        <v>15.317946511042068</v>
      </c>
      <c r="CO32" t="str">
        <f t="shared" si="7"/>
        <v>Ｉ生産工程・労務作業者</v>
      </c>
      <c r="CP32" s="8" t="str">
        <f t="shared" ca="1" si="8"/>
        <v>H</v>
      </c>
      <c r="CQ32" s="9" t="str">
        <f t="shared" ca="1" si="8"/>
        <v/>
      </c>
      <c r="CR32" s="9" t="str">
        <f t="shared" ca="1" si="8"/>
        <v/>
      </c>
      <c r="CS32" s="9" t="str">
        <f t="shared" ca="1" si="8"/>
        <v/>
      </c>
      <c r="CT32" s="9" t="str">
        <f t="shared" ca="1" si="8"/>
        <v/>
      </c>
      <c r="CU32" s="9" t="str">
        <f t="shared" ca="1" si="8"/>
        <v>H</v>
      </c>
      <c r="CV32" s="9" t="str">
        <f t="shared" ca="1" si="8"/>
        <v/>
      </c>
      <c r="CW32" s="9" t="str">
        <f t="shared" ca="1" si="8"/>
        <v/>
      </c>
      <c r="CX32" s="9" t="str">
        <f t="shared" ca="1" si="8"/>
        <v/>
      </c>
      <c r="CY32" s="9" t="str">
        <f t="shared" ca="1" si="8"/>
        <v>H</v>
      </c>
      <c r="CZ32" s="9" t="str">
        <f t="shared" ca="1" si="8"/>
        <v/>
      </c>
      <c r="DA32" s="9" t="str">
        <f t="shared" ca="1" si="8"/>
        <v/>
      </c>
      <c r="DB32" s="9" t="str">
        <f t="shared" ca="1" si="8"/>
        <v/>
      </c>
      <c r="DC32" s="10" t="str">
        <f t="shared" ca="1" si="8"/>
        <v/>
      </c>
      <c r="DD32" s="42" t="str">
        <f t="shared" ca="1" si="8"/>
        <v>H</v>
      </c>
      <c r="DF32" s="4">
        <f t="shared" ca="1" si="41"/>
        <v>1.3228396830201383E-2</v>
      </c>
      <c r="DG32" s="4" t="e">
        <f t="shared" ca="1" si="42"/>
        <v>#NUM!</v>
      </c>
      <c r="DH32" s="4">
        <f t="shared" ca="1" si="43"/>
        <v>9.5520520976240197E-2</v>
      </c>
      <c r="DI32" s="4">
        <f t="shared" ca="1" si="44"/>
        <v>0.24196403480881079</v>
      </c>
      <c r="DJ32" s="4">
        <f t="shared" ca="1" si="45"/>
        <v>0.77387154256994473</v>
      </c>
      <c r="DK32" s="4">
        <f t="shared" ca="1" si="46"/>
        <v>1.2587540050501556E-2</v>
      </c>
      <c r="DL32" s="4">
        <f t="shared" ca="1" si="47"/>
        <v>0.66508078068769105</v>
      </c>
      <c r="DM32" s="4">
        <f t="shared" ca="1" si="48"/>
        <v>0.52929734337958578</v>
      </c>
      <c r="DN32" s="4">
        <f t="shared" ca="1" si="49"/>
        <v>0.19198505441986458</v>
      </c>
      <c r="DO32" s="4">
        <f t="shared" ca="1" si="50"/>
        <v>1.1786660973815644E-2</v>
      </c>
      <c r="DP32" s="4">
        <f t="shared" ca="1" si="51"/>
        <v>0.42216691651610017</v>
      </c>
      <c r="DQ32" s="4">
        <f t="shared" ca="1" si="52"/>
        <v>0.83988841019900062</v>
      </c>
      <c r="DR32" s="4" t="e">
        <f t="shared" ca="1" si="53"/>
        <v>#NUM!</v>
      </c>
      <c r="DS32" s="4" t="e">
        <f t="shared" ca="1" si="54"/>
        <v>#NUM!</v>
      </c>
      <c r="DT32" s="4">
        <f t="shared" ca="1" si="71"/>
        <v>9.9888974547780451E-3</v>
      </c>
      <c r="DV32" s="4">
        <f t="shared" ca="1" si="55"/>
        <v>0.99086497103102622</v>
      </c>
      <c r="DW32" s="4">
        <f t="shared" ca="1" si="56"/>
        <v>0.69120866490766464</v>
      </c>
      <c r="DX32" s="4">
        <f t="shared" ca="1" si="57"/>
        <v>0.96939213331028529</v>
      </c>
      <c r="DY32" s="4">
        <f t="shared" ca="1" si="58"/>
        <v>0.89147102811070245</v>
      </c>
      <c r="DZ32" s="4">
        <f t="shared" ca="1" si="59"/>
        <v>0.46250150113790012</v>
      </c>
      <c r="EA32" s="4">
        <f t="shared" ca="1" si="60"/>
        <v>0.99560748310542357</v>
      </c>
      <c r="EB32" s="4">
        <f t="shared" ca="1" si="61"/>
        <v>0.52377990968507226</v>
      </c>
      <c r="EC32" s="4">
        <f t="shared" ca="1" si="62"/>
        <v>0.63101805807952338</v>
      </c>
      <c r="ED32" s="4">
        <f t="shared" ca="1" si="63"/>
        <v>0.88550739002986134</v>
      </c>
      <c r="EE32" s="4">
        <f t="shared" ca="1" si="64"/>
        <v>0.99518215033428681</v>
      </c>
      <c r="EF32" s="4">
        <f t="shared" ca="1" si="65"/>
        <v>0.76054111710593708</v>
      </c>
      <c r="EG32" s="4">
        <f t="shared" ca="1" si="66"/>
        <v>0.45344844191097633</v>
      </c>
      <c r="EH32" s="4">
        <f t="shared" ca="1" si="67"/>
        <v>0.68278745716804379</v>
      </c>
      <c r="EI32" s="4">
        <f t="shared" ca="1" si="68"/>
        <v>0.72056128841657441</v>
      </c>
      <c r="EJ32" s="4">
        <f t="shared" ca="1" si="72"/>
        <v>0.99320225729141653</v>
      </c>
    </row>
    <row r="33" spans="2:140">
      <c r="C33" t="s">
        <v>59</v>
      </c>
      <c r="D33">
        <f>H12raw!C33</f>
        <v>10</v>
      </c>
      <c r="E33">
        <f>H12raw!D33</f>
        <v>1</v>
      </c>
      <c r="F33">
        <f>H12raw!E33</f>
        <v>0</v>
      </c>
      <c r="G33">
        <f>H12raw!F33</f>
        <v>1</v>
      </c>
      <c r="H33">
        <f>H12raw!G33</f>
        <v>0</v>
      </c>
      <c r="I33">
        <f>H12raw!H33</f>
        <v>2</v>
      </c>
      <c r="J33">
        <f>H12raw!I33</f>
        <v>0</v>
      </c>
      <c r="K33">
        <f>H12raw!J33</f>
        <v>0</v>
      </c>
      <c r="L33">
        <f>H12raw!K33</f>
        <v>1</v>
      </c>
      <c r="M33">
        <f>H12raw!L33</f>
        <v>1</v>
      </c>
      <c r="N33">
        <f>H12raw!M33</f>
        <v>2</v>
      </c>
      <c r="O33">
        <f>H12raw!N33</f>
        <v>1</v>
      </c>
      <c r="P33">
        <f>H12raw!O33</f>
        <v>1</v>
      </c>
      <c r="Q33">
        <f>H12raw!P33</f>
        <v>0</v>
      </c>
      <c r="R33">
        <f>H12raw!Q33</f>
        <v>0</v>
      </c>
      <c r="T33" t="str">
        <f t="shared" si="3"/>
        <v>　　Ｊ　分類不能の職業</v>
      </c>
      <c r="U33" s="25">
        <f t="shared" ca="1" si="4"/>
        <v>411.18421052631578</v>
      </c>
      <c r="V33" s="25">
        <f t="shared" ca="1" si="4"/>
        <v>1000</v>
      </c>
      <c r="W33" s="25">
        <f t="shared" ca="1" si="4"/>
        <v>0</v>
      </c>
      <c r="X33" s="25">
        <f t="shared" ca="1" si="4"/>
        <v>294.9852507374631</v>
      </c>
      <c r="Y33" s="25">
        <f t="shared" ca="1" si="4"/>
        <v>0</v>
      </c>
      <c r="Z33" s="25">
        <f t="shared" ca="1" si="4"/>
        <v>888.88888888888891</v>
      </c>
      <c r="AA33" s="25">
        <f t="shared" ca="1" si="4"/>
        <v>0</v>
      </c>
      <c r="AB33" s="25">
        <f t="shared" ca="1" si="4"/>
        <v>0</v>
      </c>
      <c r="AC33" s="25">
        <f t="shared" ca="1" si="4"/>
        <v>436.68122270742356</v>
      </c>
      <c r="AD33" s="25">
        <f t="shared" ca="1" si="39"/>
        <v>613.49693251533745</v>
      </c>
      <c r="AE33" s="25">
        <f t="shared" ca="1" si="39"/>
        <v>1324.5033112582782</v>
      </c>
      <c r="AF33" s="25">
        <f t="shared" ca="1" si="39"/>
        <v>990.09900990099015</v>
      </c>
      <c r="AG33" s="25">
        <f t="shared" ca="1" si="39"/>
        <v>1538.4615384615386</v>
      </c>
      <c r="AH33" s="25">
        <f t="shared" ca="1" si="39"/>
        <v>0</v>
      </c>
      <c r="AI33" s="40" t="e">
        <f t="shared" ca="1" si="69"/>
        <v>#DIV/0!</v>
      </c>
      <c r="AJ33" s="34">
        <f t="shared" ca="1" si="40"/>
        <v>462.69007021079295</v>
      </c>
      <c r="AL33" t="str">
        <f t="shared" si="6"/>
        <v>　　Ｊ　分類不能の職業</v>
      </c>
      <c r="AM33" s="21">
        <f ca="1">H12jinkou!AI44</f>
        <v>2432</v>
      </c>
      <c r="AN33" s="21">
        <f ca="1">H12jinkou!AJ44</f>
        <v>100</v>
      </c>
      <c r="AO33" s="21">
        <f ca="1">H12jinkou!AK44</f>
        <v>358</v>
      </c>
      <c r="AP33" s="21">
        <f ca="1">H12jinkou!AL44</f>
        <v>339</v>
      </c>
      <c r="AQ33" s="21">
        <f ca="1">H12jinkou!AM44</f>
        <v>250</v>
      </c>
      <c r="AR33" s="21">
        <f ca="1">H12jinkou!AN44</f>
        <v>225</v>
      </c>
      <c r="AS33" s="21">
        <f ca="1">H12jinkou!AO44</f>
        <v>198</v>
      </c>
      <c r="AT33" s="21">
        <f ca="1">H12jinkou!AP44</f>
        <v>206</v>
      </c>
      <c r="AU33" s="21">
        <f ca="1">H12jinkou!AQ44</f>
        <v>229</v>
      </c>
      <c r="AV33" s="21">
        <f ca="1">H12jinkou!AR44</f>
        <v>163</v>
      </c>
      <c r="AW33" s="21">
        <f ca="1">H12jinkou!AS44</f>
        <v>151</v>
      </c>
      <c r="AX33" s="21">
        <f ca="1">H12jinkou!AT44</f>
        <v>101</v>
      </c>
      <c r="AY33" s="21">
        <f ca="1">H12jinkou!AU44</f>
        <v>65</v>
      </c>
      <c r="AZ33" s="21">
        <f ca="1">H12jinkou!BB44</f>
        <v>47</v>
      </c>
      <c r="BB33"/>
      <c r="BC33" t="str">
        <f>H12raw!T33</f>
        <v>Ｊ分類不能の職業</v>
      </c>
      <c r="BD33">
        <f>H12raw!U33</f>
        <v>2648</v>
      </c>
      <c r="BE33">
        <f>H12raw!V33</f>
        <v>31</v>
      </c>
      <c r="BF33">
        <f>H12raw!W33</f>
        <v>91</v>
      </c>
      <c r="BG33">
        <f>H12raw!X33</f>
        <v>179</v>
      </c>
      <c r="BH33">
        <f>H12raw!Y33</f>
        <v>175</v>
      </c>
      <c r="BI33">
        <f>H12raw!Z33</f>
        <v>172</v>
      </c>
      <c r="BJ33">
        <f>H12raw!AA33</f>
        <v>170</v>
      </c>
      <c r="BK33">
        <f>H12raw!AB33</f>
        <v>264</v>
      </c>
      <c r="BL33">
        <f>H12raw!AC33</f>
        <v>400</v>
      </c>
      <c r="BM33">
        <f>H12raw!AD33</f>
        <v>375</v>
      </c>
      <c r="BN33">
        <f>H12raw!AE33</f>
        <v>246</v>
      </c>
      <c r="BO33">
        <f>H12raw!AF33</f>
        <v>143</v>
      </c>
      <c r="BP33">
        <f>H12raw!AG33</f>
        <v>86</v>
      </c>
      <c r="BQ33">
        <f>H12raw!AH33</f>
        <v>80</v>
      </c>
      <c r="BT33">
        <f>H12raw!AL33</f>
        <v>0</v>
      </c>
      <c r="BU33">
        <f>H12raw!AM33</f>
        <v>0</v>
      </c>
      <c r="BV33">
        <f>H12raw!AN33</f>
        <v>0</v>
      </c>
      <c r="BW33">
        <f>H12raw!AO33</f>
        <v>0</v>
      </c>
      <c r="BX33">
        <f>H12raw!AP33</f>
        <v>0</v>
      </c>
      <c r="BY33">
        <f>H12raw!AQ33</f>
        <v>0</v>
      </c>
      <c r="BZ33">
        <f>H12raw!AR33</f>
        <v>0</v>
      </c>
      <c r="CA33">
        <f>H12raw!AS33</f>
        <v>0</v>
      </c>
      <c r="CB33">
        <f>H12raw!AT33</f>
        <v>0</v>
      </c>
      <c r="CC33">
        <f>H12raw!AU33</f>
        <v>0</v>
      </c>
      <c r="CD33">
        <f>H12raw!AV33</f>
        <v>0</v>
      </c>
      <c r="CE33">
        <f>H12raw!AW33</f>
        <v>0</v>
      </c>
      <c r="CF33">
        <f>H12raw!AX33</f>
        <v>0</v>
      </c>
      <c r="CG33">
        <f>H12raw!AY33</f>
        <v>0</v>
      </c>
      <c r="CH33">
        <f>H12raw!AZ33</f>
        <v>0</v>
      </c>
      <c r="CI33">
        <f>H12raw!BA33</f>
        <v>0</v>
      </c>
      <c r="CJ33" s="34">
        <f t="shared" si="70"/>
        <v>0</v>
      </c>
      <c r="CO33" t="str">
        <f t="shared" si="7"/>
        <v>Ｊ分類不能の職業</v>
      </c>
      <c r="CP33" s="8" t="str">
        <f t="shared" ca="1" si="8"/>
        <v>H</v>
      </c>
      <c r="CQ33" s="9" t="str">
        <f t="shared" ca="1" si="8"/>
        <v>H</v>
      </c>
      <c r="CR33" s="9" t="str">
        <f t="shared" ca="1" si="8"/>
        <v/>
      </c>
      <c r="CS33" s="9" t="str">
        <f t="shared" ca="1" si="8"/>
        <v>H</v>
      </c>
      <c r="CT33" s="9" t="str">
        <f t="shared" ca="1" si="8"/>
        <v/>
      </c>
      <c r="CU33" s="9" t="str">
        <f t="shared" ca="1" si="8"/>
        <v>H</v>
      </c>
      <c r="CV33" s="9" t="str">
        <f t="shared" ca="1" si="8"/>
        <v/>
      </c>
      <c r="CW33" s="9" t="str">
        <f t="shared" ca="1" si="8"/>
        <v/>
      </c>
      <c r="CX33" s="9" t="str">
        <f t="shared" ca="1" si="8"/>
        <v>H</v>
      </c>
      <c r="CY33" s="9" t="str">
        <f t="shared" ca="1" si="8"/>
        <v>H</v>
      </c>
      <c r="CZ33" s="9" t="str">
        <f t="shared" ca="1" si="8"/>
        <v>H</v>
      </c>
      <c r="DA33" s="9" t="str">
        <f t="shared" ca="1" si="8"/>
        <v>H</v>
      </c>
      <c r="DB33" s="9" t="str">
        <f t="shared" ca="1" si="8"/>
        <v>H</v>
      </c>
      <c r="DC33" s="10" t="str">
        <f t="shared" ca="1" si="8"/>
        <v/>
      </c>
      <c r="DD33" s="42" t="str">
        <f t="shared" ca="1" si="8"/>
        <v/>
      </c>
      <c r="DF33" s="4">
        <f t="shared" ca="1" si="41"/>
        <v>0</v>
      </c>
      <c r="DG33" s="4">
        <f t="shared" ca="1" si="42"/>
        <v>0</v>
      </c>
      <c r="DH33" s="4" t="e">
        <f t="shared" ca="1" si="43"/>
        <v>#NUM!</v>
      </c>
      <c r="DI33" s="4">
        <f t="shared" ca="1" si="44"/>
        <v>0</v>
      </c>
      <c r="DJ33" s="4" t="e">
        <f t="shared" ca="1" si="45"/>
        <v>#NUM!</v>
      </c>
      <c r="DK33" s="4">
        <f t="shared" ca="1" si="46"/>
        <v>0</v>
      </c>
      <c r="DL33" s="4" t="e">
        <f t="shared" ca="1" si="47"/>
        <v>#NUM!</v>
      </c>
      <c r="DM33" s="4" t="e">
        <f t="shared" ca="1" si="48"/>
        <v>#NUM!</v>
      </c>
      <c r="DN33" s="4">
        <f t="shared" ca="1" si="49"/>
        <v>0</v>
      </c>
      <c r="DO33" s="4">
        <f t="shared" ca="1" si="50"/>
        <v>0</v>
      </c>
      <c r="DP33" s="4">
        <f t="shared" ca="1" si="51"/>
        <v>0</v>
      </c>
      <c r="DQ33" s="4">
        <f t="shared" ca="1" si="52"/>
        <v>0</v>
      </c>
      <c r="DR33" s="4">
        <f t="shared" ca="1" si="53"/>
        <v>0</v>
      </c>
      <c r="DS33" s="4" t="e">
        <f t="shared" ca="1" si="54"/>
        <v>#NUM!</v>
      </c>
      <c r="DT33" s="4" t="e">
        <f t="shared" ca="1" si="71"/>
        <v>#DIV/0!</v>
      </c>
      <c r="DV33" s="4">
        <f t="shared" ca="1" si="55"/>
        <v>1</v>
      </c>
      <c r="DW33" s="4">
        <f t="shared" ca="1" si="56"/>
        <v>1</v>
      </c>
      <c r="DX33" s="4">
        <f t="shared" ca="1" si="57"/>
        <v>1</v>
      </c>
      <c r="DY33" s="4">
        <f t="shared" ca="1" si="58"/>
        <v>1</v>
      </c>
      <c r="DZ33" s="4">
        <f t="shared" ca="1" si="59"/>
        <v>1</v>
      </c>
      <c r="EA33" s="4">
        <f t="shared" ca="1" si="60"/>
        <v>1</v>
      </c>
      <c r="EB33" s="4">
        <f t="shared" ca="1" si="61"/>
        <v>1</v>
      </c>
      <c r="EC33" s="4">
        <f t="shared" ca="1" si="62"/>
        <v>1</v>
      </c>
      <c r="ED33" s="4">
        <f t="shared" ca="1" si="63"/>
        <v>1</v>
      </c>
      <c r="EE33" s="4">
        <f t="shared" ca="1" si="64"/>
        <v>1</v>
      </c>
      <c r="EF33" s="4">
        <f t="shared" ca="1" si="65"/>
        <v>1</v>
      </c>
      <c r="EG33" s="4">
        <f t="shared" ca="1" si="66"/>
        <v>1</v>
      </c>
      <c r="EH33" s="4">
        <f t="shared" ca="1" si="67"/>
        <v>1</v>
      </c>
      <c r="EI33" s="4">
        <f t="shared" ca="1" si="68"/>
        <v>1</v>
      </c>
      <c r="EJ33" s="4" t="e">
        <f t="shared" ca="1" si="72"/>
        <v>#DIV/0!</v>
      </c>
    </row>
    <row r="34" spans="2:140">
      <c r="C34" t="s">
        <v>60</v>
      </c>
      <c r="D34">
        <f>H12raw!C34</f>
        <v>149</v>
      </c>
      <c r="E34">
        <f>H12raw!D34</f>
        <v>3</v>
      </c>
      <c r="F34">
        <f>H12raw!E34</f>
        <v>8</v>
      </c>
      <c r="G34">
        <f>H12raw!F34</f>
        <v>8</v>
      </c>
      <c r="H34">
        <f>H12raw!G34</f>
        <v>5</v>
      </c>
      <c r="I34">
        <f>H12raw!H34</f>
        <v>9</v>
      </c>
      <c r="J34">
        <f>H12raw!I34</f>
        <v>12</v>
      </c>
      <c r="K34">
        <f>H12raw!J34</f>
        <v>14</v>
      </c>
      <c r="L34">
        <f>H12raw!K34</f>
        <v>16</v>
      </c>
      <c r="M34">
        <f>H12raw!L34</f>
        <v>12</v>
      </c>
      <c r="N34">
        <f>H12raw!M34</f>
        <v>20</v>
      </c>
      <c r="O34">
        <f>H12raw!N34</f>
        <v>11</v>
      </c>
      <c r="P34">
        <f>H12raw!O34</f>
        <v>12</v>
      </c>
      <c r="Q34">
        <f>H12raw!P34</f>
        <v>19</v>
      </c>
      <c r="R34">
        <f>H12raw!Q34</f>
        <v>0</v>
      </c>
      <c r="T34" t="str">
        <f t="shared" si="3"/>
        <v>　無　　　　　　　職</v>
      </c>
      <c r="U34" s="25">
        <f t="shared" si="4"/>
        <v>61.683419165742109</v>
      </c>
      <c r="V34" s="25">
        <f t="shared" si="4"/>
        <v>5.263989050902774</v>
      </c>
      <c r="W34" s="25">
        <f t="shared" si="4"/>
        <v>53.832178184509793</v>
      </c>
      <c r="X34" s="25">
        <f t="shared" si="4"/>
        <v>144.84881405033497</v>
      </c>
      <c r="Y34" s="25">
        <f t="shared" si="4"/>
        <v>125.43903662819869</v>
      </c>
      <c r="Z34" s="25">
        <f t="shared" si="4"/>
        <v>250.90604962364091</v>
      </c>
      <c r="AA34" s="25">
        <f t="shared" si="4"/>
        <v>313.97174254317116</v>
      </c>
      <c r="AB34" s="25">
        <f t="shared" si="4"/>
        <v>284.61069323033138</v>
      </c>
      <c r="AC34" s="25">
        <f t="shared" si="4"/>
        <v>273.83193564949511</v>
      </c>
      <c r="AD34" s="25">
        <f t="shared" si="39"/>
        <v>181.84573420215185</v>
      </c>
      <c r="AE34" s="25">
        <f t="shared" si="39"/>
        <v>101.80707559175363</v>
      </c>
      <c r="AF34" s="25">
        <f t="shared" si="39"/>
        <v>37.50681942171304</v>
      </c>
      <c r="AG34" s="25">
        <f t="shared" si="39"/>
        <v>35.180299032541775</v>
      </c>
      <c r="AH34" s="25">
        <f t="shared" si="39"/>
        <v>36.299721065301284</v>
      </c>
      <c r="AI34" s="40">
        <f t="shared" si="69"/>
        <v>89.571097097395693</v>
      </c>
      <c r="AJ34" s="34">
        <f t="shared" si="40"/>
        <v>157.60646590655128</v>
      </c>
      <c r="AL34" t="str">
        <f t="shared" si="6"/>
        <v>　無　　　　　　　職</v>
      </c>
      <c r="AM34" s="21">
        <f>H12jinkou!AI47</f>
        <v>241556</v>
      </c>
      <c r="AN34" s="21">
        <f>H12jinkou!AJ47</f>
        <v>56991</v>
      </c>
      <c r="AO34" s="21">
        <f>H12jinkou!AK47</f>
        <v>14861</v>
      </c>
      <c r="AP34" s="21">
        <f>H12jinkou!AL47</f>
        <v>5523</v>
      </c>
      <c r="AQ34" s="21">
        <f>H12jinkou!AM47</f>
        <v>3986</v>
      </c>
      <c r="AR34" s="21">
        <f>H12jinkou!AN47</f>
        <v>3587</v>
      </c>
      <c r="AS34" s="21">
        <f>H12jinkou!AO47</f>
        <v>3822</v>
      </c>
      <c r="AT34" s="21">
        <f>H12jinkou!AP47</f>
        <v>4919</v>
      </c>
      <c r="AU34" s="21">
        <f>H12jinkou!AQ47</f>
        <v>5843</v>
      </c>
      <c r="AV34" s="21">
        <f>H12jinkou!AR47</f>
        <v>6599</v>
      </c>
      <c r="AW34" s="21">
        <f>H12jinkou!AS47</f>
        <v>19645</v>
      </c>
      <c r="AX34" s="21">
        <f>H12jinkou!AT47</f>
        <v>29328</v>
      </c>
      <c r="AY34" s="21">
        <f>H12jinkou!AU47</f>
        <v>34110</v>
      </c>
      <c r="AZ34" s="112">
        <f>H12jinkou!BB47</f>
        <v>52342</v>
      </c>
      <c r="BB34"/>
      <c r="BC34" t="str">
        <f>H12raw!T34</f>
        <v>無職</v>
      </c>
      <c r="BD34">
        <f>H12raw!U34</f>
        <v>9902</v>
      </c>
      <c r="BE34">
        <f>H12raw!V34</f>
        <v>260</v>
      </c>
      <c r="BF34">
        <f>H12raw!W34</f>
        <v>570</v>
      </c>
      <c r="BG34">
        <f>H12raw!X34</f>
        <v>514</v>
      </c>
      <c r="BH34">
        <f>H12raw!Y34</f>
        <v>444</v>
      </c>
      <c r="BI34">
        <f>H12raw!Z34</f>
        <v>422</v>
      </c>
      <c r="BJ34">
        <f>H12raw!AA34</f>
        <v>475</v>
      </c>
      <c r="BK34">
        <f>H12raw!AB34</f>
        <v>695</v>
      </c>
      <c r="BL34">
        <f>H12raw!AC34</f>
        <v>1059</v>
      </c>
      <c r="BM34">
        <f>H12raw!AD34</f>
        <v>1161</v>
      </c>
      <c r="BN34">
        <f>H12raw!AE34</f>
        <v>1079</v>
      </c>
      <c r="BO34">
        <f>H12raw!AF34</f>
        <v>1024</v>
      </c>
      <c r="BP34">
        <f>H12raw!AG34</f>
        <v>786</v>
      </c>
      <c r="BQ34">
        <f>H12raw!AH34</f>
        <v>1403</v>
      </c>
      <c r="BT34" t="str">
        <f>H12raw!AL34</f>
        <v>無職</v>
      </c>
      <c r="BU34">
        <f>H12raw!AM34</f>
        <v>148.69999999999999</v>
      </c>
      <c r="BV34">
        <f>H12raw!AN34</f>
        <v>70.8</v>
      </c>
      <c r="BW34">
        <f>H12raw!AO34</f>
        <v>8.1</v>
      </c>
      <c r="BX34">
        <f>H12raw!AP34</f>
        <v>41.2</v>
      </c>
      <c r="BY34">
        <f>H12raw!AQ34</f>
        <v>108.5</v>
      </c>
      <c r="BZ34">
        <f>H12raw!AR34</f>
        <v>149.5</v>
      </c>
      <c r="CA34">
        <f>H12raw!AS34</f>
        <v>186.9</v>
      </c>
      <c r="CB34">
        <f>H12raw!AT34</f>
        <v>229.9</v>
      </c>
      <c r="CC34">
        <f>H12raw!AU34</f>
        <v>258.8</v>
      </c>
      <c r="CD34">
        <f>H12raw!AV34</f>
        <v>300.39999999999998</v>
      </c>
      <c r="CE34">
        <f>H12raw!AW34</f>
        <v>273.7</v>
      </c>
      <c r="CF34">
        <f>H12raw!AX34</f>
        <v>85.5</v>
      </c>
      <c r="CG34">
        <f>H12raw!AY34</f>
        <v>61.1</v>
      </c>
      <c r="CH34">
        <f>H12raw!AZ34</f>
        <v>46</v>
      </c>
      <c r="CI34">
        <f>H12raw!BA34</f>
        <v>56.2</v>
      </c>
      <c r="CJ34" s="34">
        <f t="shared" si="70"/>
        <v>148.69764044000337</v>
      </c>
      <c r="CO34" t="str">
        <f t="shared" si="7"/>
        <v>無職</v>
      </c>
      <c r="CP34" s="13" t="str">
        <f t="shared" si="8"/>
        <v/>
      </c>
      <c r="CQ34" s="11" t="str">
        <f t="shared" si="8"/>
        <v/>
      </c>
      <c r="CR34" s="11" t="str">
        <f t="shared" si="8"/>
        <v/>
      </c>
      <c r="CS34" s="11" t="str">
        <f t="shared" si="8"/>
        <v/>
      </c>
      <c r="CT34" s="11" t="str">
        <f t="shared" si="8"/>
        <v/>
      </c>
      <c r="CU34" s="11" t="str">
        <f t="shared" si="8"/>
        <v/>
      </c>
      <c r="CV34" s="11" t="str">
        <f t="shared" si="8"/>
        <v/>
      </c>
      <c r="CW34" s="11" t="str">
        <f t="shared" si="8"/>
        <v/>
      </c>
      <c r="CX34" s="11" t="str">
        <f t="shared" si="8"/>
        <v/>
      </c>
      <c r="CY34" s="11" t="str">
        <f t="shared" si="8"/>
        <v/>
      </c>
      <c r="CZ34" s="11" t="str">
        <f t="shared" si="8"/>
        <v/>
      </c>
      <c r="DA34" s="11" t="str">
        <f t="shared" si="8"/>
        <v/>
      </c>
      <c r="DB34" s="11" t="str">
        <f t="shared" si="8"/>
        <v/>
      </c>
      <c r="DC34" s="12" t="str">
        <f t="shared" si="8"/>
        <v/>
      </c>
      <c r="DD34" s="43" t="str">
        <f t="shared" si="8"/>
        <v/>
      </c>
      <c r="DF34" s="4">
        <f t="shared" si="41"/>
        <v>0.95992006026975341</v>
      </c>
      <c r="DG34" s="4">
        <f t="shared" si="42"/>
        <v>0.83909491863759533</v>
      </c>
      <c r="DH34" s="4">
        <f t="shared" si="43"/>
        <v>0.27305795964466928</v>
      </c>
      <c r="DI34" s="4">
        <f t="shared" si="44"/>
        <v>0.25490688853536003</v>
      </c>
      <c r="DJ34" s="4">
        <f t="shared" si="45"/>
        <v>0.70962637914829518</v>
      </c>
      <c r="DK34" s="4">
        <f t="shared" si="46"/>
        <v>0.23307473174255022</v>
      </c>
      <c r="DL34" s="4">
        <f t="shared" si="47"/>
        <v>0.17657296452721893</v>
      </c>
      <c r="DM34" s="4">
        <f t="shared" si="48"/>
        <v>0.39730209488938217</v>
      </c>
      <c r="DN34" s="4">
        <f t="shared" si="49"/>
        <v>0.67721101338042222</v>
      </c>
      <c r="DO34" s="4">
        <f t="shared" si="50"/>
        <v>0.94683317836772729</v>
      </c>
      <c r="DP34" s="4">
        <f t="shared" si="51"/>
        <v>0.24724813330597661</v>
      </c>
      <c r="DQ34" s="4">
        <f t="shared" si="52"/>
        <v>0.96844178154373539</v>
      </c>
      <c r="DR34" s="4">
        <f t="shared" si="53"/>
        <v>0.85696602453361181</v>
      </c>
      <c r="DS34" s="4">
        <f t="shared" si="54"/>
        <v>0.98337108093535208</v>
      </c>
      <c r="DT34" s="4">
        <f t="shared" si="71"/>
        <v>0.91880449557932364</v>
      </c>
      <c r="DV34" s="4">
        <f t="shared" si="55"/>
        <v>4.7488768355691463E-2</v>
      </c>
      <c r="DW34" s="4">
        <f t="shared" si="56"/>
        <v>0.32304990660197874</v>
      </c>
      <c r="DX34" s="4">
        <f t="shared" si="57"/>
        <v>0.83435041980138724</v>
      </c>
      <c r="DY34" s="4">
        <f t="shared" si="58"/>
        <v>0.84812785494912224</v>
      </c>
      <c r="DZ34" s="4">
        <f t="shared" si="59"/>
        <v>0.45216014236604618</v>
      </c>
      <c r="EA34" s="4">
        <f t="shared" si="60"/>
        <v>0.85938951986279799</v>
      </c>
      <c r="EB34" s="4">
        <f t="shared" si="61"/>
        <v>0.89098310707554762</v>
      </c>
      <c r="EC34" s="4">
        <f t="shared" si="62"/>
        <v>0.70251023517283295</v>
      </c>
      <c r="ED34" s="4">
        <f t="shared" si="63"/>
        <v>0.41533564298208264</v>
      </c>
      <c r="EE34" s="4">
        <f t="shared" si="64"/>
        <v>8.9132453292739694E-2</v>
      </c>
      <c r="EF34" s="4">
        <f t="shared" si="65"/>
        <v>0.81939103580876593</v>
      </c>
      <c r="EG34" s="4">
        <f t="shared" si="66"/>
        <v>5.6841374285076622E-2</v>
      </c>
      <c r="EH34" s="4">
        <f t="shared" si="67"/>
        <v>0.21431703161210475</v>
      </c>
      <c r="EI34" s="4">
        <f t="shared" si="68"/>
        <v>2.7654075192680528E-2</v>
      </c>
      <c r="EJ34" s="4">
        <f t="shared" si="72"/>
        <v>9.3978977949638498E-2</v>
      </c>
    </row>
    <row r="35" spans="2:140" s="14" customFormat="1">
      <c r="T35">
        <f t="shared" si="3"/>
        <v>0</v>
      </c>
      <c r="U35" s="25" t="e">
        <f t="shared" si="4"/>
        <v>#REF!</v>
      </c>
      <c r="V35" s="25" t="e">
        <f t="shared" si="4"/>
        <v>#REF!</v>
      </c>
      <c r="W35" s="25" t="e">
        <f t="shared" si="4"/>
        <v>#REF!</v>
      </c>
      <c r="X35" s="25" t="e">
        <f t="shared" si="4"/>
        <v>#REF!</v>
      </c>
      <c r="Y35" s="25" t="e">
        <f t="shared" si="4"/>
        <v>#REF!</v>
      </c>
      <c r="Z35" s="25" t="e">
        <f t="shared" si="4"/>
        <v>#REF!</v>
      </c>
      <c r="AA35" s="25" t="e">
        <f t="shared" si="4"/>
        <v>#REF!</v>
      </c>
      <c r="AB35" s="25" t="e">
        <f t="shared" si="4"/>
        <v>#REF!</v>
      </c>
      <c r="AC35" s="25" t="e">
        <f t="shared" si="4"/>
        <v>#REF!</v>
      </c>
      <c r="AD35" s="25" t="e">
        <f t="shared" si="39"/>
        <v>#REF!</v>
      </c>
      <c r="AE35" s="25" t="e">
        <f t="shared" si="39"/>
        <v>#REF!</v>
      </c>
      <c r="AF35" s="25" t="e">
        <f t="shared" si="39"/>
        <v>#REF!</v>
      </c>
      <c r="AG35" s="25" t="e">
        <f t="shared" si="39"/>
        <v>#REF!</v>
      </c>
      <c r="AH35" s="25" t="e">
        <f t="shared" si="39"/>
        <v>#REF!</v>
      </c>
      <c r="AL35">
        <f t="shared" si="6"/>
        <v>0</v>
      </c>
      <c r="AM35" s="21" t="e">
        <f>IF(#REF!=0,0,#REF!/#REF!*100000)</f>
        <v>#REF!</v>
      </c>
      <c r="AN35" s="21" t="e">
        <f>IF(#REF!=0,0,#REF!/#REF!*100000)</f>
        <v>#REF!</v>
      </c>
      <c r="AO35" s="21" t="e">
        <f>IF(#REF!=0,0,#REF!/#REF!*100000)</f>
        <v>#REF!</v>
      </c>
      <c r="AP35" s="21" t="e">
        <f>IF(#REF!=0,0,#REF!/#REF!*100000)</f>
        <v>#REF!</v>
      </c>
      <c r="AQ35" s="21" t="e">
        <f>IF(#REF!=0,0,#REF!/#REF!*100000)</f>
        <v>#REF!</v>
      </c>
      <c r="AR35" s="21" t="e">
        <f>IF(#REF!=0,0,#REF!/#REF!*100000)</f>
        <v>#REF!</v>
      </c>
      <c r="AS35" s="21" t="e">
        <f>IF(#REF!=0,0,#REF!/#REF!*100000)</f>
        <v>#REF!</v>
      </c>
      <c r="AT35" s="21" t="e">
        <f>IF(#REF!=0,0,#REF!/#REF!*100000)</f>
        <v>#REF!</v>
      </c>
      <c r="AU35" s="21" t="e">
        <f>IF(#REF!=0,0,#REF!/#REF!*100000)</f>
        <v>#REF!</v>
      </c>
      <c r="AV35" s="21" t="e">
        <f>IF(#REF!=0,0,#REF!/#REF!*100000)</f>
        <v>#REF!</v>
      </c>
      <c r="AW35" s="21" t="e">
        <f>IF(#REF!=0,0,#REF!/#REF!*100000)</f>
        <v>#REF!</v>
      </c>
      <c r="AX35" s="21" t="e">
        <f>IF(#REF!=0,0,#REF!/#REF!*100000)</f>
        <v>#REF!</v>
      </c>
      <c r="AY35" s="21" t="e">
        <f>IF(#REF!=0,0,#REF!/#REF!*100000)</f>
        <v>#REF!</v>
      </c>
      <c r="AZ35" s="21" t="e">
        <f>IF(#REF!=0,0,#REF!/#REF!*100000)</f>
        <v>#REF!</v>
      </c>
      <c r="BC35">
        <f>H12raw!T35</f>
        <v>0</v>
      </c>
      <c r="BD35">
        <f>H12raw!U35</f>
        <v>0</v>
      </c>
      <c r="BE35">
        <f>H12raw!V35</f>
        <v>0</v>
      </c>
      <c r="BF35">
        <f>H12raw!W35</f>
        <v>0</v>
      </c>
      <c r="BG35">
        <f>H12raw!X35</f>
        <v>0</v>
      </c>
      <c r="BH35">
        <f>H12raw!Y35</f>
        <v>0</v>
      </c>
      <c r="BI35">
        <f>H12raw!Z35</f>
        <v>0</v>
      </c>
      <c r="BJ35">
        <f>H12raw!AA35</f>
        <v>0</v>
      </c>
      <c r="BK35">
        <f>H12raw!AB35</f>
        <v>0</v>
      </c>
      <c r="BL35">
        <f>H12raw!AC35</f>
        <v>0</v>
      </c>
      <c r="BM35">
        <f>H12raw!AD35</f>
        <v>0</v>
      </c>
      <c r="BN35">
        <f>H12raw!AE35</f>
        <v>0</v>
      </c>
      <c r="BO35">
        <f>H12raw!AF35</f>
        <v>0</v>
      </c>
      <c r="BP35">
        <f>H12raw!AG35</f>
        <v>0</v>
      </c>
      <c r="BQ35">
        <f>H12raw!AH35</f>
        <v>0</v>
      </c>
      <c r="BT35">
        <f>H12raw!AL35</f>
        <v>0</v>
      </c>
      <c r="BU35">
        <f>H12raw!AM35</f>
        <v>0</v>
      </c>
      <c r="BV35">
        <f>H12raw!AN35</f>
        <v>0</v>
      </c>
      <c r="BW35">
        <f>H12raw!AO35</f>
        <v>0</v>
      </c>
      <c r="BX35">
        <f>H12raw!AP35</f>
        <v>0</v>
      </c>
      <c r="BY35">
        <f>H12raw!AQ35</f>
        <v>0</v>
      </c>
      <c r="BZ35">
        <f>H12raw!AR35</f>
        <v>0</v>
      </c>
      <c r="CA35">
        <f>H12raw!AS35</f>
        <v>0</v>
      </c>
      <c r="CB35">
        <f>H12raw!AT35</f>
        <v>0</v>
      </c>
      <c r="CC35">
        <f>H12raw!AU35</f>
        <v>0</v>
      </c>
      <c r="CD35">
        <f>H12raw!AV35</f>
        <v>0</v>
      </c>
      <c r="CE35">
        <f>H12raw!AW35</f>
        <v>0</v>
      </c>
      <c r="CF35">
        <f>H12raw!AX35</f>
        <v>0</v>
      </c>
      <c r="CG35">
        <f>H12raw!AY35</f>
        <v>0</v>
      </c>
      <c r="CH35">
        <f>H12raw!AZ35</f>
        <v>0</v>
      </c>
      <c r="CI35">
        <f>H12raw!BA35</f>
        <v>0</v>
      </c>
      <c r="CO35">
        <f t="shared" si="7"/>
        <v>0</v>
      </c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31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</row>
    <row r="36" spans="2:140" s="14" customFormat="1">
      <c r="T36">
        <f t="shared" si="3"/>
        <v>0</v>
      </c>
      <c r="U36" s="25" t="e">
        <f t="shared" si="4"/>
        <v>#REF!</v>
      </c>
      <c r="V36" s="25" t="e">
        <f t="shared" si="4"/>
        <v>#REF!</v>
      </c>
      <c r="W36" s="25" t="e">
        <f t="shared" si="4"/>
        <v>#REF!</v>
      </c>
      <c r="X36" s="25" t="e">
        <f t="shared" si="4"/>
        <v>#REF!</v>
      </c>
      <c r="Y36" s="25" t="e">
        <f t="shared" si="4"/>
        <v>#REF!</v>
      </c>
      <c r="Z36" s="25" t="e">
        <f t="shared" si="4"/>
        <v>#REF!</v>
      </c>
      <c r="AA36" s="25" t="e">
        <f t="shared" si="4"/>
        <v>#REF!</v>
      </c>
      <c r="AB36" s="25" t="e">
        <f t="shared" si="4"/>
        <v>#REF!</v>
      </c>
      <c r="AC36" s="25" t="e">
        <f t="shared" si="4"/>
        <v>#REF!</v>
      </c>
      <c r="AD36" s="25" t="e">
        <f t="shared" si="39"/>
        <v>#REF!</v>
      </c>
      <c r="AE36" s="25" t="e">
        <f t="shared" si="39"/>
        <v>#REF!</v>
      </c>
      <c r="AF36" s="25" t="e">
        <f t="shared" si="39"/>
        <v>#REF!</v>
      </c>
      <c r="AG36" s="25" t="e">
        <f t="shared" si="39"/>
        <v>#REF!</v>
      </c>
      <c r="AH36" s="25" t="e">
        <f t="shared" si="39"/>
        <v>#REF!</v>
      </c>
      <c r="AL36">
        <f t="shared" si="6"/>
        <v>0</v>
      </c>
      <c r="AM36" s="21" t="e">
        <f>IF(#REF!=0,0,#REF!/#REF!*100000)</f>
        <v>#REF!</v>
      </c>
      <c r="AN36" s="21" t="e">
        <f>IF(#REF!=0,0,#REF!/#REF!*100000)</f>
        <v>#REF!</v>
      </c>
      <c r="AO36" s="21" t="e">
        <f>IF(#REF!=0,0,#REF!/#REF!*100000)</f>
        <v>#REF!</v>
      </c>
      <c r="AP36" s="21" t="e">
        <f>IF(#REF!=0,0,#REF!/#REF!*100000)</f>
        <v>#REF!</v>
      </c>
      <c r="AQ36" s="21" t="e">
        <f>IF(#REF!=0,0,#REF!/#REF!*100000)</f>
        <v>#REF!</v>
      </c>
      <c r="AR36" s="21" t="e">
        <f>IF(#REF!=0,0,#REF!/#REF!*100000)</f>
        <v>#REF!</v>
      </c>
      <c r="AS36" s="21" t="e">
        <f>IF(#REF!=0,0,#REF!/#REF!*100000)</f>
        <v>#REF!</v>
      </c>
      <c r="AT36" s="21" t="e">
        <f>IF(#REF!=0,0,#REF!/#REF!*100000)</f>
        <v>#REF!</v>
      </c>
      <c r="AU36" s="21" t="e">
        <f>IF(#REF!=0,0,#REF!/#REF!*100000)</f>
        <v>#REF!</v>
      </c>
      <c r="AV36" s="21" t="e">
        <f>IF(#REF!=0,0,#REF!/#REF!*100000)</f>
        <v>#REF!</v>
      </c>
      <c r="AW36" s="21" t="e">
        <f>IF(#REF!=0,0,#REF!/#REF!*100000)</f>
        <v>#REF!</v>
      </c>
      <c r="AX36" s="21" t="e">
        <f>IF(#REF!=0,0,#REF!/#REF!*100000)</f>
        <v>#REF!</v>
      </c>
      <c r="AY36" s="21" t="e">
        <f>IF(#REF!=0,0,#REF!/#REF!*100000)</f>
        <v>#REF!</v>
      </c>
      <c r="AZ36" s="21" t="e">
        <f>IF(#REF!=0,0,#REF!/#REF!*100000)</f>
        <v>#REF!</v>
      </c>
      <c r="BC36">
        <f>H12raw!T36</f>
        <v>0</v>
      </c>
      <c r="BD36">
        <f>H12raw!U36</f>
        <v>0</v>
      </c>
      <c r="BE36">
        <f>H12raw!V36</f>
        <v>0</v>
      </c>
      <c r="BF36">
        <f>H12raw!W36</f>
        <v>0</v>
      </c>
      <c r="BG36">
        <f>H12raw!X36</f>
        <v>0</v>
      </c>
      <c r="BH36">
        <f>H12raw!Y36</f>
        <v>0</v>
      </c>
      <c r="BI36">
        <f>H12raw!Z36</f>
        <v>0</v>
      </c>
      <c r="BJ36">
        <f>H12raw!AA36</f>
        <v>0</v>
      </c>
      <c r="BK36">
        <f>H12raw!AB36</f>
        <v>0</v>
      </c>
      <c r="BL36">
        <f>H12raw!AC36</f>
        <v>0</v>
      </c>
      <c r="BM36">
        <f>H12raw!AD36</f>
        <v>0</v>
      </c>
      <c r="BN36">
        <f>H12raw!AE36</f>
        <v>0</v>
      </c>
      <c r="BO36">
        <f>H12raw!AF36</f>
        <v>0</v>
      </c>
      <c r="BP36">
        <f>H12raw!AG36</f>
        <v>0</v>
      </c>
      <c r="BQ36">
        <f>H12raw!AH36</f>
        <v>0</v>
      </c>
      <c r="BT36">
        <f>H12raw!AL36</f>
        <v>0</v>
      </c>
      <c r="BU36">
        <f>H12raw!AM36</f>
        <v>0</v>
      </c>
      <c r="BV36">
        <f>H12raw!AN36</f>
        <v>0</v>
      </c>
      <c r="BW36">
        <f>H12raw!AO36</f>
        <v>0</v>
      </c>
      <c r="BX36">
        <f>H12raw!AP36</f>
        <v>0</v>
      </c>
      <c r="BY36">
        <f>H12raw!AQ36</f>
        <v>0</v>
      </c>
      <c r="BZ36">
        <f>H12raw!AR36</f>
        <v>0</v>
      </c>
      <c r="CA36">
        <f>H12raw!AS36</f>
        <v>0</v>
      </c>
      <c r="CB36">
        <f>H12raw!AT36</f>
        <v>0</v>
      </c>
      <c r="CC36">
        <f>H12raw!AU36</f>
        <v>0</v>
      </c>
      <c r="CD36">
        <f>H12raw!AV36</f>
        <v>0</v>
      </c>
      <c r="CE36">
        <f>H12raw!AW36</f>
        <v>0</v>
      </c>
      <c r="CF36">
        <f>H12raw!AX36</f>
        <v>0</v>
      </c>
      <c r="CG36">
        <f>H12raw!AY36</f>
        <v>0</v>
      </c>
      <c r="CH36">
        <f>H12raw!AZ36</f>
        <v>0</v>
      </c>
      <c r="CI36">
        <f>H12raw!BA36</f>
        <v>0</v>
      </c>
      <c r="CO36">
        <f t="shared" si="7"/>
        <v>0</v>
      </c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31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</row>
    <row r="37" spans="2:140" s="14" customFormat="1">
      <c r="T37">
        <f t="shared" si="3"/>
        <v>0</v>
      </c>
      <c r="U37" s="25" t="e">
        <f t="shared" si="4"/>
        <v>#REF!</v>
      </c>
      <c r="V37" s="25" t="e">
        <f t="shared" si="4"/>
        <v>#REF!</v>
      </c>
      <c r="W37" s="25" t="e">
        <f t="shared" si="4"/>
        <v>#REF!</v>
      </c>
      <c r="X37" s="25" t="e">
        <f t="shared" si="4"/>
        <v>#REF!</v>
      </c>
      <c r="Y37" s="25" t="e">
        <f t="shared" si="4"/>
        <v>#REF!</v>
      </c>
      <c r="Z37" s="25" t="e">
        <f t="shared" si="4"/>
        <v>#REF!</v>
      </c>
      <c r="AA37" s="25" t="e">
        <f t="shared" si="4"/>
        <v>#REF!</v>
      </c>
      <c r="AB37" s="25" t="e">
        <f t="shared" si="4"/>
        <v>#REF!</v>
      </c>
      <c r="AC37" s="25" t="e">
        <f t="shared" si="4"/>
        <v>#REF!</v>
      </c>
      <c r="AD37" s="25" t="e">
        <f t="shared" si="39"/>
        <v>#REF!</v>
      </c>
      <c r="AE37" s="25" t="e">
        <f t="shared" si="39"/>
        <v>#REF!</v>
      </c>
      <c r="AF37" s="25" t="e">
        <f t="shared" si="39"/>
        <v>#REF!</v>
      </c>
      <c r="AG37" s="25" t="e">
        <f t="shared" si="39"/>
        <v>#REF!</v>
      </c>
      <c r="AH37" s="25" t="e">
        <f t="shared" si="39"/>
        <v>#REF!</v>
      </c>
      <c r="AL37">
        <f t="shared" si="6"/>
        <v>0</v>
      </c>
      <c r="AM37" s="21" t="e">
        <f>IF(#REF!=0,0,#REF!/#REF!*100000)</f>
        <v>#REF!</v>
      </c>
      <c r="AN37" s="21" t="e">
        <f>IF(#REF!=0,0,#REF!/#REF!*100000)</f>
        <v>#REF!</v>
      </c>
      <c r="AO37" s="21" t="e">
        <f>IF(#REF!=0,0,#REF!/#REF!*100000)</f>
        <v>#REF!</v>
      </c>
      <c r="AP37" s="21" t="e">
        <f>IF(#REF!=0,0,#REF!/#REF!*100000)</f>
        <v>#REF!</v>
      </c>
      <c r="AQ37" s="21" t="e">
        <f>IF(#REF!=0,0,#REF!/#REF!*100000)</f>
        <v>#REF!</v>
      </c>
      <c r="AR37" s="21" t="e">
        <f>IF(#REF!=0,0,#REF!/#REF!*100000)</f>
        <v>#REF!</v>
      </c>
      <c r="AS37" s="21" t="e">
        <f>IF(#REF!=0,0,#REF!/#REF!*100000)</f>
        <v>#REF!</v>
      </c>
      <c r="AT37" s="21" t="e">
        <f>IF(#REF!=0,0,#REF!/#REF!*100000)</f>
        <v>#REF!</v>
      </c>
      <c r="AU37" s="21" t="e">
        <f>IF(#REF!=0,0,#REF!/#REF!*100000)</f>
        <v>#REF!</v>
      </c>
      <c r="AV37" s="21" t="e">
        <f>IF(#REF!=0,0,#REF!/#REF!*100000)</f>
        <v>#REF!</v>
      </c>
      <c r="AW37" s="21" t="e">
        <f>IF(#REF!=0,0,#REF!/#REF!*100000)</f>
        <v>#REF!</v>
      </c>
      <c r="AX37" s="21" t="e">
        <f>IF(#REF!=0,0,#REF!/#REF!*100000)</f>
        <v>#REF!</v>
      </c>
      <c r="AY37" s="21" t="e">
        <f>IF(#REF!=0,0,#REF!/#REF!*100000)</f>
        <v>#REF!</v>
      </c>
      <c r="AZ37" s="21" t="e">
        <f>IF(#REF!=0,0,#REF!/#REF!*100000)</f>
        <v>#REF!</v>
      </c>
      <c r="BC37">
        <f>H12raw!T37</f>
        <v>0</v>
      </c>
      <c r="BD37">
        <f>H12raw!U37</f>
        <v>0</v>
      </c>
      <c r="BE37">
        <f>H12raw!V37</f>
        <v>0</v>
      </c>
      <c r="BF37">
        <f>H12raw!W37</f>
        <v>0</v>
      </c>
      <c r="BG37">
        <f>H12raw!X37</f>
        <v>0</v>
      </c>
      <c r="BH37">
        <f>H12raw!Y37</f>
        <v>0</v>
      </c>
      <c r="BI37">
        <f>H12raw!Z37</f>
        <v>0</v>
      </c>
      <c r="BJ37">
        <f>H12raw!AA37</f>
        <v>0</v>
      </c>
      <c r="BK37">
        <f>H12raw!AB37</f>
        <v>0</v>
      </c>
      <c r="BL37">
        <f>H12raw!AC37</f>
        <v>0</v>
      </c>
      <c r="BM37">
        <f>H12raw!AD37</f>
        <v>0</v>
      </c>
      <c r="BN37">
        <f>H12raw!AE37</f>
        <v>0</v>
      </c>
      <c r="BO37">
        <f>H12raw!AF37</f>
        <v>0</v>
      </c>
      <c r="BP37">
        <f>H12raw!AG37</f>
        <v>0</v>
      </c>
      <c r="BQ37">
        <f>H12raw!AH37</f>
        <v>0</v>
      </c>
      <c r="BT37">
        <f>H12raw!AL37</f>
        <v>0</v>
      </c>
      <c r="BU37">
        <f>H12raw!AM37</f>
        <v>0</v>
      </c>
      <c r="BV37">
        <f>H12raw!AN37</f>
        <v>0</v>
      </c>
      <c r="BW37">
        <f>H12raw!AO37</f>
        <v>0</v>
      </c>
      <c r="BX37">
        <f>H12raw!AP37</f>
        <v>0</v>
      </c>
      <c r="BY37">
        <f>H12raw!AQ37</f>
        <v>0</v>
      </c>
      <c r="BZ37">
        <f>H12raw!AR37</f>
        <v>0</v>
      </c>
      <c r="CA37">
        <f>H12raw!AS37</f>
        <v>0</v>
      </c>
      <c r="CB37">
        <f>H12raw!AT37</f>
        <v>0</v>
      </c>
      <c r="CC37">
        <f>H12raw!AU37</f>
        <v>0</v>
      </c>
      <c r="CD37">
        <f>H12raw!AV37</f>
        <v>0</v>
      </c>
      <c r="CE37">
        <f>H12raw!AW37</f>
        <v>0</v>
      </c>
      <c r="CF37">
        <f>H12raw!AX37</f>
        <v>0</v>
      </c>
      <c r="CG37">
        <f>H12raw!AY37</f>
        <v>0</v>
      </c>
      <c r="CH37">
        <f>H12raw!AZ37</f>
        <v>0</v>
      </c>
      <c r="CI37">
        <f>H12raw!BA37</f>
        <v>0</v>
      </c>
      <c r="CO37">
        <f t="shared" si="7"/>
        <v>0</v>
      </c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31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</row>
    <row r="38" spans="2:140" s="14" customFormat="1">
      <c r="T38">
        <f t="shared" si="3"/>
        <v>0</v>
      </c>
      <c r="U38" s="25" t="e">
        <f t="shared" si="4"/>
        <v>#REF!</v>
      </c>
      <c r="V38" s="25" t="e">
        <f t="shared" si="4"/>
        <v>#REF!</v>
      </c>
      <c r="W38" s="25" t="e">
        <f t="shared" si="4"/>
        <v>#REF!</v>
      </c>
      <c r="X38" s="25" t="e">
        <f t="shared" si="4"/>
        <v>#REF!</v>
      </c>
      <c r="Y38" s="25" t="e">
        <f t="shared" si="4"/>
        <v>#REF!</v>
      </c>
      <c r="Z38" s="25" t="e">
        <f t="shared" si="4"/>
        <v>#REF!</v>
      </c>
      <c r="AA38" s="25" t="e">
        <f t="shared" si="4"/>
        <v>#REF!</v>
      </c>
      <c r="AB38" s="25" t="e">
        <f t="shared" si="4"/>
        <v>#REF!</v>
      </c>
      <c r="AC38" s="25" t="e">
        <f t="shared" si="4"/>
        <v>#REF!</v>
      </c>
      <c r="AD38" s="25" t="e">
        <f t="shared" si="39"/>
        <v>#REF!</v>
      </c>
      <c r="AE38" s="25" t="e">
        <f t="shared" si="39"/>
        <v>#REF!</v>
      </c>
      <c r="AF38" s="25" t="e">
        <f t="shared" si="39"/>
        <v>#REF!</v>
      </c>
      <c r="AG38" s="25" t="e">
        <f t="shared" si="39"/>
        <v>#REF!</v>
      </c>
      <c r="AH38" s="25" t="e">
        <f t="shared" si="39"/>
        <v>#REF!</v>
      </c>
      <c r="AL38">
        <f t="shared" si="6"/>
        <v>0</v>
      </c>
      <c r="AM38" s="21" t="e">
        <f>IF(#REF!=0,0,#REF!/#REF!*100000)</f>
        <v>#REF!</v>
      </c>
      <c r="AN38" s="21" t="e">
        <f>IF(#REF!=0,0,#REF!/#REF!*100000)</f>
        <v>#REF!</v>
      </c>
      <c r="AO38" s="21" t="e">
        <f>IF(#REF!=0,0,#REF!/#REF!*100000)</f>
        <v>#REF!</v>
      </c>
      <c r="AP38" s="21" t="e">
        <f>IF(#REF!=0,0,#REF!/#REF!*100000)</f>
        <v>#REF!</v>
      </c>
      <c r="AQ38" s="21" t="e">
        <f>IF(#REF!=0,0,#REF!/#REF!*100000)</f>
        <v>#REF!</v>
      </c>
      <c r="AR38" s="21" t="e">
        <f>IF(#REF!=0,0,#REF!/#REF!*100000)</f>
        <v>#REF!</v>
      </c>
      <c r="AS38" s="21" t="e">
        <f>IF(#REF!=0,0,#REF!/#REF!*100000)</f>
        <v>#REF!</v>
      </c>
      <c r="AT38" s="21" t="e">
        <f>IF(#REF!=0,0,#REF!/#REF!*100000)</f>
        <v>#REF!</v>
      </c>
      <c r="AU38" s="21" t="e">
        <f>IF(#REF!=0,0,#REF!/#REF!*100000)</f>
        <v>#REF!</v>
      </c>
      <c r="AV38" s="21" t="e">
        <f>IF(#REF!=0,0,#REF!/#REF!*100000)</f>
        <v>#REF!</v>
      </c>
      <c r="AW38" s="21" t="e">
        <f>IF(#REF!=0,0,#REF!/#REF!*100000)</f>
        <v>#REF!</v>
      </c>
      <c r="AX38" s="21" t="e">
        <f>IF(#REF!=0,0,#REF!/#REF!*100000)</f>
        <v>#REF!</v>
      </c>
      <c r="AY38" s="21" t="e">
        <f>IF(#REF!=0,0,#REF!/#REF!*100000)</f>
        <v>#REF!</v>
      </c>
      <c r="AZ38" s="21" t="e">
        <f>IF(#REF!=0,0,#REF!/#REF!*100000)</f>
        <v>#REF!</v>
      </c>
      <c r="BC38">
        <f>H12raw!T38</f>
        <v>0</v>
      </c>
      <c r="BD38">
        <f>H12raw!U38</f>
        <v>0</v>
      </c>
      <c r="BE38">
        <f>H12raw!V38</f>
        <v>0</v>
      </c>
      <c r="BF38">
        <f>H12raw!W38</f>
        <v>0</v>
      </c>
      <c r="BG38">
        <f>H12raw!X38</f>
        <v>0</v>
      </c>
      <c r="BH38">
        <f>H12raw!Y38</f>
        <v>0</v>
      </c>
      <c r="BI38">
        <f>H12raw!Z38</f>
        <v>0</v>
      </c>
      <c r="BJ38">
        <f>H12raw!AA38</f>
        <v>0</v>
      </c>
      <c r="BK38">
        <f>H12raw!AB38</f>
        <v>0</v>
      </c>
      <c r="BL38">
        <f>H12raw!AC38</f>
        <v>0</v>
      </c>
      <c r="BM38">
        <f>H12raw!AD38</f>
        <v>0</v>
      </c>
      <c r="BN38">
        <f>H12raw!AE38</f>
        <v>0</v>
      </c>
      <c r="BO38">
        <f>H12raw!AF38</f>
        <v>0</v>
      </c>
      <c r="BP38">
        <f>H12raw!AG38</f>
        <v>0</v>
      </c>
      <c r="BQ38">
        <f>H12raw!AH38</f>
        <v>0</v>
      </c>
      <c r="BT38">
        <f>H12raw!AL38</f>
        <v>0</v>
      </c>
      <c r="BU38">
        <f>H12raw!AM38</f>
        <v>0</v>
      </c>
      <c r="BV38">
        <f>H12raw!AN38</f>
        <v>0</v>
      </c>
      <c r="BW38">
        <f>H12raw!AO38</f>
        <v>0</v>
      </c>
      <c r="BX38">
        <f>H12raw!AP38</f>
        <v>0</v>
      </c>
      <c r="BY38">
        <f>H12raw!AQ38</f>
        <v>0</v>
      </c>
      <c r="BZ38">
        <f>H12raw!AR38</f>
        <v>0</v>
      </c>
      <c r="CA38">
        <f>H12raw!AS38</f>
        <v>0</v>
      </c>
      <c r="CB38">
        <f>H12raw!AT38</f>
        <v>0</v>
      </c>
      <c r="CC38">
        <f>H12raw!AU38</f>
        <v>0</v>
      </c>
      <c r="CD38">
        <f>H12raw!AV38</f>
        <v>0</v>
      </c>
      <c r="CE38">
        <f>H12raw!AW38</f>
        <v>0</v>
      </c>
      <c r="CF38">
        <f>H12raw!AX38</f>
        <v>0</v>
      </c>
      <c r="CG38">
        <f>H12raw!AY38</f>
        <v>0</v>
      </c>
      <c r="CH38">
        <f>H12raw!AZ38</f>
        <v>0</v>
      </c>
      <c r="CI38">
        <f>H12raw!BA38</f>
        <v>0</v>
      </c>
      <c r="CO38">
        <f t="shared" si="7"/>
        <v>0</v>
      </c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31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</row>
    <row r="39" spans="2:140" s="14" customFormat="1">
      <c r="T39">
        <f t="shared" si="3"/>
        <v>0</v>
      </c>
      <c r="U39" s="25" t="e">
        <f t="shared" si="4"/>
        <v>#REF!</v>
      </c>
      <c r="V39" s="25" t="e">
        <f t="shared" si="4"/>
        <v>#REF!</v>
      </c>
      <c r="W39" s="25" t="e">
        <f t="shared" si="4"/>
        <v>#REF!</v>
      </c>
      <c r="X39" s="25" t="e">
        <f t="shared" si="4"/>
        <v>#REF!</v>
      </c>
      <c r="Y39" s="25" t="e">
        <f t="shared" si="4"/>
        <v>#REF!</v>
      </c>
      <c r="Z39" s="25" t="e">
        <f t="shared" si="4"/>
        <v>#REF!</v>
      </c>
      <c r="AA39" s="25" t="e">
        <f t="shared" si="4"/>
        <v>#REF!</v>
      </c>
      <c r="AB39" s="25" t="e">
        <f t="shared" si="4"/>
        <v>#REF!</v>
      </c>
      <c r="AC39" s="25" t="e">
        <f t="shared" si="4"/>
        <v>#REF!</v>
      </c>
      <c r="AD39" s="25" t="e">
        <f t="shared" si="39"/>
        <v>#REF!</v>
      </c>
      <c r="AE39" s="25" t="e">
        <f t="shared" si="39"/>
        <v>#REF!</v>
      </c>
      <c r="AF39" s="25" t="e">
        <f t="shared" si="39"/>
        <v>#REF!</v>
      </c>
      <c r="AG39" s="25" t="e">
        <f t="shared" si="39"/>
        <v>#REF!</v>
      </c>
      <c r="AH39" s="25" t="e">
        <f t="shared" si="39"/>
        <v>#REF!</v>
      </c>
      <c r="AL39">
        <f t="shared" si="6"/>
        <v>0</v>
      </c>
      <c r="AM39" s="21" t="e">
        <f>IF(#REF!=0,0,#REF!/#REF!*100000)</f>
        <v>#REF!</v>
      </c>
      <c r="AN39" s="21" t="e">
        <f>IF(#REF!=0,0,#REF!/#REF!*100000)</f>
        <v>#REF!</v>
      </c>
      <c r="AO39" s="21" t="e">
        <f>IF(#REF!=0,0,#REF!/#REF!*100000)</f>
        <v>#REF!</v>
      </c>
      <c r="AP39" s="21" t="e">
        <f>IF(#REF!=0,0,#REF!/#REF!*100000)</f>
        <v>#REF!</v>
      </c>
      <c r="AQ39" s="21" t="e">
        <f>IF(#REF!=0,0,#REF!/#REF!*100000)</f>
        <v>#REF!</v>
      </c>
      <c r="AR39" s="21" t="e">
        <f>IF(#REF!=0,0,#REF!/#REF!*100000)</f>
        <v>#REF!</v>
      </c>
      <c r="AS39" s="21" t="e">
        <f>IF(#REF!=0,0,#REF!/#REF!*100000)</f>
        <v>#REF!</v>
      </c>
      <c r="AT39" s="21" t="e">
        <f>IF(#REF!=0,0,#REF!/#REF!*100000)</f>
        <v>#REF!</v>
      </c>
      <c r="AU39" s="21" t="e">
        <f>IF(#REF!=0,0,#REF!/#REF!*100000)</f>
        <v>#REF!</v>
      </c>
      <c r="AV39" s="21" t="e">
        <f>IF(#REF!=0,0,#REF!/#REF!*100000)</f>
        <v>#REF!</v>
      </c>
      <c r="AW39" s="21" t="e">
        <f>IF(#REF!=0,0,#REF!/#REF!*100000)</f>
        <v>#REF!</v>
      </c>
      <c r="AX39" s="21" t="e">
        <f>IF(#REF!=0,0,#REF!/#REF!*100000)</f>
        <v>#REF!</v>
      </c>
      <c r="AY39" s="21" t="e">
        <f>IF(#REF!=0,0,#REF!/#REF!*100000)</f>
        <v>#REF!</v>
      </c>
      <c r="AZ39" s="21" t="e">
        <f>IF(#REF!=0,0,#REF!/#REF!*100000)</f>
        <v>#REF!</v>
      </c>
      <c r="BC39">
        <f>H12raw!T39</f>
        <v>0</v>
      </c>
      <c r="BD39">
        <f>H12raw!U39</f>
        <v>0</v>
      </c>
      <c r="BE39">
        <f>H12raw!V39</f>
        <v>0</v>
      </c>
      <c r="BF39">
        <f>H12raw!W39</f>
        <v>0</v>
      </c>
      <c r="BG39">
        <f>H12raw!X39</f>
        <v>0</v>
      </c>
      <c r="BH39">
        <f>H12raw!Y39</f>
        <v>0</v>
      </c>
      <c r="BI39">
        <f>H12raw!Z39</f>
        <v>0</v>
      </c>
      <c r="BJ39">
        <f>H12raw!AA39</f>
        <v>0</v>
      </c>
      <c r="BK39">
        <f>H12raw!AB39</f>
        <v>0</v>
      </c>
      <c r="BL39">
        <f>H12raw!AC39</f>
        <v>0</v>
      </c>
      <c r="BM39">
        <f>H12raw!AD39</f>
        <v>0</v>
      </c>
      <c r="BN39">
        <f>H12raw!AE39</f>
        <v>0</v>
      </c>
      <c r="BO39">
        <f>H12raw!AF39</f>
        <v>0</v>
      </c>
      <c r="BP39">
        <f>H12raw!AG39</f>
        <v>0</v>
      </c>
      <c r="BQ39">
        <f>H12raw!AH39</f>
        <v>0</v>
      </c>
      <c r="BT39">
        <f>H12raw!AL39</f>
        <v>0</v>
      </c>
      <c r="BU39">
        <f>H12raw!AM39</f>
        <v>0</v>
      </c>
      <c r="BV39">
        <f>H12raw!AN39</f>
        <v>0</v>
      </c>
      <c r="BW39">
        <f>H12raw!AO39</f>
        <v>0</v>
      </c>
      <c r="BX39">
        <f>H12raw!AP39</f>
        <v>0</v>
      </c>
      <c r="BY39">
        <f>H12raw!AQ39</f>
        <v>0</v>
      </c>
      <c r="BZ39">
        <f>H12raw!AR39</f>
        <v>0</v>
      </c>
      <c r="CA39">
        <f>H12raw!AS39</f>
        <v>0</v>
      </c>
      <c r="CB39">
        <f>H12raw!AT39</f>
        <v>0</v>
      </c>
      <c r="CC39">
        <f>H12raw!AU39</f>
        <v>0</v>
      </c>
      <c r="CD39">
        <f>H12raw!AV39</f>
        <v>0</v>
      </c>
      <c r="CE39">
        <f>H12raw!AW39</f>
        <v>0</v>
      </c>
      <c r="CF39">
        <f>H12raw!AX39</f>
        <v>0</v>
      </c>
      <c r="CG39">
        <f>H12raw!AY39</f>
        <v>0</v>
      </c>
      <c r="CH39">
        <f>H12raw!AZ39</f>
        <v>0</v>
      </c>
      <c r="CI39">
        <f>H12raw!BA39</f>
        <v>0</v>
      </c>
      <c r="CO39">
        <f t="shared" si="7"/>
        <v>0</v>
      </c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31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</row>
    <row r="40" spans="2:140" s="14" customFormat="1">
      <c r="T40">
        <f t="shared" si="3"/>
        <v>0</v>
      </c>
      <c r="U40" s="25" t="e">
        <f t="shared" si="4"/>
        <v>#REF!</v>
      </c>
      <c r="V40" s="25" t="e">
        <f t="shared" si="4"/>
        <v>#REF!</v>
      </c>
      <c r="W40" s="25" t="e">
        <f t="shared" si="4"/>
        <v>#REF!</v>
      </c>
      <c r="X40" s="25" t="e">
        <f t="shared" si="4"/>
        <v>#REF!</v>
      </c>
      <c r="Y40" s="25" t="e">
        <f t="shared" si="4"/>
        <v>#REF!</v>
      </c>
      <c r="Z40" s="25" t="e">
        <f t="shared" si="4"/>
        <v>#REF!</v>
      </c>
      <c r="AA40" s="25" t="e">
        <f t="shared" si="4"/>
        <v>#REF!</v>
      </c>
      <c r="AB40" s="25" t="e">
        <f t="shared" si="4"/>
        <v>#REF!</v>
      </c>
      <c r="AC40" s="25" t="e">
        <f t="shared" si="4"/>
        <v>#REF!</v>
      </c>
      <c r="AD40" s="25" t="e">
        <f t="shared" si="39"/>
        <v>#REF!</v>
      </c>
      <c r="AE40" s="25" t="e">
        <f t="shared" si="39"/>
        <v>#REF!</v>
      </c>
      <c r="AF40" s="25" t="e">
        <f t="shared" si="39"/>
        <v>#REF!</v>
      </c>
      <c r="AG40" s="25" t="e">
        <f t="shared" si="39"/>
        <v>#REF!</v>
      </c>
      <c r="AH40" s="25" t="e">
        <f t="shared" si="39"/>
        <v>#REF!</v>
      </c>
      <c r="AL40">
        <f t="shared" si="6"/>
        <v>0</v>
      </c>
      <c r="AM40" s="21" t="e">
        <f>IF(#REF!=0,0,#REF!/#REF!*100000)</f>
        <v>#REF!</v>
      </c>
      <c r="AN40" s="21" t="e">
        <f>IF(#REF!=0,0,#REF!/#REF!*100000)</f>
        <v>#REF!</v>
      </c>
      <c r="AO40" s="21" t="e">
        <f>IF(#REF!=0,0,#REF!/#REF!*100000)</f>
        <v>#REF!</v>
      </c>
      <c r="AP40" s="21" t="e">
        <f>IF(#REF!=0,0,#REF!/#REF!*100000)</f>
        <v>#REF!</v>
      </c>
      <c r="AQ40" s="21" t="e">
        <f>IF(#REF!=0,0,#REF!/#REF!*100000)</f>
        <v>#REF!</v>
      </c>
      <c r="AR40" s="21" t="e">
        <f>IF(#REF!=0,0,#REF!/#REF!*100000)</f>
        <v>#REF!</v>
      </c>
      <c r="AS40" s="21" t="e">
        <f>IF(#REF!=0,0,#REF!/#REF!*100000)</f>
        <v>#REF!</v>
      </c>
      <c r="AT40" s="21" t="e">
        <f>IF(#REF!=0,0,#REF!/#REF!*100000)</f>
        <v>#REF!</v>
      </c>
      <c r="AU40" s="21" t="e">
        <f>IF(#REF!=0,0,#REF!/#REF!*100000)</f>
        <v>#REF!</v>
      </c>
      <c r="AV40" s="21" t="e">
        <f>IF(#REF!=0,0,#REF!/#REF!*100000)</f>
        <v>#REF!</v>
      </c>
      <c r="AW40" s="21" t="e">
        <f>IF(#REF!=0,0,#REF!/#REF!*100000)</f>
        <v>#REF!</v>
      </c>
      <c r="AX40" s="21" t="e">
        <f>IF(#REF!=0,0,#REF!/#REF!*100000)</f>
        <v>#REF!</v>
      </c>
      <c r="AY40" s="21" t="e">
        <f>IF(#REF!=0,0,#REF!/#REF!*100000)</f>
        <v>#REF!</v>
      </c>
      <c r="AZ40" s="21" t="e">
        <f>IF(#REF!=0,0,#REF!/#REF!*100000)</f>
        <v>#REF!</v>
      </c>
      <c r="BC40">
        <f>H12raw!T40</f>
        <v>0</v>
      </c>
      <c r="BD40">
        <f>H12raw!U40</f>
        <v>0</v>
      </c>
      <c r="BE40">
        <f>H12raw!V40</f>
        <v>0</v>
      </c>
      <c r="BF40">
        <f>H12raw!W40</f>
        <v>0</v>
      </c>
      <c r="BG40">
        <f>H12raw!X40</f>
        <v>0</v>
      </c>
      <c r="BH40">
        <f>H12raw!Y40</f>
        <v>0</v>
      </c>
      <c r="BI40">
        <f>H12raw!Z40</f>
        <v>0</v>
      </c>
      <c r="BJ40">
        <f>H12raw!AA40</f>
        <v>0</v>
      </c>
      <c r="BK40">
        <f>H12raw!AB40</f>
        <v>0</v>
      </c>
      <c r="BL40">
        <f>H12raw!AC40</f>
        <v>0</v>
      </c>
      <c r="BM40">
        <f>H12raw!AD40</f>
        <v>0</v>
      </c>
      <c r="BN40">
        <f>H12raw!AE40</f>
        <v>0</v>
      </c>
      <c r="BO40">
        <f>H12raw!AF40</f>
        <v>0</v>
      </c>
      <c r="BP40">
        <f>H12raw!AG40</f>
        <v>0</v>
      </c>
      <c r="BQ40">
        <f>H12raw!AH40</f>
        <v>0</v>
      </c>
      <c r="BT40">
        <f>H12raw!AL40</f>
        <v>0</v>
      </c>
      <c r="BU40">
        <f>H12raw!AM40</f>
        <v>0</v>
      </c>
      <c r="BV40">
        <f>H12raw!AN40</f>
        <v>0</v>
      </c>
      <c r="BW40">
        <f>H12raw!AO40</f>
        <v>0</v>
      </c>
      <c r="BX40">
        <f>H12raw!AP40</f>
        <v>0</v>
      </c>
      <c r="BY40">
        <f>H12raw!AQ40</f>
        <v>0</v>
      </c>
      <c r="BZ40">
        <f>H12raw!AR40</f>
        <v>0</v>
      </c>
      <c r="CA40">
        <f>H12raw!AS40</f>
        <v>0</v>
      </c>
      <c r="CB40">
        <f>H12raw!AT40</f>
        <v>0</v>
      </c>
      <c r="CC40">
        <f>H12raw!AU40</f>
        <v>0</v>
      </c>
      <c r="CD40">
        <f>H12raw!AV40</f>
        <v>0</v>
      </c>
      <c r="CE40">
        <f>H12raw!AW40</f>
        <v>0</v>
      </c>
      <c r="CF40">
        <f>H12raw!AX40</f>
        <v>0</v>
      </c>
      <c r="CG40">
        <f>H12raw!AY40</f>
        <v>0</v>
      </c>
      <c r="CH40">
        <f>H12raw!AZ40</f>
        <v>0</v>
      </c>
      <c r="CI40">
        <f>H12raw!BA40</f>
        <v>0</v>
      </c>
      <c r="CO40">
        <f t="shared" si="7"/>
        <v>0</v>
      </c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31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</row>
    <row r="41" spans="2:140" s="14" customFormat="1">
      <c r="T41">
        <f t="shared" si="3"/>
        <v>0</v>
      </c>
      <c r="U41" s="25" t="e">
        <f t="shared" si="4"/>
        <v>#REF!</v>
      </c>
      <c r="V41" s="25" t="e">
        <f t="shared" si="4"/>
        <v>#REF!</v>
      </c>
      <c r="W41" s="25" t="e">
        <f t="shared" si="4"/>
        <v>#REF!</v>
      </c>
      <c r="X41" s="25" t="e">
        <f t="shared" si="4"/>
        <v>#REF!</v>
      </c>
      <c r="Y41" s="25" t="e">
        <f t="shared" si="4"/>
        <v>#REF!</v>
      </c>
      <c r="Z41" s="25" t="e">
        <f t="shared" si="4"/>
        <v>#REF!</v>
      </c>
      <c r="AA41" s="25" t="e">
        <f t="shared" si="4"/>
        <v>#REF!</v>
      </c>
      <c r="AB41" s="25" t="e">
        <f t="shared" si="4"/>
        <v>#REF!</v>
      </c>
      <c r="AC41" s="25" t="e">
        <f t="shared" si="4"/>
        <v>#REF!</v>
      </c>
      <c r="AD41" s="25" t="e">
        <f t="shared" si="39"/>
        <v>#REF!</v>
      </c>
      <c r="AE41" s="25" t="e">
        <f t="shared" si="39"/>
        <v>#REF!</v>
      </c>
      <c r="AF41" s="25" t="e">
        <f t="shared" si="39"/>
        <v>#REF!</v>
      </c>
      <c r="AG41" s="25" t="e">
        <f t="shared" si="39"/>
        <v>#REF!</v>
      </c>
      <c r="AH41" s="25" t="e">
        <f t="shared" si="39"/>
        <v>#REF!</v>
      </c>
      <c r="AL41">
        <f t="shared" si="6"/>
        <v>0</v>
      </c>
      <c r="AM41" s="21" t="e">
        <f>IF(#REF!=0,0,#REF!/#REF!*100000)</f>
        <v>#REF!</v>
      </c>
      <c r="AN41" s="21" t="e">
        <f>IF(#REF!=0,0,#REF!/#REF!*100000)</f>
        <v>#REF!</v>
      </c>
      <c r="AO41" s="21" t="e">
        <f>IF(#REF!=0,0,#REF!/#REF!*100000)</f>
        <v>#REF!</v>
      </c>
      <c r="AP41" s="21" t="e">
        <f>IF(#REF!=0,0,#REF!/#REF!*100000)</f>
        <v>#REF!</v>
      </c>
      <c r="AQ41" s="21" t="e">
        <f>IF(#REF!=0,0,#REF!/#REF!*100000)</f>
        <v>#REF!</v>
      </c>
      <c r="AR41" s="21" t="e">
        <f>IF(#REF!=0,0,#REF!/#REF!*100000)</f>
        <v>#REF!</v>
      </c>
      <c r="AS41" s="21" t="e">
        <f>IF(#REF!=0,0,#REF!/#REF!*100000)</f>
        <v>#REF!</v>
      </c>
      <c r="AT41" s="21" t="e">
        <f>IF(#REF!=0,0,#REF!/#REF!*100000)</f>
        <v>#REF!</v>
      </c>
      <c r="AU41" s="21" t="e">
        <f>IF(#REF!=0,0,#REF!/#REF!*100000)</f>
        <v>#REF!</v>
      </c>
      <c r="AV41" s="21" t="e">
        <f>IF(#REF!=0,0,#REF!/#REF!*100000)</f>
        <v>#REF!</v>
      </c>
      <c r="AW41" s="21" t="e">
        <f>IF(#REF!=0,0,#REF!/#REF!*100000)</f>
        <v>#REF!</v>
      </c>
      <c r="AX41" s="21" t="e">
        <f>IF(#REF!=0,0,#REF!/#REF!*100000)</f>
        <v>#REF!</v>
      </c>
      <c r="AY41" s="21" t="e">
        <f>IF(#REF!=0,0,#REF!/#REF!*100000)</f>
        <v>#REF!</v>
      </c>
      <c r="AZ41" s="21" t="e">
        <f>IF(#REF!=0,0,#REF!/#REF!*100000)</f>
        <v>#REF!</v>
      </c>
      <c r="BC41">
        <f>H12raw!T41</f>
        <v>0</v>
      </c>
      <c r="BD41">
        <f>H12raw!U41</f>
        <v>0</v>
      </c>
      <c r="BE41">
        <f>H12raw!V41</f>
        <v>0</v>
      </c>
      <c r="BF41">
        <f>H12raw!W41</f>
        <v>0</v>
      </c>
      <c r="BG41">
        <f>H12raw!X41</f>
        <v>0</v>
      </c>
      <c r="BH41">
        <f>H12raw!Y41</f>
        <v>0</v>
      </c>
      <c r="BI41">
        <f>H12raw!Z41</f>
        <v>0</v>
      </c>
      <c r="BJ41">
        <f>H12raw!AA41</f>
        <v>0</v>
      </c>
      <c r="BK41">
        <f>H12raw!AB41</f>
        <v>0</v>
      </c>
      <c r="BL41">
        <f>H12raw!AC41</f>
        <v>0</v>
      </c>
      <c r="BM41">
        <f>H12raw!AD41</f>
        <v>0</v>
      </c>
      <c r="BN41">
        <f>H12raw!AE41</f>
        <v>0</v>
      </c>
      <c r="BO41">
        <f>H12raw!AF41</f>
        <v>0</v>
      </c>
      <c r="BP41">
        <f>H12raw!AG41</f>
        <v>0</v>
      </c>
      <c r="BQ41">
        <f>H12raw!AH41</f>
        <v>0</v>
      </c>
      <c r="BT41">
        <f>H12raw!AL41</f>
        <v>0</v>
      </c>
      <c r="BU41">
        <f>H12raw!AM41</f>
        <v>0</v>
      </c>
      <c r="BV41">
        <f>H12raw!AN41</f>
        <v>0</v>
      </c>
      <c r="BW41">
        <f>H12raw!AO41</f>
        <v>0</v>
      </c>
      <c r="BX41">
        <f>H12raw!AP41</f>
        <v>0</v>
      </c>
      <c r="BY41">
        <f>H12raw!AQ41</f>
        <v>0</v>
      </c>
      <c r="BZ41">
        <f>H12raw!AR41</f>
        <v>0</v>
      </c>
      <c r="CA41">
        <f>H12raw!AS41</f>
        <v>0</v>
      </c>
      <c r="CB41">
        <f>H12raw!AT41</f>
        <v>0</v>
      </c>
      <c r="CC41">
        <f>H12raw!AU41</f>
        <v>0</v>
      </c>
      <c r="CD41">
        <f>H12raw!AV41</f>
        <v>0</v>
      </c>
      <c r="CE41">
        <f>H12raw!AW41</f>
        <v>0</v>
      </c>
      <c r="CF41">
        <f>H12raw!AX41</f>
        <v>0</v>
      </c>
      <c r="CG41">
        <f>H12raw!AY41</f>
        <v>0</v>
      </c>
      <c r="CH41">
        <f>H12raw!AZ41</f>
        <v>0</v>
      </c>
      <c r="CI41">
        <f>H12raw!BA41</f>
        <v>0</v>
      </c>
      <c r="CO41">
        <f t="shared" si="7"/>
        <v>0</v>
      </c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31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</row>
    <row r="42" spans="2:140" s="27" customFormat="1">
      <c r="T42" s="18">
        <f t="shared" si="3"/>
        <v>0</v>
      </c>
      <c r="U42" s="28" t="e">
        <f t="shared" si="4"/>
        <v>#REF!</v>
      </c>
      <c r="V42" s="28" t="e">
        <f t="shared" si="4"/>
        <v>#REF!</v>
      </c>
      <c r="W42" s="28" t="e">
        <f t="shared" si="4"/>
        <v>#REF!</v>
      </c>
      <c r="X42" s="28" t="e">
        <f t="shared" si="4"/>
        <v>#REF!</v>
      </c>
      <c r="Y42" s="28" t="e">
        <f t="shared" si="4"/>
        <v>#REF!</v>
      </c>
      <c r="Z42" s="28" t="e">
        <f t="shared" si="4"/>
        <v>#REF!</v>
      </c>
      <c r="AA42" s="28" t="e">
        <f t="shared" si="4"/>
        <v>#REF!</v>
      </c>
      <c r="AB42" s="28" t="e">
        <f t="shared" si="4"/>
        <v>#REF!</v>
      </c>
      <c r="AC42" s="28" t="e">
        <f t="shared" si="4"/>
        <v>#REF!</v>
      </c>
      <c r="AD42" s="28" t="e">
        <f t="shared" si="39"/>
        <v>#REF!</v>
      </c>
      <c r="AE42" s="28" t="e">
        <f t="shared" si="39"/>
        <v>#REF!</v>
      </c>
      <c r="AF42" s="28" t="e">
        <f t="shared" si="39"/>
        <v>#REF!</v>
      </c>
      <c r="AG42" s="28" t="e">
        <f t="shared" si="39"/>
        <v>#REF!</v>
      </c>
      <c r="AH42" s="28" t="e">
        <f t="shared" si="39"/>
        <v>#REF!</v>
      </c>
      <c r="AL42" s="18">
        <f t="shared" si="6"/>
        <v>0</v>
      </c>
      <c r="AM42" s="29" t="e">
        <f>IF(#REF!=0,0,#REF!/#REF!*100000)</f>
        <v>#REF!</v>
      </c>
      <c r="AN42" s="29" t="e">
        <f>IF(#REF!=0,0,#REF!/#REF!*100000)</f>
        <v>#REF!</v>
      </c>
      <c r="AO42" s="29" t="e">
        <f>IF(#REF!=0,0,#REF!/#REF!*100000)</f>
        <v>#REF!</v>
      </c>
      <c r="AP42" s="29" t="e">
        <f>IF(#REF!=0,0,#REF!/#REF!*100000)</f>
        <v>#REF!</v>
      </c>
      <c r="AQ42" s="29" t="e">
        <f>IF(#REF!=0,0,#REF!/#REF!*100000)</f>
        <v>#REF!</v>
      </c>
      <c r="AR42" s="29" t="e">
        <f>IF(#REF!=0,0,#REF!/#REF!*100000)</f>
        <v>#REF!</v>
      </c>
      <c r="AS42" s="29" t="e">
        <f>IF(#REF!=0,0,#REF!/#REF!*100000)</f>
        <v>#REF!</v>
      </c>
      <c r="AT42" s="29" t="e">
        <f>IF(#REF!=0,0,#REF!/#REF!*100000)</f>
        <v>#REF!</v>
      </c>
      <c r="AU42" s="29" t="e">
        <f>IF(#REF!=0,0,#REF!/#REF!*100000)</f>
        <v>#REF!</v>
      </c>
      <c r="AV42" s="29" t="e">
        <f>IF(#REF!=0,0,#REF!/#REF!*100000)</f>
        <v>#REF!</v>
      </c>
      <c r="AW42" s="29" t="e">
        <f>IF(#REF!=0,0,#REF!/#REF!*100000)</f>
        <v>#REF!</v>
      </c>
      <c r="AX42" s="29" t="e">
        <f>IF(#REF!=0,0,#REF!/#REF!*100000)</f>
        <v>#REF!</v>
      </c>
      <c r="AY42" s="29" t="e">
        <f>IF(#REF!=0,0,#REF!/#REF!*100000)</f>
        <v>#REF!</v>
      </c>
      <c r="AZ42" s="29" t="e">
        <f>IF(#REF!=0,0,#REF!/#REF!*100000)</f>
        <v>#REF!</v>
      </c>
      <c r="BC42" s="18">
        <f>H12raw!T42</f>
        <v>0</v>
      </c>
      <c r="BD42" s="18">
        <f>H12raw!U42</f>
        <v>0</v>
      </c>
      <c r="BE42" s="18">
        <f>H12raw!V42</f>
        <v>0</v>
      </c>
      <c r="BF42" s="18">
        <f>H12raw!W42</f>
        <v>0</v>
      </c>
      <c r="BG42" s="18">
        <f>H12raw!X42</f>
        <v>0</v>
      </c>
      <c r="BH42" s="18">
        <f>H12raw!Y42</f>
        <v>0</v>
      </c>
      <c r="BI42" s="18">
        <f>H12raw!Z42</f>
        <v>0</v>
      </c>
      <c r="BJ42" s="18">
        <f>H12raw!AA42</f>
        <v>0</v>
      </c>
      <c r="BK42" s="18">
        <f>H12raw!AB42</f>
        <v>0</v>
      </c>
      <c r="BL42" s="18">
        <f>H12raw!AC42</f>
        <v>0</v>
      </c>
      <c r="BM42" s="18">
        <f>H12raw!AD42</f>
        <v>0</v>
      </c>
      <c r="BN42" s="18">
        <f>H12raw!AE42</f>
        <v>0</v>
      </c>
      <c r="BO42" s="18">
        <f>H12raw!AF42</f>
        <v>0</v>
      </c>
      <c r="BP42" s="18">
        <f>H12raw!AG42</f>
        <v>0</v>
      </c>
      <c r="BQ42" s="18">
        <f>H12raw!AH42</f>
        <v>0</v>
      </c>
      <c r="BT42" s="18">
        <f>H12raw!AL42</f>
        <v>0</v>
      </c>
      <c r="BU42" s="18">
        <f>H12raw!AM42</f>
        <v>0</v>
      </c>
      <c r="BV42" s="18">
        <f>H12raw!AN42</f>
        <v>0</v>
      </c>
      <c r="BW42" s="18">
        <f>H12raw!AO42</f>
        <v>0</v>
      </c>
      <c r="BX42" s="18">
        <f>H12raw!AP42</f>
        <v>0</v>
      </c>
      <c r="BY42" s="18">
        <f>H12raw!AQ42</f>
        <v>0</v>
      </c>
      <c r="BZ42" s="18">
        <f>H12raw!AR42</f>
        <v>0</v>
      </c>
      <c r="CA42" s="18">
        <f>H12raw!AS42</f>
        <v>0</v>
      </c>
      <c r="CB42" s="18">
        <f>H12raw!AT42</f>
        <v>0</v>
      </c>
      <c r="CC42" s="18">
        <f>H12raw!AU42</f>
        <v>0</v>
      </c>
      <c r="CD42" s="18">
        <f>H12raw!AV42</f>
        <v>0</v>
      </c>
      <c r="CE42" s="18">
        <f>H12raw!AW42</f>
        <v>0</v>
      </c>
      <c r="CF42" s="18">
        <f>H12raw!AX42</f>
        <v>0</v>
      </c>
      <c r="CG42" s="18">
        <f>H12raw!AY42</f>
        <v>0</v>
      </c>
      <c r="CH42" s="18">
        <f>H12raw!AZ42</f>
        <v>0</v>
      </c>
      <c r="CI42" s="18">
        <f>H12raw!BA42</f>
        <v>0</v>
      </c>
      <c r="CO42" s="18">
        <f t="shared" si="7"/>
        <v>0</v>
      </c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</row>
    <row r="43" spans="2:140">
      <c r="B43" t="s">
        <v>11</v>
      </c>
      <c r="C43" t="s">
        <v>49</v>
      </c>
      <c r="D43">
        <f>H12raw!C43</f>
        <v>34</v>
      </c>
      <c r="E43">
        <f>H12raw!D43</f>
        <v>3</v>
      </c>
      <c r="F43">
        <f>H12raw!E43</f>
        <v>2</v>
      </c>
      <c r="G43">
        <f>H12raw!F43</f>
        <v>2</v>
      </c>
      <c r="H43">
        <f>H12raw!G43</f>
        <v>3</v>
      </c>
      <c r="I43">
        <f>H12raw!H43</f>
        <v>0</v>
      </c>
      <c r="J43">
        <f>H12raw!I43</f>
        <v>3</v>
      </c>
      <c r="K43">
        <f>H12raw!J43</f>
        <v>3</v>
      </c>
      <c r="L43">
        <f>H12raw!K43</f>
        <v>5</v>
      </c>
      <c r="M43">
        <f>H12raw!L43</f>
        <v>6</v>
      </c>
      <c r="N43">
        <f>H12raw!M43</f>
        <v>2</v>
      </c>
      <c r="O43">
        <f>H12raw!N43</f>
        <v>3</v>
      </c>
      <c r="P43">
        <f>H12raw!O43</f>
        <v>1</v>
      </c>
      <c r="Q43">
        <f>H12raw!P43</f>
        <v>1</v>
      </c>
      <c r="R43">
        <f>H12raw!Q43</f>
        <v>0</v>
      </c>
      <c r="T43" t="str">
        <f t="shared" si="3"/>
        <v>　就　業　者　総　数</v>
      </c>
      <c r="U43" s="25">
        <f t="shared" ca="1" si="4"/>
        <v>7.6053962523291521</v>
      </c>
      <c r="V43" s="25">
        <f t="shared" ca="1" si="4"/>
        <v>35.406585624926237</v>
      </c>
      <c r="W43" s="25">
        <f t="shared" ca="1" si="4"/>
        <v>4.8812632709345172</v>
      </c>
      <c r="X43" s="25">
        <f t="shared" ca="1" si="4"/>
        <v>4.4989315037678557</v>
      </c>
      <c r="Y43" s="25">
        <f t="shared" ca="1" si="4"/>
        <v>8.1065744318642423</v>
      </c>
      <c r="Z43" s="25">
        <f t="shared" ca="1" si="4"/>
        <v>0</v>
      </c>
      <c r="AA43" s="25">
        <f t="shared" ca="1" si="4"/>
        <v>5.659096053723685</v>
      </c>
      <c r="AB43" s="25">
        <f t="shared" ca="1" si="4"/>
        <v>4.933317985232935</v>
      </c>
      <c r="AC43" s="25">
        <f t="shared" ca="1" si="4"/>
        <v>9.0975254730713253</v>
      </c>
      <c r="AD43" s="25">
        <f t="shared" ca="1" si="39"/>
        <v>15.860008987338427</v>
      </c>
      <c r="AE43" s="25">
        <f t="shared" ca="1" si="39"/>
        <v>7.5443228970199927</v>
      </c>
      <c r="AF43" s="25">
        <f t="shared" ca="1" si="39"/>
        <v>15.28584530724549</v>
      </c>
      <c r="AG43" s="25">
        <f t="shared" ca="1" si="39"/>
        <v>8.0038418440851604</v>
      </c>
      <c r="AH43" s="25">
        <f t="shared" ca="1" si="39"/>
        <v>13.178703215603585</v>
      </c>
      <c r="AI43" s="40">
        <f ca="1">D43/SUMPRODUCT(AN43:AZ43,BW43:CI43)*10000000</f>
        <v>85.334620514056255</v>
      </c>
      <c r="AJ43" s="34">
        <f t="shared" ref="AJ43:AJ54" ca="1" si="73">SUMPRODUCT(V43:AH43,$BW$1:$CI$1)/$BV$1</f>
        <v>9.7932991101443747</v>
      </c>
      <c r="AL43" t="str">
        <f t="shared" si="6"/>
        <v>　就　業　者　総　数</v>
      </c>
      <c r="AM43" s="21">
        <f ca="1">H12jinkou!AI54</f>
        <v>447051</v>
      </c>
      <c r="AN43" s="21">
        <f ca="1">H12jinkou!AJ54</f>
        <v>8473</v>
      </c>
      <c r="AO43" s="21">
        <f ca="1">H12jinkou!AK54</f>
        <v>40973</v>
      </c>
      <c r="AP43" s="21">
        <f ca="1">H12jinkou!AL54</f>
        <v>44455</v>
      </c>
      <c r="AQ43" s="21">
        <f ca="1">H12jinkou!AM54</f>
        <v>37007</v>
      </c>
      <c r="AR43" s="21">
        <f ca="1">H12jinkou!AN54</f>
        <v>43311</v>
      </c>
      <c r="AS43" s="21">
        <f ca="1">H12jinkou!AO54</f>
        <v>53012</v>
      </c>
      <c r="AT43" s="21">
        <f ca="1">H12jinkou!AP54</f>
        <v>60811</v>
      </c>
      <c r="AU43" s="21">
        <f ca="1">H12jinkou!AQ54</f>
        <v>54960</v>
      </c>
      <c r="AV43" s="21">
        <f ca="1">H12jinkou!AR54</f>
        <v>37831</v>
      </c>
      <c r="AW43" s="21">
        <f ca="1">H12jinkou!AS54</f>
        <v>26510</v>
      </c>
      <c r="AX43" s="21">
        <f ca="1">H12jinkou!AT54</f>
        <v>19626</v>
      </c>
      <c r="AY43" s="21">
        <f ca="1">H12jinkou!AU54</f>
        <v>12494</v>
      </c>
      <c r="AZ43" s="21">
        <f ca="1">H12jinkou!BB54</f>
        <v>7588</v>
      </c>
      <c r="BB43"/>
      <c r="BC43" t="str">
        <f>H12raw!T43</f>
        <v>就業者総数</v>
      </c>
      <c r="BD43">
        <f>H12raw!U43</f>
        <v>2260</v>
      </c>
      <c r="BE43">
        <f>H12raw!V43</f>
        <v>38</v>
      </c>
      <c r="BF43">
        <f>H12raw!W43</f>
        <v>146</v>
      </c>
      <c r="BG43">
        <f>H12raw!X43</f>
        <v>229</v>
      </c>
      <c r="BH43">
        <f>H12raw!Y43</f>
        <v>177</v>
      </c>
      <c r="BI43">
        <f>H12raw!Z43</f>
        <v>124</v>
      </c>
      <c r="BJ43">
        <f>H12raw!AA43</f>
        <v>160</v>
      </c>
      <c r="BK43">
        <f>H12raw!AB43</f>
        <v>200</v>
      </c>
      <c r="BL43">
        <f>H12raw!AC43</f>
        <v>325</v>
      </c>
      <c r="BM43">
        <f>H12raw!AD43</f>
        <v>254</v>
      </c>
      <c r="BN43">
        <f>H12raw!AE43</f>
        <v>195</v>
      </c>
      <c r="BO43">
        <f>H12raw!AF43</f>
        <v>134</v>
      </c>
      <c r="BP43">
        <f>H12raw!AG43</f>
        <v>96</v>
      </c>
      <c r="BQ43">
        <f>H12raw!AH43</f>
        <v>156</v>
      </c>
      <c r="BT43" t="str">
        <f>H12raw!AL43</f>
        <v>就業者総数</v>
      </c>
      <c r="BU43">
        <f>H12raw!AM43</f>
        <v>10.1</v>
      </c>
      <c r="BV43">
        <f>H12raw!AN43</f>
        <v>8.9</v>
      </c>
      <c r="BW43">
        <f>H12raw!AO43</f>
        <v>7.8</v>
      </c>
      <c r="BX43">
        <f>H12raw!AP43</f>
        <v>5.5</v>
      </c>
      <c r="BY43">
        <f>H12raw!AQ43</f>
        <v>7.4</v>
      </c>
      <c r="BZ43">
        <f>H12raw!AR43</f>
        <v>7.7</v>
      </c>
      <c r="CA43">
        <f>H12raw!AS43</f>
        <v>5.4</v>
      </c>
      <c r="CB43">
        <f>H12raw!AT43</f>
        <v>6.3</v>
      </c>
      <c r="CC43">
        <f>H12raw!AU43</f>
        <v>6.6</v>
      </c>
      <c r="CD43">
        <f>H12raw!AV43</f>
        <v>9.6999999999999993</v>
      </c>
      <c r="CE43">
        <f>H12raw!AW43</f>
        <v>10.3</v>
      </c>
      <c r="CF43">
        <f>H12raw!AX43</f>
        <v>13.2</v>
      </c>
      <c r="CG43">
        <f>H12raw!AY43</f>
        <v>14.8</v>
      </c>
      <c r="CH43">
        <f>H12raw!AZ43</f>
        <v>18.3</v>
      </c>
      <c r="CI43">
        <f>H12raw!BA43</f>
        <v>41.9</v>
      </c>
      <c r="CJ43" s="34">
        <f>SUMPRODUCT(BW43:CI43,BW$1:CI$1)/BV$1</f>
        <v>10.0599987404484</v>
      </c>
      <c r="CO43" t="str">
        <f t="shared" si="7"/>
        <v>就業者総数</v>
      </c>
      <c r="CP43" s="5" t="str">
        <f t="shared" ca="1" si="8"/>
        <v/>
      </c>
      <c r="CQ43" s="6" t="str">
        <f t="shared" ca="1" si="8"/>
        <v/>
      </c>
      <c r="CR43" s="6" t="str">
        <f t="shared" ca="1" si="8"/>
        <v/>
      </c>
      <c r="CS43" s="6" t="str">
        <f t="shared" ca="1" si="8"/>
        <v/>
      </c>
      <c r="CT43" s="6" t="str">
        <f t="shared" ca="1" si="8"/>
        <v/>
      </c>
      <c r="CU43" s="6" t="str">
        <f t="shared" ca="1" si="8"/>
        <v/>
      </c>
      <c r="CV43" s="6" t="str">
        <f t="shared" ca="1" si="8"/>
        <v/>
      </c>
      <c r="CW43" s="6" t="str">
        <f t="shared" ca="1" si="8"/>
        <v/>
      </c>
      <c r="CX43" s="6" t="str">
        <f t="shared" ca="1" si="8"/>
        <v/>
      </c>
      <c r="CY43" s="6" t="str">
        <f t="shared" ca="1" si="8"/>
        <v/>
      </c>
      <c r="CZ43" s="6" t="str">
        <f t="shared" ca="1" si="8"/>
        <v/>
      </c>
      <c r="DA43" s="6" t="str">
        <f t="shared" ca="1" si="8"/>
        <v/>
      </c>
      <c r="DB43" s="6" t="str">
        <f t="shared" ca="1" si="8"/>
        <v/>
      </c>
      <c r="DC43" s="7" t="str">
        <f t="shared" ca="1" si="8"/>
        <v/>
      </c>
      <c r="DD43" s="41" t="str">
        <f t="shared" ref="DD43:DD54" ca="1" si="74">IF(ISERR(OR(DT43,EJ43)),"",IF(DT43&lt;0.025,"H",IF(EJ43&lt;0.025,"L","")))</f>
        <v/>
      </c>
      <c r="DF43" s="4">
        <f t="shared" ref="DF43:DF54" ca="1" si="75">1-_xlfn.BINOM.DIST((D43-1),AM43,BV43/100000,TRUE)</f>
        <v>0.84079398015103624</v>
      </c>
      <c r="DG43" s="4">
        <f t="shared" ref="DG43:DG54" ca="1" si="76">1-_xlfn.BINOM.DIST((E43-1),AN43,BW43/100000,TRUE)</f>
        <v>2.9551403247610963E-2</v>
      </c>
      <c r="DH43" s="4">
        <f t="shared" ref="DH43:DH54" ca="1" si="77">1-_xlfn.BINOM.DIST((F43-1),AO43,BX43/100000,TRUE)</f>
        <v>0.65829344173551929</v>
      </c>
      <c r="DI43" s="4">
        <f t="shared" ref="DI43:DI54" ca="1" si="78">1-_xlfn.BINOM.DIST((G43-1),AP43,BY43/100000,TRUE)</f>
        <v>0.84015092098421706</v>
      </c>
      <c r="DJ43" s="4">
        <f t="shared" ref="DJ43:DJ54" ca="1" si="79">1-_xlfn.BINOM.DIST((H43-1),AQ43,BZ43/100000,TRUE)</f>
        <v>0.54227849576220954</v>
      </c>
      <c r="DK43" s="4" t="e">
        <f t="shared" ref="DK43:DK54" ca="1" si="80">1-_xlfn.BINOM.DIST((I43-1),AR43,CA43/100000,TRUE)</f>
        <v>#NUM!</v>
      </c>
      <c r="DL43" s="4">
        <f t="shared" ref="DL43:DL54" ca="1" si="81">1-_xlfn.BINOM.DIST((J43-1),AS43,CB43/100000,TRUE)</f>
        <v>0.64850345204790638</v>
      </c>
      <c r="DM43" s="4">
        <f t="shared" ref="DM43:DM54" ca="1" si="82">1-_xlfn.BINOM.DIST((K43-1),AT43,CC43/100000,TRUE)</f>
        <v>0.76388156947981489</v>
      </c>
      <c r="DN43" s="4">
        <f t="shared" ref="DN43:DN54" ca="1" si="83">1-_xlfn.BINOM.DIST((L43-1),AU43,CD43/100000,TRUE)</f>
        <v>0.61557979743148106</v>
      </c>
      <c r="DO43" s="4">
        <f t="shared" ref="DO43:DO54" ca="1" si="84">1-_xlfn.BINOM.DIST((M43-1),AV43,CE43/100000,TRUE)</f>
        <v>0.19891519184407369</v>
      </c>
      <c r="DP43" s="4">
        <f t="shared" ref="DP43:DP54" ca="1" si="85">1-_xlfn.BINOM.DIST((N43-1),AW43,CF43/100000,TRUE)</f>
        <v>0.8640573306042777</v>
      </c>
      <c r="DQ43" s="4">
        <f t="shared" ref="DQ43:DQ54" ca="1" si="86">1-_xlfn.BINOM.DIST((O43-1),AX43,CG43/100000,TRUE)</f>
        <v>0.55512691313000007</v>
      </c>
      <c r="DR43" s="4">
        <f t="shared" ref="DR43:DR54" ca="1" si="87">1-_xlfn.BINOM.DIST((P43-1),AY43,CH43/100000,TRUE)</f>
        <v>0.89838978741390252</v>
      </c>
      <c r="DS43" s="4">
        <f t="shared" ref="DS43:DS54" ca="1" si="88">1-_xlfn.BINOM.DIST((Q43-1),AZ43,CI43/100000,TRUE)</f>
        <v>0.95841593610477904</v>
      </c>
      <c r="DT43" s="4">
        <f ca="1">1-_xlfn.BINOM.DIST((D43-1),AM43,U43/(AI43/100)/100000,TRUE)</f>
        <v>0.84286674083902058</v>
      </c>
      <c r="DV43" s="4">
        <f t="shared" ref="DV43:DV54" ca="1" si="89">_xlfn.BINOM.DIST(D43,AM43,BV43/100000,TRUE)</f>
        <v>0.20303159589214292</v>
      </c>
      <c r="DW43" s="4">
        <f t="shared" ref="DW43:DW54" ca="1" si="90">_xlfn.BINOM.DIST(E43,AN43,BW43/100000,TRUE)</f>
        <v>0.99528897530932503</v>
      </c>
      <c r="DX43" s="4">
        <f t="shared" ref="DX43:DX54" ca="1" si="91">_xlfn.BINOM.DIST(F43,AO43,BX43/100000,TRUE)</f>
        <v>0.60839981846403146</v>
      </c>
      <c r="DY43" s="4">
        <f t="shared" ref="DY43:DY54" ca="1" si="92">_xlfn.BINOM.DIST(G43,AP43,BY43/100000,TRUE)</f>
        <v>0.36149562588261475</v>
      </c>
      <c r="DZ43" s="4">
        <f t="shared" ref="DZ43:DZ54" ca="1" si="93">_xlfn.BINOM.DIST(H43,AQ43,BZ43/100000,TRUE)</f>
        <v>0.68089929429136098</v>
      </c>
      <c r="EA43" s="4">
        <f t="shared" ref="EA43:EA54" ca="1" si="94">_xlfn.BINOM.DIST(I43,AR43,CA43/100000,TRUE)</f>
        <v>9.6437789230706991E-2</v>
      </c>
      <c r="EB43" s="4">
        <f t="shared" ref="EB43:EB54" ca="1" si="95">_xlfn.BINOM.DIST(J43,AS43,CB43/100000,TRUE)</f>
        <v>0.57156975898322204</v>
      </c>
      <c r="EC43" s="4">
        <f t="shared" ref="EC43:EC54" ca="1" si="96">_xlfn.BINOM.DIST(K43,AT43,CC43/100000,TRUE)</f>
        <v>0.43082555433075514</v>
      </c>
      <c r="ED43" s="4">
        <f t="shared" ref="ED43:ED54" ca="1" si="97">_xlfn.BINOM.DIST(L43,AU43,CD43/100000,TRUE)</f>
        <v>0.55806203881297456</v>
      </c>
      <c r="EE43" s="4">
        <f t="shared" ref="EE43:EE54" ca="1" si="98">_xlfn.BINOM.DIST(M43,AV43,CE43/100000,TRUE)</f>
        <v>0.89983046096057118</v>
      </c>
      <c r="EF43" s="4">
        <f t="shared" ref="EF43:EF54" ca="1" si="99">_xlfn.BINOM.DIST(N43,AW43,CF43/100000,TRUE)</f>
        <v>0.32095468013501766</v>
      </c>
      <c r="EG43" s="4">
        <f t="shared" ref="EG43:EG54" ca="1" si="100">_xlfn.BINOM.DIST(O43,AX43,CG43/100000,TRUE)</f>
        <v>0.66858534187419427</v>
      </c>
      <c r="EH43" s="4">
        <f t="shared" ref="EH43:EH54" ca="1" si="101">_xlfn.BINOM.DIST(P43,AY43,CH43/100000,TRUE)</f>
        <v>0.33397452853319409</v>
      </c>
      <c r="EI43" s="4">
        <f t="shared" ref="EI43:EI54" ca="1" si="102">_xlfn.BINOM.DIST(Q43,AZ43,CI43/100000,TRUE)</f>
        <v>0.17385069200707617</v>
      </c>
      <c r="EJ43" s="4">
        <f ca="1">_xlfn.BINOM.DIST(D43,AM43,U43/(AI43/100)/100000,TRUE)</f>
        <v>0.20060428230369079</v>
      </c>
    </row>
    <row r="44" spans="2:140">
      <c r="C44" t="s">
        <v>50</v>
      </c>
      <c r="D44">
        <f>H12raw!C44</f>
        <v>4</v>
      </c>
      <c r="E44">
        <f>H12raw!D44</f>
        <v>0</v>
      </c>
      <c r="F44">
        <f>H12raw!E44</f>
        <v>0</v>
      </c>
      <c r="G44">
        <f>H12raw!F44</f>
        <v>1</v>
      </c>
      <c r="H44">
        <f>H12raw!G44</f>
        <v>0</v>
      </c>
      <c r="I44">
        <f>H12raw!H44</f>
        <v>0</v>
      </c>
      <c r="J44">
        <f>H12raw!I44</f>
        <v>0</v>
      </c>
      <c r="K44">
        <f>H12raw!J44</f>
        <v>0</v>
      </c>
      <c r="L44">
        <f>H12raw!K44</f>
        <v>1</v>
      </c>
      <c r="M44">
        <f>H12raw!L44</f>
        <v>1</v>
      </c>
      <c r="N44">
        <f>H12raw!M44</f>
        <v>1</v>
      </c>
      <c r="O44">
        <f>H12raw!N44</f>
        <v>0</v>
      </c>
      <c r="P44">
        <f>H12raw!O44</f>
        <v>0</v>
      </c>
      <c r="Q44">
        <f>H12raw!P44</f>
        <v>0</v>
      </c>
      <c r="R44">
        <f>H12raw!Q44</f>
        <v>0</v>
      </c>
      <c r="T44" t="str">
        <f t="shared" si="3"/>
        <v>　　Ａ　専門的・技術的職業従事者</v>
      </c>
      <c r="U44" s="25">
        <f t="shared" ca="1" si="4"/>
        <v>7.1131344026745387</v>
      </c>
      <c r="V44" s="25">
        <f t="shared" ca="1" si="4"/>
        <v>0</v>
      </c>
      <c r="W44" s="25">
        <f t="shared" ca="1" si="4"/>
        <v>0</v>
      </c>
      <c r="X44" s="25">
        <f t="shared" ca="1" si="4"/>
        <v>11.290504685559444</v>
      </c>
      <c r="Y44" s="25">
        <f t="shared" ca="1" si="4"/>
        <v>0</v>
      </c>
      <c r="Z44" s="25">
        <f t="shared" ca="1" si="4"/>
        <v>0</v>
      </c>
      <c r="AA44" s="25">
        <f t="shared" ca="1" si="4"/>
        <v>0</v>
      </c>
      <c r="AB44" s="25">
        <f t="shared" ca="1" si="4"/>
        <v>0</v>
      </c>
      <c r="AC44" s="25">
        <f t="shared" ca="1" si="4"/>
        <v>20.605810838656502</v>
      </c>
      <c r="AD44" s="25">
        <f t="shared" ca="1" si="39"/>
        <v>35.43586109142452</v>
      </c>
      <c r="AE44" s="25">
        <f t="shared" ca="1" si="39"/>
        <v>103.7344398340249</v>
      </c>
      <c r="AF44" s="25">
        <f t="shared" ca="1" si="39"/>
        <v>0</v>
      </c>
      <c r="AG44" s="25">
        <f t="shared" ca="1" si="39"/>
        <v>0</v>
      </c>
      <c r="AH44" s="25">
        <f t="shared" ca="1" si="39"/>
        <v>0</v>
      </c>
      <c r="AI44" s="40">
        <f t="shared" ref="AI44:AI54" ca="1" si="103">D44/SUMPRODUCT(AN44:AZ44,BW44:CI44)*10000000</f>
        <v>108.86128106322636</v>
      </c>
      <c r="AJ44" s="34">
        <f t="shared" ca="1" si="73"/>
        <v>11.196856039006363</v>
      </c>
      <c r="AL44" t="str">
        <f t="shared" si="6"/>
        <v>　　Ａ　専門的・技術的職業従事者</v>
      </c>
      <c r="AM44" s="21">
        <f ca="1">H12jinkou!AI55</f>
        <v>56234</v>
      </c>
      <c r="AN44" s="21">
        <f ca="1">H12jinkou!AJ55</f>
        <v>425</v>
      </c>
      <c r="AO44" s="21">
        <f ca="1">H12jinkou!AK55</f>
        <v>7512</v>
      </c>
      <c r="AP44" s="21">
        <f ca="1">H12jinkou!AL55</f>
        <v>8857</v>
      </c>
      <c r="AQ44" s="21">
        <f ca="1">H12jinkou!AM55</f>
        <v>7027</v>
      </c>
      <c r="AR44" s="21">
        <f ca="1">H12jinkou!AN55</f>
        <v>7591</v>
      </c>
      <c r="AS44" s="21">
        <f ca="1">H12jinkou!AO55</f>
        <v>8434</v>
      </c>
      <c r="AT44" s="21">
        <f ca="1">H12jinkou!AP55</f>
        <v>6729</v>
      </c>
      <c r="AU44" s="21">
        <f ca="1">H12jinkou!AQ55</f>
        <v>4853</v>
      </c>
      <c r="AV44" s="21">
        <f ca="1">H12jinkou!AR55</f>
        <v>2822</v>
      </c>
      <c r="AW44" s="21">
        <f ca="1">H12jinkou!AS55</f>
        <v>964</v>
      </c>
      <c r="AX44" s="21">
        <f ca="1">H12jinkou!AT55</f>
        <v>472</v>
      </c>
      <c r="AY44" s="21">
        <f ca="1">H12jinkou!AU55</f>
        <v>321</v>
      </c>
      <c r="AZ44" s="21">
        <f ca="1">H12jinkou!BB55</f>
        <v>227</v>
      </c>
      <c r="BB44"/>
      <c r="BC44" t="str">
        <f>H12raw!T44</f>
        <v>Ａ専門的・技術的職業従事者</v>
      </c>
      <c r="BD44">
        <f>H12raw!U44</f>
        <v>247</v>
      </c>
      <c r="BE44">
        <f>H12raw!V44</f>
        <v>4</v>
      </c>
      <c r="BF44">
        <f>H12raw!W44</f>
        <v>18</v>
      </c>
      <c r="BG44">
        <f>H12raw!X44</f>
        <v>31</v>
      </c>
      <c r="BH44">
        <f>H12raw!Y44</f>
        <v>15</v>
      </c>
      <c r="BI44">
        <f>H12raw!Z44</f>
        <v>27</v>
      </c>
      <c r="BJ44">
        <f>H12raw!AA44</f>
        <v>32</v>
      </c>
      <c r="BK44">
        <f>H12raw!AB44</f>
        <v>32</v>
      </c>
      <c r="BL44">
        <f>H12raw!AC44</f>
        <v>31</v>
      </c>
      <c r="BM44">
        <f>H12raw!AD44</f>
        <v>20</v>
      </c>
      <c r="BN44">
        <f>H12raw!AE44</f>
        <v>13</v>
      </c>
      <c r="BO44">
        <f>H12raw!AF44</f>
        <v>10</v>
      </c>
      <c r="BP44">
        <f>H12raw!AG44</f>
        <v>4</v>
      </c>
      <c r="BQ44">
        <f>H12raw!AH44</f>
        <v>10</v>
      </c>
      <c r="BT44" t="str">
        <f>H12raw!AL44</f>
        <v>Ａ専門的・技術的職業従事者</v>
      </c>
      <c r="BU44">
        <f>H12raw!AM44</f>
        <v>11</v>
      </c>
      <c r="BV44">
        <f>H12raw!AN44</f>
        <v>6.7</v>
      </c>
      <c r="BW44">
        <f>H12raw!AO44</f>
        <v>14.1</v>
      </c>
      <c r="BX44">
        <f>H12raw!AP44</f>
        <v>3.5</v>
      </c>
      <c r="BY44">
        <f>H12raw!AQ44</f>
        <v>4.9000000000000004</v>
      </c>
      <c r="BZ44">
        <f>H12raw!AR44</f>
        <v>3.2</v>
      </c>
      <c r="CA44">
        <f>H12raw!AS44</f>
        <v>5.9</v>
      </c>
      <c r="CB44">
        <f>H12raw!AT44</f>
        <v>6.7</v>
      </c>
      <c r="CC44">
        <f>H12raw!AU44</f>
        <v>7.5</v>
      </c>
      <c r="CD44">
        <f>H12raw!AV44</f>
        <v>9</v>
      </c>
      <c r="CE44">
        <f>H12raw!AW44</f>
        <v>10.5</v>
      </c>
      <c r="CF44">
        <f>H12raw!AX44</f>
        <v>16.3</v>
      </c>
      <c r="CG44">
        <f>H12raw!AY44</f>
        <v>23.4</v>
      </c>
      <c r="CH44">
        <f>H12raw!AZ44</f>
        <v>15.3</v>
      </c>
      <c r="CI44">
        <f>H12raw!BA44</f>
        <v>55.2</v>
      </c>
      <c r="CJ44" s="34">
        <f t="shared" ref="CJ44:CJ54" si="104">SUMPRODUCT(BW44:CI44,BW$1:CI$1)/BV$1</f>
        <v>11.033111512301621</v>
      </c>
      <c r="CO44" t="str">
        <f t="shared" si="7"/>
        <v>Ａ専門的・技術的職業従事者</v>
      </c>
      <c r="CP44" s="8" t="str">
        <f t="shared" ca="1" si="8"/>
        <v/>
      </c>
      <c r="CQ44" s="9" t="str">
        <f t="shared" ca="1" si="8"/>
        <v/>
      </c>
      <c r="CR44" s="9" t="str">
        <f t="shared" ca="1" si="8"/>
        <v/>
      </c>
      <c r="CS44" s="9" t="str">
        <f t="shared" ca="1" si="8"/>
        <v/>
      </c>
      <c r="CT44" s="9" t="str">
        <f t="shared" ca="1" si="8"/>
        <v/>
      </c>
      <c r="CU44" s="9" t="str">
        <f t="shared" ca="1" si="8"/>
        <v/>
      </c>
      <c r="CV44" s="9" t="str">
        <f t="shared" ca="1" si="8"/>
        <v/>
      </c>
      <c r="CW44" s="9" t="str">
        <f t="shared" ca="1" si="8"/>
        <v/>
      </c>
      <c r="CX44" s="9" t="str">
        <f t="shared" ca="1" si="8"/>
        <v/>
      </c>
      <c r="CY44" s="9" t="str">
        <f t="shared" ca="1" si="8"/>
        <v/>
      </c>
      <c r="CZ44" s="9" t="str">
        <f t="shared" ca="1" si="8"/>
        <v/>
      </c>
      <c r="DA44" s="9" t="str">
        <f t="shared" ca="1" si="8"/>
        <v/>
      </c>
      <c r="DB44" s="9" t="str">
        <f t="shared" ca="1" si="8"/>
        <v/>
      </c>
      <c r="DC44" s="10" t="str">
        <f t="shared" ca="1" si="8"/>
        <v/>
      </c>
      <c r="DD44" s="42" t="str">
        <f t="shared" ca="1" si="74"/>
        <v/>
      </c>
      <c r="DF44" s="4">
        <f t="shared" ca="1" si="75"/>
        <v>0.51988544686811933</v>
      </c>
      <c r="DG44" s="4" t="e">
        <f t="shared" ca="1" si="76"/>
        <v>#NUM!</v>
      </c>
      <c r="DH44" s="4" t="e">
        <f t="shared" ca="1" si="77"/>
        <v>#NUM!</v>
      </c>
      <c r="DI44" s="4">
        <f t="shared" ca="1" si="78"/>
        <v>0.35209009848953399</v>
      </c>
      <c r="DJ44" s="4" t="e">
        <f t="shared" ca="1" si="79"/>
        <v>#NUM!</v>
      </c>
      <c r="DK44" s="4" t="e">
        <f t="shared" ca="1" si="80"/>
        <v>#NUM!</v>
      </c>
      <c r="DL44" s="4" t="e">
        <f t="shared" ca="1" si="81"/>
        <v>#NUM!</v>
      </c>
      <c r="DM44" s="4" t="e">
        <f t="shared" ca="1" si="82"/>
        <v>#NUM!</v>
      </c>
      <c r="DN44" s="4">
        <f t="shared" ca="1" si="83"/>
        <v>0.35389267797297896</v>
      </c>
      <c r="DO44" s="4">
        <f t="shared" ca="1" si="84"/>
        <v>0.25645467804243749</v>
      </c>
      <c r="DP44" s="4">
        <f t="shared" ca="1" si="85"/>
        <v>0.14541969990751147</v>
      </c>
      <c r="DQ44" s="4" t="e">
        <f t="shared" ca="1" si="86"/>
        <v>#NUM!</v>
      </c>
      <c r="DR44" s="4" t="e">
        <f t="shared" ca="1" si="87"/>
        <v>#NUM!</v>
      </c>
      <c r="DS44" s="4" t="e">
        <f t="shared" ca="1" si="88"/>
        <v>#NUM!</v>
      </c>
      <c r="DT44" s="4">
        <f t="shared" ref="DT44:DT54" ca="1" si="105">1-_xlfn.BINOM.DIST((D44-1),AM44,U44/(AI44/100)/100000,TRUE)</f>
        <v>0.50049551970460382</v>
      </c>
      <c r="DV44" s="4">
        <f t="shared" ca="1" si="89"/>
        <v>0.67412153004368669</v>
      </c>
      <c r="DW44" s="4">
        <f t="shared" ca="1" si="90"/>
        <v>0.94183118922457953</v>
      </c>
      <c r="DX44" s="4">
        <f t="shared" ca="1" si="91"/>
        <v>0.76879986170726322</v>
      </c>
      <c r="DY44" s="4">
        <f t="shared" ca="1" si="92"/>
        <v>0.9291120423015965</v>
      </c>
      <c r="DZ44" s="4">
        <f t="shared" ca="1" si="93"/>
        <v>0.79862195098245137</v>
      </c>
      <c r="EA44" s="4">
        <f t="shared" ca="1" si="94"/>
        <v>0.63897994335043906</v>
      </c>
      <c r="EB44" s="4">
        <f t="shared" ca="1" si="95"/>
        <v>0.56830505773365136</v>
      </c>
      <c r="EC44" s="4">
        <f t="shared" ca="1" si="96"/>
        <v>0.6036903209077632</v>
      </c>
      <c r="ED44" s="4">
        <f t="shared" ca="1" si="97"/>
        <v>0.92833301738134499</v>
      </c>
      <c r="EE44" s="4">
        <f t="shared" ca="1" si="98"/>
        <v>0.96388837232709679</v>
      </c>
      <c r="EF44" s="4">
        <f t="shared" ca="1" si="99"/>
        <v>0.98888410332654864</v>
      </c>
      <c r="EG44" s="4">
        <f t="shared" ca="1" si="100"/>
        <v>0.89542131860228469</v>
      </c>
      <c r="EH44" s="4">
        <f t="shared" ca="1" si="101"/>
        <v>0.95206996187377591</v>
      </c>
      <c r="EI44" s="4">
        <f t="shared" ca="1" si="102"/>
        <v>0.88219814268437224</v>
      </c>
      <c r="EJ44" s="4">
        <f t="shared" ref="EJ44:EJ54" ca="1" si="106">_xlfn.BINOM.DIST(D44,AM44,U44/(AI44/100)/100000,TRUE)</f>
        <v>0.69215843090153684</v>
      </c>
    </row>
    <row r="45" spans="2:140">
      <c r="C45" t="s">
        <v>51</v>
      </c>
      <c r="D45">
        <f>H12raw!C45</f>
        <v>0</v>
      </c>
      <c r="E45">
        <f>H12raw!D45</f>
        <v>0</v>
      </c>
      <c r="F45">
        <f>H12raw!E45</f>
        <v>0</v>
      </c>
      <c r="G45">
        <f>H12raw!F45</f>
        <v>0</v>
      </c>
      <c r="H45">
        <f>H12raw!G45</f>
        <v>0</v>
      </c>
      <c r="I45">
        <f>H12raw!H45</f>
        <v>0</v>
      </c>
      <c r="J45">
        <f>H12raw!I45</f>
        <v>0</v>
      </c>
      <c r="K45">
        <f>H12raw!J45</f>
        <v>0</v>
      </c>
      <c r="L45">
        <f>H12raw!K45</f>
        <v>0</v>
      </c>
      <c r="M45">
        <f>H12raw!L45</f>
        <v>0</v>
      </c>
      <c r="N45">
        <f>H12raw!M45</f>
        <v>0</v>
      </c>
      <c r="O45">
        <f>H12raw!N45</f>
        <v>0</v>
      </c>
      <c r="P45">
        <f>H12raw!O45</f>
        <v>0</v>
      </c>
      <c r="Q45">
        <f>H12raw!P45</f>
        <v>0</v>
      </c>
      <c r="R45">
        <f>H12raw!Q45</f>
        <v>0</v>
      </c>
      <c r="T45" t="str">
        <f t="shared" si="3"/>
        <v>　　Ｂ　管理的職業従事者</v>
      </c>
      <c r="U45" s="25">
        <f t="shared" ca="1" si="4"/>
        <v>0</v>
      </c>
      <c r="V45" s="25">
        <f t="shared" ca="1" si="4"/>
        <v>0</v>
      </c>
      <c r="W45" s="25">
        <f t="shared" ca="1" si="4"/>
        <v>0</v>
      </c>
      <c r="X45" s="25">
        <f t="shared" ca="1" si="4"/>
        <v>0</v>
      </c>
      <c r="Y45" s="25">
        <f t="shared" ca="1" si="4"/>
        <v>0</v>
      </c>
      <c r="Z45" s="25">
        <f t="shared" ca="1" si="4"/>
        <v>0</v>
      </c>
      <c r="AA45" s="25">
        <f t="shared" ca="1" si="4"/>
        <v>0</v>
      </c>
      <c r="AB45" s="25">
        <f t="shared" ca="1" si="4"/>
        <v>0</v>
      </c>
      <c r="AC45" s="25">
        <f t="shared" ca="1" si="4"/>
        <v>0</v>
      </c>
      <c r="AD45" s="25">
        <f t="shared" ca="1" si="39"/>
        <v>0</v>
      </c>
      <c r="AE45" s="25">
        <f t="shared" ca="1" si="39"/>
        <v>0</v>
      </c>
      <c r="AF45" s="25">
        <f t="shared" ca="1" si="39"/>
        <v>0</v>
      </c>
      <c r="AG45" s="25">
        <f t="shared" ca="1" si="39"/>
        <v>0</v>
      </c>
      <c r="AH45" s="25">
        <f t="shared" ca="1" si="39"/>
        <v>0</v>
      </c>
      <c r="AI45" s="40">
        <f t="shared" ca="1" si="103"/>
        <v>0</v>
      </c>
      <c r="AJ45" s="34">
        <f t="shared" ca="1" si="73"/>
        <v>0</v>
      </c>
      <c r="AL45" t="str">
        <f t="shared" si="6"/>
        <v>　　Ｂ　管理的職業従事者</v>
      </c>
      <c r="AM45" s="21">
        <f ca="1">H12jinkou!AI56</f>
        <v>3310</v>
      </c>
      <c r="AN45" s="21">
        <f ca="1">H12jinkou!AJ56</f>
        <v>0</v>
      </c>
      <c r="AO45" s="21">
        <f ca="1">H12jinkou!AK56</f>
        <v>8</v>
      </c>
      <c r="AP45" s="21">
        <f ca="1">H12jinkou!AL56</f>
        <v>38</v>
      </c>
      <c r="AQ45" s="21">
        <f ca="1">H12jinkou!AM56</f>
        <v>59</v>
      </c>
      <c r="AR45" s="21">
        <f ca="1">H12jinkou!AN56</f>
        <v>122</v>
      </c>
      <c r="AS45" s="21">
        <f ca="1">H12jinkou!AO56</f>
        <v>226</v>
      </c>
      <c r="AT45" s="21">
        <f ca="1">H12jinkou!AP56</f>
        <v>401</v>
      </c>
      <c r="AU45" s="21">
        <f ca="1">H12jinkou!AQ56</f>
        <v>565</v>
      </c>
      <c r="AV45" s="21">
        <f ca="1">H12jinkou!AR56</f>
        <v>527</v>
      </c>
      <c r="AW45" s="21">
        <f ca="1">H12jinkou!AS56</f>
        <v>395</v>
      </c>
      <c r="AX45" s="21">
        <f ca="1">H12jinkou!AT56</f>
        <v>383</v>
      </c>
      <c r="AY45" s="21">
        <f ca="1">H12jinkou!AU56</f>
        <v>295</v>
      </c>
      <c r="AZ45" s="21">
        <f ca="1">H12jinkou!BB56</f>
        <v>291</v>
      </c>
      <c r="BB45"/>
      <c r="BC45" t="str">
        <f>H12raw!T45</f>
        <v>Ｂ管理的職業従事者</v>
      </c>
      <c r="BD45">
        <f>H12raw!U45</f>
        <v>64</v>
      </c>
      <c r="BE45">
        <f>H12raw!V45</f>
        <v>0</v>
      </c>
      <c r="BF45">
        <f>H12raw!W45</f>
        <v>1</v>
      </c>
      <c r="BG45">
        <f>H12raw!X45</f>
        <v>0</v>
      </c>
      <c r="BH45">
        <f>H12raw!Y45</f>
        <v>3</v>
      </c>
      <c r="BI45">
        <f>H12raw!Z45</f>
        <v>2</v>
      </c>
      <c r="BJ45">
        <f>H12raw!AA45</f>
        <v>3</v>
      </c>
      <c r="BK45">
        <f>H12raw!AB45</f>
        <v>6</v>
      </c>
      <c r="BL45">
        <f>H12raw!AC45</f>
        <v>18</v>
      </c>
      <c r="BM45">
        <f>H12raw!AD45</f>
        <v>8</v>
      </c>
      <c r="BN45">
        <f>H12raw!AE45</f>
        <v>7</v>
      </c>
      <c r="BO45">
        <f>H12raw!AF45</f>
        <v>4</v>
      </c>
      <c r="BP45">
        <f>H12raw!AG45</f>
        <v>9</v>
      </c>
      <c r="BQ45">
        <f>H12raw!AH45</f>
        <v>3</v>
      </c>
      <c r="BT45" t="str">
        <f>H12raw!AL45</f>
        <v>Ｂ管理的職業従事者</v>
      </c>
      <c r="BU45">
        <f>H12raw!AM45</f>
        <v>35.5</v>
      </c>
      <c r="BV45">
        <f>H12raw!AN45</f>
        <v>32.299999999999997</v>
      </c>
      <c r="BW45">
        <f>H12raw!AO45</f>
        <v>0</v>
      </c>
      <c r="BX45">
        <f>H12raw!AP45</f>
        <v>123.6</v>
      </c>
      <c r="BY45">
        <f>H12raw!AQ45</f>
        <v>0</v>
      </c>
      <c r="BZ45">
        <f>H12raw!AR45</f>
        <v>60.5</v>
      </c>
      <c r="CA45">
        <f>H12raw!AS45</f>
        <v>22.2</v>
      </c>
      <c r="CB45">
        <f>H12raw!AT45</f>
        <v>22.3</v>
      </c>
      <c r="CC45">
        <f>H12raw!AU45</f>
        <v>28.9</v>
      </c>
      <c r="CD45">
        <f>H12raw!AV45</f>
        <v>53.2</v>
      </c>
      <c r="CE45">
        <f>H12raw!AW45</f>
        <v>25.9</v>
      </c>
      <c r="CF45">
        <f>H12raw!AX45</f>
        <v>28.2</v>
      </c>
      <c r="CG45">
        <f>H12raw!AY45</f>
        <v>18.3</v>
      </c>
      <c r="CH45">
        <f>H12raw!AZ45</f>
        <v>52.6</v>
      </c>
      <c r="CI45">
        <f>H12raw!BA45</f>
        <v>16.8</v>
      </c>
      <c r="CJ45" s="34">
        <f t="shared" si="104"/>
        <v>35.507086027374257</v>
      </c>
      <c r="CO45" t="str">
        <f t="shared" si="7"/>
        <v>Ｂ管理的職業従事者</v>
      </c>
      <c r="CP45" s="8" t="str">
        <f t="shared" ca="1" si="8"/>
        <v/>
      </c>
      <c r="CQ45" s="9" t="str">
        <f t="shared" ca="1" si="8"/>
        <v/>
      </c>
      <c r="CR45" s="9" t="str">
        <f t="shared" ca="1" si="8"/>
        <v/>
      </c>
      <c r="CS45" s="9" t="str">
        <f t="shared" ca="1" si="8"/>
        <v/>
      </c>
      <c r="CT45" s="9" t="str">
        <f t="shared" ca="1" si="8"/>
        <v/>
      </c>
      <c r="CU45" s="9" t="str">
        <f t="shared" ca="1" si="8"/>
        <v/>
      </c>
      <c r="CV45" s="9" t="str">
        <f t="shared" ca="1" si="8"/>
        <v/>
      </c>
      <c r="CW45" s="9" t="str">
        <f t="shared" ca="1" si="8"/>
        <v/>
      </c>
      <c r="CX45" s="9" t="str">
        <f t="shared" ca="1" si="8"/>
        <v/>
      </c>
      <c r="CY45" s="9" t="str">
        <f t="shared" ca="1" si="8"/>
        <v/>
      </c>
      <c r="CZ45" s="9" t="str">
        <f t="shared" ca="1" si="8"/>
        <v/>
      </c>
      <c r="DA45" s="9" t="str">
        <f t="shared" ca="1" si="8"/>
        <v/>
      </c>
      <c r="DB45" s="9" t="str">
        <f t="shared" ca="1" si="8"/>
        <v/>
      </c>
      <c r="DC45" s="10" t="str">
        <f t="shared" ca="1" si="8"/>
        <v/>
      </c>
      <c r="DD45" s="42" t="str">
        <f t="shared" ca="1" si="74"/>
        <v/>
      </c>
      <c r="DF45" s="4" t="e">
        <f t="shared" ca="1" si="75"/>
        <v>#NUM!</v>
      </c>
      <c r="DG45" s="4" t="e">
        <f t="shared" ca="1" si="76"/>
        <v>#NUM!</v>
      </c>
      <c r="DH45" s="4" t="e">
        <f t="shared" ca="1" si="77"/>
        <v>#NUM!</v>
      </c>
      <c r="DI45" s="4" t="e">
        <f t="shared" ca="1" si="78"/>
        <v>#NUM!</v>
      </c>
      <c r="DJ45" s="4" t="e">
        <f t="shared" ca="1" si="79"/>
        <v>#NUM!</v>
      </c>
      <c r="DK45" s="4" t="e">
        <f t="shared" ca="1" si="80"/>
        <v>#NUM!</v>
      </c>
      <c r="DL45" s="4" t="e">
        <f t="shared" ca="1" si="81"/>
        <v>#NUM!</v>
      </c>
      <c r="DM45" s="4" t="e">
        <f t="shared" ca="1" si="82"/>
        <v>#NUM!</v>
      </c>
      <c r="DN45" s="4" t="e">
        <f t="shared" ca="1" si="83"/>
        <v>#NUM!</v>
      </c>
      <c r="DO45" s="4" t="e">
        <f t="shared" ca="1" si="84"/>
        <v>#NUM!</v>
      </c>
      <c r="DP45" s="4" t="e">
        <f t="shared" ca="1" si="85"/>
        <v>#NUM!</v>
      </c>
      <c r="DQ45" s="4" t="e">
        <f t="shared" ca="1" si="86"/>
        <v>#NUM!</v>
      </c>
      <c r="DR45" s="4" t="e">
        <f t="shared" ca="1" si="87"/>
        <v>#NUM!</v>
      </c>
      <c r="DS45" s="4" t="e">
        <f t="shared" ca="1" si="88"/>
        <v>#NUM!</v>
      </c>
      <c r="DT45" s="4" t="e">
        <f t="shared" ca="1" si="105"/>
        <v>#DIV/0!</v>
      </c>
      <c r="DV45" s="4">
        <f t="shared" ca="1" si="89"/>
        <v>0.34324778008916262</v>
      </c>
      <c r="DW45" s="4">
        <f t="shared" ca="1" si="90"/>
        <v>1</v>
      </c>
      <c r="DX45" s="4">
        <f t="shared" ca="1" si="91"/>
        <v>0.99015466991020207</v>
      </c>
      <c r="DY45" s="4">
        <f t="shared" ca="1" si="92"/>
        <v>1</v>
      </c>
      <c r="DZ45" s="4">
        <f t="shared" ca="1" si="93"/>
        <v>0.96492413038702851</v>
      </c>
      <c r="EA45" s="4">
        <f t="shared" ca="1" si="94"/>
        <v>0.9732765561917841</v>
      </c>
      <c r="EB45" s="4">
        <f t="shared" ca="1" si="95"/>
        <v>0.95084556654983465</v>
      </c>
      <c r="EC45" s="4">
        <f t="shared" ca="1" si="96"/>
        <v>0.89055915526596729</v>
      </c>
      <c r="ED45" s="4">
        <f t="shared" ca="1" si="97"/>
        <v>0.74032945481665802</v>
      </c>
      <c r="EE45" s="4">
        <f t="shared" ca="1" si="98"/>
        <v>0.87239700397289577</v>
      </c>
      <c r="EF45" s="4">
        <f t="shared" ca="1" si="99"/>
        <v>0.89457573791822542</v>
      </c>
      <c r="EG45" s="4">
        <f t="shared" ca="1" si="100"/>
        <v>0.93230486079503916</v>
      </c>
      <c r="EH45" s="4">
        <f t="shared" ca="1" si="101"/>
        <v>0.85623464361885915</v>
      </c>
      <c r="EI45" s="4">
        <f t="shared" ca="1" si="102"/>
        <v>0.95228386886993788</v>
      </c>
      <c r="EJ45" s="4" t="e">
        <f t="shared" ca="1" si="106"/>
        <v>#DIV/0!</v>
      </c>
    </row>
    <row r="46" spans="2:140">
      <c r="C46" t="s">
        <v>52</v>
      </c>
      <c r="D46">
        <f>H12raw!C46</f>
        <v>7</v>
      </c>
      <c r="E46">
        <f>H12raw!D46</f>
        <v>2</v>
      </c>
      <c r="F46">
        <f>H12raw!E46</f>
        <v>2</v>
      </c>
      <c r="G46">
        <f>H12raw!F46</f>
        <v>0</v>
      </c>
      <c r="H46">
        <f>H12raw!G46</f>
        <v>1</v>
      </c>
      <c r="I46">
        <f>H12raw!H46</f>
        <v>0</v>
      </c>
      <c r="J46">
        <f>H12raw!I46</f>
        <v>1</v>
      </c>
      <c r="K46">
        <f>H12raw!J46</f>
        <v>0</v>
      </c>
      <c r="L46">
        <f>H12raw!K46</f>
        <v>0</v>
      </c>
      <c r="M46">
        <f>H12raw!L46</f>
        <v>1</v>
      </c>
      <c r="N46">
        <f>H12raw!M46</f>
        <v>0</v>
      </c>
      <c r="O46">
        <f>H12raw!N46</f>
        <v>0</v>
      </c>
      <c r="P46">
        <f>H12raw!O46</f>
        <v>0</v>
      </c>
      <c r="Q46">
        <f>H12raw!P46</f>
        <v>0</v>
      </c>
      <c r="R46">
        <f>H12raw!Q46</f>
        <v>0</v>
      </c>
      <c r="T46" t="str">
        <f t="shared" si="3"/>
        <v>　　Ｃ　事務従事者</v>
      </c>
      <c r="U46" s="25">
        <f t="shared" ca="1" si="4"/>
        <v>6.6254625992636278</v>
      </c>
      <c r="V46" s="25">
        <f t="shared" ca="1" si="4"/>
        <v>100.05002501250624</v>
      </c>
      <c r="W46" s="25">
        <f t="shared" ca="1" si="4"/>
        <v>15.590894917368257</v>
      </c>
      <c r="X46" s="25">
        <f t="shared" ca="1" si="4"/>
        <v>0</v>
      </c>
      <c r="Y46" s="25">
        <f t="shared" ca="1" si="4"/>
        <v>8.4274397438058326</v>
      </c>
      <c r="Z46" s="25">
        <f t="shared" ca="1" si="4"/>
        <v>0</v>
      </c>
      <c r="AA46" s="25">
        <f t="shared" ca="1" si="4"/>
        <v>7.5999392004863955</v>
      </c>
      <c r="AB46" s="25">
        <f t="shared" ca="1" si="4"/>
        <v>0</v>
      </c>
      <c r="AC46" s="25">
        <f t="shared" ca="1" si="4"/>
        <v>0</v>
      </c>
      <c r="AD46" s="25">
        <f t="shared" ca="1" si="39"/>
        <v>15.705983979896342</v>
      </c>
      <c r="AE46" s="25">
        <f t="shared" ca="1" si="39"/>
        <v>0</v>
      </c>
      <c r="AF46" s="25">
        <f t="shared" ca="1" si="39"/>
        <v>0</v>
      </c>
      <c r="AG46" s="25">
        <f t="shared" ca="1" si="39"/>
        <v>0</v>
      </c>
      <c r="AH46" s="25">
        <f t="shared" ca="1" si="39"/>
        <v>0</v>
      </c>
      <c r="AI46" s="40">
        <f t="shared" ca="1" si="103"/>
        <v>186.92901530868525</v>
      </c>
      <c r="AJ46" s="34">
        <f t="shared" ca="1" si="73"/>
        <v>13.17379868379107</v>
      </c>
      <c r="AL46" t="str">
        <f t="shared" si="6"/>
        <v>　　Ｃ　事務従事者</v>
      </c>
      <c r="AM46" s="21">
        <f ca="1">H12jinkou!AI57</f>
        <v>105653</v>
      </c>
      <c r="AN46" s="21">
        <f ca="1">H12jinkou!AJ57</f>
        <v>1999</v>
      </c>
      <c r="AO46" s="21">
        <f ca="1">H12jinkou!AK57</f>
        <v>12828</v>
      </c>
      <c r="AP46" s="21">
        <f ca="1">H12jinkou!AL57</f>
        <v>16192</v>
      </c>
      <c r="AQ46" s="21">
        <f ca="1">H12jinkou!AM57</f>
        <v>11866</v>
      </c>
      <c r="AR46" s="21">
        <f ca="1">H12jinkou!AN57</f>
        <v>12386</v>
      </c>
      <c r="AS46" s="21">
        <f ca="1">H12jinkou!AO57</f>
        <v>13158</v>
      </c>
      <c r="AT46" s="21">
        <f ca="1">H12jinkou!AP57</f>
        <v>13511</v>
      </c>
      <c r="AU46" s="21">
        <f ca="1">H12jinkou!AQ57</f>
        <v>11712</v>
      </c>
      <c r="AV46" s="21">
        <f ca="1">H12jinkou!AR57</f>
        <v>6367</v>
      </c>
      <c r="AW46" s="21">
        <f ca="1">H12jinkou!AS57</f>
        <v>2813</v>
      </c>
      <c r="AX46" s="21">
        <f ca="1">H12jinkou!AT57</f>
        <v>1531</v>
      </c>
      <c r="AY46" s="21">
        <f ca="1">H12jinkou!AU57</f>
        <v>835</v>
      </c>
      <c r="AZ46" s="21">
        <f ca="1">H12jinkou!BB57</f>
        <v>455</v>
      </c>
      <c r="BB46"/>
      <c r="BC46" t="str">
        <f>H12raw!T46</f>
        <v>Ｃ事務従事者</v>
      </c>
      <c r="BD46">
        <f>H12raw!U46</f>
        <v>271</v>
      </c>
      <c r="BE46">
        <f>H12raw!V46</f>
        <v>5</v>
      </c>
      <c r="BF46">
        <f>H12raw!W46</f>
        <v>31</v>
      </c>
      <c r="BG46">
        <f>H12raw!X46</f>
        <v>60</v>
      </c>
      <c r="BH46">
        <f>H12raw!Y46</f>
        <v>40</v>
      </c>
      <c r="BI46">
        <f>H12raw!Z46</f>
        <v>16</v>
      </c>
      <c r="BJ46">
        <f>H12raw!AA46</f>
        <v>27</v>
      </c>
      <c r="BK46">
        <f>H12raw!AB46</f>
        <v>20</v>
      </c>
      <c r="BL46">
        <f>H12raw!AC46</f>
        <v>39</v>
      </c>
      <c r="BM46">
        <f>H12raw!AD46</f>
        <v>23</v>
      </c>
      <c r="BN46">
        <f>H12raw!AE46</f>
        <v>4</v>
      </c>
      <c r="BO46">
        <f>H12raw!AF46</f>
        <v>5</v>
      </c>
      <c r="BP46">
        <f>H12raw!AG46</f>
        <v>0</v>
      </c>
      <c r="BQ46">
        <f>H12raw!AH46</f>
        <v>1</v>
      </c>
      <c r="BT46" t="str">
        <f>H12raw!AL46</f>
        <v>Ｃ事務従事者</v>
      </c>
      <c r="BU46">
        <f>H12raw!AM46</f>
        <v>3.4</v>
      </c>
      <c r="BV46">
        <f>H12raw!AN46</f>
        <v>3.6</v>
      </c>
      <c r="BW46">
        <f>H12raw!AO46</f>
        <v>4.3</v>
      </c>
      <c r="BX46">
        <f>H12raw!AP46</f>
        <v>3.4</v>
      </c>
      <c r="BY46">
        <f>H12raw!AQ46</f>
        <v>4.5</v>
      </c>
      <c r="BZ46">
        <f>H12raw!AR46</f>
        <v>4.5</v>
      </c>
      <c r="CA46">
        <f>H12raw!AS46</f>
        <v>2</v>
      </c>
      <c r="CB46">
        <f>H12raw!AT46</f>
        <v>3.5</v>
      </c>
      <c r="CC46">
        <f>H12raw!AU46</f>
        <v>2.4</v>
      </c>
      <c r="CD46">
        <f>H12raw!AV46</f>
        <v>4.5</v>
      </c>
      <c r="CE46">
        <f>H12raw!AW46</f>
        <v>4.3</v>
      </c>
      <c r="CF46">
        <f>H12raw!AX46</f>
        <v>1.7</v>
      </c>
      <c r="CG46">
        <f>H12raw!AY46</f>
        <v>4.2</v>
      </c>
      <c r="CH46">
        <f>H12raw!AZ46</f>
        <v>0</v>
      </c>
      <c r="CI46">
        <f>H12raw!BA46</f>
        <v>3.2</v>
      </c>
      <c r="CJ46" s="34">
        <f t="shared" si="104"/>
        <v>3.4285771265429505</v>
      </c>
      <c r="CO46" t="str">
        <f t="shared" si="7"/>
        <v>Ｃ事務従事者</v>
      </c>
      <c r="CP46" s="8" t="str">
        <f t="shared" ca="1" si="8"/>
        <v/>
      </c>
      <c r="CQ46" s="9" t="str">
        <f t="shared" ca="1" si="8"/>
        <v>H</v>
      </c>
      <c r="CR46" s="9" t="str">
        <f t="shared" ca="1" si="8"/>
        <v/>
      </c>
      <c r="CS46" s="9" t="str">
        <f t="shared" ca="1" si="8"/>
        <v/>
      </c>
      <c r="CT46" s="9" t="str">
        <f t="shared" ca="1" si="8"/>
        <v/>
      </c>
      <c r="CU46" s="9" t="str">
        <f t="shared" ca="1" si="8"/>
        <v/>
      </c>
      <c r="CV46" s="9" t="str">
        <f t="shared" ca="1" si="8"/>
        <v/>
      </c>
      <c r="CW46" s="9" t="str">
        <f t="shared" ca="1" si="8"/>
        <v/>
      </c>
      <c r="CX46" s="9" t="str">
        <f t="shared" ca="1" si="8"/>
        <v/>
      </c>
      <c r="CY46" s="9" t="str">
        <f t="shared" ca="1" si="8"/>
        <v/>
      </c>
      <c r="CZ46" s="9" t="str">
        <f t="shared" ca="1" si="8"/>
        <v/>
      </c>
      <c r="DA46" s="9" t="str">
        <f t="shared" ca="1" si="8"/>
        <v/>
      </c>
      <c r="DB46" s="9" t="str">
        <f t="shared" ca="1" si="8"/>
        <v/>
      </c>
      <c r="DC46" s="10" t="str">
        <f t="shared" ca="1" si="8"/>
        <v/>
      </c>
      <c r="DD46" s="42" t="str">
        <f t="shared" ca="1" si="74"/>
        <v/>
      </c>
      <c r="DF46" s="4">
        <f t="shared" ca="1" si="75"/>
        <v>9.1217200459328573E-2</v>
      </c>
      <c r="DG46" s="4">
        <f t="shared" ca="1" si="76"/>
        <v>3.4877222327300839E-3</v>
      </c>
      <c r="DH46" s="4">
        <f t="shared" ca="1" si="77"/>
        <v>7.1497099391819807E-2</v>
      </c>
      <c r="DI46" s="4" t="e">
        <f t="shared" ca="1" si="78"/>
        <v>#NUM!</v>
      </c>
      <c r="DJ46" s="4">
        <f t="shared" ca="1" si="79"/>
        <v>0.41373420355283619</v>
      </c>
      <c r="DK46" s="4" t="e">
        <f t="shared" ca="1" si="80"/>
        <v>#NUM!</v>
      </c>
      <c r="DL46" s="4">
        <f t="shared" ca="1" si="81"/>
        <v>0.36905593126796954</v>
      </c>
      <c r="DM46" s="4" t="e">
        <f t="shared" ca="1" si="82"/>
        <v>#NUM!</v>
      </c>
      <c r="DN46" s="4" t="e">
        <f t="shared" ca="1" si="83"/>
        <v>#NUM!</v>
      </c>
      <c r="DO46" s="4">
        <f t="shared" ca="1" si="84"/>
        <v>0.23950587041179805</v>
      </c>
      <c r="DP46" s="4" t="e">
        <f t="shared" ca="1" si="85"/>
        <v>#NUM!</v>
      </c>
      <c r="DQ46" s="4" t="e">
        <f t="shared" ca="1" si="86"/>
        <v>#NUM!</v>
      </c>
      <c r="DR46" s="4" t="e">
        <f t="shared" ca="1" si="87"/>
        <v>#NUM!</v>
      </c>
      <c r="DS46" s="4" t="e">
        <f t="shared" ca="1" si="88"/>
        <v>#NUM!</v>
      </c>
      <c r="DT46" s="4">
        <f t="shared" ca="1" si="105"/>
        <v>8.5801752644210749E-2</v>
      </c>
      <c r="DV46" s="4">
        <f t="shared" ca="1" si="89"/>
        <v>0.95971713591907559</v>
      </c>
      <c r="DW46" s="4">
        <f t="shared" ca="1" si="90"/>
        <v>0.99990088388223575</v>
      </c>
      <c r="DX46" s="4">
        <f t="shared" ca="1" si="91"/>
        <v>0.98999506646416302</v>
      </c>
      <c r="DY46" s="4">
        <f t="shared" ca="1" si="92"/>
        <v>0.48255692065488553</v>
      </c>
      <c r="DZ46" s="4">
        <f t="shared" ca="1" si="93"/>
        <v>0.89932823158563713</v>
      </c>
      <c r="EA46" s="4">
        <f t="shared" ca="1" si="94"/>
        <v>0.78057654098273244</v>
      </c>
      <c r="EB46" s="4">
        <f t="shared" ca="1" si="95"/>
        <v>0.92152291096467054</v>
      </c>
      <c r="EC46" s="4">
        <f t="shared" ca="1" si="96"/>
        <v>0.72305651593259224</v>
      </c>
      <c r="ED46" s="4">
        <f t="shared" ca="1" si="97"/>
        <v>0.59034282072247979</v>
      </c>
      <c r="EE46" s="4">
        <f t="shared" ca="1" si="98"/>
        <v>0.96871192624624569</v>
      </c>
      <c r="EF46" s="4">
        <f t="shared" ca="1" si="99"/>
        <v>0.95330402579392171</v>
      </c>
      <c r="EG46" s="4">
        <f t="shared" ca="1" si="100"/>
        <v>0.93772049851178518</v>
      </c>
      <c r="EH46" s="4">
        <f t="shared" ca="1" si="101"/>
        <v>1</v>
      </c>
      <c r="EI46" s="4">
        <f t="shared" ca="1" si="102"/>
        <v>0.9855452546317639</v>
      </c>
      <c r="EJ46" s="4">
        <f t="shared" ca="1" si="106"/>
        <v>0.9626369728802493</v>
      </c>
    </row>
    <row r="47" spans="2:140">
      <c r="C47" t="s">
        <v>53</v>
      </c>
      <c r="D47">
        <f>H12raw!C47</f>
        <v>5</v>
      </c>
      <c r="E47">
        <f>H12raw!D47</f>
        <v>0</v>
      </c>
      <c r="F47">
        <f>H12raw!E47</f>
        <v>0</v>
      </c>
      <c r="G47">
        <f>H12raw!F47</f>
        <v>0</v>
      </c>
      <c r="H47">
        <f>H12raw!G47</f>
        <v>1</v>
      </c>
      <c r="I47">
        <f>H12raw!H47</f>
        <v>0</v>
      </c>
      <c r="J47">
        <f>H12raw!I47</f>
        <v>1</v>
      </c>
      <c r="K47">
        <f>H12raw!J47</f>
        <v>0</v>
      </c>
      <c r="L47">
        <f>H12raw!K47</f>
        <v>1</v>
      </c>
      <c r="M47">
        <f>H12raw!L47</f>
        <v>1</v>
      </c>
      <c r="N47">
        <f>H12raw!M47</f>
        <v>0</v>
      </c>
      <c r="O47">
        <f>H12raw!N47</f>
        <v>1</v>
      </c>
      <c r="P47">
        <f>H12raw!O47</f>
        <v>0</v>
      </c>
      <c r="Q47">
        <f>H12raw!P47</f>
        <v>0</v>
      </c>
      <c r="R47">
        <f>H12raw!Q47</f>
        <v>0</v>
      </c>
      <c r="T47" t="str">
        <f t="shared" si="3"/>
        <v>　　Ｄ　販売従事者</v>
      </c>
      <c r="U47" s="25">
        <f t="shared" ca="1" si="4"/>
        <v>9.6209351548970563</v>
      </c>
      <c r="V47" s="25">
        <f t="shared" ca="1" si="4"/>
        <v>0</v>
      </c>
      <c r="W47" s="25">
        <f t="shared" ca="1" si="4"/>
        <v>0</v>
      </c>
      <c r="X47" s="25">
        <f t="shared" ca="1" si="4"/>
        <v>0</v>
      </c>
      <c r="Y47" s="25">
        <f t="shared" ca="1" si="4"/>
        <v>25.35496957403651</v>
      </c>
      <c r="Z47" s="25">
        <f t="shared" ca="1" si="4"/>
        <v>0</v>
      </c>
      <c r="AA47" s="25">
        <f t="shared" ca="1" si="4"/>
        <v>18.248175182481752</v>
      </c>
      <c r="AB47" s="25">
        <f t="shared" ca="1" si="4"/>
        <v>0</v>
      </c>
      <c r="AC47" s="25">
        <f t="shared" ca="1" si="4"/>
        <v>14.257199885942402</v>
      </c>
      <c r="AD47" s="25">
        <f t="shared" ca="1" si="39"/>
        <v>22.207417277370642</v>
      </c>
      <c r="AE47" s="25">
        <f t="shared" ca="1" si="39"/>
        <v>0</v>
      </c>
      <c r="AF47" s="25">
        <f t="shared" ca="1" si="39"/>
        <v>45.620437956204377</v>
      </c>
      <c r="AG47" s="25">
        <f t="shared" ca="1" si="39"/>
        <v>0</v>
      </c>
      <c r="AH47" s="25">
        <f t="shared" ca="1" si="39"/>
        <v>0</v>
      </c>
      <c r="AI47" s="40">
        <f t="shared" ca="1" si="103"/>
        <v>152.90010210668817</v>
      </c>
      <c r="AJ47" s="34">
        <f t="shared" ca="1" si="73"/>
        <v>9.0640205094931705</v>
      </c>
      <c r="AL47" t="str">
        <f t="shared" si="6"/>
        <v>　　Ｄ　販売従事者</v>
      </c>
      <c r="AM47" s="21">
        <f ca="1">H12jinkou!AI58</f>
        <v>51970</v>
      </c>
      <c r="AN47" s="21">
        <f ca="1">H12jinkou!AJ58</f>
        <v>1542</v>
      </c>
      <c r="AO47" s="21">
        <f ca="1">H12jinkou!AK58</f>
        <v>5136</v>
      </c>
      <c r="AP47" s="21">
        <f ca="1">H12jinkou!AL58</f>
        <v>4776</v>
      </c>
      <c r="AQ47" s="21">
        <f ca="1">H12jinkou!AM58</f>
        <v>3944</v>
      </c>
      <c r="AR47" s="21">
        <f ca="1">H12jinkou!AN58</f>
        <v>4426</v>
      </c>
      <c r="AS47" s="21">
        <f ca="1">H12jinkou!AO58</f>
        <v>5480</v>
      </c>
      <c r="AT47" s="21">
        <f ca="1">H12jinkou!AP58</f>
        <v>6872</v>
      </c>
      <c r="AU47" s="21">
        <f ca="1">H12jinkou!AQ58</f>
        <v>7014</v>
      </c>
      <c r="AV47" s="21">
        <f ca="1">H12jinkou!AR58</f>
        <v>4503</v>
      </c>
      <c r="AW47" s="21">
        <f ca="1">H12jinkou!AS58</f>
        <v>3033</v>
      </c>
      <c r="AX47" s="21">
        <f ca="1">H12jinkou!AT58</f>
        <v>2192</v>
      </c>
      <c r="AY47" s="21">
        <f ca="1">H12jinkou!AU58</f>
        <v>1571</v>
      </c>
      <c r="AZ47" s="21">
        <f ca="1">H12jinkou!BB58</f>
        <v>1481</v>
      </c>
      <c r="BB47"/>
      <c r="BC47" t="str">
        <f>H12raw!T47</f>
        <v>Ｄ販売従事者</v>
      </c>
      <c r="BD47">
        <f>H12raw!U47</f>
        <v>212</v>
      </c>
      <c r="BE47">
        <f>H12raw!V47</f>
        <v>2</v>
      </c>
      <c r="BF47">
        <f>H12raw!W47</f>
        <v>13</v>
      </c>
      <c r="BG47">
        <f>H12raw!X47</f>
        <v>23</v>
      </c>
      <c r="BH47">
        <f>H12raw!Y47</f>
        <v>13</v>
      </c>
      <c r="BI47">
        <f>H12raw!Z47</f>
        <v>12</v>
      </c>
      <c r="BJ47">
        <f>H12raw!AA47</f>
        <v>15</v>
      </c>
      <c r="BK47">
        <f>H12raw!AB47</f>
        <v>23</v>
      </c>
      <c r="BL47">
        <f>H12raw!AC47</f>
        <v>32</v>
      </c>
      <c r="BM47">
        <f>H12raw!AD47</f>
        <v>26</v>
      </c>
      <c r="BN47">
        <f>H12raw!AE47</f>
        <v>22</v>
      </c>
      <c r="BO47">
        <f>H12raw!AF47</f>
        <v>14</v>
      </c>
      <c r="BP47">
        <f>H12raw!AG47</f>
        <v>7</v>
      </c>
      <c r="BQ47">
        <f>H12raw!AH47</f>
        <v>10</v>
      </c>
      <c r="BT47" t="str">
        <f>H12raw!AL47</f>
        <v>Ｄ販売従事者</v>
      </c>
      <c r="BU47">
        <f>H12raw!AM47</f>
        <v>6.1</v>
      </c>
      <c r="BV47">
        <f>H12raw!AN47</f>
        <v>6.2</v>
      </c>
      <c r="BW47">
        <f>H12raw!AO47</f>
        <v>1.9</v>
      </c>
      <c r="BX47">
        <f>H12raw!AP47</f>
        <v>3.1</v>
      </c>
      <c r="BY47">
        <f>H12raw!AQ47</f>
        <v>6</v>
      </c>
      <c r="BZ47">
        <f>H12raw!AR47</f>
        <v>4.8</v>
      </c>
      <c r="CA47">
        <f>H12raw!AS47</f>
        <v>4.5999999999999996</v>
      </c>
      <c r="CB47">
        <f>H12raw!AT47</f>
        <v>5.2</v>
      </c>
      <c r="CC47">
        <f>H12raw!AU47</f>
        <v>6</v>
      </c>
      <c r="CD47">
        <f>H12raw!AV47</f>
        <v>6.7</v>
      </c>
      <c r="CE47">
        <f>H12raw!AW47</f>
        <v>7.7</v>
      </c>
      <c r="CF47">
        <f>H12raw!AX47</f>
        <v>11.1</v>
      </c>
      <c r="CG47">
        <f>H12raw!AY47</f>
        <v>11.1</v>
      </c>
      <c r="CH47">
        <f>H12raw!AZ47</f>
        <v>8.4</v>
      </c>
      <c r="CI47">
        <f>H12raw!BA47</f>
        <v>11.9</v>
      </c>
      <c r="CJ47" s="34">
        <f t="shared" si="104"/>
        <v>6.1149151901922911</v>
      </c>
      <c r="CO47" t="str">
        <f t="shared" si="7"/>
        <v>Ｄ販売従事者</v>
      </c>
      <c r="CP47" s="8" t="str">
        <f t="shared" ca="1" si="8"/>
        <v/>
      </c>
      <c r="CQ47" s="9" t="str">
        <f t="shared" ca="1" si="8"/>
        <v/>
      </c>
      <c r="CR47" s="9" t="str">
        <f t="shared" ca="1" si="8"/>
        <v/>
      </c>
      <c r="CS47" s="9" t="str">
        <f t="shared" ca="1" si="8"/>
        <v/>
      </c>
      <c r="CT47" s="9" t="str">
        <f t="shared" ca="1" si="8"/>
        <v/>
      </c>
      <c r="CU47" s="9" t="str">
        <f t="shared" ca="1" si="8"/>
        <v/>
      </c>
      <c r="CV47" s="9" t="str">
        <f t="shared" ca="1" si="8"/>
        <v/>
      </c>
      <c r="CW47" s="9" t="str">
        <f t="shared" ca="1" si="8"/>
        <v/>
      </c>
      <c r="CX47" s="9" t="str">
        <f t="shared" ca="1" si="8"/>
        <v/>
      </c>
      <c r="CY47" s="9" t="str">
        <f t="shared" ca="1" si="8"/>
        <v/>
      </c>
      <c r="CZ47" s="9" t="str">
        <f t="shared" ca="1" si="8"/>
        <v/>
      </c>
      <c r="DA47" s="9" t="str">
        <f t="shared" ca="1" si="8"/>
        <v/>
      </c>
      <c r="DB47" s="9" t="str">
        <f t="shared" ca="1" si="8"/>
        <v/>
      </c>
      <c r="DC47" s="10" t="str">
        <f t="shared" ca="1" si="8"/>
        <v/>
      </c>
      <c r="DD47" s="42" t="str">
        <f t="shared" ca="1" si="74"/>
        <v/>
      </c>
      <c r="DF47" s="4">
        <f t="shared" ca="1" si="75"/>
        <v>0.22333695149802812</v>
      </c>
      <c r="DG47" s="4" t="e">
        <f t="shared" ca="1" si="76"/>
        <v>#NUM!</v>
      </c>
      <c r="DH47" s="4" t="e">
        <f t="shared" ca="1" si="77"/>
        <v>#NUM!</v>
      </c>
      <c r="DI47" s="4" t="e">
        <f t="shared" ca="1" si="78"/>
        <v>#NUM!</v>
      </c>
      <c r="DJ47" s="4">
        <f t="shared" ca="1" si="79"/>
        <v>0.172475482386097</v>
      </c>
      <c r="DK47" s="4" t="e">
        <f t="shared" ca="1" si="80"/>
        <v>#NUM!</v>
      </c>
      <c r="DL47" s="4">
        <f t="shared" ca="1" si="81"/>
        <v>0.24796123654774838</v>
      </c>
      <c r="DM47" s="4" t="e">
        <f t="shared" ca="1" si="82"/>
        <v>#NUM!</v>
      </c>
      <c r="DN47" s="4">
        <f t="shared" ca="1" si="83"/>
        <v>0.37496882071010973</v>
      </c>
      <c r="DO47" s="4">
        <f t="shared" ca="1" si="84"/>
        <v>0.29301395373976347</v>
      </c>
      <c r="DP47" s="4" t="e">
        <f t="shared" ca="1" si="85"/>
        <v>#NUM!</v>
      </c>
      <c r="DQ47" s="4">
        <f t="shared" ca="1" si="86"/>
        <v>0.2159837288391272</v>
      </c>
      <c r="DR47" s="4" t="e">
        <f t="shared" ca="1" si="87"/>
        <v>#NUM!</v>
      </c>
      <c r="DS47" s="4" t="e">
        <f t="shared" ca="1" si="88"/>
        <v>#NUM!</v>
      </c>
      <c r="DT47" s="4">
        <f t="shared" ca="1" si="105"/>
        <v>0.23197529826211238</v>
      </c>
      <c r="DV47" s="4">
        <f t="shared" ca="1" si="89"/>
        <v>0.89205907332052803</v>
      </c>
      <c r="DW47" s="4">
        <f t="shared" ca="1" si="90"/>
        <v>0.9711267551906011</v>
      </c>
      <c r="DX47" s="4">
        <f t="shared" ca="1" si="91"/>
        <v>0.85281002700124786</v>
      </c>
      <c r="DY47" s="4">
        <f t="shared" ca="1" si="92"/>
        <v>0.75083557158875569</v>
      </c>
      <c r="DZ47" s="4">
        <f t="shared" ca="1" si="93"/>
        <v>0.98419235914881986</v>
      </c>
      <c r="EA47" s="4">
        <f t="shared" ca="1" si="94"/>
        <v>0.8157880643190748</v>
      </c>
      <c r="EB47" s="4">
        <f t="shared" ca="1" si="95"/>
        <v>0.9663508737153389</v>
      </c>
      <c r="EC47" s="4">
        <f t="shared" ca="1" si="96"/>
        <v>0.66210417584908721</v>
      </c>
      <c r="ED47" s="4">
        <f t="shared" ca="1" si="97"/>
        <v>0.91877676257710306</v>
      </c>
      <c r="EE47" s="4">
        <f t="shared" ca="1" si="98"/>
        <v>0.95213890183597405</v>
      </c>
      <c r="EF47" s="4">
        <f t="shared" ca="1" si="99"/>
        <v>0.71413612312496444</v>
      </c>
      <c r="EG47" s="4">
        <f t="shared" ca="1" si="100"/>
        <v>0.97479801490312257</v>
      </c>
      <c r="EH47" s="4">
        <f t="shared" ca="1" si="101"/>
        <v>0.87636768638020079</v>
      </c>
      <c r="EI47" s="4">
        <f t="shared" ca="1" si="102"/>
        <v>0.83840878510546379</v>
      </c>
      <c r="EJ47" s="4">
        <f t="shared" ca="1" si="106"/>
        <v>0.88645095582513389</v>
      </c>
    </row>
    <row r="48" spans="2:140">
      <c r="C48" t="s">
        <v>54</v>
      </c>
      <c r="D48">
        <f>H12raw!C48</f>
        <v>3</v>
      </c>
      <c r="E48">
        <f>H12raw!D48</f>
        <v>0</v>
      </c>
      <c r="F48">
        <f>H12raw!E48</f>
        <v>0</v>
      </c>
      <c r="G48">
        <f>H12raw!F48</f>
        <v>1</v>
      </c>
      <c r="H48">
        <f>H12raw!G48</f>
        <v>0</v>
      </c>
      <c r="I48">
        <f>H12raw!H48</f>
        <v>0</v>
      </c>
      <c r="J48">
        <f>H12raw!I48</f>
        <v>0</v>
      </c>
      <c r="K48">
        <f>H12raw!J48</f>
        <v>1</v>
      </c>
      <c r="L48">
        <f>H12raw!K48</f>
        <v>0</v>
      </c>
      <c r="M48">
        <f>H12raw!L48</f>
        <v>0</v>
      </c>
      <c r="N48">
        <f>H12raw!M48</f>
        <v>0</v>
      </c>
      <c r="O48">
        <f>H12raw!N48</f>
        <v>1</v>
      </c>
      <c r="P48">
        <f>H12raw!O48</f>
        <v>0</v>
      </c>
      <c r="Q48">
        <f>H12raw!P48</f>
        <v>0</v>
      </c>
      <c r="R48">
        <f>H12raw!Q48</f>
        <v>0</v>
      </c>
      <c r="T48" t="str">
        <f t="shared" si="3"/>
        <v>　　Ｅ　サービス職業従事者</v>
      </c>
      <c r="U48" s="25">
        <f t="shared" ca="1" si="4"/>
        <v>5.254308532997058</v>
      </c>
      <c r="V48" s="25">
        <f t="shared" ca="1" si="4"/>
        <v>0</v>
      </c>
      <c r="W48" s="25">
        <f t="shared" ca="1" si="4"/>
        <v>0</v>
      </c>
      <c r="X48" s="25">
        <f t="shared" ca="1" si="4"/>
        <v>21.496130696474633</v>
      </c>
      <c r="Y48" s="25">
        <f t="shared" ca="1" si="4"/>
        <v>0</v>
      </c>
      <c r="Z48" s="25">
        <f t="shared" ca="1" si="4"/>
        <v>0</v>
      </c>
      <c r="AA48" s="25">
        <f t="shared" ca="1" si="4"/>
        <v>0</v>
      </c>
      <c r="AB48" s="25">
        <f t="shared" ca="1" si="4"/>
        <v>12.341108231519192</v>
      </c>
      <c r="AC48" s="25">
        <f t="shared" ca="1" si="4"/>
        <v>0</v>
      </c>
      <c r="AD48" s="25">
        <f t="shared" ca="1" si="39"/>
        <v>0</v>
      </c>
      <c r="AE48" s="25">
        <f t="shared" ca="1" si="39"/>
        <v>0</v>
      </c>
      <c r="AF48" s="25">
        <f t="shared" ca="1" si="39"/>
        <v>50.838840874428065</v>
      </c>
      <c r="AG48" s="25">
        <f t="shared" ca="1" si="39"/>
        <v>0</v>
      </c>
      <c r="AH48" s="25">
        <f t="shared" ca="1" si="39"/>
        <v>0</v>
      </c>
      <c r="AI48" s="40">
        <f t="shared" ca="1" si="103"/>
        <v>62.49884116732003</v>
      </c>
      <c r="AJ48" s="34">
        <f t="shared" ca="1" si="73"/>
        <v>5.5521057929316902</v>
      </c>
      <c r="AL48" t="str">
        <f t="shared" si="6"/>
        <v>　　Ｅ　サービス職業従事者</v>
      </c>
      <c r="AM48" s="21">
        <f ca="1">H12jinkou!AI59</f>
        <v>57096</v>
      </c>
      <c r="AN48" s="21">
        <f ca="1">H12jinkou!AJ59</f>
        <v>1684</v>
      </c>
      <c r="AO48" s="21">
        <f ca="1">H12jinkou!AK59</f>
        <v>6083</v>
      </c>
      <c r="AP48" s="21">
        <f ca="1">H12jinkou!AL59</f>
        <v>4652</v>
      </c>
      <c r="AQ48" s="21">
        <f ca="1">H12jinkou!AM59</f>
        <v>3724</v>
      </c>
      <c r="AR48" s="21">
        <f ca="1">H12jinkou!AN59</f>
        <v>4580</v>
      </c>
      <c r="AS48" s="21">
        <f ca="1">H12jinkou!AO59</f>
        <v>6038</v>
      </c>
      <c r="AT48" s="21">
        <f ca="1">H12jinkou!AP59</f>
        <v>8103</v>
      </c>
      <c r="AU48" s="21">
        <f ca="1">H12jinkou!AQ59</f>
        <v>8651</v>
      </c>
      <c r="AV48" s="21">
        <f ca="1">H12jinkou!AR59</f>
        <v>6427</v>
      </c>
      <c r="AW48" s="21">
        <f ca="1">H12jinkou!AS59</f>
        <v>3779</v>
      </c>
      <c r="AX48" s="21">
        <f ca="1">H12jinkou!AT59</f>
        <v>1967</v>
      </c>
      <c r="AY48" s="21">
        <f ca="1">H12jinkou!AU59</f>
        <v>857</v>
      </c>
      <c r="AZ48" s="21">
        <f ca="1">H12jinkou!BB59</f>
        <v>551</v>
      </c>
      <c r="BB48"/>
      <c r="BC48" t="str">
        <f>H12raw!T48</f>
        <v>Ｅサービス職業従事者</v>
      </c>
      <c r="BD48">
        <f>H12raw!U48</f>
        <v>302</v>
      </c>
      <c r="BE48">
        <f>H12raw!V48</f>
        <v>9</v>
      </c>
      <c r="BF48">
        <f>H12raw!W48</f>
        <v>24</v>
      </c>
      <c r="BG48">
        <f>H12raw!X48</f>
        <v>35</v>
      </c>
      <c r="BH48">
        <f>H12raw!Y48</f>
        <v>28</v>
      </c>
      <c r="BI48">
        <f>H12raw!Z48</f>
        <v>21</v>
      </c>
      <c r="BJ48">
        <f>H12raw!AA48</f>
        <v>11</v>
      </c>
      <c r="BK48">
        <f>H12raw!AB48</f>
        <v>28</v>
      </c>
      <c r="BL48">
        <f>H12raw!AC48</f>
        <v>50</v>
      </c>
      <c r="BM48">
        <f>H12raw!AD48</f>
        <v>42</v>
      </c>
      <c r="BN48">
        <f>H12raw!AE48</f>
        <v>30</v>
      </c>
      <c r="BO48">
        <f>H12raw!AF48</f>
        <v>16</v>
      </c>
      <c r="BP48">
        <f>H12raw!AG48</f>
        <v>4</v>
      </c>
      <c r="BQ48">
        <f>H12raw!AH48</f>
        <v>4</v>
      </c>
      <c r="BT48" t="str">
        <f>H12raw!AL48</f>
        <v>Ｅサービス職業従事者</v>
      </c>
      <c r="BU48">
        <f>H12raw!AM48</f>
        <v>8.6</v>
      </c>
      <c r="BV48">
        <f>H12raw!AN48</f>
        <v>8.5</v>
      </c>
      <c r="BW48">
        <f>H12raw!AO48</f>
        <v>6.7</v>
      </c>
      <c r="BX48">
        <f>H12raw!AP48</f>
        <v>5.6</v>
      </c>
      <c r="BY48">
        <f>H12raw!AQ48</f>
        <v>11.3</v>
      </c>
      <c r="BZ48">
        <f>H12raw!AR48</f>
        <v>12</v>
      </c>
      <c r="CA48">
        <f>H12raw!AS48</f>
        <v>8.1</v>
      </c>
      <c r="CB48">
        <f>H12raw!AT48</f>
        <v>3.5</v>
      </c>
      <c r="CC48">
        <f>H12raw!AU48</f>
        <v>6.6</v>
      </c>
      <c r="CD48">
        <f>H12raw!AV48</f>
        <v>9.1999999999999993</v>
      </c>
      <c r="CE48">
        <f>H12raw!AW48</f>
        <v>9.6999999999999993</v>
      </c>
      <c r="CF48">
        <f>H12raw!AX48</f>
        <v>11.7</v>
      </c>
      <c r="CG48">
        <f>H12raw!AY48</f>
        <v>13.3</v>
      </c>
      <c r="CH48">
        <f>H12raw!AZ48</f>
        <v>8.1</v>
      </c>
      <c r="CI48">
        <f>H12raw!BA48</f>
        <v>11.7</v>
      </c>
      <c r="CJ48" s="34">
        <f t="shared" si="104"/>
        <v>8.6557823914686374</v>
      </c>
      <c r="CO48" t="str">
        <f t="shared" si="7"/>
        <v>Ｅサービス職業従事者</v>
      </c>
      <c r="CP48" s="8" t="str">
        <f t="shared" ca="1" si="8"/>
        <v/>
      </c>
      <c r="CQ48" s="9" t="str">
        <f t="shared" ca="1" si="8"/>
        <v/>
      </c>
      <c r="CR48" s="9" t="str">
        <f t="shared" ca="1" si="8"/>
        <v/>
      </c>
      <c r="CS48" s="9" t="str">
        <f t="shared" ca="1" si="8"/>
        <v/>
      </c>
      <c r="CT48" s="9" t="str">
        <f t="shared" ca="1" si="8"/>
        <v/>
      </c>
      <c r="CU48" s="9" t="str">
        <f t="shared" ca="1" si="8"/>
        <v/>
      </c>
      <c r="CV48" s="9" t="str">
        <f t="shared" ca="1" si="8"/>
        <v/>
      </c>
      <c r="CW48" s="9" t="str">
        <f t="shared" ca="1" si="8"/>
        <v/>
      </c>
      <c r="CX48" s="9" t="str">
        <f t="shared" ca="1" si="8"/>
        <v/>
      </c>
      <c r="CY48" s="9" t="str">
        <f t="shared" ca="1" si="8"/>
        <v/>
      </c>
      <c r="CZ48" s="9" t="str">
        <f t="shared" ca="1" si="8"/>
        <v/>
      </c>
      <c r="DA48" s="9" t="str">
        <f t="shared" ca="1" si="8"/>
        <v/>
      </c>
      <c r="DB48" s="9" t="str">
        <f t="shared" ca="1" si="8"/>
        <v/>
      </c>
      <c r="DC48" s="10" t="str">
        <f t="shared" ca="1" si="8"/>
        <v/>
      </c>
      <c r="DD48" s="42" t="str">
        <f t="shared" ca="1" si="74"/>
        <v/>
      </c>
      <c r="DF48" s="4">
        <f t="shared" ca="1" si="75"/>
        <v>0.86243430589294579</v>
      </c>
      <c r="DG48" s="4" t="e">
        <f t="shared" ca="1" si="76"/>
        <v>#NUM!</v>
      </c>
      <c r="DH48" s="4" t="e">
        <f t="shared" ca="1" si="77"/>
        <v>#NUM!</v>
      </c>
      <c r="DI48" s="4">
        <f t="shared" ca="1" si="78"/>
        <v>0.4088619507204877</v>
      </c>
      <c r="DJ48" s="4" t="e">
        <f t="shared" ca="1" si="79"/>
        <v>#NUM!</v>
      </c>
      <c r="DK48" s="4" t="e">
        <f t="shared" ca="1" si="80"/>
        <v>#NUM!</v>
      </c>
      <c r="DL48" s="4" t="e">
        <f t="shared" ca="1" si="81"/>
        <v>#NUM!</v>
      </c>
      <c r="DM48" s="4">
        <f t="shared" ca="1" si="82"/>
        <v>0.41422273124798292</v>
      </c>
      <c r="DN48" s="4" t="e">
        <f t="shared" ca="1" si="83"/>
        <v>#NUM!</v>
      </c>
      <c r="DO48" s="4" t="e">
        <f t="shared" ca="1" si="84"/>
        <v>#NUM!</v>
      </c>
      <c r="DP48" s="4" t="e">
        <f t="shared" ca="1" si="85"/>
        <v>#NUM!</v>
      </c>
      <c r="DQ48" s="4">
        <f t="shared" ca="1" si="86"/>
        <v>0.23020297183927052</v>
      </c>
      <c r="DR48" s="4" t="e">
        <f t="shared" ca="1" si="87"/>
        <v>#NUM!</v>
      </c>
      <c r="DS48" s="4" t="e">
        <f t="shared" ca="1" si="88"/>
        <v>#NUM!</v>
      </c>
      <c r="DT48" s="4">
        <f t="shared" ca="1" si="105"/>
        <v>0.85748037733706395</v>
      </c>
      <c r="DV48" s="4">
        <f t="shared" ca="1" si="89"/>
        <v>0.28623465916775948</v>
      </c>
      <c r="DW48" s="4">
        <f t="shared" ca="1" si="90"/>
        <v>0.89330091864116623</v>
      </c>
      <c r="DX48" s="4">
        <f t="shared" ca="1" si="91"/>
        <v>0.71130246020783894</v>
      </c>
      <c r="DY48" s="4">
        <f t="shared" ca="1" si="92"/>
        <v>0.90192025286157418</v>
      </c>
      <c r="DZ48" s="4">
        <f t="shared" ca="1" si="93"/>
        <v>0.63960350698574098</v>
      </c>
      <c r="EA48" s="4">
        <f t="shared" ca="1" si="94"/>
        <v>0.69004737418996009</v>
      </c>
      <c r="EB48" s="4">
        <f t="shared" ca="1" si="95"/>
        <v>0.80950389168315606</v>
      </c>
      <c r="EC48" s="4">
        <f t="shared" ca="1" si="96"/>
        <v>0.89907045787654039</v>
      </c>
      <c r="ED48" s="4">
        <f t="shared" ca="1" si="97"/>
        <v>0.4511620852360162</v>
      </c>
      <c r="EE48" s="4">
        <f t="shared" ca="1" si="98"/>
        <v>0.53609213566998026</v>
      </c>
      <c r="EF48" s="4">
        <f t="shared" ca="1" si="99"/>
        <v>0.64264110517042539</v>
      </c>
      <c r="EG48" s="4">
        <f t="shared" ca="1" si="100"/>
        <v>0.97121118657795558</v>
      </c>
      <c r="EH48" s="4">
        <f t="shared" ca="1" si="101"/>
        <v>0.93293494100105878</v>
      </c>
      <c r="EI48" s="4">
        <f t="shared" ca="1" si="102"/>
        <v>0.9375635173302499</v>
      </c>
      <c r="EJ48" s="4">
        <f t="shared" ca="1" si="106"/>
        <v>0.29420493814959092</v>
      </c>
    </row>
    <row r="49" spans="3:140">
      <c r="C49" t="s">
        <v>55</v>
      </c>
      <c r="D49">
        <f>H12raw!C49</f>
        <v>0</v>
      </c>
      <c r="E49">
        <f>H12raw!D49</f>
        <v>0</v>
      </c>
      <c r="F49">
        <f>H12raw!E49</f>
        <v>0</v>
      </c>
      <c r="G49">
        <f>H12raw!F49</f>
        <v>0</v>
      </c>
      <c r="H49">
        <f>H12raw!G49</f>
        <v>0</v>
      </c>
      <c r="I49">
        <f>H12raw!H49</f>
        <v>0</v>
      </c>
      <c r="J49">
        <f>H12raw!I49</f>
        <v>0</v>
      </c>
      <c r="K49">
        <f>H12raw!J49</f>
        <v>0</v>
      </c>
      <c r="L49">
        <f>H12raw!K49</f>
        <v>0</v>
      </c>
      <c r="M49">
        <f>H12raw!L49</f>
        <v>0</v>
      </c>
      <c r="N49">
        <f>H12raw!M49</f>
        <v>0</v>
      </c>
      <c r="O49">
        <f>H12raw!N49</f>
        <v>0</v>
      </c>
      <c r="P49">
        <f>H12raw!O49</f>
        <v>0</v>
      </c>
      <c r="Q49">
        <f>H12raw!P49</f>
        <v>0</v>
      </c>
      <c r="R49">
        <f>H12raw!Q49</f>
        <v>0</v>
      </c>
      <c r="T49" t="str">
        <f t="shared" si="3"/>
        <v>　　Ｆ　保安職業従事者</v>
      </c>
      <c r="U49" s="25">
        <f t="shared" ca="1" si="4"/>
        <v>0</v>
      </c>
      <c r="V49" s="25">
        <f t="shared" ca="1" si="4"/>
        <v>0</v>
      </c>
      <c r="W49" s="25">
        <f t="shared" ref="W49:AC54" ca="1" si="107">IF(AO49=0,0,F49/AO49*100000)</f>
        <v>0</v>
      </c>
      <c r="X49" s="25">
        <f t="shared" ca="1" si="107"/>
        <v>0</v>
      </c>
      <c r="Y49" s="25">
        <f t="shared" ca="1" si="107"/>
        <v>0</v>
      </c>
      <c r="Z49" s="25">
        <f t="shared" ca="1" si="107"/>
        <v>0</v>
      </c>
      <c r="AA49" s="25">
        <f t="shared" ca="1" si="107"/>
        <v>0</v>
      </c>
      <c r="AB49" s="25">
        <f t="shared" ca="1" si="107"/>
        <v>0</v>
      </c>
      <c r="AC49" s="25">
        <f t="shared" ca="1" si="107"/>
        <v>0</v>
      </c>
      <c r="AD49" s="25">
        <f t="shared" ca="1" si="39"/>
        <v>0</v>
      </c>
      <c r="AE49" s="25">
        <f t="shared" ca="1" si="39"/>
        <v>0</v>
      </c>
      <c r="AF49" s="25">
        <f t="shared" ca="1" si="39"/>
        <v>0</v>
      </c>
      <c r="AG49" s="25">
        <f t="shared" ca="1" si="39"/>
        <v>0</v>
      </c>
      <c r="AH49" s="25">
        <f t="shared" ca="1" si="39"/>
        <v>0</v>
      </c>
      <c r="AI49" s="40">
        <f t="shared" ca="1" si="103"/>
        <v>0</v>
      </c>
      <c r="AJ49" s="34">
        <f t="shared" ca="1" si="73"/>
        <v>0</v>
      </c>
      <c r="AL49" t="str">
        <f t="shared" si="6"/>
        <v>　　Ｆ　保安職業従事者</v>
      </c>
      <c r="AM49" s="21">
        <f ca="1">H12jinkou!AI60</f>
        <v>767</v>
      </c>
      <c r="AN49" s="21">
        <f ca="1">H12jinkou!AJ60</f>
        <v>36</v>
      </c>
      <c r="AO49" s="21">
        <f ca="1">H12jinkou!AK60</f>
        <v>204</v>
      </c>
      <c r="AP49" s="21">
        <f ca="1">H12jinkou!AL60</f>
        <v>149</v>
      </c>
      <c r="AQ49" s="21">
        <f ca="1">H12jinkou!AM60</f>
        <v>84</v>
      </c>
      <c r="AR49" s="21">
        <f ca="1">H12jinkou!AN60</f>
        <v>65</v>
      </c>
      <c r="AS49" s="21">
        <f ca="1">H12jinkou!AO60</f>
        <v>60</v>
      </c>
      <c r="AT49" s="21">
        <f ca="1">H12jinkou!AP60</f>
        <v>63</v>
      </c>
      <c r="AU49" s="21">
        <f ca="1">H12jinkou!AQ60</f>
        <v>59</v>
      </c>
      <c r="AV49" s="21">
        <f ca="1">H12jinkou!AR60</f>
        <v>36</v>
      </c>
      <c r="AW49" s="21">
        <f ca="1">H12jinkou!AS60</f>
        <v>8</v>
      </c>
      <c r="AX49" s="21">
        <f ca="1">H12jinkou!AT60</f>
        <v>3</v>
      </c>
      <c r="AY49" s="21">
        <f ca="1">H12jinkou!AU60</f>
        <v>0</v>
      </c>
      <c r="AZ49" s="21">
        <f ca="1">H12jinkou!BB60</f>
        <v>0</v>
      </c>
      <c r="BB49"/>
      <c r="BC49" t="str">
        <f>H12raw!T49</f>
        <v>Ｆ保安職業従事者</v>
      </c>
      <c r="BD49">
        <f>H12raw!U49</f>
        <v>11</v>
      </c>
      <c r="BE49">
        <f>H12raw!V49</f>
        <v>0</v>
      </c>
      <c r="BF49">
        <f>H12raw!W49</f>
        <v>1</v>
      </c>
      <c r="BG49">
        <f>H12raw!X49</f>
        <v>1</v>
      </c>
      <c r="BH49">
        <f>H12raw!Y49</f>
        <v>2</v>
      </c>
      <c r="BI49">
        <f>H12raw!Z49</f>
        <v>1</v>
      </c>
      <c r="BJ49">
        <f>H12raw!AA49</f>
        <v>1</v>
      </c>
      <c r="BK49">
        <f>H12raw!AB49</f>
        <v>1</v>
      </c>
      <c r="BL49">
        <f>H12raw!AC49</f>
        <v>2</v>
      </c>
      <c r="BM49">
        <f>H12raw!AD49</f>
        <v>2</v>
      </c>
      <c r="BN49">
        <f>H12raw!AE49</f>
        <v>0</v>
      </c>
      <c r="BO49">
        <f>H12raw!AF49</f>
        <v>0</v>
      </c>
      <c r="BP49">
        <f>H12raw!AG49</f>
        <v>0</v>
      </c>
      <c r="BQ49">
        <f>H12raw!AH49</f>
        <v>0</v>
      </c>
      <c r="BT49" t="str">
        <f>H12raw!AL49</f>
        <v>Ｆ保安職業従事者</v>
      </c>
      <c r="BU49">
        <f>H12raw!AM49</f>
        <v>20.8</v>
      </c>
      <c r="BV49">
        <f>H12raw!AN49</f>
        <v>21.6</v>
      </c>
      <c r="BW49">
        <f>H12raw!AO49</f>
        <v>0</v>
      </c>
      <c r="BX49">
        <f>H12raw!AP49</f>
        <v>9.5</v>
      </c>
      <c r="BY49">
        <f>H12raw!AQ49</f>
        <v>8.9</v>
      </c>
      <c r="BZ49">
        <f>H12raw!AR49</f>
        <v>37.6</v>
      </c>
      <c r="CA49">
        <f>H12raw!AS49</f>
        <v>26.7</v>
      </c>
      <c r="CB49">
        <f>H12raw!AT49</f>
        <v>26.4</v>
      </c>
      <c r="CC49">
        <f>H12raw!AU49</f>
        <v>22.6</v>
      </c>
      <c r="CD49">
        <f>H12raw!AV49</f>
        <v>47.4</v>
      </c>
      <c r="CE49">
        <f>H12raw!AW49</f>
        <v>64.900000000000006</v>
      </c>
      <c r="CF49">
        <f>H12raw!AX49</f>
        <v>0</v>
      </c>
      <c r="CG49">
        <f>H12raw!AY49</f>
        <v>0</v>
      </c>
      <c r="CH49">
        <f>H12raw!AZ49</f>
        <v>0</v>
      </c>
      <c r="CI49">
        <f>H12raw!BA49</f>
        <v>0</v>
      </c>
      <c r="CJ49" s="34">
        <f t="shared" si="104"/>
        <v>20.852569485263245</v>
      </c>
      <c r="CO49" t="str">
        <f t="shared" si="7"/>
        <v>Ｆ保安職業従事者</v>
      </c>
      <c r="CP49" s="8" t="str">
        <f t="shared" ca="1" si="8"/>
        <v/>
      </c>
      <c r="CQ49" s="9" t="str">
        <f t="shared" ca="1" si="8"/>
        <v/>
      </c>
      <c r="CR49" s="9" t="str">
        <f t="shared" ca="1" si="8"/>
        <v/>
      </c>
      <c r="CS49" s="9" t="str">
        <f t="shared" ca="1" si="8"/>
        <v/>
      </c>
      <c r="CT49" s="9" t="str">
        <f t="shared" ca="1" si="8"/>
        <v/>
      </c>
      <c r="CU49" s="9" t="str">
        <f t="shared" ca="1" si="8"/>
        <v/>
      </c>
      <c r="CV49" s="9" t="str">
        <f t="shared" ca="1" si="8"/>
        <v/>
      </c>
      <c r="CW49" s="9" t="str">
        <f t="shared" ca="1" si="8"/>
        <v/>
      </c>
      <c r="CX49" s="9" t="str">
        <f t="shared" ca="1" si="8"/>
        <v/>
      </c>
      <c r="CY49" s="9" t="str">
        <f t="shared" ca="1" si="8"/>
        <v/>
      </c>
      <c r="CZ49" s="9" t="str">
        <f t="shared" ca="1" si="8"/>
        <v/>
      </c>
      <c r="DA49" s="9" t="str">
        <f t="shared" ca="1" si="8"/>
        <v/>
      </c>
      <c r="DB49" s="9" t="str">
        <f t="shared" ca="1" si="8"/>
        <v/>
      </c>
      <c r="DC49" s="10" t="str">
        <f t="shared" ca="1" si="8"/>
        <v/>
      </c>
      <c r="DD49" s="42" t="str">
        <f t="shared" ca="1" si="74"/>
        <v/>
      </c>
      <c r="DF49" s="4" t="e">
        <f t="shared" ca="1" si="75"/>
        <v>#NUM!</v>
      </c>
      <c r="DG49" s="4" t="e">
        <f t="shared" ca="1" si="76"/>
        <v>#NUM!</v>
      </c>
      <c r="DH49" s="4" t="e">
        <f t="shared" ca="1" si="77"/>
        <v>#NUM!</v>
      </c>
      <c r="DI49" s="4" t="e">
        <f t="shared" ca="1" si="78"/>
        <v>#NUM!</v>
      </c>
      <c r="DJ49" s="4" t="e">
        <f t="shared" ca="1" si="79"/>
        <v>#NUM!</v>
      </c>
      <c r="DK49" s="4" t="e">
        <f t="shared" ca="1" si="80"/>
        <v>#NUM!</v>
      </c>
      <c r="DL49" s="4" t="e">
        <f t="shared" ca="1" si="81"/>
        <v>#NUM!</v>
      </c>
      <c r="DM49" s="4" t="e">
        <f t="shared" ca="1" si="82"/>
        <v>#NUM!</v>
      </c>
      <c r="DN49" s="4" t="e">
        <f t="shared" ca="1" si="83"/>
        <v>#NUM!</v>
      </c>
      <c r="DO49" s="4" t="e">
        <f t="shared" ca="1" si="84"/>
        <v>#NUM!</v>
      </c>
      <c r="DP49" s="4" t="e">
        <f t="shared" ca="1" si="85"/>
        <v>#NUM!</v>
      </c>
      <c r="DQ49" s="4" t="e">
        <f t="shared" ca="1" si="86"/>
        <v>#NUM!</v>
      </c>
      <c r="DR49" s="4" t="e">
        <f t="shared" ca="1" si="87"/>
        <v>#NUM!</v>
      </c>
      <c r="DS49" s="4" t="e">
        <f t="shared" ca="1" si="88"/>
        <v>#NUM!</v>
      </c>
      <c r="DT49" s="4" t="e">
        <f t="shared" ca="1" si="105"/>
        <v>#DIV/0!</v>
      </c>
      <c r="DV49" s="4">
        <f t="shared" ca="1" si="89"/>
        <v>0.84730894806461632</v>
      </c>
      <c r="DW49" s="4">
        <f t="shared" ca="1" si="90"/>
        <v>1</v>
      </c>
      <c r="DX49" s="4">
        <f t="shared" ca="1" si="91"/>
        <v>0.9808056819790586</v>
      </c>
      <c r="DY49" s="4">
        <f t="shared" ca="1" si="92"/>
        <v>0.98682595730366895</v>
      </c>
      <c r="DZ49" s="4">
        <f t="shared" ca="1" si="93"/>
        <v>0.96890381002299131</v>
      </c>
      <c r="EA49" s="4">
        <f t="shared" ca="1" si="94"/>
        <v>0.98279245313738151</v>
      </c>
      <c r="EB49" s="4">
        <f t="shared" ca="1" si="95"/>
        <v>0.98428273464247629</v>
      </c>
      <c r="EC49" s="4">
        <f t="shared" ca="1" si="96"/>
        <v>0.98586129458674854</v>
      </c>
      <c r="ED49" s="4">
        <f t="shared" ca="1" si="97"/>
        <v>0.9724149813989168</v>
      </c>
      <c r="EE49" s="4">
        <f t="shared" ca="1" si="98"/>
        <v>0.9768994152506254</v>
      </c>
      <c r="EF49" s="4">
        <f t="shared" ca="1" si="99"/>
        <v>1</v>
      </c>
      <c r="EG49" s="4">
        <f t="shared" ca="1" si="100"/>
        <v>1</v>
      </c>
      <c r="EH49" s="4">
        <f t="shared" ca="1" si="101"/>
        <v>1</v>
      </c>
      <c r="EI49" s="4">
        <f t="shared" ca="1" si="102"/>
        <v>1</v>
      </c>
      <c r="EJ49" s="4" t="e">
        <f t="shared" ca="1" si="106"/>
        <v>#DIV/0!</v>
      </c>
    </row>
    <row r="50" spans="3:140">
      <c r="C50" t="s">
        <v>56</v>
      </c>
      <c r="D50">
        <f>H12raw!C50</f>
        <v>5</v>
      </c>
      <c r="E50">
        <f>H12raw!D50</f>
        <v>0</v>
      </c>
      <c r="F50">
        <f>H12raw!E50</f>
        <v>0</v>
      </c>
      <c r="G50">
        <f>H12raw!F50</f>
        <v>0</v>
      </c>
      <c r="H50">
        <f>H12raw!G50</f>
        <v>0</v>
      </c>
      <c r="I50">
        <f>H12raw!H50</f>
        <v>0</v>
      </c>
      <c r="J50">
        <f>H12raw!I50</f>
        <v>0</v>
      </c>
      <c r="K50">
        <f>H12raw!J50</f>
        <v>0</v>
      </c>
      <c r="L50">
        <f>H12raw!K50</f>
        <v>1</v>
      </c>
      <c r="M50">
        <f>H12raw!L50</f>
        <v>0</v>
      </c>
      <c r="N50">
        <f>H12raw!M50</f>
        <v>1</v>
      </c>
      <c r="O50">
        <f>H12raw!N50</f>
        <v>1</v>
      </c>
      <c r="P50">
        <f>H12raw!O50</f>
        <v>1</v>
      </c>
      <c r="Q50">
        <f>H12raw!P50</f>
        <v>1</v>
      </c>
      <c r="R50">
        <f>H12raw!Q50</f>
        <v>0</v>
      </c>
      <c r="T50" t="str">
        <f t="shared" si="3"/>
        <v>　　Ｇ　農林漁業作業者</v>
      </c>
      <c r="U50" s="25">
        <f t="shared" ref="U50:V54" ca="1" si="108">IF(AM50=0,0,D50/AM50*100000)</f>
        <v>10.671447475135528</v>
      </c>
      <c r="V50" s="25">
        <f t="shared" ca="1" si="108"/>
        <v>0</v>
      </c>
      <c r="W50" s="25">
        <f t="shared" ca="1" si="107"/>
        <v>0</v>
      </c>
      <c r="X50" s="25">
        <f t="shared" ca="1" si="107"/>
        <v>0</v>
      </c>
      <c r="Y50" s="25">
        <f t="shared" ca="1" si="107"/>
        <v>0</v>
      </c>
      <c r="Z50" s="25">
        <f t="shared" ca="1" si="107"/>
        <v>0</v>
      </c>
      <c r="AA50" s="25">
        <f t="shared" ca="1" si="107"/>
        <v>0</v>
      </c>
      <c r="AB50" s="25">
        <f t="shared" ca="1" si="107"/>
        <v>0</v>
      </c>
      <c r="AC50" s="25">
        <f t="shared" ca="1" si="107"/>
        <v>24.009603841536617</v>
      </c>
      <c r="AD50" s="25">
        <f t="shared" ca="1" si="39"/>
        <v>0</v>
      </c>
      <c r="AE50" s="25">
        <f t="shared" ca="1" si="39"/>
        <v>11.791062374719962</v>
      </c>
      <c r="AF50" s="25">
        <f t="shared" ca="1" si="39"/>
        <v>10.316723408645414</v>
      </c>
      <c r="AG50" s="25">
        <f t="shared" ca="1" si="39"/>
        <v>13.676148796498905</v>
      </c>
      <c r="AH50" s="25">
        <f t="shared" ca="1" si="39"/>
        <v>25.45824847250509</v>
      </c>
      <c r="AI50" s="40">
        <f t="shared" ca="1" si="103"/>
        <v>60.968524023976236</v>
      </c>
      <c r="AJ50" s="34">
        <f t="shared" ca="1" si="73"/>
        <v>4.8306381305791888</v>
      </c>
      <c r="AL50" t="str">
        <f t="shared" si="6"/>
        <v>　　Ｇ　農林漁業作業者</v>
      </c>
      <c r="AM50" s="21">
        <f ca="1">H12jinkou!AI61</f>
        <v>46854</v>
      </c>
      <c r="AN50" s="21">
        <f ca="1">H12jinkou!AJ61</f>
        <v>46</v>
      </c>
      <c r="AO50" s="21">
        <f ca="1">H12jinkou!AK61</f>
        <v>232</v>
      </c>
      <c r="AP50" s="21">
        <f ca="1">H12jinkou!AL61</f>
        <v>330</v>
      </c>
      <c r="AQ50" s="21">
        <f ca="1">H12jinkou!AM61</f>
        <v>531</v>
      </c>
      <c r="AR50" s="21">
        <f ca="1">H12jinkou!AN61</f>
        <v>1132</v>
      </c>
      <c r="AS50" s="21">
        <f ca="1">H12jinkou!AO61</f>
        <v>2260</v>
      </c>
      <c r="AT50" s="21">
        <f ca="1">H12jinkou!AP61</f>
        <v>3630</v>
      </c>
      <c r="AU50" s="21">
        <f ca="1">H12jinkou!AQ61</f>
        <v>4165</v>
      </c>
      <c r="AV50" s="21">
        <f ca="1">H12jinkou!AR61</f>
        <v>5114</v>
      </c>
      <c r="AW50" s="21">
        <f ca="1">H12jinkou!AS61</f>
        <v>8481</v>
      </c>
      <c r="AX50" s="21">
        <f ca="1">H12jinkou!AT61</f>
        <v>9693</v>
      </c>
      <c r="AY50" s="21">
        <f ca="1">H12jinkou!AU61</f>
        <v>7312</v>
      </c>
      <c r="AZ50" s="21">
        <f ca="1">H12jinkou!BB61</f>
        <v>3928</v>
      </c>
      <c r="BB50"/>
      <c r="BC50" t="str">
        <f>H12raw!T50</f>
        <v>Ｇ農林漁業作業者</v>
      </c>
      <c r="BD50">
        <f>H12raw!U50</f>
        <v>237</v>
      </c>
      <c r="BE50">
        <f>H12raw!V50</f>
        <v>0</v>
      </c>
      <c r="BF50">
        <f>H12raw!W50</f>
        <v>1</v>
      </c>
      <c r="BG50">
        <f>H12raw!X50</f>
        <v>1</v>
      </c>
      <c r="BH50">
        <f>H12raw!Y50</f>
        <v>2</v>
      </c>
      <c r="BI50">
        <f>H12raw!Z50</f>
        <v>3</v>
      </c>
      <c r="BJ50">
        <f>H12raw!AA50</f>
        <v>9</v>
      </c>
      <c r="BK50">
        <f>H12raw!AB50</f>
        <v>12</v>
      </c>
      <c r="BL50">
        <f>H12raw!AC50</f>
        <v>23</v>
      </c>
      <c r="BM50">
        <f>H12raw!AD50</f>
        <v>33</v>
      </c>
      <c r="BN50">
        <f>H12raw!AE50</f>
        <v>39</v>
      </c>
      <c r="BO50">
        <f>H12raw!AF50</f>
        <v>37</v>
      </c>
      <c r="BP50">
        <f>H12raw!AG50</f>
        <v>30</v>
      </c>
      <c r="BQ50">
        <f>H12raw!AH50</f>
        <v>47</v>
      </c>
      <c r="BT50" t="str">
        <f>H12raw!AL50</f>
        <v>Ｇ農林漁業作業者</v>
      </c>
      <c r="BU50">
        <f>H12raw!AM50</f>
        <v>12.3</v>
      </c>
      <c r="BV50">
        <f>H12raw!AN50</f>
        <v>17.600000000000001</v>
      </c>
      <c r="BW50">
        <f>H12raw!AO50</f>
        <v>0</v>
      </c>
      <c r="BX50">
        <f>H12raw!AP50</f>
        <v>11.3</v>
      </c>
      <c r="BY50">
        <f>H12raw!AQ50</f>
        <v>6.7</v>
      </c>
      <c r="BZ50">
        <f>H12raw!AR50</f>
        <v>8</v>
      </c>
      <c r="CA50">
        <f>H12raw!AS50</f>
        <v>6.5</v>
      </c>
      <c r="CB50">
        <f>H12raw!AT50</f>
        <v>12.5</v>
      </c>
      <c r="CC50">
        <f>H12raw!AU50</f>
        <v>11.5</v>
      </c>
      <c r="CD50">
        <f>H12raw!AV50</f>
        <v>18.100000000000001</v>
      </c>
      <c r="CE50">
        <f>H12raw!AW50</f>
        <v>22.4</v>
      </c>
      <c r="CF50">
        <f>H12raw!AX50</f>
        <v>18</v>
      </c>
      <c r="CG50">
        <f>H12raw!AY50</f>
        <v>14.8</v>
      </c>
      <c r="CH50">
        <f>H12raw!AZ50</f>
        <v>14.9</v>
      </c>
      <c r="CI50">
        <f>H12raw!BA50</f>
        <v>35.299999999999997</v>
      </c>
      <c r="CJ50" s="34">
        <f t="shared" si="104"/>
        <v>12.356590603745067</v>
      </c>
      <c r="CO50" t="str">
        <f t="shared" si="7"/>
        <v>Ｇ農林漁業作業者</v>
      </c>
      <c r="CP50" s="8" t="str">
        <f t="shared" ca="1" si="8"/>
        <v/>
      </c>
      <c r="CQ50" s="9" t="str">
        <f t="shared" ca="1" si="8"/>
        <v/>
      </c>
      <c r="CR50" s="9" t="str">
        <f t="shared" ca="1" si="8"/>
        <v/>
      </c>
      <c r="CS50" s="9" t="str">
        <f t="shared" ca="1" si="8"/>
        <v/>
      </c>
      <c r="CT50" s="9" t="str">
        <f t="shared" ca="1" si="8"/>
        <v/>
      </c>
      <c r="CU50" s="9" t="str">
        <f t="shared" ca="1" si="8"/>
        <v/>
      </c>
      <c r="CV50" s="9" t="str">
        <f t="shared" ca="1" si="8"/>
        <v/>
      </c>
      <c r="CW50" s="9" t="str">
        <f t="shared" ca="1" si="8"/>
        <v/>
      </c>
      <c r="CX50" s="9" t="str">
        <f t="shared" ref="CP50:DC54" ca="1" si="109">IF(ISERR(OR(DN50,ED50)),"",IF(DN50&lt;0.025,"H",IF(ED50&lt;0.025,"L","")))</f>
        <v/>
      </c>
      <c r="CY50" s="9" t="str">
        <f t="shared" ca="1" si="109"/>
        <v/>
      </c>
      <c r="CZ50" s="9" t="str">
        <f t="shared" ca="1" si="109"/>
        <v/>
      </c>
      <c r="DA50" s="9" t="str">
        <f t="shared" ca="1" si="109"/>
        <v/>
      </c>
      <c r="DB50" s="9" t="str">
        <f t="shared" ca="1" si="109"/>
        <v/>
      </c>
      <c r="DC50" s="10" t="str">
        <f t="shared" ca="1" si="109"/>
        <v/>
      </c>
      <c r="DD50" s="42" t="str">
        <f t="shared" ca="1" si="74"/>
        <v/>
      </c>
      <c r="DF50" s="4">
        <f t="shared" ca="1" si="75"/>
        <v>0.91364620843064348</v>
      </c>
      <c r="DG50" s="4" t="e">
        <f t="shared" ca="1" si="76"/>
        <v>#NUM!</v>
      </c>
      <c r="DH50" s="4" t="e">
        <f t="shared" ca="1" si="77"/>
        <v>#NUM!</v>
      </c>
      <c r="DI50" s="4" t="e">
        <f t="shared" ca="1" si="78"/>
        <v>#NUM!</v>
      </c>
      <c r="DJ50" s="4" t="e">
        <f t="shared" ca="1" si="79"/>
        <v>#NUM!</v>
      </c>
      <c r="DK50" s="4" t="e">
        <f t="shared" ca="1" si="80"/>
        <v>#NUM!</v>
      </c>
      <c r="DL50" s="4" t="e">
        <f t="shared" ca="1" si="81"/>
        <v>#NUM!</v>
      </c>
      <c r="DM50" s="4" t="e">
        <f t="shared" ca="1" si="82"/>
        <v>#NUM!</v>
      </c>
      <c r="DN50" s="4">
        <f t="shared" ca="1" si="83"/>
        <v>0.52948772593433879</v>
      </c>
      <c r="DO50" s="4" t="e">
        <f t="shared" ca="1" si="84"/>
        <v>#NUM!</v>
      </c>
      <c r="DP50" s="4">
        <f t="shared" ca="1" si="85"/>
        <v>0.78275236667659809</v>
      </c>
      <c r="DQ50" s="4">
        <f t="shared" ca="1" si="86"/>
        <v>0.76180608501531388</v>
      </c>
      <c r="DR50" s="4">
        <f t="shared" ca="1" si="87"/>
        <v>0.66363862458819667</v>
      </c>
      <c r="DS50" s="4">
        <f t="shared" ca="1" si="88"/>
        <v>0.7501335714458669</v>
      </c>
      <c r="DT50" s="4">
        <f t="shared" ca="1" si="105"/>
        <v>0.9113280895607534</v>
      </c>
      <c r="DV50" s="4">
        <f t="shared" ca="1" si="89"/>
        <v>0.16967689957895057</v>
      </c>
      <c r="DW50" s="4">
        <f t="shared" ca="1" si="90"/>
        <v>1</v>
      </c>
      <c r="DX50" s="4">
        <f t="shared" ca="1" si="91"/>
        <v>0.97412321297207227</v>
      </c>
      <c r="DY50" s="4">
        <f t="shared" ca="1" si="92"/>
        <v>0.97813191002322664</v>
      </c>
      <c r="DZ50" s="4">
        <f t="shared" ca="1" si="93"/>
        <v>0.95840800490681111</v>
      </c>
      <c r="EA50" s="4">
        <f t="shared" ca="1" si="94"/>
        <v>0.92905959606741195</v>
      </c>
      <c r="EB50" s="4">
        <f t="shared" ca="1" si="95"/>
        <v>0.75388332997991325</v>
      </c>
      <c r="EC50" s="4">
        <f t="shared" ca="1" si="96"/>
        <v>0.65870861461402297</v>
      </c>
      <c r="ED50" s="4">
        <f t="shared" ca="1" si="97"/>
        <v>0.82527922237181406</v>
      </c>
      <c r="EE50" s="4">
        <f t="shared" ca="1" si="98"/>
        <v>0.31801258573736296</v>
      </c>
      <c r="EF50" s="4">
        <f t="shared" ca="1" si="99"/>
        <v>0.54895323241007632</v>
      </c>
      <c r="EG50" s="4">
        <f t="shared" ca="1" si="100"/>
        <v>0.57994891018006656</v>
      </c>
      <c r="EH50" s="4">
        <f t="shared" ca="1" si="101"/>
        <v>0.70287766851413025</v>
      </c>
      <c r="EI50" s="4">
        <f t="shared" ca="1" si="102"/>
        <v>0.59644956437138097</v>
      </c>
      <c r="EJ50" s="4">
        <f t="shared" ca="1" si="106"/>
        <v>0.17348979079915006</v>
      </c>
    </row>
    <row r="51" spans="3:140">
      <c r="C51" t="s">
        <v>57</v>
      </c>
      <c r="D51">
        <f>H12raw!C51</f>
        <v>0</v>
      </c>
      <c r="E51">
        <f>H12raw!D51</f>
        <v>0</v>
      </c>
      <c r="F51">
        <f>H12raw!E51</f>
        <v>0</v>
      </c>
      <c r="G51">
        <f>H12raw!F51</f>
        <v>0</v>
      </c>
      <c r="H51">
        <f>H12raw!G51</f>
        <v>0</v>
      </c>
      <c r="I51">
        <f>H12raw!H51</f>
        <v>0</v>
      </c>
      <c r="J51">
        <f>H12raw!I51</f>
        <v>0</v>
      </c>
      <c r="K51">
        <f>H12raw!J51</f>
        <v>0</v>
      </c>
      <c r="L51">
        <f>H12raw!K51</f>
        <v>0</v>
      </c>
      <c r="M51">
        <f>H12raw!L51</f>
        <v>0</v>
      </c>
      <c r="N51">
        <f>H12raw!M51</f>
        <v>0</v>
      </c>
      <c r="O51">
        <f>H12raw!N51</f>
        <v>0</v>
      </c>
      <c r="P51">
        <f>H12raw!O51</f>
        <v>0</v>
      </c>
      <c r="Q51">
        <f>H12raw!P51</f>
        <v>0</v>
      </c>
      <c r="R51">
        <f>H12raw!Q51</f>
        <v>0</v>
      </c>
      <c r="T51" t="str">
        <f t="shared" si="3"/>
        <v>　　Ｈ　運輸・通信従事者</v>
      </c>
      <c r="U51" s="25">
        <f t="shared" ca="1" si="108"/>
        <v>0</v>
      </c>
      <c r="V51" s="25">
        <f t="shared" ca="1" si="108"/>
        <v>0</v>
      </c>
      <c r="W51" s="25">
        <f t="shared" ca="1" si="107"/>
        <v>0</v>
      </c>
      <c r="X51" s="25">
        <f t="shared" ca="1" si="107"/>
        <v>0</v>
      </c>
      <c r="Y51" s="25">
        <f t="shared" ca="1" si="107"/>
        <v>0</v>
      </c>
      <c r="Z51" s="25">
        <f t="shared" ca="1" si="107"/>
        <v>0</v>
      </c>
      <c r="AA51" s="25">
        <f t="shared" ca="1" si="107"/>
        <v>0</v>
      </c>
      <c r="AB51" s="25">
        <f t="shared" ca="1" si="107"/>
        <v>0</v>
      </c>
      <c r="AC51" s="25">
        <f t="shared" ca="1" si="107"/>
        <v>0</v>
      </c>
      <c r="AD51" s="25">
        <f t="shared" ca="1" si="39"/>
        <v>0</v>
      </c>
      <c r="AE51" s="25">
        <f t="shared" ca="1" si="39"/>
        <v>0</v>
      </c>
      <c r="AF51" s="25">
        <f t="shared" ca="1" si="39"/>
        <v>0</v>
      </c>
      <c r="AG51" s="25">
        <f t="shared" ca="1" si="39"/>
        <v>0</v>
      </c>
      <c r="AH51" s="25">
        <f t="shared" ca="1" si="39"/>
        <v>0</v>
      </c>
      <c r="AI51" s="40">
        <f t="shared" ca="1" si="103"/>
        <v>0</v>
      </c>
      <c r="AJ51" s="34">
        <f t="shared" ca="1" si="73"/>
        <v>0</v>
      </c>
      <c r="AL51" t="str">
        <f t="shared" si="6"/>
        <v>　　Ｈ　運輸・通信従事者</v>
      </c>
      <c r="AM51" s="21">
        <f ca="1">H12jinkou!AI62</f>
        <v>1619</v>
      </c>
      <c r="AN51" s="21">
        <f ca="1">H12jinkou!AJ62</f>
        <v>59</v>
      </c>
      <c r="AO51" s="21">
        <f ca="1">H12jinkou!AK62</f>
        <v>191</v>
      </c>
      <c r="AP51" s="21">
        <f ca="1">H12jinkou!AL62</f>
        <v>236</v>
      </c>
      <c r="AQ51" s="21">
        <f ca="1">H12jinkou!AM62</f>
        <v>202</v>
      </c>
      <c r="AR51" s="21">
        <f ca="1">H12jinkou!AN62</f>
        <v>148</v>
      </c>
      <c r="AS51" s="21">
        <f ca="1">H12jinkou!AO62</f>
        <v>205</v>
      </c>
      <c r="AT51" s="21">
        <f ca="1">H12jinkou!AP62</f>
        <v>229</v>
      </c>
      <c r="AU51" s="21">
        <f ca="1">H12jinkou!AQ62</f>
        <v>195</v>
      </c>
      <c r="AV51" s="21">
        <f ca="1">H12jinkou!AR62</f>
        <v>102</v>
      </c>
      <c r="AW51" s="21">
        <f ca="1">H12jinkou!AS62</f>
        <v>38</v>
      </c>
      <c r="AX51" s="21">
        <f ca="1">H12jinkou!AT62</f>
        <v>12</v>
      </c>
      <c r="AY51" s="21">
        <f ca="1">H12jinkou!AU62</f>
        <v>2</v>
      </c>
      <c r="AZ51" s="21">
        <f ca="1">H12jinkou!BB62</f>
        <v>0</v>
      </c>
      <c r="BB51"/>
      <c r="BC51" t="str">
        <f>H12raw!T51</f>
        <v>Ｈ運輸・通信従事者</v>
      </c>
      <c r="BD51">
        <f>H12raw!U51</f>
        <v>30</v>
      </c>
      <c r="BE51">
        <f>H12raw!V51</f>
        <v>0</v>
      </c>
      <c r="BF51">
        <f>H12raw!W51</f>
        <v>5</v>
      </c>
      <c r="BG51">
        <f>H12raw!X51</f>
        <v>1</v>
      </c>
      <c r="BH51">
        <f>H12raw!Y51</f>
        <v>1</v>
      </c>
      <c r="BI51">
        <f>H12raw!Z51</f>
        <v>2</v>
      </c>
      <c r="BJ51">
        <f>H12raw!AA51</f>
        <v>4</v>
      </c>
      <c r="BK51">
        <f>H12raw!AB51</f>
        <v>1</v>
      </c>
      <c r="BL51">
        <f>H12raw!AC51</f>
        <v>7</v>
      </c>
      <c r="BM51">
        <f>H12raw!AD51</f>
        <v>4</v>
      </c>
      <c r="BN51">
        <f>H12raw!AE51</f>
        <v>1</v>
      </c>
      <c r="BO51">
        <f>H12raw!AF51</f>
        <v>1</v>
      </c>
      <c r="BP51">
        <f>H12raw!AG51</f>
        <v>1</v>
      </c>
      <c r="BQ51">
        <f>H12raw!AH51</f>
        <v>2</v>
      </c>
      <c r="BT51" t="str">
        <f>H12raw!AL51</f>
        <v>Ｈ運輸・通信従事者</v>
      </c>
      <c r="BU51">
        <f>H12raw!AM51</f>
        <v>476.9</v>
      </c>
      <c r="BV51">
        <f>H12raw!AN51</f>
        <v>27.9</v>
      </c>
      <c r="BW51">
        <f>H12raw!AO51</f>
        <v>0</v>
      </c>
      <c r="BX51">
        <f>H12raw!AP51</f>
        <v>42.1</v>
      </c>
      <c r="BY51">
        <f>H12raw!AQ51</f>
        <v>5.7</v>
      </c>
      <c r="BZ51">
        <f>H12raw!AR51</f>
        <v>7.7</v>
      </c>
      <c r="CA51">
        <f>H12raw!AS51</f>
        <v>18.5</v>
      </c>
      <c r="CB51">
        <f>H12raw!AT51</f>
        <v>36.299999999999997</v>
      </c>
      <c r="CC51">
        <f>H12raw!AU51</f>
        <v>7.2</v>
      </c>
      <c r="CD51">
        <f>H12raw!AV51</f>
        <v>47.7</v>
      </c>
      <c r="CE51">
        <f>H12raw!AW51</f>
        <v>49.9</v>
      </c>
      <c r="CF51">
        <f>H12raw!AX51</f>
        <v>34.200000000000003</v>
      </c>
      <c r="CG51">
        <f>H12raw!AY51</f>
        <v>106.3</v>
      </c>
      <c r="CH51">
        <f>H12raw!AZ51</f>
        <v>805.5</v>
      </c>
      <c r="CI51">
        <f>H12raw!BA51</f>
        <v>8682.4</v>
      </c>
      <c r="CJ51" s="34">
        <f t="shared" si="104"/>
        <v>476.91708476782264</v>
      </c>
      <c r="CO51" t="str">
        <f t="shared" si="7"/>
        <v>Ｈ運輸・通信従事者</v>
      </c>
      <c r="CP51" s="8" t="str">
        <f t="shared" ca="1" si="109"/>
        <v/>
      </c>
      <c r="CQ51" s="9" t="str">
        <f t="shared" ca="1" si="109"/>
        <v/>
      </c>
      <c r="CR51" s="9" t="str">
        <f t="shared" ca="1" si="109"/>
        <v/>
      </c>
      <c r="CS51" s="9" t="str">
        <f t="shared" ca="1" si="109"/>
        <v/>
      </c>
      <c r="CT51" s="9" t="str">
        <f t="shared" ca="1" si="109"/>
        <v/>
      </c>
      <c r="CU51" s="9" t="str">
        <f t="shared" ca="1" si="109"/>
        <v/>
      </c>
      <c r="CV51" s="9" t="str">
        <f t="shared" ca="1" si="109"/>
        <v/>
      </c>
      <c r="CW51" s="9" t="str">
        <f t="shared" ca="1" si="109"/>
        <v/>
      </c>
      <c r="CX51" s="9" t="str">
        <f t="shared" ca="1" si="109"/>
        <v/>
      </c>
      <c r="CY51" s="9" t="str">
        <f t="shared" ca="1" si="109"/>
        <v/>
      </c>
      <c r="CZ51" s="9" t="str">
        <f t="shared" ca="1" si="109"/>
        <v/>
      </c>
      <c r="DA51" s="9" t="str">
        <f t="shared" ca="1" si="109"/>
        <v/>
      </c>
      <c r="DB51" s="9" t="str">
        <f t="shared" ca="1" si="109"/>
        <v/>
      </c>
      <c r="DC51" s="10" t="str">
        <f t="shared" ca="1" si="109"/>
        <v/>
      </c>
      <c r="DD51" s="42" t="str">
        <f t="shared" ca="1" si="74"/>
        <v/>
      </c>
      <c r="DF51" s="4" t="e">
        <f t="shared" ca="1" si="75"/>
        <v>#NUM!</v>
      </c>
      <c r="DG51" s="4" t="e">
        <f t="shared" ca="1" si="76"/>
        <v>#NUM!</v>
      </c>
      <c r="DH51" s="4" t="e">
        <f t="shared" ca="1" si="77"/>
        <v>#NUM!</v>
      </c>
      <c r="DI51" s="4" t="e">
        <f t="shared" ca="1" si="78"/>
        <v>#NUM!</v>
      </c>
      <c r="DJ51" s="4" t="e">
        <f t="shared" ca="1" si="79"/>
        <v>#NUM!</v>
      </c>
      <c r="DK51" s="4" t="e">
        <f t="shared" ca="1" si="80"/>
        <v>#NUM!</v>
      </c>
      <c r="DL51" s="4" t="e">
        <f t="shared" ca="1" si="81"/>
        <v>#NUM!</v>
      </c>
      <c r="DM51" s="4" t="e">
        <f t="shared" ca="1" si="82"/>
        <v>#NUM!</v>
      </c>
      <c r="DN51" s="4" t="e">
        <f t="shared" ca="1" si="83"/>
        <v>#NUM!</v>
      </c>
      <c r="DO51" s="4" t="e">
        <f t="shared" ca="1" si="84"/>
        <v>#NUM!</v>
      </c>
      <c r="DP51" s="4" t="e">
        <f t="shared" ca="1" si="85"/>
        <v>#NUM!</v>
      </c>
      <c r="DQ51" s="4" t="e">
        <f t="shared" ca="1" si="86"/>
        <v>#NUM!</v>
      </c>
      <c r="DR51" s="4" t="e">
        <f t="shared" ca="1" si="87"/>
        <v>#NUM!</v>
      </c>
      <c r="DS51" s="4" t="e">
        <f t="shared" ca="1" si="88"/>
        <v>#NUM!</v>
      </c>
      <c r="DT51" s="4" t="e">
        <f t="shared" ca="1" si="105"/>
        <v>#DIV/0!</v>
      </c>
      <c r="DV51" s="4">
        <f t="shared" ca="1" si="89"/>
        <v>0.6365043517478326</v>
      </c>
      <c r="DW51" s="4">
        <f t="shared" ca="1" si="90"/>
        <v>1</v>
      </c>
      <c r="DX51" s="4">
        <f t="shared" ca="1" si="91"/>
        <v>0.92272140054914698</v>
      </c>
      <c r="DY51" s="4">
        <f t="shared" ca="1" si="92"/>
        <v>0.98663769553510661</v>
      </c>
      <c r="DZ51" s="4">
        <f t="shared" ca="1" si="93"/>
        <v>0.98456574911695105</v>
      </c>
      <c r="EA51" s="4">
        <f t="shared" ca="1" si="94"/>
        <v>0.97298896997273698</v>
      </c>
      <c r="EB51" s="4">
        <f t="shared" ca="1" si="95"/>
        <v>0.92827383436212096</v>
      </c>
      <c r="EC51" s="4">
        <f t="shared" ca="1" si="96"/>
        <v>0.98364659919670239</v>
      </c>
      <c r="ED51" s="4">
        <f t="shared" ca="1" si="97"/>
        <v>0.91115961260622436</v>
      </c>
      <c r="EE51" s="4">
        <f t="shared" ca="1" si="98"/>
        <v>0.95036353109234484</v>
      </c>
      <c r="EF51" s="4">
        <f t="shared" ca="1" si="99"/>
        <v>0.98708588924524776</v>
      </c>
      <c r="EG51" s="4">
        <f t="shared" ca="1" si="100"/>
        <v>0.98731831433040684</v>
      </c>
      <c r="EH51" s="4">
        <f t="shared" ca="1" si="101"/>
        <v>0.983954883025</v>
      </c>
      <c r="EI51" s="4">
        <f t="shared" ca="1" si="102"/>
        <v>1</v>
      </c>
      <c r="EJ51" s="4" t="e">
        <f t="shared" ca="1" si="106"/>
        <v>#DIV/0!</v>
      </c>
    </row>
    <row r="52" spans="3:140">
      <c r="C52" t="s">
        <v>58</v>
      </c>
      <c r="D52">
        <f>H12raw!C52</f>
        <v>8</v>
      </c>
      <c r="E52">
        <f>H12raw!D52</f>
        <v>1</v>
      </c>
      <c r="F52">
        <f>H12raw!E52</f>
        <v>0</v>
      </c>
      <c r="G52">
        <f>H12raw!F52</f>
        <v>0</v>
      </c>
      <c r="H52">
        <f>H12raw!G52</f>
        <v>0</v>
      </c>
      <c r="I52">
        <f>H12raw!H52</f>
        <v>0</v>
      </c>
      <c r="J52">
        <f>H12raw!I52</f>
        <v>0</v>
      </c>
      <c r="K52">
        <f>H12raw!J52</f>
        <v>2</v>
      </c>
      <c r="L52">
        <f>H12raw!K52</f>
        <v>2</v>
      </c>
      <c r="M52">
        <f>H12raw!L52</f>
        <v>3</v>
      </c>
      <c r="N52">
        <f>H12raw!M52</f>
        <v>0</v>
      </c>
      <c r="O52">
        <f>H12raw!N52</f>
        <v>0</v>
      </c>
      <c r="P52">
        <f>H12raw!O52</f>
        <v>0</v>
      </c>
      <c r="Q52">
        <f>H12raw!P52</f>
        <v>0</v>
      </c>
      <c r="R52">
        <f>H12raw!Q52</f>
        <v>0</v>
      </c>
      <c r="T52" t="str">
        <f t="shared" si="3"/>
        <v>　　Ｉ　生産工程・労務作業者</v>
      </c>
      <c r="U52" s="25">
        <f t="shared" ca="1" si="108"/>
        <v>6.5795425573037036</v>
      </c>
      <c r="V52" s="25">
        <f t="shared" ca="1" si="108"/>
        <v>39.154267815191858</v>
      </c>
      <c r="W52" s="25">
        <f t="shared" ca="1" si="107"/>
        <v>0</v>
      </c>
      <c r="X52" s="25">
        <f t="shared" ca="1" si="107"/>
        <v>0</v>
      </c>
      <c r="Y52" s="25">
        <f t="shared" ca="1" si="107"/>
        <v>0</v>
      </c>
      <c r="Z52" s="25">
        <f t="shared" ca="1" si="107"/>
        <v>0</v>
      </c>
      <c r="AA52" s="25">
        <f t="shared" ca="1" si="107"/>
        <v>0</v>
      </c>
      <c r="AB52" s="25">
        <f t="shared" ca="1" si="107"/>
        <v>9.4872159764717043</v>
      </c>
      <c r="AC52" s="25">
        <f t="shared" ca="1" si="107"/>
        <v>11.401208528103979</v>
      </c>
      <c r="AD52" s="25">
        <f t="shared" ca="1" si="39"/>
        <v>25.451768897938408</v>
      </c>
      <c r="AE52" s="25">
        <f t="shared" ca="1" si="39"/>
        <v>0</v>
      </c>
      <c r="AF52" s="25">
        <f t="shared" ca="1" si="39"/>
        <v>0</v>
      </c>
      <c r="AG52" s="25">
        <f t="shared" ca="1" si="39"/>
        <v>0</v>
      </c>
      <c r="AH52" s="25">
        <f t="shared" ca="1" si="39"/>
        <v>0</v>
      </c>
      <c r="AI52" s="40">
        <f t="shared" ca="1" si="103"/>
        <v>204.10641700369737</v>
      </c>
      <c r="AJ52" s="34">
        <f t="shared" ca="1" si="73"/>
        <v>7.0879564680106943</v>
      </c>
      <c r="AL52" t="str">
        <f t="shared" si="6"/>
        <v>　　Ｉ　生産工程・労務作業者</v>
      </c>
      <c r="AM52" s="21">
        <f ca="1">H12jinkou!AI63</f>
        <v>121589</v>
      </c>
      <c r="AN52" s="21">
        <f ca="1">H12jinkou!AJ63</f>
        <v>2554</v>
      </c>
      <c r="AO52" s="21">
        <f ca="1">H12jinkou!AK63</f>
        <v>8461</v>
      </c>
      <c r="AP52" s="21">
        <f ca="1">H12jinkou!AL63</f>
        <v>8969</v>
      </c>
      <c r="AQ52" s="21">
        <f ca="1">H12jinkou!AM63</f>
        <v>9408</v>
      </c>
      <c r="AR52" s="21">
        <f ca="1">H12jinkou!AN63</f>
        <v>12692</v>
      </c>
      <c r="AS52" s="21">
        <f ca="1">H12jinkou!AO63</f>
        <v>16992</v>
      </c>
      <c r="AT52" s="21">
        <f ca="1">H12jinkou!AP63</f>
        <v>21081</v>
      </c>
      <c r="AU52" s="21">
        <f ca="1">H12jinkou!AQ63</f>
        <v>17542</v>
      </c>
      <c r="AV52" s="21">
        <f ca="1">H12jinkou!AR63</f>
        <v>11787</v>
      </c>
      <c r="AW52" s="21">
        <f ca="1">H12jinkou!AS63</f>
        <v>6926</v>
      </c>
      <c r="AX52" s="21">
        <f ca="1">H12jinkou!AT63</f>
        <v>3300</v>
      </c>
      <c r="AY52" s="21">
        <f ca="1">H12jinkou!AU63</f>
        <v>1264</v>
      </c>
      <c r="AZ52" s="21">
        <f ca="1">H12jinkou!BB63</f>
        <v>613</v>
      </c>
      <c r="BB52"/>
      <c r="BC52" t="str">
        <f>H12raw!T52</f>
        <v>Ｉ生産工程・労務作業者</v>
      </c>
      <c r="BD52">
        <f>H12raw!U52</f>
        <v>182</v>
      </c>
      <c r="BE52">
        <f>H12raw!V52</f>
        <v>2</v>
      </c>
      <c r="BF52">
        <f>H12raw!W52</f>
        <v>7</v>
      </c>
      <c r="BG52">
        <f>H12raw!X52</f>
        <v>13</v>
      </c>
      <c r="BH52">
        <f>H12raw!Y52</f>
        <v>12</v>
      </c>
      <c r="BI52">
        <f>H12raw!Z52</f>
        <v>5</v>
      </c>
      <c r="BJ52">
        <f>H12raw!AA52</f>
        <v>9</v>
      </c>
      <c r="BK52">
        <f>H12raw!AB52</f>
        <v>28</v>
      </c>
      <c r="BL52">
        <f>H12raw!AC52</f>
        <v>44</v>
      </c>
      <c r="BM52">
        <f>H12raw!AD52</f>
        <v>31</v>
      </c>
      <c r="BN52">
        <f>H12raw!AE52</f>
        <v>14</v>
      </c>
      <c r="BO52">
        <f>H12raw!AF52</f>
        <v>12</v>
      </c>
      <c r="BP52">
        <f>H12raw!AG52</f>
        <v>2</v>
      </c>
      <c r="BQ52">
        <f>H12raw!AH52</f>
        <v>3</v>
      </c>
      <c r="BT52" t="str">
        <f>H12raw!AL52</f>
        <v>Ｉ生産工程・労務作業者</v>
      </c>
      <c r="BU52">
        <f>H12raw!AM52</f>
        <v>3.3</v>
      </c>
      <c r="BV52">
        <f>H12raw!AN52</f>
        <v>3.4</v>
      </c>
      <c r="BW52">
        <f>H12raw!AO52</f>
        <v>2.6</v>
      </c>
      <c r="BX52">
        <f>H12raw!AP52</f>
        <v>2.5</v>
      </c>
      <c r="BY52">
        <f>H12raw!AQ52</f>
        <v>3.7</v>
      </c>
      <c r="BZ52">
        <f>H12raw!AR52</f>
        <v>3.5</v>
      </c>
      <c r="CA52">
        <f>H12raw!AS52</f>
        <v>1.2</v>
      </c>
      <c r="CB52">
        <f>H12raw!AT52</f>
        <v>1.6</v>
      </c>
      <c r="CC52">
        <f>H12raw!AU52</f>
        <v>3.6</v>
      </c>
      <c r="CD52">
        <f>H12raw!AV52</f>
        <v>4.8</v>
      </c>
      <c r="CE52">
        <f>H12raw!AW52</f>
        <v>4.0999999999999996</v>
      </c>
      <c r="CF52">
        <f>H12raw!AX52</f>
        <v>3.2</v>
      </c>
      <c r="CG52">
        <f>H12raw!AY52</f>
        <v>5.5</v>
      </c>
      <c r="CH52">
        <f>H12raw!AZ52</f>
        <v>2.4</v>
      </c>
      <c r="CI52">
        <f>H12raw!BA52</f>
        <v>6.3</v>
      </c>
      <c r="CJ52" s="34">
        <f t="shared" si="104"/>
        <v>3.2604973129565873</v>
      </c>
      <c r="CO52" t="str">
        <f t="shared" si="7"/>
        <v>Ｉ生産工程・労務作業者</v>
      </c>
      <c r="CP52" s="8" t="str">
        <f t="shared" ca="1" si="109"/>
        <v/>
      </c>
      <c r="CQ52" s="9" t="str">
        <f t="shared" ca="1" si="109"/>
        <v/>
      </c>
      <c r="CR52" s="9" t="str">
        <f t="shared" ca="1" si="109"/>
        <v/>
      </c>
      <c r="CS52" s="9" t="str">
        <f t="shared" ca="1" si="109"/>
        <v/>
      </c>
      <c r="CT52" s="9" t="str">
        <f t="shared" ca="1" si="109"/>
        <v/>
      </c>
      <c r="CU52" s="9" t="str">
        <f t="shared" ca="1" si="109"/>
        <v/>
      </c>
      <c r="CV52" s="9" t="str">
        <f t="shared" ca="1" si="109"/>
        <v/>
      </c>
      <c r="CW52" s="9" t="str">
        <f t="shared" ca="1" si="109"/>
        <v/>
      </c>
      <c r="CX52" s="9" t="str">
        <f t="shared" ca="1" si="109"/>
        <v/>
      </c>
      <c r="CY52" s="9" t="str">
        <f t="shared" ca="1" si="109"/>
        <v>H</v>
      </c>
      <c r="CZ52" s="9" t="str">
        <f t="shared" ca="1" si="109"/>
        <v/>
      </c>
      <c r="DA52" s="9" t="str">
        <f t="shared" ca="1" si="109"/>
        <v/>
      </c>
      <c r="DB52" s="9" t="str">
        <f t="shared" ca="1" si="109"/>
        <v/>
      </c>
      <c r="DC52" s="10" t="str">
        <f t="shared" ca="1" si="109"/>
        <v/>
      </c>
      <c r="DD52" s="42" t="str">
        <f t="shared" ca="1" si="74"/>
        <v/>
      </c>
      <c r="DF52" s="4">
        <f t="shared" ca="1" si="75"/>
        <v>5.9514156985825406E-2</v>
      </c>
      <c r="DG52" s="4">
        <f t="shared" ca="1" si="76"/>
        <v>6.4248063996155236E-2</v>
      </c>
      <c r="DH52" s="4" t="e">
        <f t="shared" ca="1" si="77"/>
        <v>#NUM!</v>
      </c>
      <c r="DI52" s="4" t="e">
        <f t="shared" ca="1" si="78"/>
        <v>#NUM!</v>
      </c>
      <c r="DJ52" s="4" t="e">
        <f t="shared" ca="1" si="79"/>
        <v>#NUM!</v>
      </c>
      <c r="DK52" s="4" t="e">
        <f t="shared" ca="1" si="80"/>
        <v>#NUM!</v>
      </c>
      <c r="DL52" s="4" t="e">
        <f t="shared" ca="1" si="81"/>
        <v>#NUM!</v>
      </c>
      <c r="DM52" s="4">
        <f t="shared" ca="1" si="82"/>
        <v>0.1765203302799736</v>
      </c>
      <c r="DN52" s="4">
        <f t="shared" ca="1" si="83"/>
        <v>0.20638247680606059</v>
      </c>
      <c r="DO52" s="4">
        <f t="shared" ca="1" si="84"/>
        <v>1.3148583522015089E-2</v>
      </c>
      <c r="DP52" s="4" t="e">
        <f t="shared" ca="1" si="85"/>
        <v>#NUM!</v>
      </c>
      <c r="DQ52" s="4" t="e">
        <f t="shared" ca="1" si="86"/>
        <v>#NUM!</v>
      </c>
      <c r="DR52" s="4" t="e">
        <f t="shared" ca="1" si="87"/>
        <v>#NUM!</v>
      </c>
      <c r="DS52" s="4" t="e">
        <f t="shared" ca="1" si="88"/>
        <v>#NUM!</v>
      </c>
      <c r="DT52" s="4">
        <f t="shared" ca="1" si="105"/>
        <v>4.6483186754744166E-2</v>
      </c>
      <c r="DV52" s="4">
        <f t="shared" ca="1" si="89"/>
        <v>0.97437556616336352</v>
      </c>
      <c r="DW52" s="4">
        <f t="shared" ca="1" si="90"/>
        <v>0.99789122318371071</v>
      </c>
      <c r="DX52" s="4">
        <f t="shared" ca="1" si="91"/>
        <v>0.80934690707132284</v>
      </c>
      <c r="DY52" s="4">
        <f t="shared" ca="1" si="92"/>
        <v>0.71758839564473476</v>
      </c>
      <c r="DZ52" s="4">
        <f t="shared" ca="1" si="93"/>
        <v>0.71943739911501081</v>
      </c>
      <c r="EA52" s="4">
        <f t="shared" ca="1" si="94"/>
        <v>0.85872640326045369</v>
      </c>
      <c r="EB52" s="4">
        <f t="shared" ca="1" si="95"/>
        <v>0.76195012743391355</v>
      </c>
      <c r="EC52" s="4">
        <f t="shared" ca="1" si="96"/>
        <v>0.95830426540450353</v>
      </c>
      <c r="ED52" s="4">
        <f t="shared" ca="1" si="97"/>
        <v>0.9463516014991542</v>
      </c>
      <c r="EE52" s="4">
        <f t="shared" ca="1" si="98"/>
        <v>0.99845169861816796</v>
      </c>
      <c r="EF52" s="4">
        <f t="shared" ca="1" si="99"/>
        <v>0.80120731419044633</v>
      </c>
      <c r="EG52" s="4">
        <f t="shared" ca="1" si="100"/>
        <v>0.83401408236766017</v>
      </c>
      <c r="EH52" s="4">
        <f t="shared" ca="1" si="101"/>
        <v>0.97011916546267563</v>
      </c>
      <c r="EI52" s="4">
        <f t="shared" ca="1" si="102"/>
        <v>0.96211603551717917</v>
      </c>
      <c r="EJ52" s="4">
        <f t="shared" ca="1" si="106"/>
        <v>0.98093905824569072</v>
      </c>
    </row>
    <row r="53" spans="3:140">
      <c r="C53" t="s">
        <v>59</v>
      </c>
      <c r="D53">
        <f>H12raw!C53</f>
        <v>2</v>
      </c>
      <c r="E53">
        <f>H12raw!D53</f>
        <v>0</v>
      </c>
      <c r="F53">
        <f>H12raw!E53</f>
        <v>0</v>
      </c>
      <c r="G53">
        <f>H12raw!F53</f>
        <v>0</v>
      </c>
      <c r="H53">
        <f>H12raw!G53</f>
        <v>1</v>
      </c>
      <c r="I53">
        <f>H12raw!H53</f>
        <v>0</v>
      </c>
      <c r="J53">
        <f>H12raw!I53</f>
        <v>1</v>
      </c>
      <c r="K53">
        <f>H12raw!J53</f>
        <v>0</v>
      </c>
      <c r="L53">
        <f>H12raw!K53</f>
        <v>0</v>
      </c>
      <c r="M53">
        <f>H12raw!L53</f>
        <v>0</v>
      </c>
      <c r="N53">
        <f>H12raw!M53</f>
        <v>0</v>
      </c>
      <c r="O53">
        <f>H12raw!N53</f>
        <v>0</v>
      </c>
      <c r="P53">
        <f>H12raw!O53</f>
        <v>0</v>
      </c>
      <c r="Q53">
        <f>H12raw!P53</f>
        <v>0</v>
      </c>
      <c r="R53">
        <f>H12raw!Q53</f>
        <v>0</v>
      </c>
      <c r="T53" t="str">
        <f t="shared" si="3"/>
        <v>　　Ｊ　分類不能の職業</v>
      </c>
      <c r="U53" s="25">
        <f t="shared" ca="1" si="108"/>
        <v>102.09290454313425</v>
      </c>
      <c r="V53" s="25">
        <f t="shared" ca="1" si="108"/>
        <v>0</v>
      </c>
      <c r="W53" s="25">
        <f t="shared" ca="1" si="107"/>
        <v>0</v>
      </c>
      <c r="X53" s="25">
        <f t="shared" ca="1" si="107"/>
        <v>0</v>
      </c>
      <c r="Y53" s="25">
        <f t="shared" ca="1" si="107"/>
        <v>617.28395061728395</v>
      </c>
      <c r="Z53" s="25">
        <f t="shared" ca="1" si="107"/>
        <v>0</v>
      </c>
      <c r="AA53" s="25">
        <f t="shared" ca="1" si="107"/>
        <v>628.93081761006295</v>
      </c>
      <c r="AB53" s="25">
        <f t="shared" ca="1" si="107"/>
        <v>0</v>
      </c>
      <c r="AC53" s="25">
        <f t="shared" ca="1" si="107"/>
        <v>0</v>
      </c>
      <c r="AD53" s="25">
        <f t="shared" ca="1" si="39"/>
        <v>0</v>
      </c>
      <c r="AE53" s="25">
        <f t="shared" ca="1" si="39"/>
        <v>0</v>
      </c>
      <c r="AF53" s="25">
        <f t="shared" ca="1" si="39"/>
        <v>0</v>
      </c>
      <c r="AG53" s="25">
        <f t="shared" ca="1" si="39"/>
        <v>0</v>
      </c>
      <c r="AH53" s="25">
        <f t="shared" ca="1" si="39"/>
        <v>0</v>
      </c>
      <c r="AI53" s="40" t="e">
        <f t="shared" ca="1" si="103"/>
        <v>#DIV/0!</v>
      </c>
      <c r="AJ53" s="34">
        <f t="shared" ca="1" si="73"/>
        <v>121.20824748793345</v>
      </c>
      <c r="AL53" t="str">
        <f t="shared" si="6"/>
        <v>　　Ｊ　分類不能の職業</v>
      </c>
      <c r="AM53" s="21">
        <f ca="1">H12jinkou!AI64</f>
        <v>1959</v>
      </c>
      <c r="AN53" s="21">
        <f ca="1">H12jinkou!AJ64</f>
        <v>128</v>
      </c>
      <c r="AO53" s="21">
        <f ca="1">H12jinkou!AK64</f>
        <v>318</v>
      </c>
      <c r="AP53" s="21">
        <f ca="1">H12jinkou!AL64</f>
        <v>256</v>
      </c>
      <c r="AQ53" s="21">
        <f ca="1">H12jinkou!AM64</f>
        <v>162</v>
      </c>
      <c r="AR53" s="21">
        <f ca="1">H12jinkou!AN64</f>
        <v>169</v>
      </c>
      <c r="AS53" s="21">
        <f ca="1">H12jinkou!AO64</f>
        <v>159</v>
      </c>
      <c r="AT53" s="21">
        <f ca="1">H12jinkou!AP64</f>
        <v>192</v>
      </c>
      <c r="AU53" s="21">
        <f ca="1">H12jinkou!AQ64</f>
        <v>204</v>
      </c>
      <c r="AV53" s="21">
        <f ca="1">H12jinkou!AR64</f>
        <v>146</v>
      </c>
      <c r="AW53" s="21">
        <f ca="1">H12jinkou!AS64</f>
        <v>73</v>
      </c>
      <c r="AX53" s="21">
        <f ca="1">H12jinkou!AT64</f>
        <v>73</v>
      </c>
      <c r="AY53" s="21">
        <f ca="1">H12jinkou!AU64</f>
        <v>37</v>
      </c>
      <c r="AZ53" s="21">
        <f ca="1">H12jinkou!BB64</f>
        <v>42</v>
      </c>
      <c r="BB53"/>
      <c r="BC53" t="str">
        <f>H12raw!T53</f>
        <v>Ｊ分類不能の職業</v>
      </c>
      <c r="BD53">
        <f>H12raw!U53</f>
        <v>704</v>
      </c>
      <c r="BE53">
        <f>H12raw!V53</f>
        <v>16</v>
      </c>
      <c r="BF53">
        <f>H12raw!W53</f>
        <v>45</v>
      </c>
      <c r="BG53">
        <f>H12raw!X53</f>
        <v>64</v>
      </c>
      <c r="BH53">
        <f>H12raw!Y53</f>
        <v>61</v>
      </c>
      <c r="BI53">
        <f>H12raw!Z53</f>
        <v>35</v>
      </c>
      <c r="BJ53">
        <f>H12raw!AA53</f>
        <v>49</v>
      </c>
      <c r="BK53">
        <f>H12raw!AB53</f>
        <v>49</v>
      </c>
      <c r="BL53">
        <f>H12raw!AC53</f>
        <v>79</v>
      </c>
      <c r="BM53">
        <f>H12raw!AD53</f>
        <v>65</v>
      </c>
      <c r="BN53">
        <f>H12raw!AE53</f>
        <v>65</v>
      </c>
      <c r="BO53">
        <f>H12raw!AF53</f>
        <v>35</v>
      </c>
      <c r="BP53">
        <f>H12raw!AG53</f>
        <v>39</v>
      </c>
      <c r="BQ53">
        <f>H12raw!AH53</f>
        <v>76</v>
      </c>
      <c r="BT53">
        <f>H12raw!AL53</f>
        <v>0</v>
      </c>
      <c r="BU53">
        <f>H12raw!AM53</f>
        <v>0</v>
      </c>
      <c r="BV53">
        <f>H12raw!AN53</f>
        <v>0</v>
      </c>
      <c r="BW53">
        <f>H12raw!AO53</f>
        <v>0</v>
      </c>
      <c r="BX53">
        <f>H12raw!AP53</f>
        <v>0</v>
      </c>
      <c r="BY53">
        <f>H12raw!AQ53</f>
        <v>0</v>
      </c>
      <c r="BZ53">
        <f>H12raw!AR53</f>
        <v>0</v>
      </c>
      <c r="CA53">
        <f>H12raw!AS53</f>
        <v>0</v>
      </c>
      <c r="CB53">
        <f>H12raw!AT53</f>
        <v>0</v>
      </c>
      <c r="CC53">
        <f>H12raw!AU53</f>
        <v>0</v>
      </c>
      <c r="CD53">
        <f>H12raw!AV53</f>
        <v>0</v>
      </c>
      <c r="CE53">
        <f>H12raw!AW53</f>
        <v>0</v>
      </c>
      <c r="CF53">
        <f>H12raw!AX53</f>
        <v>0</v>
      </c>
      <c r="CG53">
        <f>H12raw!AY53</f>
        <v>0</v>
      </c>
      <c r="CH53">
        <f>H12raw!AZ53</f>
        <v>0</v>
      </c>
      <c r="CI53">
        <f>H12raw!BA53</f>
        <v>0</v>
      </c>
      <c r="CJ53" s="34">
        <f t="shared" si="104"/>
        <v>0</v>
      </c>
      <c r="CO53" t="str">
        <f t="shared" si="7"/>
        <v>Ｊ分類不能の職業</v>
      </c>
      <c r="CP53" s="8" t="str">
        <f t="shared" ca="1" si="109"/>
        <v>H</v>
      </c>
      <c r="CQ53" s="9" t="str">
        <f t="shared" ca="1" si="109"/>
        <v/>
      </c>
      <c r="CR53" s="9" t="str">
        <f t="shared" ca="1" si="109"/>
        <v/>
      </c>
      <c r="CS53" s="9" t="str">
        <f t="shared" ca="1" si="109"/>
        <v/>
      </c>
      <c r="CT53" s="9" t="str">
        <f t="shared" ca="1" si="109"/>
        <v>H</v>
      </c>
      <c r="CU53" s="9" t="str">
        <f t="shared" ca="1" si="109"/>
        <v/>
      </c>
      <c r="CV53" s="9" t="str">
        <f t="shared" ca="1" si="109"/>
        <v>H</v>
      </c>
      <c r="CW53" s="9" t="str">
        <f t="shared" ca="1" si="109"/>
        <v/>
      </c>
      <c r="CX53" s="9" t="str">
        <f t="shared" ca="1" si="109"/>
        <v/>
      </c>
      <c r="CY53" s="9" t="str">
        <f t="shared" ca="1" si="109"/>
        <v/>
      </c>
      <c r="CZ53" s="9" t="str">
        <f t="shared" ca="1" si="109"/>
        <v/>
      </c>
      <c r="DA53" s="9" t="str">
        <f t="shared" ca="1" si="109"/>
        <v/>
      </c>
      <c r="DB53" s="9" t="str">
        <f t="shared" ca="1" si="109"/>
        <v/>
      </c>
      <c r="DC53" s="10" t="str">
        <f t="shared" ca="1" si="109"/>
        <v/>
      </c>
      <c r="DD53" s="42" t="str">
        <f t="shared" ca="1" si="74"/>
        <v/>
      </c>
      <c r="DF53" s="4">
        <f t="shared" ca="1" si="75"/>
        <v>0</v>
      </c>
      <c r="DG53" s="4" t="e">
        <f t="shared" ca="1" si="76"/>
        <v>#NUM!</v>
      </c>
      <c r="DH53" s="4" t="e">
        <f t="shared" ca="1" si="77"/>
        <v>#NUM!</v>
      </c>
      <c r="DI53" s="4" t="e">
        <f t="shared" ca="1" si="78"/>
        <v>#NUM!</v>
      </c>
      <c r="DJ53" s="4">
        <f t="shared" ca="1" si="79"/>
        <v>0</v>
      </c>
      <c r="DK53" s="4" t="e">
        <f t="shared" ca="1" si="80"/>
        <v>#NUM!</v>
      </c>
      <c r="DL53" s="4">
        <f t="shared" ca="1" si="81"/>
        <v>0</v>
      </c>
      <c r="DM53" s="4" t="e">
        <f t="shared" ca="1" si="82"/>
        <v>#NUM!</v>
      </c>
      <c r="DN53" s="4" t="e">
        <f t="shared" ca="1" si="83"/>
        <v>#NUM!</v>
      </c>
      <c r="DO53" s="4" t="e">
        <f t="shared" ca="1" si="84"/>
        <v>#NUM!</v>
      </c>
      <c r="DP53" s="4" t="e">
        <f t="shared" ca="1" si="85"/>
        <v>#NUM!</v>
      </c>
      <c r="DQ53" s="4" t="e">
        <f t="shared" ca="1" si="86"/>
        <v>#NUM!</v>
      </c>
      <c r="DR53" s="4" t="e">
        <f t="shared" ca="1" si="87"/>
        <v>#NUM!</v>
      </c>
      <c r="DS53" s="4" t="e">
        <f t="shared" ca="1" si="88"/>
        <v>#NUM!</v>
      </c>
      <c r="DT53" s="4" t="e">
        <f t="shared" ca="1" si="105"/>
        <v>#DIV/0!</v>
      </c>
      <c r="DV53" s="4">
        <f t="shared" ca="1" si="89"/>
        <v>1</v>
      </c>
      <c r="DW53" s="4">
        <f t="shared" ca="1" si="90"/>
        <v>1</v>
      </c>
      <c r="DX53" s="4">
        <f t="shared" ca="1" si="91"/>
        <v>1</v>
      </c>
      <c r="DY53" s="4">
        <f t="shared" ca="1" si="92"/>
        <v>1</v>
      </c>
      <c r="DZ53" s="4">
        <f t="shared" ca="1" si="93"/>
        <v>1</v>
      </c>
      <c r="EA53" s="4">
        <f t="shared" ca="1" si="94"/>
        <v>1</v>
      </c>
      <c r="EB53" s="4">
        <f t="shared" ca="1" si="95"/>
        <v>1</v>
      </c>
      <c r="EC53" s="4">
        <f t="shared" ca="1" si="96"/>
        <v>1</v>
      </c>
      <c r="ED53" s="4">
        <f t="shared" ca="1" si="97"/>
        <v>1</v>
      </c>
      <c r="EE53" s="4">
        <f t="shared" ca="1" si="98"/>
        <v>1</v>
      </c>
      <c r="EF53" s="4">
        <f t="shared" ca="1" si="99"/>
        <v>1</v>
      </c>
      <c r="EG53" s="4">
        <f t="shared" ca="1" si="100"/>
        <v>1</v>
      </c>
      <c r="EH53" s="4">
        <f t="shared" ca="1" si="101"/>
        <v>1</v>
      </c>
      <c r="EI53" s="4">
        <f t="shared" ca="1" si="102"/>
        <v>1</v>
      </c>
      <c r="EJ53" s="4" t="e">
        <f t="shared" ca="1" si="106"/>
        <v>#DIV/0!</v>
      </c>
    </row>
    <row r="54" spans="3:140">
      <c r="C54" t="s">
        <v>60</v>
      </c>
      <c r="D54">
        <f>H12raw!C54</f>
        <v>106</v>
      </c>
      <c r="E54">
        <f>H12raw!D54</f>
        <v>1</v>
      </c>
      <c r="F54">
        <f>H12raw!E54</f>
        <v>2</v>
      </c>
      <c r="G54">
        <f>H12raw!F54</f>
        <v>4</v>
      </c>
      <c r="H54">
        <f>H12raw!G54</f>
        <v>5</v>
      </c>
      <c r="I54">
        <f>H12raw!H54</f>
        <v>4</v>
      </c>
      <c r="J54">
        <f>H12raw!I54</f>
        <v>5</v>
      </c>
      <c r="K54">
        <f>H12raw!J54</f>
        <v>7</v>
      </c>
      <c r="L54">
        <f>H12raw!K54</f>
        <v>8</v>
      </c>
      <c r="M54">
        <f>H12raw!L54</f>
        <v>5</v>
      </c>
      <c r="N54">
        <f>H12raw!M54</f>
        <v>5</v>
      </c>
      <c r="O54">
        <f>H12raw!N54</f>
        <v>11</v>
      </c>
      <c r="P54">
        <f>H12raw!O54</f>
        <v>11</v>
      </c>
      <c r="Q54">
        <f>H12raw!P54</f>
        <v>38</v>
      </c>
      <c r="R54">
        <f>H12raw!Q54</f>
        <v>0</v>
      </c>
      <c r="T54" t="str">
        <f t="shared" si="3"/>
        <v>　無　　　　　　　職</v>
      </c>
      <c r="U54" s="25">
        <f t="shared" si="108"/>
        <v>22.451253245900528</v>
      </c>
      <c r="V54" s="25">
        <f t="shared" si="108"/>
        <v>1.7896451133740179</v>
      </c>
      <c r="W54" s="25">
        <f t="shared" si="107"/>
        <v>11.964584828906437</v>
      </c>
      <c r="X54" s="25">
        <f t="shared" si="107"/>
        <v>19.243721735783701</v>
      </c>
      <c r="Y54" s="25">
        <f t="shared" si="107"/>
        <v>21.301976823449216</v>
      </c>
      <c r="Z54" s="25">
        <f t="shared" si="107"/>
        <v>19.649260696566291</v>
      </c>
      <c r="AA54" s="25">
        <f t="shared" si="107"/>
        <v>29.893578859261034</v>
      </c>
      <c r="AB54" s="25">
        <f t="shared" si="107"/>
        <v>38.992869875222816</v>
      </c>
      <c r="AC54" s="25">
        <f t="shared" si="107"/>
        <v>36.47471846076688</v>
      </c>
      <c r="AD54" s="25">
        <f t="shared" si="39"/>
        <v>19.6078431372549</v>
      </c>
      <c r="AE54" s="25">
        <f t="shared" si="39"/>
        <v>12.721998880464097</v>
      </c>
      <c r="AF54" s="25">
        <f t="shared" si="39"/>
        <v>21.523470366094664</v>
      </c>
      <c r="AG54" s="25">
        <f t="shared" si="39"/>
        <v>20.15537965406039</v>
      </c>
      <c r="AH54" s="25">
        <f t="shared" si="39"/>
        <v>35.240656589075392</v>
      </c>
      <c r="AI54" s="40">
        <f t="shared" si="103"/>
        <v>102.1073836960536</v>
      </c>
      <c r="AJ54" s="34">
        <f t="shared" si="73"/>
        <v>22.007250005933439</v>
      </c>
      <c r="AL54" t="str">
        <f t="shared" si="6"/>
        <v>　無　　　　　　　職</v>
      </c>
      <c r="AM54" s="21">
        <f>H12jinkou!AI67</f>
        <v>472134</v>
      </c>
      <c r="AN54" s="21">
        <f>H12jinkou!AJ67</f>
        <v>55877</v>
      </c>
      <c r="AO54" s="21">
        <f>H12jinkou!AK67</f>
        <v>16716</v>
      </c>
      <c r="AP54" s="21">
        <f>H12jinkou!AL67</f>
        <v>20786</v>
      </c>
      <c r="AQ54" s="21">
        <f>H12jinkou!AM67</f>
        <v>23472</v>
      </c>
      <c r="AR54" s="21">
        <f>H12jinkou!AN67</f>
        <v>20357</v>
      </c>
      <c r="AS54" s="21">
        <f>H12jinkou!AO67</f>
        <v>16726</v>
      </c>
      <c r="AT54" s="21">
        <f>H12jinkou!AP67</f>
        <v>17952</v>
      </c>
      <c r="AU54" s="21">
        <f>H12jinkou!AQ67</f>
        <v>21933</v>
      </c>
      <c r="AV54" s="21">
        <f>H12jinkou!AR67</f>
        <v>25500</v>
      </c>
      <c r="AW54" s="21">
        <f>H12jinkou!AS67</f>
        <v>39302</v>
      </c>
      <c r="AX54" s="21">
        <f>H12jinkou!AT67</f>
        <v>51107</v>
      </c>
      <c r="AY54" s="21">
        <f>H12jinkou!AU67</f>
        <v>54576</v>
      </c>
      <c r="AZ54" s="112">
        <f>H12jinkou!BB67</f>
        <v>107830</v>
      </c>
      <c r="BB54"/>
      <c r="BC54" t="str">
        <f>H12raw!T54</f>
        <v>無職</v>
      </c>
      <c r="BD54">
        <f>H12raw!U54</f>
        <v>6383</v>
      </c>
      <c r="BE54">
        <f>H12raw!V54</f>
        <v>101</v>
      </c>
      <c r="BF54">
        <f>H12raw!W54</f>
        <v>252</v>
      </c>
      <c r="BG54">
        <f>H12raw!X54</f>
        <v>315</v>
      </c>
      <c r="BH54">
        <f>H12raw!Y54</f>
        <v>345</v>
      </c>
      <c r="BI54">
        <f>H12raw!Z54</f>
        <v>244</v>
      </c>
      <c r="BJ54">
        <f>H12raw!AA54</f>
        <v>251</v>
      </c>
      <c r="BK54">
        <f>H12raw!AB54</f>
        <v>359</v>
      </c>
      <c r="BL54">
        <f>H12raw!AC54</f>
        <v>564</v>
      </c>
      <c r="BM54">
        <f>H12raw!AD54</f>
        <v>558</v>
      </c>
      <c r="BN54">
        <f>H12raw!AE54</f>
        <v>586</v>
      </c>
      <c r="BO54">
        <f>H12raw!AF54</f>
        <v>611</v>
      </c>
      <c r="BP54">
        <f>H12raw!AG54</f>
        <v>577</v>
      </c>
      <c r="BQ54">
        <f>H12raw!AH54</f>
        <v>1619</v>
      </c>
      <c r="BT54" t="str">
        <f>H12raw!AL54</f>
        <v>無職</v>
      </c>
      <c r="BU54">
        <f>H12raw!AM54</f>
        <v>20.7</v>
      </c>
      <c r="BV54">
        <f>H12raw!AN54</f>
        <v>21.9</v>
      </c>
      <c r="BW54">
        <f>H12raw!AO54</f>
        <v>3.2</v>
      </c>
      <c r="BX54">
        <f>H12raw!AP54</f>
        <v>19</v>
      </c>
      <c r="BY54">
        <f>H12raw!AQ54</f>
        <v>20.100000000000001</v>
      </c>
      <c r="BZ54">
        <f>H12raw!AR54</f>
        <v>18.100000000000001</v>
      </c>
      <c r="CA54">
        <f>H12raw!AS54</f>
        <v>15</v>
      </c>
      <c r="CB54">
        <f>H12raw!AT54</f>
        <v>20</v>
      </c>
      <c r="CC54">
        <f>H12raw!AU54</f>
        <v>26.4</v>
      </c>
      <c r="CD54">
        <f>H12raw!AV54</f>
        <v>31.1</v>
      </c>
      <c r="CE54">
        <f>H12raw!AW54</f>
        <v>28.8</v>
      </c>
      <c r="CF54">
        <f>H12raw!AX54</f>
        <v>23.8</v>
      </c>
      <c r="CG54">
        <f>H12raw!AY54</f>
        <v>21.8</v>
      </c>
      <c r="CH54">
        <f>H12raw!AZ54</f>
        <v>21.7</v>
      </c>
      <c r="CI54">
        <f>H12raw!BA54</f>
        <v>30.4</v>
      </c>
      <c r="CJ54" s="34">
        <f t="shared" si="104"/>
        <v>20.671448064489041</v>
      </c>
      <c r="CO54" t="str">
        <f t="shared" si="7"/>
        <v>無職</v>
      </c>
      <c r="CP54" s="13" t="str">
        <f t="shared" si="109"/>
        <v/>
      </c>
      <c r="CQ54" s="11" t="str">
        <f t="shared" si="109"/>
        <v/>
      </c>
      <c r="CR54" s="11" t="str">
        <f t="shared" si="109"/>
        <v/>
      </c>
      <c r="CS54" s="11" t="str">
        <f t="shared" si="109"/>
        <v/>
      </c>
      <c r="CT54" s="11" t="str">
        <f t="shared" si="109"/>
        <v/>
      </c>
      <c r="CU54" s="11" t="str">
        <f t="shared" si="109"/>
        <v/>
      </c>
      <c r="CV54" s="11" t="str">
        <f t="shared" si="109"/>
        <v/>
      </c>
      <c r="CW54" s="11" t="str">
        <f t="shared" si="109"/>
        <v/>
      </c>
      <c r="CX54" s="11" t="str">
        <f t="shared" si="109"/>
        <v/>
      </c>
      <c r="CY54" s="11" t="str">
        <f t="shared" si="109"/>
        <v/>
      </c>
      <c r="CZ54" s="11" t="str">
        <f t="shared" si="109"/>
        <v/>
      </c>
      <c r="DA54" s="11" t="str">
        <f t="shared" si="109"/>
        <v/>
      </c>
      <c r="DB54" s="11" t="str">
        <f t="shared" si="109"/>
        <v/>
      </c>
      <c r="DC54" s="12" t="str">
        <f t="shared" si="109"/>
        <v/>
      </c>
      <c r="DD54" s="43" t="str">
        <f t="shared" si="74"/>
        <v/>
      </c>
      <c r="DF54" s="4">
        <f t="shared" si="75"/>
        <v>0.41197854927257649</v>
      </c>
      <c r="DG54" s="4">
        <f t="shared" si="76"/>
        <v>0.83272106820862679</v>
      </c>
      <c r="DH54" s="4">
        <f t="shared" si="77"/>
        <v>0.82567498391005623</v>
      </c>
      <c r="DI54" s="4">
        <f t="shared" si="78"/>
        <v>0.60052967107570088</v>
      </c>
      <c r="DJ54" s="4">
        <f t="shared" si="79"/>
        <v>0.41958198660314505</v>
      </c>
      <c r="DK54" s="4">
        <f t="shared" si="80"/>
        <v>0.36476455490885273</v>
      </c>
      <c r="DL54" s="4">
        <f t="shared" si="81"/>
        <v>0.24567396335549063</v>
      </c>
      <c r="DM54" s="4">
        <f t="shared" si="82"/>
        <v>0.20075602548176252</v>
      </c>
      <c r="DN54" s="4">
        <f t="shared" si="83"/>
        <v>0.37465535873938172</v>
      </c>
      <c r="DO54" s="4">
        <f t="shared" si="84"/>
        <v>0.85618013880522092</v>
      </c>
      <c r="DP54" s="4">
        <f t="shared" si="85"/>
        <v>0.95588202115935739</v>
      </c>
      <c r="DQ54" s="4">
        <f t="shared" si="86"/>
        <v>0.55688468939509472</v>
      </c>
      <c r="DR54" s="4">
        <f t="shared" si="87"/>
        <v>0.63611936092124721</v>
      </c>
      <c r="DS54" s="4">
        <f t="shared" si="88"/>
        <v>0.20205217719918322</v>
      </c>
      <c r="DT54" s="4">
        <f t="shared" si="105"/>
        <v>0.42797049117788366</v>
      </c>
      <c r="DV54" s="4">
        <f t="shared" si="89"/>
        <v>0.62550609508219468</v>
      </c>
      <c r="DW54" s="4">
        <f t="shared" si="90"/>
        <v>0.46639393936622497</v>
      </c>
      <c r="DX54" s="4">
        <f t="shared" si="91"/>
        <v>0.38490316191778745</v>
      </c>
      <c r="DY54" s="4">
        <f t="shared" si="92"/>
        <v>0.59410574794072379</v>
      </c>
      <c r="DZ54" s="4">
        <f t="shared" si="93"/>
        <v>0.74520866501888805</v>
      </c>
      <c r="EA54" s="4">
        <f t="shared" si="94"/>
        <v>0.8061984335777771</v>
      </c>
      <c r="EB54" s="4">
        <f t="shared" si="95"/>
        <v>0.87739729933000266</v>
      </c>
      <c r="EC54" s="4">
        <f t="shared" si="96"/>
        <v>0.89242890399275021</v>
      </c>
      <c r="ED54" s="4">
        <f t="shared" si="97"/>
        <v>0.75211534511030576</v>
      </c>
      <c r="EE54" s="4">
        <f t="shared" si="98"/>
        <v>0.25890498840884341</v>
      </c>
      <c r="EF54" s="4">
        <f t="shared" si="99"/>
        <v>9.5802790217012573E-2</v>
      </c>
      <c r="EG54" s="4">
        <f t="shared" si="100"/>
        <v>0.56239877372185743</v>
      </c>
      <c r="EH54" s="4">
        <f t="shared" si="101"/>
        <v>0.47965568054675367</v>
      </c>
      <c r="EI54" s="4">
        <f t="shared" si="102"/>
        <v>0.84144792409837921</v>
      </c>
      <c r="EJ54" s="4">
        <f t="shared" si="106"/>
        <v>0.60987555912453195</v>
      </c>
    </row>
    <row r="55" spans="3:140" s="14" customFormat="1">
      <c r="T55">
        <f t="shared" si="3"/>
        <v>0</v>
      </c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31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</row>
    <row r="56" spans="3:140" s="14" customFormat="1"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31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</row>
    <row r="57" spans="3:140" s="14" customFormat="1"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31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</row>
    <row r="58" spans="3:140" s="14" customFormat="1"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</row>
    <row r="59" spans="3:140" s="14" customFormat="1"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</row>
    <row r="60" spans="3:140" s="14" customFormat="1"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</row>
    <row r="61" spans="3:140" s="14" customFormat="1"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T61"/>
  <sheetViews>
    <sheetView zoomScaleNormal="100" workbookViewId="0">
      <selection activeCell="A14" sqref="A14"/>
    </sheetView>
  </sheetViews>
  <sheetFormatPr defaultRowHeight="13.5"/>
  <cols>
    <col min="1" max="1" width="4.5" customWidth="1"/>
    <col min="2" max="2" width="3.875" customWidth="1"/>
    <col min="3" max="3" width="9.875" customWidth="1"/>
    <col min="4" max="18" width="4.125" customWidth="1"/>
    <col min="19" max="19" width="3.25" customWidth="1"/>
    <col min="20" max="22" width="1.75" customWidth="1"/>
    <col min="23" max="23" width="8.375" customWidth="1"/>
    <col min="24" max="37" width="4.5" style="25" customWidth="1"/>
    <col min="38" max="40" width="4.5" customWidth="1"/>
    <col min="41" max="43" width="1.25" customWidth="1"/>
    <col min="44" max="44" width="8.875" customWidth="1"/>
    <col min="45" max="59" width="4.875" style="14" customWidth="1"/>
    <col min="60" max="61" width="2.125" style="14" customWidth="1"/>
    <col min="62" max="62" width="4.5" style="14" customWidth="1"/>
    <col min="63" max="63" width="7.375" customWidth="1"/>
    <col min="64" max="64" width="6" customWidth="1"/>
    <col min="65" max="77" width="4.875" customWidth="1"/>
    <col min="78" max="78" width="1.375" customWidth="1"/>
    <col min="79" max="79" width="1.625" customWidth="1"/>
    <col min="80" max="82" width="1.5" customWidth="1"/>
    <col min="83" max="83" width="4.875" customWidth="1"/>
    <col min="84" max="84" width="6.125" customWidth="1"/>
    <col min="85" max="96" width="4.875" customWidth="1"/>
    <col min="97" max="99" width="5.375" customWidth="1"/>
    <col min="100" max="100" width="1.75" customWidth="1"/>
    <col min="101" max="102" width="1.125" customWidth="1"/>
    <col min="103" max="103" width="4.5" customWidth="1"/>
    <col min="104" max="192" width="5.375" customWidth="1"/>
  </cols>
  <sheetData>
    <row r="1" spans="1:150">
      <c r="A1" s="20" t="s">
        <v>79</v>
      </c>
      <c r="B1" s="3" t="s">
        <v>21</v>
      </c>
      <c r="C1" s="2" t="s">
        <v>20</v>
      </c>
      <c r="W1" s="2" t="s">
        <v>19</v>
      </c>
      <c r="AR1" s="2" t="s">
        <v>408</v>
      </c>
      <c r="BH1"/>
      <c r="BI1"/>
      <c r="BJ1" s="3" t="s">
        <v>41</v>
      </c>
      <c r="BK1" s="2" t="s">
        <v>20</v>
      </c>
      <c r="CE1" s="3" t="s">
        <v>41</v>
      </c>
      <c r="CF1" s="2" t="s">
        <v>19</v>
      </c>
      <c r="CG1" s="36">
        <v>95272000</v>
      </c>
      <c r="CH1" s="37">
        <v>8655000</v>
      </c>
      <c r="CI1" s="37">
        <v>8814000</v>
      </c>
      <c r="CJ1" s="37">
        <v>8972000</v>
      </c>
      <c r="CK1" s="37">
        <v>9130000</v>
      </c>
      <c r="CL1" s="37">
        <v>9289000</v>
      </c>
      <c r="CM1" s="37">
        <v>9400000</v>
      </c>
      <c r="CN1" s="37">
        <v>8651000</v>
      </c>
      <c r="CO1" s="37">
        <v>7616000</v>
      </c>
      <c r="CP1" s="37">
        <v>6581000</v>
      </c>
      <c r="CQ1" s="37">
        <v>5546000</v>
      </c>
      <c r="CR1" s="37">
        <v>4511000</v>
      </c>
      <c r="CS1" s="37">
        <v>3476000</v>
      </c>
      <c r="CT1" s="37">
        <v>4631000</v>
      </c>
      <c r="CU1" t="s">
        <v>70</v>
      </c>
      <c r="CZ1" s="2" t="s">
        <v>17</v>
      </c>
      <c r="DP1" s="2" t="s">
        <v>16</v>
      </c>
      <c r="EF1" s="2" t="s">
        <v>15</v>
      </c>
    </row>
    <row r="2" spans="1:150" s="1" customFormat="1" ht="21">
      <c r="D2" t="s">
        <v>63</v>
      </c>
      <c r="E2" t="s">
        <v>44</v>
      </c>
      <c r="F2" t="s">
        <v>10</v>
      </c>
      <c r="G2" t="s">
        <v>9</v>
      </c>
      <c r="H2" t="s">
        <v>8</v>
      </c>
      <c r="I2" t="s">
        <v>7</v>
      </c>
      <c r="J2" t="s">
        <v>6</v>
      </c>
      <c r="K2" t="s">
        <v>5</v>
      </c>
      <c r="L2" t="s">
        <v>4</v>
      </c>
      <c r="M2" t="s">
        <v>3</v>
      </c>
      <c r="N2" t="s">
        <v>2</v>
      </c>
      <c r="O2" t="s">
        <v>1</v>
      </c>
      <c r="P2" t="s">
        <v>0</v>
      </c>
      <c r="Q2" t="s">
        <v>45</v>
      </c>
      <c r="R2" t="s">
        <v>46</v>
      </c>
      <c r="X2" s="25" t="s">
        <v>63</v>
      </c>
      <c r="Y2" s="25" t="s">
        <v>44</v>
      </c>
      <c r="Z2" s="25" t="s">
        <v>10</v>
      </c>
      <c r="AA2" s="25" t="s">
        <v>9</v>
      </c>
      <c r="AB2" s="25" t="s">
        <v>8</v>
      </c>
      <c r="AC2" s="25" t="s">
        <v>7</v>
      </c>
      <c r="AD2" s="25" t="s">
        <v>6</v>
      </c>
      <c r="AE2" s="25" t="s">
        <v>5</v>
      </c>
      <c r="AF2" s="25" t="s">
        <v>4</v>
      </c>
      <c r="AG2" s="25" t="s">
        <v>3</v>
      </c>
      <c r="AH2" s="25" t="s">
        <v>2</v>
      </c>
      <c r="AI2" s="25" t="s">
        <v>1</v>
      </c>
      <c r="AJ2" s="25" t="s">
        <v>0</v>
      </c>
      <c r="AK2" s="25" t="s">
        <v>45</v>
      </c>
      <c r="AL2" s="39" t="s">
        <v>42</v>
      </c>
      <c r="AM2" s="38" t="s">
        <v>14</v>
      </c>
      <c r="AN2"/>
      <c r="AO2"/>
      <c r="AP2"/>
      <c r="AQ2"/>
      <c r="AS2" s="15" t="s">
        <v>43</v>
      </c>
      <c r="AT2" s="15" t="s">
        <v>44</v>
      </c>
      <c r="AU2" s="15" t="s">
        <v>10</v>
      </c>
      <c r="AV2" s="15" t="s">
        <v>9</v>
      </c>
      <c r="AW2" s="15" t="s">
        <v>8</v>
      </c>
      <c r="AX2" s="15" t="s">
        <v>7</v>
      </c>
      <c r="AY2" s="15" t="s">
        <v>6</v>
      </c>
      <c r="AZ2" s="15" t="s">
        <v>5</v>
      </c>
      <c r="BA2" s="15" t="s">
        <v>4</v>
      </c>
      <c r="BB2" s="15" t="s">
        <v>3</v>
      </c>
      <c r="BC2" s="15" t="s">
        <v>2</v>
      </c>
      <c r="BD2" s="15" t="s">
        <v>1</v>
      </c>
      <c r="BE2" s="15" t="s">
        <v>0</v>
      </c>
      <c r="BF2" s="15" t="s">
        <v>45</v>
      </c>
      <c r="BG2" s="15" t="s">
        <v>46</v>
      </c>
      <c r="BL2" t="s">
        <v>63</v>
      </c>
      <c r="BM2" t="s">
        <v>44</v>
      </c>
      <c r="BN2" t="s">
        <v>10</v>
      </c>
      <c r="BO2" t="s">
        <v>9</v>
      </c>
      <c r="BP2" t="s">
        <v>8</v>
      </c>
      <c r="BQ2" t="s">
        <v>7</v>
      </c>
      <c r="BR2" t="s">
        <v>6</v>
      </c>
      <c r="BS2" t="s">
        <v>5</v>
      </c>
      <c r="BT2" t="s">
        <v>4</v>
      </c>
      <c r="BU2" t="s">
        <v>3</v>
      </c>
      <c r="BV2" t="s">
        <v>2</v>
      </c>
      <c r="BW2" t="s">
        <v>1</v>
      </c>
      <c r="BX2" t="s">
        <v>0</v>
      </c>
      <c r="BY2" t="s">
        <v>45</v>
      </c>
      <c r="BZ2" t="s">
        <v>46</v>
      </c>
      <c r="CA2"/>
      <c r="CB2"/>
      <c r="CC2"/>
      <c r="CD2"/>
      <c r="CG2" t="s">
        <v>63</v>
      </c>
      <c r="CH2" t="s">
        <v>44</v>
      </c>
      <c r="CI2" t="s">
        <v>10</v>
      </c>
      <c r="CJ2" t="s">
        <v>9</v>
      </c>
      <c r="CK2" t="s">
        <v>8</v>
      </c>
      <c r="CL2" t="s">
        <v>7</v>
      </c>
      <c r="CM2" t="s">
        <v>6</v>
      </c>
      <c r="CN2" t="s">
        <v>5</v>
      </c>
      <c r="CO2" t="s">
        <v>4</v>
      </c>
      <c r="CP2" t="s">
        <v>3</v>
      </c>
      <c r="CQ2" t="s">
        <v>2</v>
      </c>
      <c r="CR2" t="s">
        <v>1</v>
      </c>
      <c r="CS2" t="s">
        <v>0</v>
      </c>
      <c r="CT2" t="s">
        <v>45</v>
      </c>
      <c r="CU2" t="s">
        <v>46</v>
      </c>
      <c r="CZ2" t="s">
        <v>63</v>
      </c>
      <c r="DA2" t="s">
        <v>44</v>
      </c>
      <c r="DB2" t="s">
        <v>10</v>
      </c>
      <c r="DC2" t="s">
        <v>9</v>
      </c>
      <c r="DD2" t="s">
        <v>8</v>
      </c>
      <c r="DE2" t="s">
        <v>7</v>
      </c>
      <c r="DF2" t="s">
        <v>6</v>
      </c>
      <c r="DG2" t="s">
        <v>5</v>
      </c>
      <c r="DH2" t="s">
        <v>4</v>
      </c>
      <c r="DI2" t="s">
        <v>3</v>
      </c>
      <c r="DJ2" t="s">
        <v>2</v>
      </c>
      <c r="DK2" t="s">
        <v>1</v>
      </c>
      <c r="DL2" t="s">
        <v>0</v>
      </c>
      <c r="DM2" t="s">
        <v>45</v>
      </c>
      <c r="DN2" s="35" t="s">
        <v>42</v>
      </c>
      <c r="DP2" t="s">
        <v>63</v>
      </c>
      <c r="DQ2" t="s">
        <v>44</v>
      </c>
      <c r="DR2" t="s">
        <v>10</v>
      </c>
      <c r="DS2" t="s">
        <v>9</v>
      </c>
      <c r="DT2" t="s">
        <v>8</v>
      </c>
      <c r="DU2" t="s">
        <v>7</v>
      </c>
      <c r="DV2" t="s">
        <v>6</v>
      </c>
      <c r="DW2" t="s">
        <v>5</v>
      </c>
      <c r="DX2" t="s">
        <v>4</v>
      </c>
      <c r="DY2" t="s">
        <v>3</v>
      </c>
      <c r="DZ2" t="s">
        <v>2</v>
      </c>
      <c r="EA2" t="s">
        <v>1</v>
      </c>
      <c r="EB2" t="s">
        <v>0</v>
      </c>
      <c r="EC2" t="s">
        <v>45</v>
      </c>
      <c r="ED2" s="35" t="s">
        <v>42</v>
      </c>
      <c r="EF2" t="s">
        <v>63</v>
      </c>
      <c r="EG2" t="s">
        <v>44</v>
      </c>
      <c r="EH2" t="s">
        <v>10</v>
      </c>
      <c r="EI2" t="s">
        <v>9</v>
      </c>
      <c r="EJ2" t="s">
        <v>8</v>
      </c>
      <c r="EK2" t="s">
        <v>7</v>
      </c>
      <c r="EL2" t="s">
        <v>6</v>
      </c>
      <c r="EM2" t="s">
        <v>5</v>
      </c>
      <c r="EN2" t="s">
        <v>4</v>
      </c>
      <c r="EO2" t="s">
        <v>3</v>
      </c>
      <c r="EP2" t="s">
        <v>2</v>
      </c>
      <c r="EQ2" t="s">
        <v>1</v>
      </c>
      <c r="ER2" t="s">
        <v>0</v>
      </c>
      <c r="ES2" t="s">
        <v>45</v>
      </c>
      <c r="ET2" t="s">
        <v>72</v>
      </c>
    </row>
    <row r="3" spans="1:150">
      <c r="B3" t="s">
        <v>13</v>
      </c>
      <c r="C3" t="str">
        <f>H17raw!B3</f>
        <v>就業者総数</v>
      </c>
      <c r="D3">
        <f>H17raw!C3</f>
        <v>255</v>
      </c>
      <c r="E3">
        <f>H17raw!D3</f>
        <v>1</v>
      </c>
      <c r="F3">
        <f>H17raw!E3</f>
        <v>13</v>
      </c>
      <c r="G3">
        <f>H17raw!F3</f>
        <v>16</v>
      </c>
      <c r="H3">
        <f>H17raw!G3</f>
        <v>25</v>
      </c>
      <c r="I3">
        <f>H17raw!H3</f>
        <v>20</v>
      </c>
      <c r="J3">
        <f>H17raw!I3</f>
        <v>25</v>
      </c>
      <c r="K3">
        <f>H17raw!J3</f>
        <v>31</v>
      </c>
      <c r="L3">
        <f>H17raw!K3</f>
        <v>39</v>
      </c>
      <c r="M3">
        <f>H17raw!L3</f>
        <v>41</v>
      </c>
      <c r="N3">
        <f>H17raw!M3</f>
        <v>19</v>
      </c>
      <c r="O3">
        <f>H17raw!N3</f>
        <v>10</v>
      </c>
      <c r="P3">
        <f>H17raw!O3</f>
        <v>6</v>
      </c>
      <c r="Q3">
        <f>H17raw!P3</f>
        <v>9</v>
      </c>
      <c r="R3">
        <f>H17raw!Q3</f>
        <v>0</v>
      </c>
      <c r="W3" t="str">
        <f>C3</f>
        <v>就業者総数</v>
      </c>
      <c r="X3" s="25">
        <f ca="1">IF(AS3=0,0,D3/AS3*100000)</f>
        <v>25.244525402922427</v>
      </c>
      <c r="Y3" s="25">
        <f ca="1">IF(AT3=0,0,E3/AT3*100000)</f>
        <v>6.404098623118796</v>
      </c>
      <c r="Z3" s="25">
        <f ca="1">IF(AU3=0,0,F3/AU3*100000)</f>
        <v>18.566389122952341</v>
      </c>
      <c r="AA3" s="25">
        <f ca="1">IF(AV3=0,0,G3/AV3*100000)</f>
        <v>17.210222872386197</v>
      </c>
      <c r="AB3" s="25">
        <f ca="1">IF(AW3=0,0,H3/AW3*100000)</f>
        <v>24.867456457083744</v>
      </c>
      <c r="AC3" s="25">
        <f ca="1">IF(AX3=0,0,I3/AX3*100000)</f>
        <v>21.261667339952798</v>
      </c>
      <c r="AD3" s="25">
        <f ca="1">IF(AY3=0,0,J3/AY3*100000)</f>
        <v>23.681642937660445</v>
      </c>
      <c r="AE3" s="25">
        <f ca="1">IF(AZ3=0,0,K3/AZ3*100000)</f>
        <v>26.328529084531564</v>
      </c>
      <c r="AF3" s="25">
        <f ca="1">IF(BA3=0,0,L3/BA3*100000)</f>
        <v>30.311273462091478</v>
      </c>
      <c r="AG3" s="25">
        <f ca="1">IF(BB3=0,0,M3/BB3*100000)</f>
        <v>34.839356576565862</v>
      </c>
      <c r="AH3" s="25">
        <f ca="1">IF(BC3=0,0,N3/BC3*100000)</f>
        <v>29.214139643587494</v>
      </c>
      <c r="AI3" s="25">
        <f ca="1">IF(BD3=0,0,O3/BD3*100000)</f>
        <v>22.145451324297987</v>
      </c>
      <c r="AJ3" s="25">
        <f ca="1">IF(BE3=0,0,P3/BE3*100000)</f>
        <v>18.966934311184168</v>
      </c>
      <c r="AK3" s="25">
        <f ca="1">IF(BF3=0,0,Q3/BF3*100000)</f>
        <v>35.385704175513091</v>
      </c>
      <c r="AL3" s="40">
        <f ca="1">D3/SUMPRODUCT(AT3:BF3,CH3:CT3)*10000000</f>
        <v>141.93083859401841</v>
      </c>
      <c r="AM3" s="34">
        <f ca="1">SUMPRODUCT(Y3:AK3,$CH$1:$CT$1)/$CG$1</f>
        <v>23.094353791560181</v>
      </c>
      <c r="AR3" t="str">
        <f>C3</f>
        <v>就業者総数</v>
      </c>
      <c r="AS3" s="21">
        <f ca="1">H17jinkou!AI14</f>
        <v>1010120</v>
      </c>
      <c r="AT3" s="21">
        <f ca="1">H17jinkou!AJ14</f>
        <v>15615</v>
      </c>
      <c r="AU3" s="21">
        <f ca="1">H17jinkou!AK14</f>
        <v>70019</v>
      </c>
      <c r="AV3" s="21">
        <f ca="1">H17jinkou!AL14</f>
        <v>92968</v>
      </c>
      <c r="AW3" s="21">
        <f ca="1">H17jinkou!AM14</f>
        <v>100533</v>
      </c>
      <c r="AX3" s="21">
        <f ca="1">H17jinkou!AN14</f>
        <v>94066</v>
      </c>
      <c r="AY3" s="21">
        <f ca="1">H17jinkou!AO14</f>
        <v>105567</v>
      </c>
      <c r="AZ3" s="21">
        <f ca="1">H17jinkou!AP14</f>
        <v>117743</v>
      </c>
      <c r="BA3" s="21">
        <f ca="1">H17jinkou!AQ14</f>
        <v>128665</v>
      </c>
      <c r="BB3" s="21">
        <f ca="1">H17jinkou!AR14</f>
        <v>117683</v>
      </c>
      <c r="BC3" s="21">
        <f ca="1">H17jinkou!AS14</f>
        <v>65037</v>
      </c>
      <c r="BD3" s="21">
        <f ca="1">H17jinkou!AT14</f>
        <v>45156</v>
      </c>
      <c r="BE3" s="21">
        <f ca="1">H17jinkou!AU14</f>
        <v>31634</v>
      </c>
      <c r="BF3" s="21">
        <f ca="1">H17jinkou!BB14</f>
        <v>25434</v>
      </c>
      <c r="BH3"/>
      <c r="BI3"/>
      <c r="BJ3"/>
      <c r="BK3" t="str">
        <f>H17raw!T3</f>
        <v>就業者総数</v>
      </c>
      <c r="BL3">
        <f>H17raw!U3</f>
        <v>10648</v>
      </c>
      <c r="BM3">
        <f>H17raw!V3</f>
        <v>81</v>
      </c>
      <c r="BN3">
        <f>H17raw!W3</f>
        <v>410</v>
      </c>
      <c r="BO3">
        <f>H17raw!X3</f>
        <v>758</v>
      </c>
      <c r="BP3">
        <f>H17raw!Y3</f>
        <v>922</v>
      </c>
      <c r="BQ3">
        <f>H17raw!Z3</f>
        <v>945</v>
      </c>
      <c r="BR3">
        <f>H17raw!AA3</f>
        <v>1090</v>
      </c>
      <c r="BS3">
        <f>H17raw!AB3</f>
        <v>1298</v>
      </c>
      <c r="BT3">
        <f>H17raw!AC3</f>
        <v>1426</v>
      </c>
      <c r="BU3">
        <f>H17raw!AD3</f>
        <v>1760</v>
      </c>
      <c r="BV3">
        <f>H17raw!AE3</f>
        <v>859</v>
      </c>
      <c r="BW3">
        <f>H17raw!AF3</f>
        <v>478</v>
      </c>
      <c r="BX3">
        <f>H17raw!AG3</f>
        <v>301</v>
      </c>
      <c r="BY3">
        <f>H17raw!AH3</f>
        <v>319</v>
      </c>
      <c r="CE3" t="str">
        <f>H17raw!AL3</f>
        <v>就業者総数</v>
      </c>
      <c r="CF3" t="str">
        <f>H17raw!AM3</f>
        <v>・</v>
      </c>
      <c r="CG3">
        <f>H17raw!AN3</f>
        <v>17.5</v>
      </c>
      <c r="CH3">
        <f>H17raw!AO3</f>
        <v>8.6</v>
      </c>
      <c r="CI3">
        <f>H17raw!AP3</f>
        <v>9.5</v>
      </c>
      <c r="CJ3">
        <f>H17raw!AQ3</f>
        <v>12.7</v>
      </c>
      <c r="CK3">
        <f>H17raw!AR3</f>
        <v>13.4</v>
      </c>
      <c r="CL3">
        <f>H17raw!AS3</f>
        <v>15</v>
      </c>
      <c r="CM3">
        <f>H17raw!AT3</f>
        <v>17.5</v>
      </c>
      <c r="CN3">
        <f>H17raw!AU3</f>
        <v>21.2</v>
      </c>
      <c r="CO3">
        <f>H17raw!AV3</f>
        <v>21.1</v>
      </c>
      <c r="CP3">
        <f>H17raw!AW3</f>
        <v>23.9</v>
      </c>
      <c r="CQ3">
        <f>H17raw!AX3</f>
        <v>19.3</v>
      </c>
      <c r="CR3">
        <f>H17raw!AY3</f>
        <v>18.3</v>
      </c>
      <c r="CS3">
        <f>H17raw!AZ3</f>
        <v>19.5</v>
      </c>
      <c r="CT3">
        <f>H17raw!BA3</f>
        <v>25.9</v>
      </c>
      <c r="CY3" t="str">
        <f>BK3</f>
        <v>就業者総数</v>
      </c>
      <c r="CZ3" s="5" t="str">
        <f ca="1">IF(ISERR(OR(DP3,EF3)),"",IF(DP3&lt;0.025,"H",IF(EF3&lt;0.025,"L","")))</f>
        <v>H</v>
      </c>
      <c r="DA3" s="6" t="str">
        <f t="shared" ref="DA3:DN25" ca="1" si="0">IF(ISERR(OR(DQ3,EG3)),"",IF(DQ3&lt;0.025,"H",IF(EG3&lt;0.025,"L","")))</f>
        <v/>
      </c>
      <c r="DB3" s="6" t="str">
        <f t="shared" ca="1" si="0"/>
        <v>H</v>
      </c>
      <c r="DC3" s="6" t="str">
        <f t="shared" ca="1" si="0"/>
        <v/>
      </c>
      <c r="DD3" s="6" t="str">
        <f t="shared" ca="1" si="0"/>
        <v>H</v>
      </c>
      <c r="DE3" s="6" t="str">
        <f t="shared" ca="1" si="0"/>
        <v/>
      </c>
      <c r="DF3" s="6" t="str">
        <f t="shared" ca="1" si="0"/>
        <v/>
      </c>
      <c r="DG3" s="6" t="str">
        <f t="shared" ca="1" si="0"/>
        <v/>
      </c>
      <c r="DH3" s="6" t="str">
        <f t="shared" ca="1" si="0"/>
        <v>H</v>
      </c>
      <c r="DI3" s="6" t="str">
        <f t="shared" ca="1" si="0"/>
        <v>H</v>
      </c>
      <c r="DJ3" s="6" t="str">
        <f t="shared" ca="1" si="0"/>
        <v/>
      </c>
      <c r="DK3" s="6" t="str">
        <f t="shared" ca="1" si="0"/>
        <v/>
      </c>
      <c r="DL3" s="6" t="str">
        <f t="shared" ca="1" si="0"/>
        <v/>
      </c>
      <c r="DM3" s="7" t="str">
        <f t="shared" ca="1" si="0"/>
        <v/>
      </c>
      <c r="DN3" s="41" t="str">
        <f t="shared" ca="1" si="0"/>
        <v>H</v>
      </c>
      <c r="DP3" s="4">
        <f ca="1">1-_xlfn.BINOM.DIST((D3-1),AS3,CG3/100000,TRUE)</f>
        <v>1.9688072283585711E-8</v>
      </c>
      <c r="DQ3" s="4">
        <f ca="1">1-_xlfn.BINOM.DIST((E3-1),AT3,CH3/100000,TRUE)</f>
        <v>0.73892504985601559</v>
      </c>
      <c r="DR3" s="4">
        <f ca="1">1-_xlfn.BINOM.DIST((F3-1),AU3,CI3/100000,TRUE)</f>
        <v>1.8910207383881827E-2</v>
      </c>
      <c r="DS3" s="4">
        <f ca="1">1-_xlfn.BINOM.DIST((G3-1),AV3,CJ3/100000,TRUE)</f>
        <v>0.14193498084163436</v>
      </c>
      <c r="DT3" s="4">
        <f ca="1">1-_xlfn.BINOM.DIST((H3-1),AW3,CK3/100000,TRUE)</f>
        <v>3.131324437805727E-3</v>
      </c>
      <c r="DU3" s="4">
        <f ca="1">1-_xlfn.BINOM.DIST((I3-1),AX3,CL3/100000,TRUE)</f>
        <v>8.1067396140466208E-2</v>
      </c>
      <c r="DV3" s="4">
        <f ca="1">1-_xlfn.BINOM.DIST((J3-1),AY3,CM3/100000,TRUE)</f>
        <v>8.5070820896381516E-2</v>
      </c>
      <c r="DW3" s="4">
        <f ca="1">1-_xlfn.BINOM.DIST((K3-1),AZ3,CN3/100000,TRUE)</f>
        <v>0.13492612429261031</v>
      </c>
      <c r="DX3" s="4">
        <f ca="1">1-_xlfn.BINOM.DIST((L3-1),BA3,CO3/100000,TRUE)</f>
        <v>1.8815972318686591E-2</v>
      </c>
      <c r="DY3" s="4">
        <f ca="1">1-_xlfn.BINOM.DIST((M3-1),BB3,CP3/100000,TRUE)</f>
        <v>1.3300873964772419E-2</v>
      </c>
      <c r="DZ3" s="4">
        <f ca="1">1-_xlfn.BINOM.DIST((N3-1),BC3,CQ3/100000,TRUE)</f>
        <v>5.3538511341708395E-2</v>
      </c>
      <c r="EA3" s="4">
        <f ca="1">1-_xlfn.BINOM.DIST((O3-1),BD3,CR3/100000,TRUE)</f>
        <v>0.316558351294567</v>
      </c>
      <c r="EB3" s="4">
        <f ca="1">1-_xlfn.BINOM.DIST((P3-1),BE3,CS3/100000,TRUE)</f>
        <v>0.58102971086033994</v>
      </c>
      <c r="EC3" s="4">
        <f ca="1">1-_xlfn.BINOM.DIST((Q3-1),BF3,CT3/100000,TRUE)</f>
        <v>0.21889288692162268</v>
      </c>
      <c r="ED3" s="4">
        <f ca="1">1-_xlfn.BINOM.DIST((D3-1),AS3,X3/(AL3/100)/100000,TRUE)</f>
        <v>7.0982999034185923E-8</v>
      </c>
      <c r="EF3" s="4">
        <f ca="1">_xlfn.BINOM.DIST(D3,AS3,CG3/100000,TRUE)</f>
        <v>0.9999999865166711</v>
      </c>
      <c r="EG3" s="4">
        <f ca="1">_xlfn.BINOM.DIST(E3,AT3,CH3/100000,TRUE)</f>
        <v>0.61170004370088527</v>
      </c>
      <c r="EH3" s="4">
        <f ca="1">_xlfn.BINOM.DIST(F3,AU3,CI3/100000,TRUE)</f>
        <v>0.99144136736149802</v>
      </c>
      <c r="EI3" s="4">
        <f ca="1">_xlfn.BINOM.DIST(G3,AV3,CJ3/100000,TRUE)</f>
        <v>0.90886749781875154</v>
      </c>
      <c r="EJ3" s="4">
        <f ca="1">_xlfn.BINOM.DIST(H3,AW3,CK3/100000,TRUE)</f>
        <v>0.99843143807517265</v>
      </c>
      <c r="EK3" s="4">
        <f ca="1">_xlfn.BINOM.DIST(I3,AX3,CL3/100000,TRUE)</f>
        <v>0.94888754439119238</v>
      </c>
      <c r="EL3" s="4">
        <f ca="1">_xlfn.BINOM.DIST(J3,AY3,CM3/100000,TRUE)</f>
        <v>0.9431272811657232</v>
      </c>
      <c r="EM3" s="4">
        <f ca="1">_xlfn.BINOM.DIST(K3,AZ3,CN3/100000,TRUE)</f>
        <v>0.90135821236804659</v>
      </c>
      <c r="EN3" s="4">
        <f ca="1">_xlfn.BINOM.DIST(L3,BA3,CO3/100000,TRUE)</f>
        <v>0.98772816715099132</v>
      </c>
      <c r="EO3" s="4">
        <f ca="1">_xlfn.BINOM.DIST(M3,BB3,CP3/100000,TRUE)</f>
        <v>0.99141810705160294</v>
      </c>
      <c r="EP3" s="4">
        <f ca="1">_xlfn.BINOM.DIST(N3,BC3,CQ3/100000,TRUE)</f>
        <v>0.96829596513720506</v>
      </c>
      <c r="EQ3" s="4">
        <f ca="1">_xlfn.BINOM.DIST(O3,BD3,CR3/100000,TRUE)</f>
        <v>0.78891015648074014</v>
      </c>
      <c r="ER3" s="4">
        <f ca="1">_xlfn.BINOM.DIST(P3,BE3,CS3/100000,TRUE)</f>
        <v>0.57923535199087306</v>
      </c>
      <c r="ES3" s="4">
        <f ca="1">_xlfn.BINOM.DIST(Q3,BF3,CT3/100000,TRUE)</f>
        <v>0.86978593476306698</v>
      </c>
      <c r="ET3" s="4">
        <f ca="1">_xlfn.BINOM.DIST(D3,AS3,X3/(AL3/100)/100000,TRUE)</f>
        <v>0.99999995061153957</v>
      </c>
    </row>
    <row r="4" spans="1:150">
      <c r="C4" t="str">
        <f>H17raw!B4</f>
        <v>A専門・技術職</v>
      </c>
      <c r="D4">
        <f>H17raw!C4</f>
        <v>46</v>
      </c>
      <c r="E4">
        <f>H17raw!D4</f>
        <v>1</v>
      </c>
      <c r="F4">
        <f>H17raw!E4</f>
        <v>3</v>
      </c>
      <c r="G4">
        <f>H17raw!F4</f>
        <v>7</v>
      </c>
      <c r="H4">
        <f>H17raw!G4</f>
        <v>1</v>
      </c>
      <c r="I4">
        <f>H17raw!H4</f>
        <v>3</v>
      </c>
      <c r="J4">
        <f>H17raw!I4</f>
        <v>5</v>
      </c>
      <c r="K4">
        <f>H17raw!J4</f>
        <v>4</v>
      </c>
      <c r="L4">
        <f>H17raw!K4</f>
        <v>8</v>
      </c>
      <c r="M4">
        <f>H17raw!L4</f>
        <v>9</v>
      </c>
      <c r="N4">
        <f>H17raw!M4</f>
        <v>3</v>
      </c>
      <c r="O4">
        <f>H17raw!N4</f>
        <v>1</v>
      </c>
      <c r="P4">
        <f>H17raw!O4</f>
        <v>0</v>
      </c>
      <c r="Q4">
        <f>H17raw!P4</f>
        <v>1</v>
      </c>
      <c r="R4">
        <f>H17raw!Q4</f>
        <v>0</v>
      </c>
      <c r="W4" t="str">
        <f t="shared" ref="W4:W55" si="1">C4</f>
        <v>A専門・技術職</v>
      </c>
      <c r="X4" s="25">
        <f ca="1">IF(AS4=0,0,D4/AS4*100000)</f>
        <v>40.175374242344844</v>
      </c>
      <c r="Y4" s="25">
        <f ca="1">IF(AT4=0,0,E4/AT4*100000)</f>
        <v>222.22222222222223</v>
      </c>
      <c r="Z4" s="25">
        <f ca="1">IF(AU4=0,0,F4/AU4*100000)</f>
        <v>34.490687514371118</v>
      </c>
      <c r="AA4" s="25">
        <f ca="1">IF(AV4=0,0,G4/AV4*100000)</f>
        <v>49.666524762310203</v>
      </c>
      <c r="AB4" s="25">
        <f ca="1">IF(AW4=0,0,H4/AW4*100000)</f>
        <v>6.789327177676693</v>
      </c>
      <c r="AC4" s="25">
        <f ca="1">IF(AX4=0,0,I4/AX4*100000)</f>
        <v>20.933640360058615</v>
      </c>
      <c r="AD4" s="25">
        <f ca="1">IF(AY4=0,0,J4/AY4*100000)</f>
        <v>30.767337394621865</v>
      </c>
      <c r="AE4" s="25">
        <f ca="1">IF(AZ4=0,0,K4/AZ4*100000)</f>
        <v>24.920565696841315</v>
      </c>
      <c r="AF4" s="25">
        <f ca="1">IF(BA4=0,0,L4/BA4*100000)</f>
        <v>63.316185199841705</v>
      </c>
      <c r="AG4" s="25">
        <f ca="1">IF(BB4=0,0,M4/BB4*100000)</f>
        <v>97.539828763411734</v>
      </c>
      <c r="AH4" s="25">
        <f ca="1">IF(BC4=0,0,N4/BC4*100000)</f>
        <v>83.287062742920597</v>
      </c>
      <c r="AI4" s="25">
        <f ca="1">IF(BD4=0,0,O4/BD4*100000)</f>
        <v>53.561863952865558</v>
      </c>
      <c r="AJ4" s="25">
        <f ca="1">IF(BE4=0,0,P4/BE4*100000)</f>
        <v>0</v>
      </c>
      <c r="AK4" s="25">
        <f ca="1">IF(BF4=0,0,Q4/BF4*100000)</f>
        <v>75.98784194528875</v>
      </c>
      <c r="AL4" s="40">
        <f ca="1">D4/SUMPRODUCT(AT4:BF4,CH4:CT4)*10000000</f>
        <v>197.98039339909266</v>
      </c>
      <c r="AM4" s="34">
        <f ca="1">SUMPRODUCT(Y4:AK4,$CH$1:$CT$1)/$CG$1</f>
        <v>58.923243292135091</v>
      </c>
      <c r="AR4" t="str">
        <f t="shared" ref="AR4:AR54" si="2">C4</f>
        <v>A専門・技術職</v>
      </c>
      <c r="AS4" s="21">
        <f ca="1">H17jinkou!AI15</f>
        <v>114498</v>
      </c>
      <c r="AT4" s="21">
        <f ca="1">H17jinkou!AJ15</f>
        <v>450</v>
      </c>
      <c r="AU4" s="21">
        <f ca="1">H17jinkou!AK15</f>
        <v>8698</v>
      </c>
      <c r="AV4" s="21">
        <f ca="1">H17jinkou!AL15</f>
        <v>14094</v>
      </c>
      <c r="AW4" s="21">
        <f ca="1">H17jinkou!AM15</f>
        <v>14729</v>
      </c>
      <c r="AX4" s="21">
        <f ca="1">H17jinkou!AN15</f>
        <v>14331</v>
      </c>
      <c r="AY4" s="21">
        <f ca="1">H17jinkou!AO15</f>
        <v>16251</v>
      </c>
      <c r="AZ4" s="21">
        <f ca="1">H17jinkou!AP15</f>
        <v>16051</v>
      </c>
      <c r="BA4" s="21">
        <f ca="1">H17jinkou!AQ15</f>
        <v>12635</v>
      </c>
      <c r="BB4" s="21">
        <f ca="1">H17jinkou!AR15</f>
        <v>9227</v>
      </c>
      <c r="BC4" s="21">
        <f ca="1">H17jinkou!AS15</f>
        <v>3602</v>
      </c>
      <c r="BD4" s="21">
        <f ca="1">H17jinkou!AT15</f>
        <v>1867</v>
      </c>
      <c r="BE4" s="21">
        <f ca="1">H17jinkou!AU15</f>
        <v>1247</v>
      </c>
      <c r="BF4" s="21">
        <f ca="1">H17jinkou!BB15</f>
        <v>1316</v>
      </c>
      <c r="BH4"/>
      <c r="BI4"/>
      <c r="BJ4"/>
      <c r="BK4" t="str">
        <f>H17raw!T4</f>
        <v>A専門・技術職</v>
      </c>
      <c r="BL4">
        <f>H17raw!U4</f>
        <v>1713</v>
      </c>
      <c r="BM4">
        <f>H17raw!V4</f>
        <v>16</v>
      </c>
      <c r="BN4">
        <f>H17raw!W4</f>
        <v>65</v>
      </c>
      <c r="BO4">
        <f>H17raw!X4</f>
        <v>144</v>
      </c>
      <c r="BP4">
        <f>H17raw!Y4</f>
        <v>160</v>
      </c>
      <c r="BQ4">
        <f>H17raw!Z4</f>
        <v>182</v>
      </c>
      <c r="BR4">
        <f>H17raw!AA4</f>
        <v>187</v>
      </c>
      <c r="BS4">
        <f>H17raw!AB4</f>
        <v>210</v>
      </c>
      <c r="BT4">
        <f>H17raw!AC4</f>
        <v>211</v>
      </c>
      <c r="BU4">
        <f>H17raw!AD4</f>
        <v>277</v>
      </c>
      <c r="BV4">
        <f>H17raw!AE4</f>
        <v>128</v>
      </c>
      <c r="BW4">
        <f>H17raw!AF4</f>
        <v>59</v>
      </c>
      <c r="BX4">
        <f>H17raw!AG4</f>
        <v>33</v>
      </c>
      <c r="BY4">
        <f>H17raw!AH4</f>
        <v>41</v>
      </c>
      <c r="CE4" t="str">
        <f>H17raw!AL4</f>
        <v>A専門・技術職</v>
      </c>
      <c r="CF4" t="str">
        <f>H17raw!AM4</f>
        <v>・</v>
      </c>
      <c r="CG4">
        <f>H17raw!AN4</f>
        <v>20.5</v>
      </c>
      <c r="CH4">
        <f>H17raw!AO4</f>
        <v>41.6</v>
      </c>
      <c r="CI4">
        <f>H17raw!AP4</f>
        <v>10.3</v>
      </c>
      <c r="CJ4">
        <f>H17raw!AQ4</f>
        <v>13.1</v>
      </c>
      <c r="CK4">
        <f>H17raw!AR4</f>
        <v>14.1</v>
      </c>
      <c r="CL4">
        <f>H17raw!AS4</f>
        <v>16.8</v>
      </c>
      <c r="CM4">
        <f>H17raw!AT4</f>
        <v>17</v>
      </c>
      <c r="CN4">
        <f>H17raw!AU4</f>
        <v>20.6</v>
      </c>
      <c r="CO4">
        <f>H17raw!AV4</f>
        <v>24.4</v>
      </c>
      <c r="CP4">
        <f>H17raw!AW4</f>
        <v>39.1</v>
      </c>
      <c r="CQ4">
        <f>H17raw!AX4</f>
        <v>40.4</v>
      </c>
      <c r="CR4">
        <f>H17raw!AY4</f>
        <v>35.9</v>
      </c>
      <c r="CS4">
        <f>H17raw!AZ4</f>
        <v>32.700000000000003</v>
      </c>
      <c r="CT4">
        <f>H17raw!BA4</f>
        <v>40.1</v>
      </c>
      <c r="CY4" t="str">
        <f t="shared" ref="CY4:CY54" si="3">BK4</f>
        <v>A専門・技術職</v>
      </c>
      <c r="CZ4" s="8" t="str">
        <f t="shared" ref="CZ4:DN50" ca="1" si="4">IF(ISERR(OR(DP4,EF4)),"",IF(DP4&lt;0.025,"H",IF(EF4&lt;0.025,"L","")))</f>
        <v>H</v>
      </c>
      <c r="DA4" s="9" t="str">
        <f t="shared" ca="1" si="0"/>
        <v/>
      </c>
      <c r="DB4" s="9" t="str">
        <f t="shared" ca="1" si="0"/>
        <v/>
      </c>
      <c r="DC4" s="9" t="str">
        <f t="shared" ca="1" si="0"/>
        <v>H</v>
      </c>
      <c r="DD4" s="9" t="str">
        <f t="shared" ca="1" si="0"/>
        <v/>
      </c>
      <c r="DE4" s="9" t="str">
        <f t="shared" ca="1" si="0"/>
        <v/>
      </c>
      <c r="DF4" s="9" t="str">
        <f t="shared" ca="1" si="0"/>
        <v/>
      </c>
      <c r="DG4" s="9" t="str">
        <f t="shared" ca="1" si="0"/>
        <v/>
      </c>
      <c r="DH4" s="9" t="str">
        <f t="shared" ca="1" si="0"/>
        <v>H</v>
      </c>
      <c r="DI4" s="9" t="str">
        <f t="shared" ca="1" si="0"/>
        <v>H</v>
      </c>
      <c r="DJ4" s="9" t="str">
        <f t="shared" ca="1" si="0"/>
        <v/>
      </c>
      <c r="DK4" s="9" t="str">
        <f t="shared" ca="1" si="0"/>
        <v/>
      </c>
      <c r="DL4" s="9" t="str">
        <f t="shared" ca="1" si="0"/>
        <v/>
      </c>
      <c r="DM4" s="10" t="str">
        <f t="shared" ca="1" si="0"/>
        <v/>
      </c>
      <c r="DN4" s="42" t="str">
        <f t="shared" ca="1" si="0"/>
        <v>H</v>
      </c>
      <c r="DP4" s="4">
        <f ca="1">1-_xlfn.BINOM.DIST((D4-1),AS4,CG4/100000,TRUE)</f>
        <v>2.5266334693907488E-5</v>
      </c>
      <c r="DQ4" s="4">
        <f ca="1">1-_xlfn.BINOM.DIST((E4-1),AT4,CH4/100000,TRUE)</f>
        <v>0.17075443419279357</v>
      </c>
      <c r="DR4" s="4">
        <f ca="1">1-_xlfn.BINOM.DIST((F4-1),AU4,CI4/100000,TRUE)</f>
        <v>6.217321914060947E-2</v>
      </c>
      <c r="DS4" s="4">
        <f ca="1">1-_xlfn.BINOM.DIST((G4-1),AV4,CJ4/100000,TRUE)</f>
        <v>2.948742616634914E-3</v>
      </c>
      <c r="DT4" s="4">
        <f ca="1">1-_xlfn.BINOM.DIST((H4-1),AW4,CK4/100000,TRUE)</f>
        <v>0.87468634284745184</v>
      </c>
      <c r="DU4" s="4">
        <f ca="1">1-_xlfn.BINOM.DIST((I4-1),AX4,CL4/100000,TRUE)</f>
        <v>0.43228664642676384</v>
      </c>
      <c r="DV4" s="4">
        <f ca="1">1-_xlfn.BINOM.DIST((J4-1),AY4,CM4/100000,TRUE)</f>
        <v>0.14654104790449973</v>
      </c>
      <c r="DW4" s="4">
        <f ca="1">1-_xlfn.BINOM.DIST((K4-1),AZ4,CN4/100000,TRUE)</f>
        <v>0.42110559690045912</v>
      </c>
      <c r="DX4" s="4">
        <f ca="1">1-_xlfn.BINOM.DIST((L4-1),BA4,CO4/100000,TRUE)</f>
        <v>1.3785962746129865E-2</v>
      </c>
      <c r="DY4" s="4">
        <f ca="1">1-_xlfn.BINOM.DIST((M4-1),BB4,CP4/100000,TRUE)</f>
        <v>1.1803844129759655E-2</v>
      </c>
      <c r="DZ4" s="4">
        <f ca="1">1-_xlfn.BINOM.DIST((N4-1),BC4,CQ4/100000,TRUE)</f>
        <v>0.17996909091895708</v>
      </c>
      <c r="EA4" s="4">
        <f ca="1">1-_xlfn.BINOM.DIST((O4-1),BD4,CR4/100000,TRUE)</f>
        <v>0.48848242743538883</v>
      </c>
      <c r="EB4" s="4" t="e">
        <f ca="1">1-_xlfn.BINOM.DIST((P4-1),BE4,CS4/100000,TRUE)</f>
        <v>#NUM!</v>
      </c>
      <c r="EC4" s="4">
        <f ca="1">1-_xlfn.BINOM.DIST((Q4-1),BF4,CT4/100000,TRUE)</f>
        <v>0.41011155448180259</v>
      </c>
      <c r="ED4" s="4">
        <f ca="1">1-_xlfn.BINOM.DIST((D4-1),AS4,X4/(AL4/100)/100000,TRUE)</f>
        <v>1.9881385983522293E-5</v>
      </c>
      <c r="EF4" s="4">
        <f ca="1">_xlfn.BINOM.DIST(D4,AS4,CG4/100000,TRUE)</f>
        <v>0.99998762021590948</v>
      </c>
      <c r="EG4" s="4">
        <f ca="1">_xlfn.BINOM.DIST(E4,AT4,CH4/100000,TRUE)</f>
        <v>0.98454494026609041</v>
      </c>
      <c r="EH4" s="4">
        <f ca="1">_xlfn.BINOM.DIST(F4,AU4,CI4/100000,TRUE)</f>
        <v>0.98674843944598079</v>
      </c>
      <c r="EI4" s="4">
        <f ca="1">_xlfn.BINOM.DIST(G4,AV4,CJ4/100000,TRUE)</f>
        <v>0.99933982091703299</v>
      </c>
      <c r="EJ4" s="4">
        <f ca="1">_xlfn.BINOM.DIST(H4,AW4,CK4/100000,TRUE)</f>
        <v>0.38560038230497784</v>
      </c>
      <c r="EK4" s="4">
        <f ca="1">_xlfn.BINOM.DIST(I4,AX4,CL4/100000,TRUE)</f>
        <v>0.77714164832417809</v>
      </c>
      <c r="EL4" s="4">
        <f ca="1">_xlfn.BINOM.DIST(J4,AY4,CM4/100000,TRUE)</f>
        <v>0.93811371462311299</v>
      </c>
      <c r="EM4" s="4">
        <f ca="1">_xlfn.BINOM.DIST(K4,AZ4,CN4/100000,TRUE)</f>
        <v>0.76141686638003225</v>
      </c>
      <c r="EN4" s="4">
        <f ca="1">_xlfn.BINOM.DIST(L4,BA4,CO4/100000,TRUE)</f>
        <v>0.99548272144378025</v>
      </c>
      <c r="EO4" s="4">
        <f ca="1">_xlfn.BINOM.DIST(M4,BB4,CP4/100000,TRUE)</f>
        <v>0.99592422035579231</v>
      </c>
      <c r="EP4" s="4">
        <f ca="1">_xlfn.BINOM.DIST(N4,BC4,CQ4/100000,TRUE)</f>
        <v>0.93989032203487355</v>
      </c>
      <c r="EQ4" s="4">
        <f ca="1">_xlfn.BINOM.DIST(O4,BD4,CR4/100000,TRUE)</f>
        <v>0.85448688611232315</v>
      </c>
      <c r="ER4" s="4">
        <f ca="1">_xlfn.BINOM.DIST(P4,BE4,CS4/100000,TRUE)</f>
        <v>0.66508815395790744</v>
      </c>
      <c r="ES4" s="4">
        <f ca="1">_xlfn.BINOM.DIST(Q4,BF4,CT4/100000,TRUE)</f>
        <v>0.90130689523161356</v>
      </c>
      <c r="ET4" s="4">
        <f ca="1">_xlfn.BINOM.DIST(D4,AS4,X4/(AL4/100)/100000,TRUE)</f>
        <v>0.99999035402437975</v>
      </c>
    </row>
    <row r="5" spans="1:150">
      <c r="C5" t="str">
        <f>H17raw!B5</f>
        <v>B管理職</v>
      </c>
      <c r="D5">
        <f>H17raw!C5</f>
        <v>9</v>
      </c>
      <c r="E5">
        <f>H17raw!D5</f>
        <v>0</v>
      </c>
      <c r="F5">
        <f>H17raw!E5</f>
        <v>0</v>
      </c>
      <c r="G5">
        <f>H17raw!F5</f>
        <v>0</v>
      </c>
      <c r="H5">
        <f>H17raw!G5</f>
        <v>0</v>
      </c>
      <c r="I5">
        <f>H17raw!H5</f>
        <v>1</v>
      </c>
      <c r="J5">
        <f>H17raw!I5</f>
        <v>1</v>
      </c>
      <c r="K5">
        <f>H17raw!J5</f>
        <v>1</v>
      </c>
      <c r="L5">
        <f>H17raw!K5</f>
        <v>2</v>
      </c>
      <c r="M5">
        <f>H17raw!L5</f>
        <v>3</v>
      </c>
      <c r="N5">
        <f>H17raw!M5</f>
        <v>0</v>
      </c>
      <c r="O5">
        <f>H17raw!N5</f>
        <v>1</v>
      </c>
      <c r="P5">
        <f>H17raw!O5</f>
        <v>0</v>
      </c>
      <c r="Q5">
        <f>H17raw!P5</f>
        <v>0</v>
      </c>
      <c r="R5">
        <f>H17raw!Q5</f>
        <v>0</v>
      </c>
      <c r="W5" t="str">
        <f t="shared" si="1"/>
        <v>B管理職</v>
      </c>
      <c r="X5" s="25">
        <f ca="1">IF(AS5=0,0,D5/AS5*100000)</f>
        <v>39.861812383736378</v>
      </c>
      <c r="Y5" s="25">
        <f ca="1">IF(AT5=0,0,E5/AT5*100000)</f>
        <v>0</v>
      </c>
      <c r="Z5" s="25">
        <f ca="1">IF(AU5=0,0,F5/AU5*100000)</f>
        <v>0</v>
      </c>
      <c r="AA5" s="25">
        <f ca="1">IF(AV5=0,0,G5/AV5*100000)</f>
        <v>0</v>
      </c>
      <c r="AB5" s="25">
        <f ca="1">IF(AW5=0,0,H5/AW5*100000)</f>
        <v>0</v>
      </c>
      <c r="AC5" s="25">
        <f ca="1">IF(AX5=0,0,I5/AX5*100000)</f>
        <v>112.73957158962796</v>
      </c>
      <c r="AD5" s="25">
        <f ca="1">IF(AY5=0,0,J5/AY5*100000)</f>
        <v>64.516129032258064</v>
      </c>
      <c r="AE5" s="25">
        <f ca="1">IF(AZ5=0,0,K5/AZ5*100000)</f>
        <v>39.651070578905632</v>
      </c>
      <c r="AF5" s="25">
        <f ca="1">IF(BA5=0,0,L5/BA5*100000)</f>
        <v>52.479664130149565</v>
      </c>
      <c r="AG5" s="25">
        <f ca="1">IF(BB5=0,0,M5/BB5*100000)</f>
        <v>57.848052448900887</v>
      </c>
      <c r="AH5" s="25">
        <f ca="1">IF(BC5=0,0,N5/BC5*100000)</f>
        <v>0</v>
      </c>
      <c r="AI5" s="25">
        <f ca="1">IF(BD5=0,0,O5/BD5*100000)</f>
        <v>52.659294365455501</v>
      </c>
      <c r="AJ5" s="25">
        <f ca="1">IF(BE5=0,0,P5/BE5*100000)</f>
        <v>0</v>
      </c>
      <c r="AK5" s="25">
        <f ca="1">IF(BF5=0,0,Q5/BF5*100000)</f>
        <v>0</v>
      </c>
      <c r="AL5" s="40">
        <f ca="1">D5/SUMPRODUCT(AT5:BF5,CH5:CT5)*10000000</f>
        <v>110.91434085455801</v>
      </c>
      <c r="AM5" s="34">
        <f ca="1">SUMPRODUCT(Y5:AK5,$CH$1:$CT$1)/$CG$1</f>
        <v>31.642456724340814</v>
      </c>
      <c r="AR5" t="str">
        <f t="shared" si="2"/>
        <v>B管理職</v>
      </c>
      <c r="AS5" s="21">
        <f ca="1">H17jinkou!AI16</f>
        <v>22578</v>
      </c>
      <c r="AT5" s="21">
        <f ca="1">H17jinkou!AJ16</f>
        <v>1</v>
      </c>
      <c r="AU5" s="21">
        <f ca="1">H17jinkou!AK16</f>
        <v>26</v>
      </c>
      <c r="AV5" s="21">
        <f ca="1">H17jinkou!AL16</f>
        <v>176</v>
      </c>
      <c r="AW5" s="21">
        <f ca="1">H17jinkou!AM16</f>
        <v>524</v>
      </c>
      <c r="AX5" s="21">
        <f ca="1">H17jinkou!AN16</f>
        <v>887</v>
      </c>
      <c r="AY5" s="21">
        <f ca="1">H17jinkou!AO16</f>
        <v>1550</v>
      </c>
      <c r="AZ5" s="21">
        <f ca="1">H17jinkou!AP16</f>
        <v>2522</v>
      </c>
      <c r="BA5" s="21">
        <f ca="1">H17jinkou!AQ16</f>
        <v>3811</v>
      </c>
      <c r="BB5" s="21">
        <f ca="1">H17jinkou!AR16</f>
        <v>5186</v>
      </c>
      <c r="BC5" s="21">
        <f ca="1">H17jinkou!AS16</f>
        <v>3310</v>
      </c>
      <c r="BD5" s="21">
        <f ca="1">H17jinkou!AT16</f>
        <v>1899</v>
      </c>
      <c r="BE5" s="21">
        <f ca="1">H17jinkou!AU16</f>
        <v>1345</v>
      </c>
      <c r="BF5" s="21">
        <f ca="1">H17jinkou!BB16</f>
        <v>1341</v>
      </c>
      <c r="BH5"/>
      <c r="BI5"/>
      <c r="BJ5"/>
      <c r="BK5" t="str">
        <f>H17raw!T5</f>
        <v>B管理職</v>
      </c>
      <c r="BL5">
        <f>H17raw!U5</f>
        <v>520</v>
      </c>
      <c r="BM5">
        <f>H17raw!V5</f>
        <v>2</v>
      </c>
      <c r="BN5">
        <f>H17raw!W5</f>
        <v>4</v>
      </c>
      <c r="BO5">
        <f>H17raw!X5</f>
        <v>6</v>
      </c>
      <c r="BP5">
        <f>H17raw!Y5</f>
        <v>18</v>
      </c>
      <c r="BQ5">
        <f>H17raw!Z5</f>
        <v>22</v>
      </c>
      <c r="BR5">
        <f>H17raw!AA5</f>
        <v>40</v>
      </c>
      <c r="BS5">
        <f>H17raw!AB5</f>
        <v>55</v>
      </c>
      <c r="BT5">
        <f>H17raw!AC5</f>
        <v>93</v>
      </c>
      <c r="BU5">
        <f>H17raw!AD5</f>
        <v>131</v>
      </c>
      <c r="BV5">
        <f>H17raw!AE5</f>
        <v>59</v>
      </c>
      <c r="BW5">
        <f>H17raw!AF5</f>
        <v>38</v>
      </c>
      <c r="BX5">
        <f>H17raw!AG5</f>
        <v>25</v>
      </c>
      <c r="BY5">
        <f>H17raw!AH5</f>
        <v>26</v>
      </c>
      <c r="CE5" t="str">
        <f>H17raw!AL5</f>
        <v>B管理職</v>
      </c>
      <c r="CF5" t="str">
        <f>H17raw!AM5</f>
        <v>・</v>
      </c>
      <c r="CG5">
        <f>H17raw!AN5</f>
        <v>35.700000000000003</v>
      </c>
      <c r="CH5">
        <f>H17raw!AO5</f>
        <v>2247.1999999999998</v>
      </c>
      <c r="CI5">
        <f>H17raw!AP5</f>
        <v>200.8</v>
      </c>
      <c r="CJ5">
        <f>H17raw!AQ5</f>
        <v>54.3</v>
      </c>
      <c r="CK5">
        <f>H17raw!AR5</f>
        <v>50.1</v>
      </c>
      <c r="CL5">
        <f>H17raw!AS5</f>
        <v>34.4</v>
      </c>
      <c r="CM5">
        <f>H17raw!AT5</f>
        <v>37.9</v>
      </c>
      <c r="CN5">
        <f>H17raw!AU5</f>
        <v>37</v>
      </c>
      <c r="CO5">
        <f>H17raw!AV5</f>
        <v>42.9</v>
      </c>
      <c r="CP5">
        <f>H17raw!AW5</f>
        <v>39.9</v>
      </c>
      <c r="CQ5">
        <f>H17raw!AX5</f>
        <v>25.5</v>
      </c>
      <c r="CR5">
        <f>H17raw!AY5</f>
        <v>28.2</v>
      </c>
      <c r="CS5">
        <f>H17raw!AZ5</f>
        <v>27.6</v>
      </c>
      <c r="CT5">
        <f>H17raw!BA5</f>
        <v>29.9</v>
      </c>
      <c r="CY5" t="str">
        <f t="shared" si="3"/>
        <v>B管理職</v>
      </c>
      <c r="CZ5" s="8" t="str">
        <f t="shared" ca="1" si="4"/>
        <v/>
      </c>
      <c r="DA5" s="9" t="str">
        <f t="shared" ca="1" si="0"/>
        <v/>
      </c>
      <c r="DB5" s="9" t="str">
        <f t="shared" ca="1" si="0"/>
        <v/>
      </c>
      <c r="DC5" s="9" t="str">
        <f t="shared" ca="1" si="0"/>
        <v/>
      </c>
      <c r="DD5" s="9" t="str">
        <f t="shared" ca="1" si="0"/>
        <v/>
      </c>
      <c r="DE5" s="9" t="str">
        <f t="shared" ca="1" si="0"/>
        <v/>
      </c>
      <c r="DF5" s="9" t="str">
        <f t="shared" ca="1" si="0"/>
        <v/>
      </c>
      <c r="DG5" s="9" t="str">
        <f t="shared" ca="1" si="0"/>
        <v/>
      </c>
      <c r="DH5" s="9" t="str">
        <f t="shared" ca="1" si="0"/>
        <v/>
      </c>
      <c r="DI5" s="9" t="str">
        <f t="shared" ca="1" si="0"/>
        <v/>
      </c>
      <c r="DJ5" s="9" t="str">
        <f t="shared" ca="1" si="0"/>
        <v/>
      </c>
      <c r="DK5" s="9" t="str">
        <f t="shared" ca="1" si="0"/>
        <v/>
      </c>
      <c r="DL5" s="9" t="str">
        <f t="shared" ca="1" si="0"/>
        <v/>
      </c>
      <c r="DM5" s="10" t="str">
        <f t="shared" ca="1" si="0"/>
        <v/>
      </c>
      <c r="DN5" s="42" t="str">
        <f t="shared" ca="1" si="0"/>
        <v/>
      </c>
      <c r="DP5" s="4">
        <f ca="1">1-_xlfn.BINOM.DIST((D5-1),AS5,CG5/100000,TRUE)</f>
        <v>0.41587701297615731</v>
      </c>
      <c r="DQ5" s="4" t="e">
        <f ca="1">1-_xlfn.BINOM.DIST((E5-1),AT5,CH5/100000,TRUE)</f>
        <v>#NUM!</v>
      </c>
      <c r="DR5" s="4" t="e">
        <f ca="1">1-_xlfn.BINOM.DIST((F5-1),AU5,CI5/100000,TRUE)</f>
        <v>#NUM!</v>
      </c>
      <c r="DS5" s="4" t="e">
        <f ca="1">1-_xlfn.BINOM.DIST((G5-1),AV5,CJ5/100000,TRUE)</f>
        <v>#NUM!</v>
      </c>
      <c r="DT5" s="4" t="e">
        <f ca="1">1-_xlfn.BINOM.DIST((H5-1),AW5,CK5/100000,TRUE)</f>
        <v>#NUM!</v>
      </c>
      <c r="DU5" s="4">
        <f ca="1">1-_xlfn.BINOM.DIST((I5-1),AX5,CL5/100000,TRUE)</f>
        <v>0.26300965998891945</v>
      </c>
      <c r="DV5" s="4">
        <f ca="1">1-_xlfn.BINOM.DIST((J5-1),AY5,CM5/100000,TRUE)</f>
        <v>0.44431925534602834</v>
      </c>
      <c r="DW5" s="4">
        <f ca="1">1-_xlfn.BINOM.DIST((K5-1),AZ5,CN5/100000,TRUE)</f>
        <v>0.60675115475740826</v>
      </c>
      <c r="DX5" s="4">
        <f ca="1">1-_xlfn.BINOM.DIST((L5-1),BA5,CO5/100000,TRUE)</f>
        <v>0.48631810350979976</v>
      </c>
      <c r="DY5" s="4">
        <f ca="1">1-_xlfn.BINOM.DIST((M5-1),BB5,CP5/100000,TRUE)</f>
        <v>0.3420541575524092</v>
      </c>
      <c r="DZ5" s="4" t="e">
        <f ca="1">1-_xlfn.BINOM.DIST((N5-1),BC5,CQ5/100000,TRUE)</f>
        <v>#NUM!</v>
      </c>
      <c r="EA5" s="4">
        <f ca="1">1-_xlfn.BINOM.DIST((O5-1),BD5,CR5/100000,TRUE)</f>
        <v>0.41467821446609243</v>
      </c>
      <c r="EB5" s="4" t="e">
        <f ca="1">1-_xlfn.BINOM.DIST((P5-1),BE5,CS5/100000,TRUE)</f>
        <v>#NUM!</v>
      </c>
      <c r="EC5" s="4" t="e">
        <f ca="1">1-_xlfn.BINOM.DIST((Q5-1),BF5,CT5/100000,TRUE)</f>
        <v>#NUM!</v>
      </c>
      <c r="ED5" s="4">
        <f ca="1">1-_xlfn.BINOM.DIST((D5-1),AS5,X5/(AL5/100)/100000,TRUE)</f>
        <v>0.4234157173440547</v>
      </c>
      <c r="EF5" s="4">
        <f ca="1">_xlfn.BINOM.DIST(D5,AS5,CG5/100000,TRUE)</f>
        <v>0.70913001235651385</v>
      </c>
      <c r="EG5" s="4">
        <f ca="1">_xlfn.BINOM.DIST(E5,AT5,CH5/100000,TRUE)</f>
        <v>0.97752799999999995</v>
      </c>
      <c r="EH5" s="4">
        <f ca="1">_xlfn.BINOM.DIST(F5,AU5,CI5/100000,TRUE)</f>
        <v>0.94908161111810163</v>
      </c>
      <c r="EI5" s="4">
        <f ca="1">_xlfn.BINOM.DIST(G5,AV5,CJ5/100000,TRUE)</f>
        <v>0.90883296723315932</v>
      </c>
      <c r="EJ5" s="4">
        <f ca="1">_xlfn.BINOM.DIST(H5,AW5,CK5/100000,TRUE)</f>
        <v>0.76905731204639249</v>
      </c>
      <c r="EK5" s="4">
        <f ca="1">_xlfn.BINOM.DIST(I5,AX5,CL5/100000,TRUE)</f>
        <v>0.96194411257574375</v>
      </c>
      <c r="EL5" s="4">
        <f ca="1">_xlfn.BINOM.DIST(J5,AY5,CM5/100000,TRUE)</f>
        <v>0.88223916374178146</v>
      </c>
      <c r="EM5" s="4">
        <f ca="1">_xlfn.BINOM.DIST(K5,AZ5,CN5/100000,TRUE)</f>
        <v>0.76034089675132233</v>
      </c>
      <c r="EN5" s="4">
        <f ca="1">_xlfn.BINOM.DIST(L5,BA5,CO5/100000,TRUE)</f>
        <v>0.77431679793402275</v>
      </c>
      <c r="EO5" s="4">
        <f ca="1">_xlfn.BINOM.DIST(M5,BB5,CP5/100000,TRUE)</f>
        <v>0.84445755372349152</v>
      </c>
      <c r="EP5" s="4">
        <f ca="1">_xlfn.BINOM.DIST(N5,BC5,CQ5/100000,TRUE)</f>
        <v>0.42991935488044786</v>
      </c>
      <c r="EQ5" s="4">
        <f ca="1">_xlfn.BINOM.DIST(O5,BD5,CR5/100000,TRUE)</f>
        <v>0.8988605554125606</v>
      </c>
      <c r="ER5" s="4">
        <f ca="1">_xlfn.BINOM.DIST(P5,BE5,CS5/100000,TRUE)</f>
        <v>0.68985680094742863</v>
      </c>
      <c r="ES5" s="4">
        <f ca="1">_xlfn.BINOM.DIST(Q5,BF5,CT5/100000,TRUE)</f>
        <v>0.66963736772577598</v>
      </c>
      <c r="ET5" s="4">
        <f ca="1">_xlfn.BINOM.DIST(D5,AS5,X5/(AL5/100)/100000,TRUE)</f>
        <v>0.70235604390056028</v>
      </c>
    </row>
    <row r="6" spans="1:150">
      <c r="C6" t="str">
        <f>H17raw!B6</f>
        <v>C事務職</v>
      </c>
      <c r="D6">
        <f>H17raw!C6</f>
        <v>9</v>
      </c>
      <c r="E6">
        <f>H17raw!D6</f>
        <v>0</v>
      </c>
      <c r="F6">
        <f>H17raw!E6</f>
        <v>1</v>
      </c>
      <c r="G6">
        <f>H17raw!F6</f>
        <v>1</v>
      </c>
      <c r="H6">
        <f>H17raw!G6</f>
        <v>3</v>
      </c>
      <c r="I6">
        <f>H17raw!H6</f>
        <v>0</v>
      </c>
      <c r="J6">
        <f>H17raw!I6</f>
        <v>0</v>
      </c>
      <c r="K6">
        <f>H17raw!J6</f>
        <v>0</v>
      </c>
      <c r="L6">
        <f>H17raw!K6</f>
        <v>2</v>
      </c>
      <c r="M6">
        <f>H17raw!L6</f>
        <v>1</v>
      </c>
      <c r="N6">
        <f>H17raw!M6</f>
        <v>1</v>
      </c>
      <c r="O6">
        <f>H17raw!N6</f>
        <v>0</v>
      </c>
      <c r="P6">
        <f>H17raw!O6</f>
        <v>0</v>
      </c>
      <c r="Q6">
        <f>H17raw!P6</f>
        <v>0</v>
      </c>
      <c r="R6">
        <f>H17raw!Q6</f>
        <v>0</v>
      </c>
      <c r="W6" t="str">
        <f t="shared" si="1"/>
        <v>C事務職</v>
      </c>
      <c r="X6" s="25">
        <f ca="1">IF(AS6=0,0,D6/AS6*100000)</f>
        <v>5.5365535569280739</v>
      </c>
      <c r="Y6" s="25">
        <f ca="1">IF(AT6=0,0,E6/AT6*100000)</f>
        <v>0</v>
      </c>
      <c r="Z6" s="25">
        <f ca="1">IF(AU6=0,0,F6/AU6*100000)</f>
        <v>9.4768764215314629</v>
      </c>
      <c r="AA6" s="25">
        <f ca="1">IF(AV6=0,0,G6/AV6*100000)</f>
        <v>5.7673452909625702</v>
      </c>
      <c r="AB6" s="25">
        <f ca="1">IF(AW6=0,0,H6/AW6*100000)</f>
        <v>14.278235210128027</v>
      </c>
      <c r="AC6" s="25">
        <f ca="1">IF(AX6=0,0,I6/AX6*100000)</f>
        <v>0</v>
      </c>
      <c r="AD6" s="25">
        <f ca="1">IF(AY6=0,0,J6/AY6*100000)</f>
        <v>0</v>
      </c>
      <c r="AE6" s="25">
        <f ca="1">IF(AZ6=0,0,K6/AZ6*100000)</f>
        <v>0</v>
      </c>
      <c r="AF6" s="25">
        <f ca="1">IF(BA6=0,0,L6/BA6*100000)</f>
        <v>9.7766045852275507</v>
      </c>
      <c r="AG6" s="25">
        <f ca="1">IF(BB6=0,0,M6/BB6*100000)</f>
        <v>6.0121445319545481</v>
      </c>
      <c r="AH6" s="25">
        <f ca="1">IF(BC6=0,0,N6/BC6*100000)</f>
        <v>14.654161781946071</v>
      </c>
      <c r="AI6" s="25">
        <f ca="1">IF(BD6=0,0,O6/BD6*100000)</f>
        <v>0</v>
      </c>
      <c r="AJ6" s="25">
        <f ca="1">IF(BE6=0,0,P6/BE6*100000)</f>
        <v>0</v>
      </c>
      <c r="AK6" s="25">
        <f ca="1">IF(BF6=0,0,Q6/BF6*100000)</f>
        <v>0</v>
      </c>
      <c r="AL6" s="40">
        <f ca="1">D6/SUMPRODUCT(AT6:BF6,CH6:CT6)*10000000</f>
        <v>65.952034843779046</v>
      </c>
      <c r="AM6" s="34">
        <f ca="1">SUMPRODUCT(Y6:AK6,$CH$1:$CT$1)/$CG$1</f>
        <v>4.8380491973184379</v>
      </c>
      <c r="AR6" t="str">
        <f t="shared" si="2"/>
        <v>C事務職</v>
      </c>
      <c r="AS6" s="21">
        <f ca="1">H17jinkou!AI17</f>
        <v>162556</v>
      </c>
      <c r="AT6" s="21">
        <f ca="1">H17jinkou!AJ17</f>
        <v>2099</v>
      </c>
      <c r="AU6" s="21">
        <f ca="1">H17jinkou!AK17</f>
        <v>10552</v>
      </c>
      <c r="AV6" s="21">
        <f ca="1">H17jinkou!AL17</f>
        <v>17339</v>
      </c>
      <c r="AW6" s="21">
        <f ca="1">H17jinkou!AM17</f>
        <v>21011</v>
      </c>
      <c r="AX6" s="21">
        <f ca="1">H17jinkou!AN17</f>
        <v>19183</v>
      </c>
      <c r="AY6" s="21">
        <f ca="1">H17jinkou!AO17</f>
        <v>20952</v>
      </c>
      <c r="AZ6" s="21">
        <f ca="1">H17jinkou!AP17</f>
        <v>21405</v>
      </c>
      <c r="BA6" s="21">
        <f ca="1">H17jinkou!AQ17</f>
        <v>20457</v>
      </c>
      <c r="BB6" s="21">
        <f ca="1">H17jinkou!AR17</f>
        <v>16633</v>
      </c>
      <c r="BC6" s="21">
        <f ca="1">H17jinkou!AS17</f>
        <v>6824</v>
      </c>
      <c r="BD6" s="21">
        <f ca="1">H17jinkou!AT17</f>
        <v>3155</v>
      </c>
      <c r="BE6" s="21">
        <f ca="1">H17jinkou!AU17</f>
        <v>1740</v>
      </c>
      <c r="BF6" s="21">
        <f ca="1">H17jinkou!BB17</f>
        <v>1206</v>
      </c>
      <c r="BH6"/>
      <c r="BI6"/>
      <c r="BJ6"/>
      <c r="BK6" t="str">
        <f>H17raw!T6</f>
        <v>C事務職</v>
      </c>
      <c r="BL6">
        <f>H17raw!U6</f>
        <v>980</v>
      </c>
      <c r="BM6">
        <f>H17raw!V6</f>
        <v>4</v>
      </c>
      <c r="BN6">
        <f>H17raw!W6</f>
        <v>50</v>
      </c>
      <c r="BO6">
        <f>H17raw!X6</f>
        <v>104</v>
      </c>
      <c r="BP6">
        <f>H17raw!Y6</f>
        <v>122</v>
      </c>
      <c r="BQ6">
        <f>H17raw!Z6</f>
        <v>116</v>
      </c>
      <c r="BR6">
        <f>H17raw!AA6</f>
        <v>143</v>
      </c>
      <c r="BS6">
        <f>H17raw!AB6</f>
        <v>140</v>
      </c>
      <c r="BT6">
        <f>H17raw!AC6</f>
        <v>129</v>
      </c>
      <c r="BU6">
        <f>H17raw!AD6</f>
        <v>126</v>
      </c>
      <c r="BV6">
        <f>H17raw!AE6</f>
        <v>27</v>
      </c>
      <c r="BW6">
        <f>H17raw!AF6</f>
        <v>9</v>
      </c>
      <c r="BX6">
        <f>H17raw!AG6</f>
        <v>6</v>
      </c>
      <c r="BY6">
        <f>H17raw!AH6</f>
        <v>4</v>
      </c>
      <c r="CE6" t="str">
        <f>H17raw!AL6</f>
        <v>C事務職</v>
      </c>
      <c r="CF6" t="str">
        <f>H17raw!AM6</f>
        <v>・</v>
      </c>
      <c r="CG6">
        <f>H17raw!AN6</f>
        <v>8.3000000000000007</v>
      </c>
      <c r="CH6">
        <f>H17raw!AO6</f>
        <v>3.2</v>
      </c>
      <c r="CI6">
        <f>H17raw!AP6</f>
        <v>6.4</v>
      </c>
      <c r="CJ6">
        <f>H17raw!AQ6</f>
        <v>7.7</v>
      </c>
      <c r="CK6">
        <f>H17raw!AR6</f>
        <v>7.5</v>
      </c>
      <c r="CL6">
        <f>H17raw!AS6</f>
        <v>8</v>
      </c>
      <c r="CM6">
        <f>H17raw!AT6</f>
        <v>9.9</v>
      </c>
      <c r="CN6">
        <f>H17raw!AU6</f>
        <v>10.4</v>
      </c>
      <c r="CO6">
        <f>H17raw!AV6</f>
        <v>9.6999999999999993</v>
      </c>
      <c r="CP6">
        <f>H17raw!AW6</f>
        <v>9.6999999999999993</v>
      </c>
      <c r="CQ6">
        <f>H17raw!AX6</f>
        <v>4.5</v>
      </c>
      <c r="CR6">
        <f>H17raw!AY6</f>
        <v>3.5</v>
      </c>
      <c r="CS6">
        <f>H17raw!AZ6</f>
        <v>4.8</v>
      </c>
      <c r="CT6">
        <f>H17raw!BA6</f>
        <v>4.9000000000000004</v>
      </c>
      <c r="CY6" t="str">
        <f t="shared" si="3"/>
        <v>C事務職</v>
      </c>
      <c r="CZ6" s="8" t="str">
        <f t="shared" ca="1" si="4"/>
        <v/>
      </c>
      <c r="DA6" s="9" t="str">
        <f t="shared" ca="1" si="0"/>
        <v/>
      </c>
      <c r="DB6" s="9" t="str">
        <f t="shared" ca="1" si="0"/>
        <v/>
      </c>
      <c r="DC6" s="9" t="str">
        <f t="shared" ca="1" si="0"/>
        <v/>
      </c>
      <c r="DD6" s="9" t="str">
        <f t="shared" ca="1" si="0"/>
        <v/>
      </c>
      <c r="DE6" s="9" t="str">
        <f t="shared" ca="1" si="0"/>
        <v/>
      </c>
      <c r="DF6" s="9" t="str">
        <f t="shared" ca="1" si="0"/>
        <v/>
      </c>
      <c r="DG6" s="9" t="str">
        <f t="shared" ca="1" si="0"/>
        <v/>
      </c>
      <c r="DH6" s="9" t="str">
        <f t="shared" ca="1" si="0"/>
        <v/>
      </c>
      <c r="DI6" s="9" t="str">
        <f t="shared" ca="1" si="0"/>
        <v/>
      </c>
      <c r="DJ6" s="9" t="str">
        <f t="shared" ca="1" si="0"/>
        <v/>
      </c>
      <c r="DK6" s="9" t="str">
        <f t="shared" ca="1" si="0"/>
        <v/>
      </c>
      <c r="DL6" s="9" t="str">
        <f t="shared" ca="1" si="0"/>
        <v/>
      </c>
      <c r="DM6" s="10" t="str">
        <f t="shared" ca="1" si="0"/>
        <v/>
      </c>
      <c r="DN6" s="42" t="str">
        <f t="shared" ca="1" si="0"/>
        <v/>
      </c>
      <c r="DP6" s="4">
        <f ca="1">1-_xlfn.BINOM.DIST((D6-1),AS6,CG6/100000,TRUE)</f>
        <v>0.92071806931703726</v>
      </c>
      <c r="DQ6" s="4" t="e">
        <f ca="1">1-_xlfn.BINOM.DIST((E6-1),AT6,CH6/100000,TRUE)</f>
        <v>#NUM!</v>
      </c>
      <c r="DR6" s="4">
        <f ca="1">1-_xlfn.BINOM.DIST((F6-1),AU6,CI6/100000,TRUE)</f>
        <v>0.49102155517769408</v>
      </c>
      <c r="DS6" s="4">
        <f ca="1">1-_xlfn.BINOM.DIST((G6-1),AV6,CJ6/100000,TRUE)</f>
        <v>0.7368824541095651</v>
      </c>
      <c r="DT6" s="4">
        <f ca="1">1-_xlfn.BINOM.DIST((H6-1),AW6,CK6/100000,TRUE)</f>
        <v>0.21040925695359547</v>
      </c>
      <c r="DU6" s="4" t="e">
        <f ca="1">1-_xlfn.BINOM.DIST((I6-1),AX6,CL6/100000,TRUE)</f>
        <v>#NUM!</v>
      </c>
      <c r="DV6" s="4" t="e">
        <f ca="1">1-_xlfn.BINOM.DIST((J6-1),AY6,CM6/100000,TRUE)</f>
        <v>#NUM!</v>
      </c>
      <c r="DW6" s="4" t="e">
        <f ca="1">1-_xlfn.BINOM.DIST((K6-1),AZ6,CN6/100000,TRUE)</f>
        <v>#NUM!</v>
      </c>
      <c r="DX6" s="4">
        <f ca="1">1-_xlfn.BINOM.DIST((L6-1),BA6,CO6/100000,TRUE)</f>
        <v>0.58974887802836906</v>
      </c>
      <c r="DY6" s="4">
        <f ca="1">1-_xlfn.BINOM.DIST((M6-1),BB6,CP6/100000,TRUE)</f>
        <v>0.80080663746795189</v>
      </c>
      <c r="DZ6" s="4">
        <f ca="1">1-_xlfn.BINOM.DIST((N6-1),BC6,CQ6/100000,TRUE)</f>
        <v>0.26441333134580569</v>
      </c>
      <c r="EA6" s="4" t="e">
        <f ca="1">1-_xlfn.BINOM.DIST((O6-1),BD6,CR6/100000,TRUE)</f>
        <v>#NUM!</v>
      </c>
      <c r="EB6" s="4" t="e">
        <f ca="1">1-_xlfn.BINOM.DIST((P6-1),BE6,CS6/100000,TRUE)</f>
        <v>#NUM!</v>
      </c>
      <c r="EC6" s="4" t="e">
        <f ca="1">1-_xlfn.BINOM.DIST((Q6-1),BF6,CT6/100000,TRUE)</f>
        <v>#NUM!</v>
      </c>
      <c r="ED6" s="4">
        <f ca="1">1-_xlfn.BINOM.DIST((D6-1),AS6,X6/(AL6/100)/100000,TRUE)</f>
        <v>0.92633909617882149</v>
      </c>
      <c r="EF6" s="4">
        <f ca="1">_xlfn.BINOM.DIST(D6,AS6,CG6/100000,TRUE)</f>
        <v>0.13569587616148238</v>
      </c>
      <c r="EG6" s="4">
        <f ca="1">_xlfn.BINOM.DIST(E6,AT6,CH6/100000,TRUE)</f>
        <v>0.93503709684456227</v>
      </c>
      <c r="EH6" s="4">
        <f ca="1">_xlfn.BINOM.DIST(F6,AU6,CI6/100000,TRUE)</f>
        <v>0.85272783996855361</v>
      </c>
      <c r="EI6" s="4">
        <f ca="1">_xlfn.BINOM.DIST(G6,AV6,CJ6/100000,TRUE)</f>
        <v>0.61443362209926078</v>
      </c>
      <c r="EJ6" s="4">
        <f ca="1">_xlfn.BINOM.DIST(H6,AW6,CK6/100000,TRUE)</f>
        <v>0.92449033896131594</v>
      </c>
      <c r="EK6" s="4">
        <f ca="1">_xlfn.BINOM.DIST(I6,AX6,CL6/100000,TRUE)</f>
        <v>0.21552003824316271</v>
      </c>
      <c r="EL6" s="4">
        <f ca="1">_xlfn.BINOM.DIST(J6,AY6,CM6/100000,TRUE)</f>
        <v>0.12563798000881146</v>
      </c>
      <c r="EM6" s="4">
        <f ca="1">_xlfn.BINOM.DIST(K6,AZ6,CN6/100000,TRUE)</f>
        <v>0.1079339550462541</v>
      </c>
      <c r="EN6" s="4">
        <f ca="1">_xlfn.BINOM.DIST(L6,BA6,CO6/100000,TRUE)</f>
        <v>0.68091821342175107</v>
      </c>
      <c r="EO6" s="4">
        <f ca="1">_xlfn.BINOM.DIST(M6,BB6,CP6/100000,TRUE)</f>
        <v>0.52060330959948264</v>
      </c>
      <c r="EP6" s="4">
        <f ca="1">_xlfn.BINOM.DIST(N6,BC6,CQ6/100000,TRUE)</f>
        <v>0.96148078809989945</v>
      </c>
      <c r="EQ6" s="4">
        <f ca="1">_xlfn.BINOM.DIST(O6,BD6,CR6/100000,TRUE)</f>
        <v>0.89545175623598483</v>
      </c>
      <c r="ER6" s="4">
        <f ca="1">_xlfn.BINOM.DIST(P6,BE6,CS6/100000,TRUE)</f>
        <v>0.91987084510991457</v>
      </c>
      <c r="ES6" s="4">
        <f ca="1">_xlfn.BINOM.DIST(Q6,BF6,CT6/100000,TRUE)</f>
        <v>0.94261679411655408</v>
      </c>
      <c r="ET6" s="4">
        <f ca="1">_xlfn.BINOM.DIST(D6,AS6,X6/(AL6/100)/100000,TRUE)</f>
        <v>0.12722137664014546</v>
      </c>
    </row>
    <row r="7" spans="1:150">
      <c r="C7" t="str">
        <f>H17raw!B7</f>
        <v>D販売職</v>
      </c>
      <c r="D7">
        <f>H17raw!C7</f>
        <v>20</v>
      </c>
      <c r="E7">
        <f>H17raw!D7</f>
        <v>0</v>
      </c>
      <c r="F7">
        <f>H17raw!E7</f>
        <v>1</v>
      </c>
      <c r="G7">
        <f>H17raw!F7</f>
        <v>0</v>
      </c>
      <c r="H7">
        <f>H17raw!G7</f>
        <v>2</v>
      </c>
      <c r="I7">
        <f>H17raw!H7</f>
        <v>6</v>
      </c>
      <c r="J7">
        <f>H17raw!I7</f>
        <v>1</v>
      </c>
      <c r="K7">
        <f>H17raw!J7</f>
        <v>3</v>
      </c>
      <c r="L7">
        <f>H17raw!K7</f>
        <v>3</v>
      </c>
      <c r="M7">
        <f>H17raw!L7</f>
        <v>3</v>
      </c>
      <c r="N7">
        <f>H17raw!M7</f>
        <v>0</v>
      </c>
      <c r="O7">
        <f>H17raw!N7</f>
        <v>0</v>
      </c>
      <c r="P7">
        <f>H17raw!O7</f>
        <v>0</v>
      </c>
      <c r="Q7">
        <f>H17raw!P7</f>
        <v>1</v>
      </c>
      <c r="R7">
        <f>H17raw!Q7</f>
        <v>0</v>
      </c>
      <c r="W7" t="str">
        <f t="shared" si="1"/>
        <v>D販売職</v>
      </c>
      <c r="X7" s="25">
        <f ca="1">IF(AS7=0,0,D7/AS7*100000)</f>
        <v>16.157307546270488</v>
      </c>
      <c r="Y7" s="25">
        <f ca="1">IF(AT7=0,0,E7/AT7*100000)</f>
        <v>0</v>
      </c>
      <c r="Z7" s="25">
        <f ca="1">IF(AU7=0,0,F7/AU7*100000)</f>
        <v>10.996261271167803</v>
      </c>
      <c r="AA7" s="25">
        <f ca="1">IF(AV7=0,0,G7/AV7*100000)</f>
        <v>0</v>
      </c>
      <c r="AB7" s="25">
        <f ca="1">IF(AW7=0,0,H7/AW7*100000)</f>
        <v>15.884361845762847</v>
      </c>
      <c r="AC7" s="25">
        <f ca="1">IF(AX7=0,0,I7/AX7*100000)</f>
        <v>50.108568565224651</v>
      </c>
      <c r="AD7" s="25">
        <f ca="1">IF(AY7=0,0,J7/AY7*100000)</f>
        <v>7.6405867970660148</v>
      </c>
      <c r="AE7" s="25">
        <f ca="1">IF(AZ7=0,0,K7/AZ7*100000)</f>
        <v>20.881186051367717</v>
      </c>
      <c r="AF7" s="25">
        <f ca="1">IF(BA7=0,0,L7/BA7*100000)</f>
        <v>19.798059790140567</v>
      </c>
      <c r="AG7" s="25">
        <f ca="1">IF(BB7=0,0,M7/BB7*100000)</f>
        <v>21.159542953872197</v>
      </c>
      <c r="AH7" s="25">
        <f ca="1">IF(BC7=0,0,N7/BC7*100000)</f>
        <v>0</v>
      </c>
      <c r="AI7" s="25">
        <f ca="1">IF(BD7=0,0,O7/BD7*100000)</f>
        <v>0</v>
      </c>
      <c r="AJ7" s="25">
        <f ca="1">IF(BE7=0,0,P7/BE7*100000)</f>
        <v>0</v>
      </c>
      <c r="AK7" s="25">
        <f ca="1">IF(BF7=0,0,Q7/BF7*100000)</f>
        <v>28.669724770642205</v>
      </c>
      <c r="AL7" s="40">
        <f ca="1">D7/SUMPRODUCT(AT7:BF7,CH7:CT7)*10000000</f>
        <v>122.46463757049753</v>
      </c>
      <c r="AM7" s="34">
        <f ca="1">SUMPRODUCT(Y7:AK7,$CH$1:$CT$1)/$CG$1</f>
        <v>14.512877773900513</v>
      </c>
      <c r="AR7" t="str">
        <f t="shared" si="2"/>
        <v>D販売職</v>
      </c>
      <c r="AS7" s="21">
        <f ca="1">H17jinkou!AI18</f>
        <v>123783</v>
      </c>
      <c r="AT7" s="21">
        <f ca="1">H17jinkou!AJ18</f>
        <v>2654</v>
      </c>
      <c r="AU7" s="21">
        <f ca="1">H17jinkou!AK18</f>
        <v>9094</v>
      </c>
      <c r="AV7" s="21">
        <f ca="1">H17jinkou!AL18</f>
        <v>11516</v>
      </c>
      <c r="AW7" s="21">
        <f ca="1">H17jinkou!AM18</f>
        <v>12591</v>
      </c>
      <c r="AX7" s="21">
        <f ca="1">H17jinkou!AN18</f>
        <v>11974</v>
      </c>
      <c r="AY7" s="21">
        <f ca="1">H17jinkou!AO18</f>
        <v>13088</v>
      </c>
      <c r="AZ7" s="21">
        <f ca="1">H17jinkou!AP18</f>
        <v>14367</v>
      </c>
      <c r="BA7" s="21">
        <f ca="1">H17jinkou!AQ18</f>
        <v>15153</v>
      </c>
      <c r="BB7" s="21">
        <f ca="1">H17jinkou!AR18</f>
        <v>14178</v>
      </c>
      <c r="BC7" s="21">
        <f ca="1">H17jinkou!AS18</f>
        <v>7437</v>
      </c>
      <c r="BD7" s="21">
        <f ca="1">H17jinkou!AT18</f>
        <v>4811</v>
      </c>
      <c r="BE7" s="21">
        <f ca="1">H17jinkou!AU18</f>
        <v>3432</v>
      </c>
      <c r="BF7" s="21">
        <f ca="1">H17jinkou!BB18</f>
        <v>3488</v>
      </c>
      <c r="BH7"/>
      <c r="BI7"/>
      <c r="BJ7"/>
      <c r="BK7" t="str">
        <f>H17raw!T7</f>
        <v>D販売職</v>
      </c>
      <c r="BL7">
        <f>H17raw!U7</f>
        <v>1139</v>
      </c>
      <c r="BM7">
        <f>H17raw!V7</f>
        <v>5</v>
      </c>
      <c r="BN7">
        <f>H17raw!W7</f>
        <v>30</v>
      </c>
      <c r="BO7">
        <f>H17raw!X7</f>
        <v>66</v>
      </c>
      <c r="BP7">
        <f>H17raw!Y7</f>
        <v>104</v>
      </c>
      <c r="BQ7">
        <f>H17raw!Z7</f>
        <v>92</v>
      </c>
      <c r="BR7">
        <f>H17raw!AA7</f>
        <v>118</v>
      </c>
      <c r="BS7">
        <f>H17raw!AB7</f>
        <v>143</v>
      </c>
      <c r="BT7">
        <f>H17raw!AC7</f>
        <v>159</v>
      </c>
      <c r="BU7">
        <f>H17raw!AD7</f>
        <v>201</v>
      </c>
      <c r="BV7">
        <f>H17raw!AE7</f>
        <v>108</v>
      </c>
      <c r="BW7">
        <f>H17raw!AF7</f>
        <v>48</v>
      </c>
      <c r="BX7">
        <f>H17raw!AG7</f>
        <v>35</v>
      </c>
      <c r="BY7">
        <f>H17raw!AH7</f>
        <v>30</v>
      </c>
      <c r="CE7" t="str">
        <f>H17raw!AL7</f>
        <v>D販売職</v>
      </c>
      <c r="CF7" t="str">
        <f>H17raw!AM7</f>
        <v>・</v>
      </c>
      <c r="CG7">
        <f>H17raw!AN7</f>
        <v>12.8</v>
      </c>
      <c r="CH7">
        <f>H17raw!AO7</f>
        <v>2.6</v>
      </c>
      <c r="CI7">
        <f>H17raw!AP7</f>
        <v>4.0999999999999996</v>
      </c>
      <c r="CJ7">
        <f>H17raw!AQ7</f>
        <v>7.3</v>
      </c>
      <c r="CK7">
        <f>H17raw!AR7</f>
        <v>9.9</v>
      </c>
      <c r="CL7">
        <f>H17raw!AS7</f>
        <v>9.6</v>
      </c>
      <c r="CM7">
        <f>H17raw!AT7</f>
        <v>12.9</v>
      </c>
      <c r="CN7">
        <f>H17raw!AU7</f>
        <v>16.3</v>
      </c>
      <c r="CO7">
        <f>H17raw!AV7</f>
        <v>17.2</v>
      </c>
      <c r="CP7">
        <f>H17raw!AW7</f>
        <v>19.7</v>
      </c>
      <c r="CQ7">
        <f>H17raw!AX7</f>
        <v>18.8</v>
      </c>
      <c r="CR7">
        <f>H17raw!AY7</f>
        <v>14.5</v>
      </c>
      <c r="CS7">
        <f>H17raw!AZ7</f>
        <v>17.3</v>
      </c>
      <c r="CT7">
        <f>H17raw!BA7</f>
        <v>15.3</v>
      </c>
      <c r="CY7" t="str">
        <f t="shared" si="3"/>
        <v>D販売職</v>
      </c>
      <c r="CZ7" s="8" t="str">
        <f t="shared" ca="1" si="4"/>
        <v/>
      </c>
      <c r="DA7" s="9" t="str">
        <f t="shared" ca="1" si="0"/>
        <v/>
      </c>
      <c r="DB7" s="9" t="str">
        <f t="shared" ca="1" si="0"/>
        <v/>
      </c>
      <c r="DC7" s="9" t="str">
        <f t="shared" ca="1" si="0"/>
        <v/>
      </c>
      <c r="DD7" s="9" t="str">
        <f t="shared" ca="1" si="0"/>
        <v/>
      </c>
      <c r="DE7" s="9" t="str">
        <f t="shared" ca="1" si="0"/>
        <v>H</v>
      </c>
      <c r="DF7" s="9" t="str">
        <f t="shared" ca="1" si="0"/>
        <v/>
      </c>
      <c r="DG7" s="9" t="str">
        <f t="shared" ca="1" si="0"/>
        <v/>
      </c>
      <c r="DH7" s="9" t="str">
        <f t="shared" ca="1" si="0"/>
        <v/>
      </c>
      <c r="DI7" s="9" t="str">
        <f t="shared" ca="1" si="0"/>
        <v/>
      </c>
      <c r="DJ7" s="9" t="str">
        <f t="shared" ca="1" si="0"/>
        <v/>
      </c>
      <c r="DK7" s="9" t="str">
        <f t="shared" ca="1" si="0"/>
        <v/>
      </c>
      <c r="DL7" s="9" t="str">
        <f t="shared" ca="1" si="0"/>
        <v/>
      </c>
      <c r="DM7" s="10" t="str">
        <f t="shared" ca="1" si="0"/>
        <v/>
      </c>
      <c r="DN7" s="42" t="str">
        <f t="shared" ca="1" si="0"/>
        <v/>
      </c>
      <c r="DP7" s="4">
        <f ca="1">1-_xlfn.BINOM.DIST((D7-1),AS7,CG7/100000,TRUE)</f>
        <v>0.17700981877595412</v>
      </c>
      <c r="DQ7" s="4" t="e">
        <f ca="1">1-_xlfn.BINOM.DIST((E7-1),AT7,CH7/100000,TRUE)</f>
        <v>#NUM!</v>
      </c>
      <c r="DR7" s="4">
        <f ca="1">1-_xlfn.BINOM.DIST((F7-1),AU7,CI7/100000,TRUE)</f>
        <v>0.31123947940178109</v>
      </c>
      <c r="DS7" s="4" t="e">
        <f ca="1">1-_xlfn.BINOM.DIST((G7-1),AV7,CJ7/100000,TRUE)</f>
        <v>#NUM!</v>
      </c>
      <c r="DT7" s="4">
        <f ca="1">1-_xlfn.BINOM.DIST((H7-1),AW7,CK7/100000,TRUE)</f>
        <v>0.35411790992390602</v>
      </c>
      <c r="DU7" s="4">
        <f ca="1">1-_xlfn.BINOM.DIST((I7-1),AX7,CL7/100000,TRUE)</f>
        <v>1.2082143042061455E-3</v>
      </c>
      <c r="DV7" s="4">
        <f ca="1">1-_xlfn.BINOM.DIST((J7-1),AY7,CM7/100000,TRUE)</f>
        <v>0.81519626483928764</v>
      </c>
      <c r="DW7" s="4">
        <f ca="1">1-_xlfn.BINOM.DIST((K7-1),AZ7,CN7/100000,TRUE)</f>
        <v>0.4150274068376667</v>
      </c>
      <c r="DX7" s="4">
        <f ca="1">1-_xlfn.BINOM.DIST((L7-1),BA7,CO7/100000,TRUE)</f>
        <v>0.48316793648196876</v>
      </c>
      <c r="DY7" s="4">
        <f ca="1">1-_xlfn.BINOM.DIST((M7-1),BB7,CP7/100000,TRUE)</f>
        <v>0.52891044608777549</v>
      </c>
      <c r="DZ7" s="4" t="e">
        <f ca="1">1-_xlfn.BINOM.DIST((N7-1),BC7,CQ7/100000,TRUE)</f>
        <v>#NUM!</v>
      </c>
      <c r="EA7" s="4" t="e">
        <f ca="1">1-_xlfn.BINOM.DIST((O7-1),BD7,CR7/100000,TRUE)</f>
        <v>#NUM!</v>
      </c>
      <c r="EB7" s="4" t="e">
        <f ca="1">1-_xlfn.BINOM.DIST((P7-1),BE7,CS7/100000,TRUE)</f>
        <v>#NUM!</v>
      </c>
      <c r="EC7" s="4">
        <f ca="1">1-_xlfn.BINOM.DIST((Q7-1),BF7,CT7/100000,TRUE)</f>
        <v>0.4135716768123</v>
      </c>
      <c r="ED7" s="4">
        <f ca="1">1-_xlfn.BINOM.DIST((D7-1),AS7,X7/(AL7/100)/100000,TRUE)</f>
        <v>0.2115938438712941</v>
      </c>
      <c r="EF7" s="4">
        <f ca="1">_xlfn.BINOM.DIST(D7,AS7,CG7/100000,TRUE)</f>
        <v>0.87672311956791649</v>
      </c>
      <c r="EG7" s="4">
        <f ca="1">_xlfn.BINOM.DIST(E7,AT7,CH7/100000,TRUE)</f>
        <v>0.93332210952559524</v>
      </c>
      <c r="EH7" s="4">
        <f ca="1">_xlfn.BINOM.DIST(F7,AU7,CI7/100000,TRUE)</f>
        <v>0.94557816526877869</v>
      </c>
      <c r="EI7" s="4">
        <f ca="1">_xlfn.BINOM.DIST(G7,AV7,CJ7/100000,TRUE)</f>
        <v>0.43140899873189287</v>
      </c>
      <c r="EJ7" s="4">
        <f ca="1">_xlfn.BINOM.DIST(H7,AW7,CK7/100000,TRUE)</f>
        <v>0.86925657449520721</v>
      </c>
      <c r="EK7" s="4">
        <f ca="1">_xlfn.BINOM.DIST(I7,AX7,CL7/100000,TRUE)</f>
        <v>0.99980613900816517</v>
      </c>
      <c r="EL7" s="4">
        <f ca="1">_xlfn.BINOM.DIST(J7,AY7,CM7/100000,TRUE)</f>
        <v>0.49685774599416865</v>
      </c>
      <c r="EM7" s="4">
        <f ca="1">_xlfn.BINOM.DIST(K7,AZ7,CN7/100000,TRUE)</f>
        <v>0.7908026048274075</v>
      </c>
      <c r="EN7" s="4">
        <f ca="1">_xlfn.BINOM.DIST(L7,BA7,CO7/100000,TRUE)</f>
        <v>0.7346341703565471</v>
      </c>
      <c r="EO7" s="4">
        <f ca="1">_xlfn.BINOM.DIST(M7,BB7,CP7/100000,TRUE)</f>
        <v>0.69348428224047187</v>
      </c>
      <c r="EP7" s="4">
        <f ca="1">_xlfn.BINOM.DIST(N7,BC7,CQ7/100000,TRUE)</f>
        <v>0.24701963708683278</v>
      </c>
      <c r="EQ7" s="4">
        <f ca="1">_xlfn.BINOM.DIST(O7,BD7,CR7/100000,TRUE)</f>
        <v>0.49775585133990402</v>
      </c>
      <c r="ER7" s="4">
        <f ca="1">_xlfn.BINOM.DIST(P7,BE7,CS7/100000,TRUE)</f>
        <v>0.55223181613931993</v>
      </c>
      <c r="ES7" s="4">
        <f ca="1">_xlfn.BINOM.DIST(Q7,BF7,CT7/100000,TRUE)</f>
        <v>0.89943189740019536</v>
      </c>
      <c r="ET7" s="4">
        <f ca="1">_xlfn.BINOM.DIST(D7,AS7,X7/(AL7/100)/100000,TRUE)</f>
        <v>0.84889888159583682</v>
      </c>
    </row>
    <row r="8" spans="1:150">
      <c r="C8" t="str">
        <f>H17raw!B8</f>
        <v>Eサービス職</v>
      </c>
      <c r="D8">
        <f>H17raw!C8</f>
        <v>23</v>
      </c>
      <c r="E8">
        <f>H17raw!D8</f>
        <v>0</v>
      </c>
      <c r="F8">
        <f>H17raw!E8</f>
        <v>1</v>
      </c>
      <c r="G8">
        <f>H17raw!F8</f>
        <v>1</v>
      </c>
      <c r="H8">
        <f>H17raw!G8</f>
        <v>5</v>
      </c>
      <c r="I8">
        <f>H17raw!H8</f>
        <v>3</v>
      </c>
      <c r="J8">
        <f>H17raw!I8</f>
        <v>3</v>
      </c>
      <c r="K8">
        <f>H17raw!J8</f>
        <v>1</v>
      </c>
      <c r="L8">
        <f>H17raw!K8</f>
        <v>3</v>
      </c>
      <c r="M8">
        <f>H17raw!L8</f>
        <v>2</v>
      </c>
      <c r="N8">
        <f>H17raw!M8</f>
        <v>3</v>
      </c>
      <c r="O8">
        <f>H17raw!N8</f>
        <v>0</v>
      </c>
      <c r="P8">
        <f>H17raw!O8</f>
        <v>0</v>
      </c>
      <c r="Q8">
        <f>H17raw!P8</f>
        <v>1</v>
      </c>
      <c r="R8">
        <f>H17raw!Q8</f>
        <v>0</v>
      </c>
      <c r="W8" t="str">
        <f t="shared" si="1"/>
        <v>Eサービス職</v>
      </c>
      <c r="X8" s="25">
        <f ca="1">IF(AS8=0,0,D8/AS8*100000)</f>
        <v>24.689237639279504</v>
      </c>
      <c r="Y8" s="25">
        <f ca="1">IF(AT8=0,0,E8/AT8*100000)</f>
        <v>0</v>
      </c>
      <c r="Z8" s="25">
        <f ca="1">IF(AU8=0,0,F8/AU8*100000)</f>
        <v>9.814505839630975</v>
      </c>
      <c r="AA8" s="25">
        <f ca="1">IF(AV8=0,0,G8/AV8*100000)</f>
        <v>10.76194575979337</v>
      </c>
      <c r="AB8" s="25">
        <f ca="1">IF(AW8=0,0,H8/AW8*100000)</f>
        <v>63.035804336863336</v>
      </c>
      <c r="AC8" s="25">
        <f ca="1">IF(AX8=0,0,I8/AX8*100000)</f>
        <v>41.056521144108387</v>
      </c>
      <c r="AD8" s="25">
        <f ca="1">IF(AY8=0,0,J8/AY8*100000)</f>
        <v>36.5586156470875</v>
      </c>
      <c r="AE8" s="25">
        <f ca="1">IF(AZ8=0,0,K8/AZ8*100000)</f>
        <v>9.9443118536197304</v>
      </c>
      <c r="AF8" s="25">
        <f ca="1">IF(BA8=0,0,L8/BA8*100000)</f>
        <v>24.795437639474336</v>
      </c>
      <c r="AG8" s="25">
        <f ca="1">IF(BB8=0,0,M8/BB8*100000)</f>
        <v>16.910459118965083</v>
      </c>
      <c r="AH8" s="25">
        <f ca="1">IF(BC8=0,0,N8/BC8*100000)</f>
        <v>45.927740355174528</v>
      </c>
      <c r="AI8" s="25">
        <f ca="1">IF(BD8=0,0,O8/BD8*100000)</f>
        <v>0</v>
      </c>
      <c r="AJ8" s="25">
        <f ca="1">IF(BE8=0,0,P8/BE8*100000)</f>
        <v>0</v>
      </c>
      <c r="AK8" s="25">
        <f ca="1">IF(BF8=0,0,Q8/BF8*100000)</f>
        <v>90.579710144927532</v>
      </c>
      <c r="AL8" s="40">
        <f ca="1">D8/SUMPRODUCT(AT8:BF8,CH8:CT8)*10000000</f>
        <v>112.96261197848662</v>
      </c>
      <c r="AM8" s="34">
        <f ca="1">SUMPRODUCT(Y8:AK8,$CH$1:$CT$1)/$CG$1</f>
        <v>26.701980114555678</v>
      </c>
      <c r="AR8" t="str">
        <f t="shared" si="2"/>
        <v>Eサービス職</v>
      </c>
      <c r="AS8" s="21">
        <f ca="1">H17jinkou!AI19</f>
        <v>93158</v>
      </c>
      <c r="AT8" s="21">
        <f ca="1">H17jinkou!AJ19</f>
        <v>3016</v>
      </c>
      <c r="AU8" s="21">
        <f ca="1">H17jinkou!AK19</f>
        <v>10189</v>
      </c>
      <c r="AV8" s="21">
        <f ca="1">H17jinkou!AL19</f>
        <v>9292</v>
      </c>
      <c r="AW8" s="21">
        <f ca="1">H17jinkou!AM19</f>
        <v>7932</v>
      </c>
      <c r="AX8" s="21">
        <f ca="1">H17jinkou!AN19</f>
        <v>7307</v>
      </c>
      <c r="AY8" s="21">
        <f ca="1">H17jinkou!AO19</f>
        <v>8206</v>
      </c>
      <c r="AZ8" s="21">
        <f ca="1">H17jinkou!AP19</f>
        <v>10056</v>
      </c>
      <c r="BA8" s="21">
        <f ca="1">H17jinkou!AQ19</f>
        <v>12099</v>
      </c>
      <c r="BB8" s="21">
        <f ca="1">H17jinkou!AR19</f>
        <v>11827</v>
      </c>
      <c r="BC8" s="21">
        <f ca="1">H17jinkou!AS19</f>
        <v>6532</v>
      </c>
      <c r="BD8" s="21">
        <f ca="1">H17jinkou!AT19</f>
        <v>3777</v>
      </c>
      <c r="BE8" s="21">
        <f ca="1">H17jinkou!AU19</f>
        <v>1821</v>
      </c>
      <c r="BF8" s="21">
        <f ca="1">H17jinkou!BB19</f>
        <v>1104</v>
      </c>
      <c r="BH8"/>
      <c r="BI8"/>
      <c r="BJ8"/>
      <c r="BK8" t="str">
        <f>H17raw!T8</f>
        <v>Eサービス職</v>
      </c>
      <c r="BL8">
        <f>H17raw!U8</f>
        <v>1285</v>
      </c>
      <c r="BM8">
        <f>H17raw!V8</f>
        <v>13</v>
      </c>
      <c r="BN8">
        <f>H17raw!W8</f>
        <v>71</v>
      </c>
      <c r="BO8">
        <f>H17raw!X8</f>
        <v>112</v>
      </c>
      <c r="BP8">
        <f>H17raw!Y8</f>
        <v>116</v>
      </c>
      <c r="BQ8">
        <f>H17raw!Z8</f>
        <v>104</v>
      </c>
      <c r="BR8">
        <f>H17raw!AA8</f>
        <v>128</v>
      </c>
      <c r="BS8">
        <f>H17raw!AB8</f>
        <v>161</v>
      </c>
      <c r="BT8">
        <f>H17raw!AC8</f>
        <v>158</v>
      </c>
      <c r="BU8">
        <f>H17raw!AD8</f>
        <v>211</v>
      </c>
      <c r="BV8">
        <f>H17raw!AE8</f>
        <v>117</v>
      </c>
      <c r="BW8">
        <f>H17raw!AF8</f>
        <v>50</v>
      </c>
      <c r="BX8">
        <f>H17raw!AG8</f>
        <v>24</v>
      </c>
      <c r="BY8">
        <f>H17raw!AH8</f>
        <v>20</v>
      </c>
      <c r="CE8" t="str">
        <f>H17raw!AL8</f>
        <v>Eサービス職</v>
      </c>
      <c r="CF8" t="str">
        <f>H17raw!AM8</f>
        <v>・</v>
      </c>
      <c r="CG8">
        <f>H17raw!AN8</f>
        <v>21.2</v>
      </c>
      <c r="CH8">
        <f>H17raw!AO8</f>
        <v>5.2</v>
      </c>
      <c r="CI8">
        <f>H17raw!AP8</f>
        <v>9.3000000000000007</v>
      </c>
      <c r="CJ8">
        <f>H17raw!AQ8</f>
        <v>18.8</v>
      </c>
      <c r="CK8">
        <f>H17raw!AR8</f>
        <v>21.3</v>
      </c>
      <c r="CL8">
        <f>H17raw!AS8</f>
        <v>21.3</v>
      </c>
      <c r="CM8">
        <f>H17raw!AT8</f>
        <v>25.5</v>
      </c>
      <c r="CN8">
        <f>H17raw!AU8</f>
        <v>30.3</v>
      </c>
      <c r="CO8">
        <f>H17raw!AV8</f>
        <v>24.5</v>
      </c>
      <c r="CP8">
        <f>H17raw!AW8</f>
        <v>27.8</v>
      </c>
      <c r="CQ8">
        <f>H17raw!AX8</f>
        <v>23</v>
      </c>
      <c r="CR8">
        <f>H17raw!AY8</f>
        <v>18.100000000000001</v>
      </c>
      <c r="CS8">
        <f>H17raw!AZ8</f>
        <v>19.899999999999999</v>
      </c>
      <c r="CT8">
        <f>H17raw!BA8</f>
        <v>29.3</v>
      </c>
      <c r="CY8" t="str">
        <f t="shared" si="3"/>
        <v>Eサービス職</v>
      </c>
      <c r="CZ8" s="8" t="str">
        <f t="shared" ca="1" si="4"/>
        <v/>
      </c>
      <c r="DA8" s="9" t="str">
        <f t="shared" ca="1" si="0"/>
        <v/>
      </c>
      <c r="DB8" s="9" t="str">
        <f t="shared" ca="1" si="0"/>
        <v/>
      </c>
      <c r="DC8" s="9" t="str">
        <f t="shared" ca="1" si="0"/>
        <v/>
      </c>
      <c r="DD8" s="9" t="str">
        <f t="shared" ca="1" si="0"/>
        <v/>
      </c>
      <c r="DE8" s="9" t="str">
        <f t="shared" ca="1" si="0"/>
        <v/>
      </c>
      <c r="DF8" s="9" t="str">
        <f t="shared" ca="1" si="0"/>
        <v/>
      </c>
      <c r="DG8" s="9" t="str">
        <f t="shared" ca="1" si="0"/>
        <v/>
      </c>
      <c r="DH8" s="9" t="str">
        <f t="shared" ca="1" si="0"/>
        <v/>
      </c>
      <c r="DI8" s="9" t="str">
        <f t="shared" ca="1" si="0"/>
        <v/>
      </c>
      <c r="DJ8" s="9" t="str">
        <f t="shared" ca="1" si="0"/>
        <v/>
      </c>
      <c r="DK8" s="9" t="str">
        <f t="shared" ca="1" si="0"/>
        <v/>
      </c>
      <c r="DL8" s="9" t="str">
        <f t="shared" ca="1" si="0"/>
        <v/>
      </c>
      <c r="DM8" s="10" t="str">
        <f t="shared" ca="1" si="0"/>
        <v/>
      </c>
      <c r="DN8" s="42" t="str">
        <f t="shared" ca="1" si="0"/>
        <v/>
      </c>
      <c r="DP8" s="4">
        <f ca="1">1-_xlfn.BINOM.DIST((D8-1),AS8,CG8/100000,TRUE)</f>
        <v>0.26035386533708227</v>
      </c>
      <c r="DQ8" s="4" t="e">
        <f ca="1">1-_xlfn.BINOM.DIST((E8-1),AT8,CH8/100000,TRUE)</f>
        <v>#NUM!</v>
      </c>
      <c r="DR8" s="4">
        <f ca="1">1-_xlfn.BINOM.DIST((F8-1),AU8,CI8/100000,TRUE)</f>
        <v>0.61233784959693338</v>
      </c>
      <c r="DS8" s="4">
        <f ca="1">1-_xlfn.BINOM.DIST((G8-1),AV8,CJ8/100000,TRUE)</f>
        <v>0.8257144492809193</v>
      </c>
      <c r="DT8" s="4">
        <f ca="1">1-_xlfn.BINOM.DIST((H8-1),AW8,CK8/100000,TRUE)</f>
        <v>2.8937588534482694E-2</v>
      </c>
      <c r="DU8" s="4">
        <f ca="1">1-_xlfn.BINOM.DIST((I8-1),AX8,CL8/100000,TRUE)</f>
        <v>0.20542368847304537</v>
      </c>
      <c r="DV8" s="4">
        <f ca="1">1-_xlfn.BINOM.DIST((J8-1),AY8,CM8/100000,TRUE)</f>
        <v>0.34835446100711409</v>
      </c>
      <c r="DW8" s="4">
        <f ca="1">1-_xlfn.BINOM.DIST((K8-1),AZ8,CN8/100000,TRUE)</f>
        <v>0.95251919281789243</v>
      </c>
      <c r="DX8" s="4">
        <f ca="1">1-_xlfn.BINOM.DIST((L8-1),BA8,CO8/100000,TRUE)</f>
        <v>0.56878081010463954</v>
      </c>
      <c r="DY8" s="4">
        <f ca="1">1-_xlfn.BINOM.DIST((M8-1),BB8,CP8/100000,TRUE)</f>
        <v>0.83996318536227399</v>
      </c>
      <c r="DZ8" s="4">
        <f ca="1">1-_xlfn.BINOM.DIST((N8-1),BC8,CQ8/100000,TRUE)</f>
        <v>0.19173143183936325</v>
      </c>
      <c r="EA8" s="4" t="e">
        <f ca="1">1-_xlfn.BINOM.DIST((O8-1),BD8,CR8/100000,TRUE)</f>
        <v>#NUM!</v>
      </c>
      <c r="EB8" s="4" t="e">
        <f ca="1">1-_xlfn.BINOM.DIST((P8-1),BE8,CS8/100000,TRUE)</f>
        <v>#NUM!</v>
      </c>
      <c r="EC8" s="4">
        <f ca="1">1-_xlfn.BINOM.DIST((Q8-1),BF8,CT8/100000,TRUE)</f>
        <v>0.2764020784986656</v>
      </c>
      <c r="ED8" s="4">
        <f ca="1">1-_xlfn.BINOM.DIST((D8-1),AS8,X8/(AL8/100)/100000,TRUE)</f>
        <v>0.30759145562740109</v>
      </c>
      <c r="EF8" s="4">
        <f ca="1">_xlfn.BINOM.DIST(D8,AS8,CG8/100000,TRUE)</f>
        <v>0.80394833224168716</v>
      </c>
      <c r="EG8" s="4">
        <f ca="1">_xlfn.BINOM.DIST(E8,AT8,CH8/100000,TRUE)</f>
        <v>0.85484417529391044</v>
      </c>
      <c r="EH8" s="4">
        <f ca="1">_xlfn.BINOM.DIST(F8,AU8,CI8/100000,TRUE)</f>
        <v>0.75503605366855719</v>
      </c>
      <c r="EI8" s="4">
        <f ca="1">_xlfn.BINOM.DIST(G8,AV8,CJ8/100000,TRUE)</f>
        <v>0.47880153113235757</v>
      </c>
      <c r="EJ8" s="4">
        <f ca="1">_xlfn.BINOM.DIST(H8,AW8,CK8/100000,TRUE)</f>
        <v>0.99223235087374406</v>
      </c>
      <c r="EK8" s="4">
        <f ca="1">_xlfn.BINOM.DIST(I8,AX8,CL8/100000,TRUE)</f>
        <v>0.9271020030876127</v>
      </c>
      <c r="EL8" s="4">
        <f ca="1">_xlfn.BINOM.DIST(J8,AY8,CM8/100000,TRUE)</f>
        <v>0.84007430224333879</v>
      </c>
      <c r="EM8" s="4">
        <f ca="1">_xlfn.BINOM.DIST(K8,AZ8,CN8/100000,TRUE)</f>
        <v>0.19219715633395268</v>
      </c>
      <c r="EN8" s="4">
        <f ca="1">_xlfn.BINOM.DIST(L8,BA8,CO8/100000,TRUE)</f>
        <v>0.65524067348930903</v>
      </c>
      <c r="EO8" s="4">
        <f ca="1">_xlfn.BINOM.DIST(M8,BB8,CP8/100000,TRUE)</f>
        <v>0.36182494596500592</v>
      </c>
      <c r="EP8" s="4">
        <f ca="1">_xlfn.BINOM.DIST(N8,BC8,CQ8/100000,TRUE)</f>
        <v>0.93408266183267397</v>
      </c>
      <c r="EQ8" s="4">
        <f ca="1">_xlfn.BINOM.DIST(O8,BD8,CR8/100000,TRUE)</f>
        <v>0.50474654003850217</v>
      </c>
      <c r="ER8" s="4">
        <f ca="1">_xlfn.BINOM.DIST(P8,BE8,CS8/100000,TRUE)</f>
        <v>0.69599342780950402</v>
      </c>
      <c r="ES8" s="4">
        <f ca="1">_xlfn.BINOM.DIST(Q8,BF8,CT8/100000,TRUE)</f>
        <v>0.95773018911962615</v>
      </c>
      <c r="ET8" s="4">
        <f ca="1">_xlfn.BINOM.DIST(D8,AS8,X8/(AL8/100)/100000,TRUE)</f>
        <v>0.76275408555586499</v>
      </c>
    </row>
    <row r="9" spans="1:150">
      <c r="C9" t="str">
        <f>H17raw!B9</f>
        <v>F保安職</v>
      </c>
      <c r="D9">
        <f>H17raw!C9</f>
        <v>11</v>
      </c>
      <c r="E9">
        <f>H17raw!D9</f>
        <v>0</v>
      </c>
      <c r="F9">
        <f>H17raw!E9</f>
        <v>1</v>
      </c>
      <c r="G9">
        <f>H17raw!F9</f>
        <v>1</v>
      </c>
      <c r="H9">
        <f>H17raw!G9</f>
        <v>0</v>
      </c>
      <c r="I9">
        <f>H17raw!H9</f>
        <v>1</v>
      </c>
      <c r="J9">
        <f>H17raw!I9</f>
        <v>1</v>
      </c>
      <c r="K9">
        <f>H17raw!J9</f>
        <v>4</v>
      </c>
      <c r="L9">
        <f>H17raw!K9</f>
        <v>2</v>
      </c>
      <c r="M9">
        <f>H17raw!L9</f>
        <v>1</v>
      </c>
      <c r="N9">
        <f>H17raw!M9</f>
        <v>0</v>
      </c>
      <c r="O9">
        <f>H17raw!N9</f>
        <v>0</v>
      </c>
      <c r="P9">
        <f>H17raw!O9</f>
        <v>0</v>
      </c>
      <c r="Q9">
        <f>H17raw!P9</f>
        <v>0</v>
      </c>
      <c r="R9">
        <f>H17raw!Q9</f>
        <v>0</v>
      </c>
      <c r="W9" t="str">
        <f t="shared" si="1"/>
        <v>F保安職</v>
      </c>
      <c r="X9" s="25">
        <f ca="1">IF(AS9=0,0,D9/AS9*100000)</f>
        <v>73.761147991685107</v>
      </c>
      <c r="Y9" s="25">
        <f ca="1">IF(AT9=0,0,E9/AT9*100000)</f>
        <v>0</v>
      </c>
      <c r="Z9" s="25">
        <f ca="1">IF(AU9=0,0,F9/AU9*100000)</f>
        <v>81.766148814390846</v>
      </c>
      <c r="AA9" s="25">
        <f ca="1">IF(AV9=0,0,G9/AV9*100000)</f>
        <v>62.305295950155767</v>
      </c>
      <c r="AB9" s="25">
        <f ca="1">IF(AW9=0,0,H9/AW9*100000)</f>
        <v>0</v>
      </c>
      <c r="AC9" s="25">
        <f ca="1">IF(AX9=0,0,I9/AX9*100000)</f>
        <v>87.489063867016625</v>
      </c>
      <c r="AD9" s="25">
        <f ca="1">IF(AY9=0,0,J9/AY9*100000)</f>
        <v>70.224719101123597</v>
      </c>
      <c r="AE9" s="25">
        <f ca="1">IF(AZ9=0,0,K9/AZ9*100000)</f>
        <v>232.82887077997671</v>
      </c>
      <c r="AF9" s="25">
        <f ca="1">IF(BA9=0,0,L9/BA9*100000)</f>
        <v>91.911764705882348</v>
      </c>
      <c r="AG9" s="25">
        <f ca="1">IF(BB9=0,0,M9/BB9*100000)</f>
        <v>49.164208456243855</v>
      </c>
      <c r="AH9" s="25">
        <f ca="1">IF(BC9=0,0,N9/BC9*100000)</f>
        <v>0</v>
      </c>
      <c r="AI9" s="25">
        <f ca="1">IF(BD9=0,0,O9/BD9*100000)</f>
        <v>0</v>
      </c>
      <c r="AJ9" s="25">
        <f ca="1">IF(BE9=0,0,P9/BE9*100000)</f>
        <v>0</v>
      </c>
      <c r="AK9" s="25">
        <f ca="1">IF(BF9=0,0,Q9/BF9*100000)</f>
        <v>0</v>
      </c>
      <c r="AL9" s="40">
        <f ca="1">D9/SUMPRODUCT(AT9:BF9,CH9:CT9)*10000000</f>
        <v>224.51201802627401</v>
      </c>
      <c r="AM9" s="34">
        <f ca="1">SUMPRODUCT(Y9:AK9,$CH$1:$CT$1)/$CG$1</f>
        <v>60.775888421511439</v>
      </c>
      <c r="AR9" t="str">
        <f t="shared" si="2"/>
        <v>F保安職</v>
      </c>
      <c r="AS9" s="21">
        <f ca="1">H17jinkou!AI20</f>
        <v>14913</v>
      </c>
      <c r="AT9" s="21">
        <f ca="1">H17jinkou!AJ20</f>
        <v>297</v>
      </c>
      <c r="AU9" s="21">
        <f ca="1">H17jinkou!AK20</f>
        <v>1223</v>
      </c>
      <c r="AV9" s="21">
        <f ca="1">H17jinkou!AL20</f>
        <v>1605</v>
      </c>
      <c r="AW9" s="21">
        <f ca="1">H17jinkou!AM20</f>
        <v>1508</v>
      </c>
      <c r="AX9" s="21">
        <f ca="1">H17jinkou!AN20</f>
        <v>1143</v>
      </c>
      <c r="AY9" s="21">
        <f ca="1">H17jinkou!AO20</f>
        <v>1424</v>
      </c>
      <c r="AZ9" s="21">
        <f ca="1">H17jinkou!AP20</f>
        <v>1718</v>
      </c>
      <c r="BA9" s="21">
        <f ca="1">H17jinkou!AQ20</f>
        <v>2176</v>
      </c>
      <c r="BB9" s="21">
        <f ca="1">H17jinkou!AR20</f>
        <v>2034</v>
      </c>
      <c r="BC9" s="21">
        <f ca="1">H17jinkou!AS20</f>
        <v>979</v>
      </c>
      <c r="BD9" s="21">
        <f ca="1">H17jinkou!AT20</f>
        <v>515</v>
      </c>
      <c r="BE9" s="21">
        <f ca="1">H17jinkou!AU20</f>
        <v>225</v>
      </c>
      <c r="BF9" s="21">
        <f ca="1">H17jinkou!BB20</f>
        <v>66</v>
      </c>
      <c r="BH9"/>
      <c r="BI9"/>
      <c r="BJ9"/>
      <c r="BK9" t="str">
        <f>H17raw!T9</f>
        <v>F保安職</v>
      </c>
      <c r="BL9">
        <f>H17raw!U9</f>
        <v>338</v>
      </c>
      <c r="BM9">
        <f>H17raw!V9</f>
        <v>5</v>
      </c>
      <c r="BN9">
        <f>H17raw!W9</f>
        <v>23</v>
      </c>
      <c r="BO9">
        <f>H17raw!X9</f>
        <v>32</v>
      </c>
      <c r="BP9">
        <f>H17raw!Y9</f>
        <v>30</v>
      </c>
      <c r="BQ9">
        <f>H17raw!Z9</f>
        <v>42</v>
      </c>
      <c r="BR9">
        <f>H17raw!AA9</f>
        <v>22</v>
      </c>
      <c r="BS9">
        <f>H17raw!AB9</f>
        <v>58</v>
      </c>
      <c r="BT9">
        <f>H17raw!AC9</f>
        <v>51</v>
      </c>
      <c r="BU9">
        <f>H17raw!AD9</f>
        <v>48</v>
      </c>
      <c r="BV9">
        <f>H17raw!AE9</f>
        <v>20</v>
      </c>
      <c r="BW9">
        <f>H17raw!AF9</f>
        <v>5</v>
      </c>
      <c r="BX9">
        <f>H17raw!AG9</f>
        <v>2</v>
      </c>
      <c r="BY9">
        <f>H17raw!AH9</f>
        <v>0</v>
      </c>
      <c r="CE9" t="str">
        <f>H17raw!AL9</f>
        <v>F保安職</v>
      </c>
      <c r="CF9" t="str">
        <f>H17raw!AM9</f>
        <v>・</v>
      </c>
      <c r="CG9">
        <f>H17raw!AN9</f>
        <v>32.200000000000003</v>
      </c>
      <c r="CH9">
        <f>H17raw!AO9</f>
        <v>26.8</v>
      </c>
      <c r="CI9">
        <f>H17raw!AP9</f>
        <v>25.6</v>
      </c>
      <c r="CJ9">
        <f>H17raw!AQ9</f>
        <v>27.3</v>
      </c>
      <c r="CK9">
        <f>H17raw!AR9</f>
        <v>26</v>
      </c>
      <c r="CL9">
        <f>H17raw!AS9</f>
        <v>46.8</v>
      </c>
      <c r="CM9">
        <f>H17raw!AT9</f>
        <v>22.4</v>
      </c>
      <c r="CN9">
        <f>H17raw!AU9</f>
        <v>53.2</v>
      </c>
      <c r="CO9">
        <f>H17raw!AV9</f>
        <v>38.9</v>
      </c>
      <c r="CP9">
        <f>H17raw!AW9</f>
        <v>36.299999999999997</v>
      </c>
      <c r="CQ9">
        <f>H17raw!AX9</f>
        <v>24.6</v>
      </c>
      <c r="CR9">
        <f>H17raw!AY9</f>
        <v>10.8</v>
      </c>
      <c r="CS9">
        <f>H17raw!AZ9</f>
        <v>12.2</v>
      </c>
      <c r="CT9">
        <f>H17raw!BA9</f>
        <v>0</v>
      </c>
      <c r="CY9" t="str">
        <f t="shared" si="3"/>
        <v>F保安職</v>
      </c>
      <c r="CZ9" s="8" t="str">
        <f t="shared" ca="1" si="4"/>
        <v>H</v>
      </c>
      <c r="DA9" s="9" t="str">
        <f t="shared" ca="1" si="0"/>
        <v/>
      </c>
      <c r="DB9" s="9" t="str">
        <f t="shared" ca="1" si="0"/>
        <v/>
      </c>
      <c r="DC9" s="9" t="str">
        <f t="shared" ca="1" si="0"/>
        <v/>
      </c>
      <c r="DD9" s="9" t="str">
        <f t="shared" ca="1" si="0"/>
        <v/>
      </c>
      <c r="DE9" s="9" t="str">
        <f t="shared" ca="1" si="0"/>
        <v/>
      </c>
      <c r="DF9" s="9" t="str">
        <f t="shared" ca="1" si="0"/>
        <v/>
      </c>
      <c r="DG9" s="9" t="str">
        <f t="shared" ca="1" si="0"/>
        <v>H</v>
      </c>
      <c r="DH9" s="9" t="str">
        <f t="shared" ca="1" si="0"/>
        <v/>
      </c>
      <c r="DI9" s="9" t="str">
        <f t="shared" ca="1" si="0"/>
        <v/>
      </c>
      <c r="DJ9" s="9" t="str">
        <f t="shared" ca="1" si="0"/>
        <v/>
      </c>
      <c r="DK9" s="9" t="str">
        <f t="shared" ca="1" si="0"/>
        <v/>
      </c>
      <c r="DL9" s="9" t="str">
        <f t="shared" ca="1" si="0"/>
        <v/>
      </c>
      <c r="DM9" s="10" t="str">
        <f t="shared" ca="1" si="0"/>
        <v/>
      </c>
      <c r="DN9" s="42" t="str">
        <f t="shared" ca="1" si="0"/>
        <v>H</v>
      </c>
      <c r="DP9" s="4">
        <f ca="1">1-_xlfn.BINOM.DIST((D9-1),AS9,CG9/100000,TRUE)</f>
        <v>1.0433757099562735E-2</v>
      </c>
      <c r="DQ9" s="4" t="e">
        <f ca="1">1-_xlfn.BINOM.DIST((E9-1),AT9,CH9/100000,TRUE)</f>
        <v>#NUM!</v>
      </c>
      <c r="DR9" s="4">
        <f ca="1">1-_xlfn.BINOM.DIST((F9-1),AU9,CI9/100000,TRUE)</f>
        <v>0.26884374146124246</v>
      </c>
      <c r="DS9" s="4">
        <f ca="1">1-_xlfn.BINOM.DIST((G9-1),AV9,CJ9/100000,TRUE)</f>
        <v>0.35481928324231016</v>
      </c>
      <c r="DT9" s="4" t="e">
        <f ca="1">1-_xlfn.BINOM.DIST((H9-1),AW9,CK9/100000,TRUE)</f>
        <v>#NUM!</v>
      </c>
      <c r="DU9" s="4">
        <f ca="1">1-_xlfn.BINOM.DIST((I9-1),AX9,CL9/100000,TRUE)</f>
        <v>0.4143595306834873</v>
      </c>
      <c r="DV9" s="4">
        <f ca="1">1-_xlfn.BINOM.DIST((J9-1),AY9,CM9/100000,TRUE)</f>
        <v>0.27313297736476883</v>
      </c>
      <c r="DW9" s="4">
        <f ca="1">1-_xlfn.BINOM.DIST((K9-1),AZ9,CN9/100000,TRUE)</f>
        <v>1.4132096996926857E-2</v>
      </c>
      <c r="DX9" s="4">
        <f ca="1">1-_xlfn.BINOM.DIST((L9-1),BA9,CO9/100000,TRUE)</f>
        <v>0.2079872910442927</v>
      </c>
      <c r="DY9" s="4">
        <f ca="1">1-_xlfn.BINOM.DIST((M9-1),BB9,CP9/100000,TRUE)</f>
        <v>0.52215842835964643</v>
      </c>
      <c r="DZ9" s="4" t="e">
        <f ca="1">1-_xlfn.BINOM.DIST((N9-1),BC9,CQ9/100000,TRUE)</f>
        <v>#NUM!</v>
      </c>
      <c r="EA9" s="4" t="e">
        <f ca="1">1-_xlfn.BINOM.DIST((O9-1),BD9,CR9/100000,TRUE)</f>
        <v>#NUM!</v>
      </c>
      <c r="EB9" s="4" t="e">
        <f ca="1">1-_xlfn.BINOM.DIST((P9-1),BE9,CS9/100000,TRUE)</f>
        <v>#NUM!</v>
      </c>
      <c r="EC9" s="4" t="e">
        <f ca="1">1-_xlfn.BINOM.DIST((Q9-1),BF9,CT9/100000,TRUE)</f>
        <v>#NUM!</v>
      </c>
      <c r="ED9" s="4">
        <f ca="1">1-_xlfn.BINOM.DIST((D9-1),AS9,X9/(AL9/100)/100000,TRUE)</f>
        <v>1.1949188326136451E-2</v>
      </c>
      <c r="EF9" s="4">
        <f ca="1">_xlfn.BINOM.DIST(D9,AS9,CG9/100000,TRUE)</f>
        <v>0.99600198527968808</v>
      </c>
      <c r="EG9" s="4">
        <f ca="1">_xlfn.BINOM.DIST(E9,AT9,CH9/100000,TRUE)</f>
        <v>0.92347950921483379</v>
      </c>
      <c r="EH9" s="4">
        <f ca="1">_xlfn.BINOM.DIST(F9,AU9,CI9/100000,TRUE)</f>
        <v>0.96013112677840962</v>
      </c>
      <c r="EI9" s="4">
        <f ca="1">_xlfn.BINOM.DIST(G9,AV9,CJ9/100000,TRUE)</f>
        <v>0.92795352249178831</v>
      </c>
      <c r="EJ9" s="4">
        <f ca="1">_xlfn.BINOM.DIST(H9,AW9,CK9/100000,TRUE)</f>
        <v>0.67561561654740543</v>
      </c>
      <c r="EK9" s="4">
        <f ca="1">_xlfn.BINOM.DIST(I9,AX9,CL9/100000,TRUE)</f>
        <v>0.89906029220228934</v>
      </c>
      <c r="EL9" s="4">
        <f ca="1">_xlfn.BINOM.DIST(J9,AY9,CM9/100000,TRUE)</f>
        <v>0.95877210478572839</v>
      </c>
      <c r="EM9" s="4">
        <f ca="1">_xlfn.BINOM.DIST(K9,AZ9,CN9/100000,TRUE)</f>
        <v>0.99750632818621754</v>
      </c>
      <c r="EN9" s="4">
        <f ca="1">_xlfn.BINOM.DIST(L9,BA9,CO9/100000,TRUE)</f>
        <v>0.94570041991601483</v>
      </c>
      <c r="EO9" s="4">
        <f ca="1">_xlfn.BINOM.DIST(M9,BB9,CP9/100000,TRUE)</f>
        <v>0.83078019004691694</v>
      </c>
      <c r="EP9" s="4">
        <f ca="1">_xlfn.BINOM.DIST(N9,BC9,CQ9/100000,TRUE)</f>
        <v>0.78594880092957198</v>
      </c>
      <c r="EQ9" s="4">
        <f ca="1">_xlfn.BINOM.DIST(O9,BD9,CR9/100000,TRUE)</f>
        <v>0.94589566785105372</v>
      </c>
      <c r="ER9" s="4">
        <f ca="1">_xlfn.BINOM.DIST(P9,BE9,CS9/100000,TRUE)</f>
        <v>0.97292169826108055</v>
      </c>
      <c r="ES9" s="4">
        <f ca="1">_xlfn.BINOM.DIST(Q9,BF9,CT9/100000,TRUE)</f>
        <v>1</v>
      </c>
      <c r="ET9" s="4">
        <f ca="1">_xlfn.BINOM.DIST(D9,AS9,X9/(AL9/100)/100000,TRUE)</f>
        <v>0.99533387419479713</v>
      </c>
    </row>
    <row r="10" spans="1:150">
      <c r="C10" t="str">
        <f>H17raw!B10</f>
        <v>G農林漁業職</v>
      </c>
      <c r="D10">
        <f>H17raw!C10</f>
        <v>38</v>
      </c>
      <c r="E10">
        <f>H17raw!D10</f>
        <v>0</v>
      </c>
      <c r="F10">
        <f>H17raw!E10</f>
        <v>0</v>
      </c>
      <c r="G10">
        <f>H17raw!F10</f>
        <v>0</v>
      </c>
      <c r="H10">
        <f>H17raw!G10</f>
        <v>2</v>
      </c>
      <c r="I10">
        <f>H17raw!H10</f>
        <v>1</v>
      </c>
      <c r="J10">
        <f>H17raw!I10</f>
        <v>1</v>
      </c>
      <c r="K10">
        <f>H17raw!J10</f>
        <v>3</v>
      </c>
      <c r="L10">
        <f>H17raw!K10</f>
        <v>3</v>
      </c>
      <c r="M10">
        <f>H17raw!L10</f>
        <v>5</v>
      </c>
      <c r="N10">
        <f>H17raw!M10</f>
        <v>6</v>
      </c>
      <c r="O10">
        <f>H17raw!N10</f>
        <v>6</v>
      </c>
      <c r="P10">
        <f>H17raw!O10</f>
        <v>5</v>
      </c>
      <c r="Q10">
        <f>H17raw!P10</f>
        <v>6</v>
      </c>
      <c r="R10">
        <f>H17raw!Q10</f>
        <v>0</v>
      </c>
      <c r="W10" t="str">
        <f t="shared" si="1"/>
        <v>G農林漁業職</v>
      </c>
      <c r="X10" s="25">
        <f ca="1">IF(AS10=0,0,D10/AS10*100000)</f>
        <v>41.512814350324454</v>
      </c>
      <c r="Y10" s="25">
        <f ca="1">IF(AT10=0,0,E10/AT10*100000)</f>
        <v>0</v>
      </c>
      <c r="Z10" s="25">
        <f ca="1">IF(AU10=0,0,F10/AU10*100000)</f>
        <v>0</v>
      </c>
      <c r="AA10" s="25">
        <f ca="1">IF(AV10=0,0,G10/AV10*100000)</f>
        <v>0</v>
      </c>
      <c r="AB10" s="25">
        <f ca="1">IF(AW10=0,0,H10/AW10*100000)</f>
        <v>143.36917562724014</v>
      </c>
      <c r="AC10" s="25">
        <f ca="1">IF(AX10=0,0,I10/AX10*100000)</f>
        <v>61.576354679802954</v>
      </c>
      <c r="AD10" s="25">
        <f ca="1">IF(AY10=0,0,J10/AY10*100000)</f>
        <v>36.630036630036628</v>
      </c>
      <c r="AE10" s="25">
        <f ca="1">IF(AZ10=0,0,K10/AZ10*100000)</f>
        <v>63.11803071744162</v>
      </c>
      <c r="AF10" s="25">
        <f ca="1">IF(BA10=0,0,L10/BA10*100000)</f>
        <v>36.271309394269132</v>
      </c>
      <c r="AG10" s="25">
        <f ca="1">IF(BB10=0,0,M10/BB10*100000)</f>
        <v>48.614487117160913</v>
      </c>
      <c r="AH10" s="25">
        <f ca="1">IF(BC10=0,0,N10/BC10*100000)</f>
        <v>49.484536082474229</v>
      </c>
      <c r="AI10" s="25">
        <f ca="1">IF(BD10=0,0,O10/BD10*100000)</f>
        <v>35.08977133165682</v>
      </c>
      <c r="AJ10" s="25">
        <f ca="1">IF(BE10=0,0,P10/BE10*100000)</f>
        <v>30.164092664092664</v>
      </c>
      <c r="AK10" s="25">
        <f ca="1">IF(BF10=0,0,Q10/BF10*100000)</f>
        <v>41.762372102735434</v>
      </c>
      <c r="AL10" s="40">
        <f ca="1">D10/SUMPRODUCT(AT10:BF10,CH10:CT10)*10000000</f>
        <v>118.83996185112129</v>
      </c>
      <c r="AM10" s="34">
        <f ca="1">SUMPRODUCT(Y10:AK10,$CH$1:$CT$1)/$CG$1</f>
        <v>43.018485170037081</v>
      </c>
      <c r="AR10" t="str">
        <f t="shared" si="2"/>
        <v>G農林漁業職</v>
      </c>
      <c r="AS10" s="21">
        <f ca="1">H17jinkou!AI21</f>
        <v>91538</v>
      </c>
      <c r="AT10" s="21">
        <f ca="1">H17jinkou!AJ21</f>
        <v>195</v>
      </c>
      <c r="AU10" s="21">
        <f ca="1">H17jinkou!AK21</f>
        <v>880</v>
      </c>
      <c r="AV10" s="21">
        <f ca="1">H17jinkou!AL21</f>
        <v>1238</v>
      </c>
      <c r="AW10" s="21">
        <f ca="1">H17jinkou!AM21</f>
        <v>1395</v>
      </c>
      <c r="AX10" s="21">
        <f ca="1">H17jinkou!AN21</f>
        <v>1624</v>
      </c>
      <c r="AY10" s="21">
        <f ca="1">H17jinkou!AO21</f>
        <v>2730</v>
      </c>
      <c r="AZ10" s="21">
        <f ca="1">H17jinkou!AP21</f>
        <v>4753</v>
      </c>
      <c r="BA10" s="21">
        <f ca="1">H17jinkou!AQ21</f>
        <v>8271</v>
      </c>
      <c r="BB10" s="21">
        <f ca="1">H17jinkou!AR21</f>
        <v>10285</v>
      </c>
      <c r="BC10" s="21">
        <f ca="1">H17jinkou!AS21</f>
        <v>12125</v>
      </c>
      <c r="BD10" s="21">
        <f ca="1">H17jinkou!AT21</f>
        <v>17099</v>
      </c>
      <c r="BE10" s="21">
        <f ca="1">H17jinkou!AU21</f>
        <v>16576</v>
      </c>
      <c r="BF10" s="21">
        <f ca="1">H17jinkou!BB21</f>
        <v>14367</v>
      </c>
      <c r="BH10"/>
      <c r="BI10"/>
      <c r="BJ10"/>
      <c r="BK10" t="str">
        <f>H17raw!T10</f>
        <v>G農林漁業職</v>
      </c>
      <c r="BL10">
        <f>H17raw!U10</f>
        <v>1028</v>
      </c>
      <c r="BM10">
        <f>H17raw!V10</f>
        <v>2</v>
      </c>
      <c r="BN10">
        <f>H17raw!W10</f>
        <v>15</v>
      </c>
      <c r="BO10">
        <f>H17raw!X10</f>
        <v>11</v>
      </c>
      <c r="BP10">
        <f>H17raw!Y10</f>
        <v>33</v>
      </c>
      <c r="BQ10">
        <f>H17raw!Z10</f>
        <v>32</v>
      </c>
      <c r="BR10">
        <f>H17raw!AA10</f>
        <v>53</v>
      </c>
      <c r="BS10">
        <f>H17raw!AB10</f>
        <v>66</v>
      </c>
      <c r="BT10">
        <f>H17raw!AC10</f>
        <v>124</v>
      </c>
      <c r="BU10">
        <f>H17raw!AD10</f>
        <v>145</v>
      </c>
      <c r="BV10">
        <f>H17raw!AE10</f>
        <v>121</v>
      </c>
      <c r="BW10">
        <f>H17raw!AF10</f>
        <v>151</v>
      </c>
      <c r="BX10">
        <f>H17raw!AG10</f>
        <v>109</v>
      </c>
      <c r="BY10">
        <f>H17raw!AH10</f>
        <v>166</v>
      </c>
      <c r="CE10" t="str">
        <f>H17raw!AL10</f>
        <v>G農林漁業職</v>
      </c>
      <c r="CF10" t="str">
        <f>H17raw!AM10</f>
        <v>・</v>
      </c>
      <c r="CG10">
        <f>H17raw!AN10</f>
        <v>35.1</v>
      </c>
      <c r="CH10">
        <f>H17raw!AO10</f>
        <v>23.4</v>
      </c>
      <c r="CI10">
        <f>H17raw!AP10</f>
        <v>35.200000000000003</v>
      </c>
      <c r="CJ10">
        <f>H17raw!AQ10</f>
        <v>17.899999999999999</v>
      </c>
      <c r="CK10">
        <f>H17raw!AR10</f>
        <v>43.7</v>
      </c>
      <c r="CL10">
        <f>H17raw!AS10</f>
        <v>37.200000000000003</v>
      </c>
      <c r="CM10">
        <f>H17raw!AT10</f>
        <v>45.4</v>
      </c>
      <c r="CN10">
        <f>H17raw!AU10</f>
        <v>40.299999999999997</v>
      </c>
      <c r="CO10">
        <f>H17raw!AV10</f>
        <v>51.1</v>
      </c>
      <c r="CP10">
        <f>H17raw!AW10</f>
        <v>46.9</v>
      </c>
      <c r="CQ10">
        <f>H17raw!AX10</f>
        <v>33.5</v>
      </c>
      <c r="CR10">
        <f>H17raw!AY10</f>
        <v>31.8</v>
      </c>
      <c r="CS10">
        <f>H17raw!AZ10</f>
        <v>22.3</v>
      </c>
      <c r="CT10">
        <f>H17raw!BA10</f>
        <v>33.299999999999997</v>
      </c>
      <c r="CY10" t="str">
        <f t="shared" si="3"/>
        <v>G農林漁業職</v>
      </c>
      <c r="CZ10" s="8" t="str">
        <f t="shared" ca="1" si="4"/>
        <v/>
      </c>
      <c r="DA10" s="9" t="str">
        <f t="shared" ca="1" si="0"/>
        <v/>
      </c>
      <c r="DB10" s="9" t="str">
        <f t="shared" ca="1" si="0"/>
        <v/>
      </c>
      <c r="DC10" s="9" t="str">
        <f t="shared" ca="1" si="0"/>
        <v/>
      </c>
      <c r="DD10" s="9" t="str">
        <f t="shared" ca="1" si="0"/>
        <v/>
      </c>
      <c r="DE10" s="9" t="str">
        <f t="shared" ca="1" si="0"/>
        <v/>
      </c>
      <c r="DF10" s="9" t="str">
        <f t="shared" ca="1" si="0"/>
        <v/>
      </c>
      <c r="DG10" s="9" t="str">
        <f t="shared" ca="1" si="0"/>
        <v/>
      </c>
      <c r="DH10" s="9" t="str">
        <f t="shared" ca="1" si="0"/>
        <v/>
      </c>
      <c r="DI10" s="9" t="str">
        <f t="shared" ca="1" si="0"/>
        <v/>
      </c>
      <c r="DJ10" s="9" t="str">
        <f t="shared" ca="1" si="0"/>
        <v/>
      </c>
      <c r="DK10" s="9" t="str">
        <f t="shared" ca="1" si="0"/>
        <v/>
      </c>
      <c r="DL10" s="9" t="str">
        <f t="shared" ca="1" si="0"/>
        <v/>
      </c>
      <c r="DM10" s="10" t="str">
        <f t="shared" ca="1" si="0"/>
        <v/>
      </c>
      <c r="DN10" s="42" t="str">
        <f t="shared" ca="1" si="0"/>
        <v/>
      </c>
      <c r="DP10" s="4">
        <f ca="1">1-_xlfn.BINOM.DIST((D10-1),AS10,CG10/100000,TRUE)</f>
        <v>0.17065622678340842</v>
      </c>
      <c r="DQ10" s="4" t="e">
        <f ca="1">1-_xlfn.BINOM.DIST((E10-1),AT10,CH10/100000,TRUE)</f>
        <v>#NUM!</v>
      </c>
      <c r="DR10" s="4" t="e">
        <f ca="1">1-_xlfn.BINOM.DIST((F10-1),AU10,CI10/100000,TRUE)</f>
        <v>#NUM!</v>
      </c>
      <c r="DS10" s="4" t="e">
        <f ca="1">1-_xlfn.BINOM.DIST((G10-1),AV10,CJ10/100000,TRUE)</f>
        <v>#NUM!</v>
      </c>
      <c r="DT10" s="4">
        <f ca="1">1-_xlfn.BINOM.DIST((H10-1),AW10,CK10/100000,TRUE)</f>
        <v>0.12504922782027095</v>
      </c>
      <c r="DU10" s="4">
        <f ca="1">1-_xlfn.BINOM.DIST((I10-1),AX10,CL10/100000,TRUE)</f>
        <v>0.4535106152863887</v>
      </c>
      <c r="DV10" s="4">
        <f ca="1">1-_xlfn.BINOM.DIST((J10-1),AY10,CM10/100000,TRUE)</f>
        <v>0.71052936873530359</v>
      </c>
      <c r="DW10" s="4">
        <f ca="1">1-_xlfn.BINOM.DIST((K10-1),AZ10,CN10/100000,TRUE)</f>
        <v>0.30045013267976506</v>
      </c>
      <c r="DX10" s="4">
        <f ca="1">1-_xlfn.BINOM.DIST((L10-1),BA10,CO10/100000,TRUE)</f>
        <v>0.79331440512041707</v>
      </c>
      <c r="DY10" s="4">
        <f ca="1">1-_xlfn.BINOM.DIST((M10-1),BB10,CP10/100000,TRUE)</f>
        <v>0.52807543279473845</v>
      </c>
      <c r="DZ10" s="4">
        <f ca="1">1-_xlfn.BINOM.DIST((N10-1),BC10,CQ10/100000,TRUE)</f>
        <v>0.22458858319754171</v>
      </c>
      <c r="EA10" s="4">
        <f ca="1">1-_xlfn.BINOM.DIST((O10-1),BD10,CR10/100000,TRUE)</f>
        <v>0.46034833015228216</v>
      </c>
      <c r="EB10" s="4">
        <f ca="1">1-_xlfn.BINOM.DIST((P10-1),BE10,CS10/100000,TRUE)</f>
        <v>0.31208842833750738</v>
      </c>
      <c r="EC10" s="4">
        <f ca="1">1-_xlfn.BINOM.DIST((Q10-1),BF10,CT10/100000,TRUE)</f>
        <v>0.34622912638470982</v>
      </c>
      <c r="ED10" s="4">
        <f ca="1">1-_xlfn.BINOM.DIST((D10-1),AS10,X10/(AL10/100)/100000,TRUE)</f>
        <v>0.16364737331785006</v>
      </c>
      <c r="EF10" s="4">
        <f ca="1">_xlfn.BINOM.DIST(D10,AS10,CG10/100000,TRUE)</f>
        <v>0.86826629158792745</v>
      </c>
      <c r="EG10" s="4">
        <f ca="1">_xlfn.BINOM.DIST(E10,AT10,CH10/100000,TRUE)</f>
        <v>0.95539029173626133</v>
      </c>
      <c r="EH10" s="4">
        <f ca="1">_xlfn.BINOM.DIST(F10,AU10,CI10/100000,TRUE)</f>
        <v>0.73358300083848804</v>
      </c>
      <c r="EI10" s="4">
        <f ca="1">_xlfn.BINOM.DIST(G10,AV10,CJ10/100000,TRUE)</f>
        <v>0.80121829917180221</v>
      </c>
      <c r="EJ10" s="4">
        <f ca="1">_xlfn.BINOM.DIST(H10,AW10,CK10/100000,TRUE)</f>
        <v>0.97595492263256078</v>
      </c>
      <c r="EK10" s="4">
        <f ca="1">_xlfn.BINOM.DIST(I10,AX10,CL10/100000,TRUE)</f>
        <v>0.87676178505480284</v>
      </c>
      <c r="EL10" s="4">
        <f ca="1">_xlfn.BINOM.DIST(J10,AY10,CM10/100000,TRUE)</f>
        <v>0.64840927921295488</v>
      </c>
      <c r="EM10" s="4">
        <f ca="1">_xlfn.BINOM.DIST(K10,AZ10,CN10/100000,TRUE)</f>
        <v>0.87208493996902781</v>
      </c>
      <c r="EN10" s="4">
        <f ca="1">_xlfn.BINOM.DIST(L10,BA10,CO10/100000,TRUE)</f>
        <v>0.39046100479902734</v>
      </c>
      <c r="EO10" s="4">
        <f ca="1">_xlfn.BINOM.DIST(M10,BB10,CP10/100000,TRUE)</f>
        <v>0.64687631592522843</v>
      </c>
      <c r="EP10" s="4">
        <f ca="1">_xlfn.BINOM.DIST(N10,BC10,CQ10/100000,TRUE)</f>
        <v>0.88281458977811589</v>
      </c>
      <c r="EQ10" s="4">
        <f ca="1">_xlfn.BINOM.DIST(O10,BD10,CR10/100000,TRUE)</f>
        <v>0.69584348019433806</v>
      </c>
      <c r="ER10" s="4">
        <f ca="1">_xlfn.BINOM.DIST(P10,BE10,CS10/100000,TRUE)</f>
        <v>0.83061619195585179</v>
      </c>
      <c r="ES10" s="4">
        <f ca="1">_xlfn.BINOM.DIST(Q10,BF10,CT10/100000,TRUE)</f>
        <v>0.79303567758158056</v>
      </c>
      <c r="ET10" s="4">
        <f ca="1">_xlfn.BINOM.DIST(D10,AS10,X10/(AL10/100)/100000,TRUE)</f>
        <v>0.8741778960073211</v>
      </c>
    </row>
    <row r="11" spans="1:150">
      <c r="C11" t="str">
        <f>H17raw!B11</f>
        <v>H運輸・通信職</v>
      </c>
      <c r="D11">
        <f>H17raw!C11</f>
        <v>22</v>
      </c>
      <c r="E11">
        <f>H17raw!D11</f>
        <v>0</v>
      </c>
      <c r="F11">
        <f>H17raw!E11</f>
        <v>1</v>
      </c>
      <c r="G11">
        <f>H17raw!F11</f>
        <v>2</v>
      </c>
      <c r="H11">
        <f>H17raw!G11</f>
        <v>1</v>
      </c>
      <c r="I11">
        <f>H17raw!H11</f>
        <v>2</v>
      </c>
      <c r="J11">
        <f>H17raw!I11</f>
        <v>4</v>
      </c>
      <c r="K11">
        <f>H17raw!J11</f>
        <v>6</v>
      </c>
      <c r="L11">
        <f>H17raw!K11</f>
        <v>4</v>
      </c>
      <c r="M11">
        <f>H17raw!L11</f>
        <v>1</v>
      </c>
      <c r="N11">
        <f>H17raw!M11</f>
        <v>1</v>
      </c>
      <c r="O11">
        <f>H17raw!N11</f>
        <v>0</v>
      </c>
      <c r="P11">
        <f>H17raw!O11</f>
        <v>0</v>
      </c>
      <c r="Q11">
        <f>H17raw!P11</f>
        <v>0</v>
      </c>
      <c r="R11">
        <f>H17raw!Q11</f>
        <v>0</v>
      </c>
      <c r="W11" t="str">
        <f t="shared" si="1"/>
        <v>H運輸・通信職</v>
      </c>
      <c r="X11" s="25">
        <f ca="1">IF(AS11=0,0,D11/AS11*100000)</f>
        <v>61.426776490297357</v>
      </c>
      <c r="Y11" s="25">
        <f ca="1">IF(AT11=0,0,E11/AT11*100000)</f>
        <v>0</v>
      </c>
      <c r="Z11" s="25">
        <f ca="1">IF(AU11=0,0,F11/AU11*100000)</f>
        <v>80.321285140562253</v>
      </c>
      <c r="AA11" s="25">
        <f ca="1">IF(AV11=0,0,G11/AV11*100000)</f>
        <v>80.096115338406094</v>
      </c>
      <c r="AB11" s="25">
        <f ca="1">IF(AW11=0,0,H11/AW11*100000)</f>
        <v>29.154518950437318</v>
      </c>
      <c r="AC11" s="25">
        <f ca="1">IF(AX11=0,0,I11/AX11*100000)</f>
        <v>54.525627044711015</v>
      </c>
      <c r="AD11" s="25">
        <f ca="1">IF(AY11=0,0,J11/AY11*100000)</f>
        <v>97.632413961435191</v>
      </c>
      <c r="AE11" s="25">
        <f ca="1">IF(AZ11=0,0,K11/AZ11*100000)</f>
        <v>131.11888111888112</v>
      </c>
      <c r="AF11" s="25">
        <f ca="1">IF(BA11=0,0,L11/BA11*100000)</f>
        <v>73.166270349368943</v>
      </c>
      <c r="AG11" s="25">
        <f ca="1">IF(BB11=0,0,M11/BB11*100000)</f>
        <v>15.966789078716269</v>
      </c>
      <c r="AH11" s="25">
        <f ca="1">IF(BC11=0,0,N11/BC11*100000)</f>
        <v>32.711808963035658</v>
      </c>
      <c r="AI11" s="25">
        <f ca="1">IF(BD11=0,0,O11/BD11*100000)</f>
        <v>0</v>
      </c>
      <c r="AJ11" s="25">
        <f ca="1">IF(BE11=0,0,P11/BE11*100000)</f>
        <v>0</v>
      </c>
      <c r="AK11" s="25">
        <f ca="1">IF(BF11=0,0,Q11/BF11*100000)</f>
        <v>0</v>
      </c>
      <c r="AL11" s="40">
        <f ca="1">D11/SUMPRODUCT(AT11:BF11,CH11:CT11)*10000000</f>
        <v>170.5924116152961</v>
      </c>
      <c r="AM11" s="34">
        <f ca="1">SUMPRODUCT(Y11:AK11,$CH$1:$CT$1)/$CG$1</f>
        <v>53.478766478027765</v>
      </c>
      <c r="AR11" t="str">
        <f t="shared" si="2"/>
        <v>H運輸・通信職</v>
      </c>
      <c r="AS11" s="21">
        <f ca="1">H17jinkou!AI22</f>
        <v>35815</v>
      </c>
      <c r="AT11" s="21">
        <f ca="1">H17jinkou!AJ22</f>
        <v>119</v>
      </c>
      <c r="AU11" s="21">
        <f ca="1">H17jinkou!AK22</f>
        <v>1245</v>
      </c>
      <c r="AV11" s="21">
        <f ca="1">H17jinkou!AL22</f>
        <v>2497</v>
      </c>
      <c r="AW11" s="21">
        <f ca="1">H17jinkou!AM22</f>
        <v>3430</v>
      </c>
      <c r="AX11" s="21">
        <f ca="1">H17jinkou!AN22</f>
        <v>3668</v>
      </c>
      <c r="AY11" s="21">
        <f ca="1">H17jinkou!AO22</f>
        <v>4097</v>
      </c>
      <c r="AZ11" s="21">
        <f ca="1">H17jinkou!AP22</f>
        <v>4576</v>
      </c>
      <c r="BA11" s="21">
        <f ca="1">H17jinkou!AQ22</f>
        <v>5467</v>
      </c>
      <c r="BB11" s="21">
        <f ca="1">H17jinkou!AR22</f>
        <v>6263</v>
      </c>
      <c r="BC11" s="21">
        <f ca="1">H17jinkou!AS22</f>
        <v>3057</v>
      </c>
      <c r="BD11" s="21">
        <f ca="1">H17jinkou!AT22</f>
        <v>1112</v>
      </c>
      <c r="BE11" s="21">
        <f ca="1">H17jinkou!AU22</f>
        <v>242</v>
      </c>
      <c r="BF11" s="21">
        <f ca="1">H17jinkou!BB22</f>
        <v>42</v>
      </c>
      <c r="BH11"/>
      <c r="BI11"/>
      <c r="BJ11"/>
      <c r="BK11" t="str">
        <f>H17raw!T11</f>
        <v>H運輸・通信職</v>
      </c>
      <c r="BL11">
        <f>H17raw!U11</f>
        <v>721</v>
      </c>
      <c r="BM11">
        <f>H17raw!V11</f>
        <v>4</v>
      </c>
      <c r="BN11">
        <f>H17raw!W11</f>
        <v>17</v>
      </c>
      <c r="BO11">
        <f>H17raw!X11</f>
        <v>38</v>
      </c>
      <c r="BP11">
        <f>H17raw!Y11</f>
        <v>62</v>
      </c>
      <c r="BQ11">
        <f>H17raw!Z11</f>
        <v>77</v>
      </c>
      <c r="BR11">
        <f>H17raw!AA11</f>
        <v>98</v>
      </c>
      <c r="BS11">
        <f>H17raw!AB11</f>
        <v>98</v>
      </c>
      <c r="BT11">
        <f>H17raw!AC11</f>
        <v>92</v>
      </c>
      <c r="BU11">
        <f>H17raw!AD11</f>
        <v>163</v>
      </c>
      <c r="BV11">
        <f>H17raw!AE11</f>
        <v>46</v>
      </c>
      <c r="BW11">
        <f>H17raw!AF11</f>
        <v>16</v>
      </c>
      <c r="BX11">
        <f>H17raw!AG11</f>
        <v>7</v>
      </c>
      <c r="BY11">
        <f>H17raw!AH11</f>
        <v>3</v>
      </c>
      <c r="CE11" t="str">
        <f>H17raw!AL11</f>
        <v>H運輸・通信職</v>
      </c>
      <c r="CF11" t="str">
        <f>H17raw!AM11</f>
        <v>・</v>
      </c>
      <c r="CG11">
        <f>H17raw!AN11</f>
        <v>34.9</v>
      </c>
      <c r="CH11">
        <f>H17raw!AO11</f>
        <v>56.7</v>
      </c>
      <c r="CI11">
        <f>H17raw!AP11</f>
        <v>25.3</v>
      </c>
      <c r="CJ11">
        <f>H17raw!AQ11</f>
        <v>26.7</v>
      </c>
      <c r="CK11">
        <f>H17raw!AR11</f>
        <v>27.5</v>
      </c>
      <c r="CL11">
        <f>H17raw!AS11</f>
        <v>32.9</v>
      </c>
      <c r="CM11">
        <f>H17raw!AT11</f>
        <v>44.9</v>
      </c>
      <c r="CN11">
        <f>H17raw!AU11</f>
        <v>46.7</v>
      </c>
      <c r="CO11">
        <f>H17raw!AV11</f>
        <v>34.9</v>
      </c>
      <c r="CP11">
        <f>H17raw!AW11</f>
        <v>46.1</v>
      </c>
      <c r="CQ11">
        <f>H17raw!AX11</f>
        <v>20.8</v>
      </c>
      <c r="CR11">
        <f>H17raw!AY11</f>
        <v>17.399999999999999</v>
      </c>
      <c r="CS11">
        <f>H17raw!AZ11</f>
        <v>28</v>
      </c>
      <c r="CT11">
        <f>H17raw!BA11</f>
        <v>67.099999999999994</v>
      </c>
      <c r="CY11" t="str">
        <f t="shared" si="3"/>
        <v>H運輸・通信職</v>
      </c>
      <c r="CZ11" s="8" t="str">
        <f t="shared" ca="1" si="4"/>
        <v>H</v>
      </c>
      <c r="DA11" s="9" t="str">
        <f t="shared" ca="1" si="0"/>
        <v/>
      </c>
      <c r="DB11" s="9" t="str">
        <f t="shared" ca="1" si="0"/>
        <v/>
      </c>
      <c r="DC11" s="9" t="str">
        <f t="shared" ca="1" si="0"/>
        <v/>
      </c>
      <c r="DD11" s="9" t="str">
        <f t="shared" ca="1" si="0"/>
        <v/>
      </c>
      <c r="DE11" s="9" t="str">
        <f t="shared" ca="1" si="0"/>
        <v/>
      </c>
      <c r="DF11" s="9" t="str">
        <f t="shared" ca="1" si="0"/>
        <v/>
      </c>
      <c r="DG11" s="9" t="str">
        <f t="shared" ca="1" si="0"/>
        <v>H</v>
      </c>
      <c r="DH11" s="9" t="str">
        <f t="shared" ca="1" si="0"/>
        <v/>
      </c>
      <c r="DI11" s="9" t="str">
        <f t="shared" ca="1" si="0"/>
        <v/>
      </c>
      <c r="DJ11" s="9" t="str">
        <f t="shared" ca="1" si="0"/>
        <v/>
      </c>
      <c r="DK11" s="9" t="str">
        <f t="shared" ca="1" si="0"/>
        <v/>
      </c>
      <c r="DL11" s="9" t="str">
        <f t="shared" ca="1" si="0"/>
        <v/>
      </c>
      <c r="DM11" s="10" t="str">
        <f t="shared" ca="1" si="0"/>
        <v/>
      </c>
      <c r="DN11" s="42" t="str">
        <f t="shared" ca="1" si="0"/>
        <v>H</v>
      </c>
      <c r="DP11" s="4">
        <f ca="1">1-_xlfn.BINOM.DIST((D11-1),AS11,CG11/100000,TRUE)</f>
        <v>9.3835862761351141E-3</v>
      </c>
      <c r="DQ11" s="4" t="e">
        <f ca="1">1-_xlfn.BINOM.DIST((E11-1),AT11,CH11/100000,TRUE)</f>
        <v>#NUM!</v>
      </c>
      <c r="DR11" s="4">
        <f ca="1">1-_xlfn.BINOM.DIST((F11-1),AU11,CI11/100000,TRUE)</f>
        <v>0.27022926245541967</v>
      </c>
      <c r="DS11" s="4">
        <f ca="1">1-_xlfn.BINOM.DIST((G11-1),AV11,CJ11/100000,TRUE)</f>
        <v>0.14430063244825875</v>
      </c>
      <c r="DT11" s="4">
        <f ca="1">1-_xlfn.BINOM.DIST((H11-1),AW11,CK11/100000,TRUE)</f>
        <v>0.61069014914182063</v>
      </c>
      <c r="DU11" s="4">
        <f ca="1">1-_xlfn.BINOM.DIST((I11-1),AX11,CL11/100000,TRUE)</f>
        <v>0.33983124469332049</v>
      </c>
      <c r="DV11" s="4">
        <f ca="1">1-_xlfn.BINOM.DIST((J11-1),AY11,CM11/100000,TRUE)</f>
        <v>0.11510341377741695</v>
      </c>
      <c r="DW11" s="4">
        <f ca="1">1-_xlfn.BINOM.DIST((K11-1),AZ11,CN11/100000,TRUE)</f>
        <v>2.200114437413303E-2</v>
      </c>
      <c r="DX11" s="4">
        <f ca="1">1-_xlfn.BINOM.DIST((L11-1),BA11,CO11/100000,TRUE)</f>
        <v>0.12663313996175962</v>
      </c>
      <c r="DY11" s="4">
        <f ca="1">1-_xlfn.BINOM.DIST((M11-1),BB11,CP11/100000,TRUE)</f>
        <v>0.94430744002417177</v>
      </c>
      <c r="DZ11" s="4">
        <f ca="1">1-_xlfn.BINOM.DIST((N11-1),BC11,CQ11/100000,TRUE)</f>
        <v>0.47055296019413906</v>
      </c>
      <c r="EA11" s="4" t="e">
        <f ca="1">1-_xlfn.BINOM.DIST((O11-1),BD11,CR11/100000,TRUE)</f>
        <v>#NUM!</v>
      </c>
      <c r="EB11" s="4" t="e">
        <f ca="1">1-_xlfn.BINOM.DIST((P11-1),BE11,CS11/100000,TRUE)</f>
        <v>#NUM!</v>
      </c>
      <c r="EC11" s="4" t="e">
        <f ca="1">1-_xlfn.BINOM.DIST((Q11-1),BF11,CT11/100000,TRUE)</f>
        <v>#NUM!</v>
      </c>
      <c r="ED11" s="4">
        <f ca="1">1-_xlfn.BINOM.DIST((D11-1),AS11,X11/(AL11/100)/100000,TRUE)</f>
        <v>1.2967914832032967E-2</v>
      </c>
      <c r="EF11" s="4">
        <f ca="1">_xlfn.BINOM.DIST(D11,AS11,CG11/100000,TRUE)</f>
        <v>0.99510357943641314</v>
      </c>
      <c r="EG11" s="4">
        <f ca="1">_xlfn.BINOM.DIST(E11,AT11,CH11/100000,TRUE)</f>
        <v>0.93473507150339197</v>
      </c>
      <c r="EH11" s="4">
        <f ca="1">_xlfn.BINOM.DIST(F11,AU11,CI11/100000,TRUE)</f>
        <v>0.95969574433677862</v>
      </c>
      <c r="EI11" s="4">
        <f ca="1">_xlfn.BINOM.DIST(G11,AV11,CJ11/100000,TRUE)</f>
        <v>0.96980451509931309</v>
      </c>
      <c r="EJ11" s="4">
        <f ca="1">_xlfn.BINOM.DIST(H11,AW11,CK11/100000,TRUE)</f>
        <v>0.7566273800006712</v>
      </c>
      <c r="EK11" s="4">
        <f ca="1">_xlfn.BINOM.DIST(I11,AX11,CL11/100000,TRUE)</f>
        <v>0.87804365341770985</v>
      </c>
      <c r="EL11" s="4">
        <f ca="1">_xlfn.BINOM.DIST(J11,AY11,CM11/100000,TRUE)</f>
        <v>0.96070105718142518</v>
      </c>
      <c r="EM11" s="4">
        <f ca="1">_xlfn.BINOM.DIST(K11,AZ11,CN11/100000,TRUE)</f>
        <v>0.99359356460762605</v>
      </c>
      <c r="EN11" s="4">
        <f ca="1">_xlfn.BINOM.DIST(L11,BA11,CO11/100000,TRUE)</f>
        <v>0.95529730015243208</v>
      </c>
      <c r="EO11" s="4">
        <f ca="1">_xlfn.BINOM.DIST(M11,BB11,CP11/100000,TRUE)</f>
        <v>0.21656467596358897</v>
      </c>
      <c r="EP11" s="4">
        <f ca="1">_xlfn.BINOM.DIST(N11,BC11,CQ11/100000,TRUE)</f>
        <v>0.86616915494860613</v>
      </c>
      <c r="EQ11" s="4">
        <f ca="1">_xlfn.BINOM.DIST(O11,BD11,CR11/100000,TRUE)</f>
        <v>0.82406585149009515</v>
      </c>
      <c r="ER11" s="4">
        <f ca="1">_xlfn.BINOM.DIST(P11,BE11,CS11/100000,TRUE)</f>
        <v>0.93447585649078546</v>
      </c>
      <c r="ES11" s="4">
        <f ca="1">_xlfn.BINOM.DIST(Q11,BF11,CT11/100000,TRUE)</f>
        <v>0.97220221183343347</v>
      </c>
      <c r="ET11" s="4">
        <f ca="1">_xlfn.BINOM.DIST(D11,AS11,X11/(AL11/100)/100000,TRUE)</f>
        <v>0.99303393838619569</v>
      </c>
    </row>
    <row r="12" spans="1:150">
      <c r="C12" t="str">
        <f>H17raw!B12</f>
        <v>I生産工程・労務職</v>
      </c>
      <c r="D12">
        <f>H17raw!C12</f>
        <v>73</v>
      </c>
      <c r="E12">
        <f>H17raw!D12</f>
        <v>0</v>
      </c>
      <c r="F12">
        <f>H17raw!E12</f>
        <v>4</v>
      </c>
      <c r="G12">
        <f>H17raw!F12</f>
        <v>4</v>
      </c>
      <c r="H12">
        <f>H17raw!G12</f>
        <v>11</v>
      </c>
      <c r="I12">
        <f>H17raw!H12</f>
        <v>3</v>
      </c>
      <c r="J12">
        <f>H17raw!I12</f>
        <v>9</v>
      </c>
      <c r="K12">
        <f>H17raw!J12</f>
        <v>8</v>
      </c>
      <c r="L12">
        <f>H17raw!K12</f>
        <v>11</v>
      </c>
      <c r="M12">
        <f>H17raw!L12</f>
        <v>16</v>
      </c>
      <c r="N12">
        <f>H17raw!M12</f>
        <v>5</v>
      </c>
      <c r="O12">
        <f>H17raw!N12</f>
        <v>1</v>
      </c>
      <c r="P12">
        <f>H17raw!O12</f>
        <v>1</v>
      </c>
      <c r="Q12">
        <f>H17raw!P12</f>
        <v>0</v>
      </c>
      <c r="R12">
        <f>H17raw!Q12</f>
        <v>0</v>
      </c>
      <c r="W12" t="str">
        <f t="shared" si="1"/>
        <v>I生産工程・労務職</v>
      </c>
      <c r="X12" s="25">
        <f ca="1">IF(AS12=0,0,D12/AS12*100000)</f>
        <v>21.300062441278939</v>
      </c>
      <c r="Y12" s="25">
        <f ca="1">IF(AT12=0,0,E12/AT12*100000)</f>
        <v>0</v>
      </c>
      <c r="Z12" s="25">
        <f ca="1">IF(AU12=0,0,F12/AU12*100000)</f>
        <v>14.728625082848515</v>
      </c>
      <c r="AA12" s="25">
        <f ca="1">IF(AV12=0,0,G12/AV12*100000)</f>
        <v>11.711316059142145</v>
      </c>
      <c r="AB12" s="25">
        <f ca="1">IF(AW12=0,0,H12/AW12*100000)</f>
        <v>30.159295917528031</v>
      </c>
      <c r="AC12" s="25">
        <f ca="1">IF(AX12=0,0,I12/AX12*100000)</f>
        <v>9.0375056484410301</v>
      </c>
      <c r="AD12" s="25">
        <f ca="1">IF(AY12=0,0,J12/AY12*100000)</f>
        <v>24.644030668127055</v>
      </c>
      <c r="AE12" s="25">
        <f ca="1">IF(AZ12=0,0,K12/AZ12*100000)</f>
        <v>19.2474256568184</v>
      </c>
      <c r="AF12" s="25">
        <f ca="1">IF(BA12=0,0,L12/BA12*100000)</f>
        <v>23.027004396064473</v>
      </c>
      <c r="AG12" s="25">
        <f ca="1">IF(BB12=0,0,M12/BB12*100000)</f>
        <v>38.804811796662783</v>
      </c>
      <c r="AH12" s="25">
        <f ca="1">IF(BC12=0,0,N12/BC12*100000)</f>
        <v>24.21893921046258</v>
      </c>
      <c r="AI12" s="25">
        <f ca="1">IF(BD12=0,0,O12/BD12*100000)</f>
        <v>9.4921689606074988</v>
      </c>
      <c r="AJ12" s="25">
        <f ca="1">IF(BE12=0,0,P12/BE12*100000)</f>
        <v>21.195421788893601</v>
      </c>
      <c r="AK12" s="25">
        <f ca="1">IF(BF12=0,0,Q12/BF12*100000)</f>
        <v>0</v>
      </c>
      <c r="AL12" s="40">
        <f ca="1">D12/SUMPRODUCT(AT12:BF12,CH12:CT12)*10000000</f>
        <v>165.16430126122404</v>
      </c>
      <c r="AM12" s="34">
        <f ca="1">SUMPRODUCT(Y12:AK12,$CH$1:$CT$1)/$CG$1</f>
        <v>17.569904983528897</v>
      </c>
      <c r="AR12" t="str">
        <f t="shared" si="2"/>
        <v>I生産工程・労務職</v>
      </c>
      <c r="AS12" s="21">
        <f ca="1">H17jinkou!AI23</f>
        <v>342722</v>
      </c>
      <c r="AT12" s="21">
        <f ca="1">H17jinkou!AJ23</f>
        <v>6542</v>
      </c>
      <c r="AU12" s="21">
        <f ca="1">H17jinkou!AK23</f>
        <v>27158</v>
      </c>
      <c r="AV12" s="21">
        <f ca="1">H17jinkou!AL23</f>
        <v>34155</v>
      </c>
      <c r="AW12" s="21">
        <f ca="1">H17jinkou!AM23</f>
        <v>36473</v>
      </c>
      <c r="AX12" s="21">
        <f ca="1">H17jinkou!AN23</f>
        <v>33195</v>
      </c>
      <c r="AY12" s="21">
        <f ca="1">H17jinkou!AO23</f>
        <v>36520</v>
      </c>
      <c r="AZ12" s="21">
        <f ca="1">H17jinkou!AP23</f>
        <v>41564</v>
      </c>
      <c r="BA12" s="21">
        <f ca="1">H17jinkou!AQ23</f>
        <v>47770</v>
      </c>
      <c r="BB12" s="21">
        <f ca="1">H17jinkou!AR23</f>
        <v>41232</v>
      </c>
      <c r="BC12" s="21">
        <f ca="1">H17jinkou!AS23</f>
        <v>20645</v>
      </c>
      <c r="BD12" s="21">
        <f ca="1">H17jinkou!AT23</f>
        <v>10535</v>
      </c>
      <c r="BE12" s="21">
        <f ca="1">H17jinkou!AU23</f>
        <v>4718</v>
      </c>
      <c r="BF12" s="21">
        <f ca="1">H17jinkou!BB23</f>
        <v>2215</v>
      </c>
      <c r="BH12"/>
      <c r="BI12"/>
      <c r="BJ12"/>
      <c r="BK12" t="str">
        <f>H17raw!T12</f>
        <v>I生産工程・労務職</v>
      </c>
      <c r="BL12">
        <f>H17raw!U12</f>
        <v>2179</v>
      </c>
      <c r="BM12">
        <f>H17raw!V12</f>
        <v>19</v>
      </c>
      <c r="BN12">
        <f>H17raw!W12</f>
        <v>108</v>
      </c>
      <c r="BO12">
        <f>H17raw!X12</f>
        <v>158</v>
      </c>
      <c r="BP12">
        <f>H17raw!Y12</f>
        <v>201</v>
      </c>
      <c r="BQ12">
        <f>H17raw!Z12</f>
        <v>208</v>
      </c>
      <c r="BR12">
        <f>H17raw!AA12</f>
        <v>226</v>
      </c>
      <c r="BS12">
        <f>H17raw!AB12</f>
        <v>263</v>
      </c>
      <c r="BT12">
        <f>H17raw!AC12</f>
        <v>319</v>
      </c>
      <c r="BU12">
        <f>H17raw!AD12</f>
        <v>360</v>
      </c>
      <c r="BV12">
        <f>H17raw!AE12</f>
        <v>185</v>
      </c>
      <c r="BW12">
        <f>H17raw!AF12</f>
        <v>78</v>
      </c>
      <c r="BX12">
        <f>H17raw!AG12</f>
        <v>40</v>
      </c>
      <c r="BY12">
        <f>H17raw!AH12</f>
        <v>14</v>
      </c>
      <c r="CE12" t="str">
        <f>H17raw!AL12</f>
        <v>I生産工程・労務職</v>
      </c>
      <c r="CF12" t="str">
        <f>H17raw!AM12</f>
        <v>・</v>
      </c>
      <c r="CG12">
        <f>H17raw!AN12</f>
        <v>12.8</v>
      </c>
      <c r="CH12">
        <f>H17raw!AO12</f>
        <v>6.9</v>
      </c>
      <c r="CI12">
        <f>H17raw!AP12</f>
        <v>9.6999999999999993</v>
      </c>
      <c r="CJ12">
        <f>H17raw!AQ12</f>
        <v>10.1</v>
      </c>
      <c r="CK12">
        <f>H17raw!AR12</f>
        <v>10.4</v>
      </c>
      <c r="CL12">
        <f>H17raw!AS12</f>
        <v>12</v>
      </c>
      <c r="CM12">
        <f>H17raw!AT12</f>
        <v>14</v>
      </c>
      <c r="CN12">
        <f>H17raw!AU12</f>
        <v>16</v>
      </c>
      <c r="CO12">
        <f>H17raw!AV12</f>
        <v>15.5</v>
      </c>
      <c r="CP12">
        <f>H17raw!AW12</f>
        <v>15.3</v>
      </c>
      <c r="CQ12">
        <f>H17raw!AX12</f>
        <v>12.6</v>
      </c>
      <c r="CR12">
        <f>H17raw!AY12</f>
        <v>10</v>
      </c>
      <c r="CS12">
        <f>H17raw!AZ12</f>
        <v>11.7</v>
      </c>
      <c r="CT12">
        <f>H17raw!BA12</f>
        <v>9.1999999999999993</v>
      </c>
      <c r="CY12" t="str">
        <f t="shared" si="3"/>
        <v>I生産工程・労務職</v>
      </c>
      <c r="CZ12" s="8" t="str">
        <f t="shared" ca="1" si="4"/>
        <v>H</v>
      </c>
      <c r="DA12" s="9" t="str">
        <f t="shared" ca="1" si="0"/>
        <v/>
      </c>
      <c r="DB12" s="9" t="str">
        <f t="shared" ca="1" si="0"/>
        <v/>
      </c>
      <c r="DC12" s="9" t="str">
        <f t="shared" ca="1" si="0"/>
        <v/>
      </c>
      <c r="DD12" s="9" t="str">
        <f t="shared" ca="1" si="0"/>
        <v>H</v>
      </c>
      <c r="DE12" s="9" t="str">
        <f t="shared" ca="1" si="0"/>
        <v/>
      </c>
      <c r="DF12" s="9" t="str">
        <f t="shared" ca="1" si="0"/>
        <v/>
      </c>
      <c r="DG12" s="9" t="str">
        <f t="shared" ca="1" si="0"/>
        <v/>
      </c>
      <c r="DH12" s="9" t="str">
        <f t="shared" ca="1" si="0"/>
        <v/>
      </c>
      <c r="DI12" s="9" t="str">
        <f t="shared" ca="1" si="0"/>
        <v>H</v>
      </c>
      <c r="DJ12" s="9" t="str">
        <f t="shared" ca="1" si="0"/>
        <v/>
      </c>
      <c r="DK12" s="9" t="str">
        <f t="shared" ca="1" si="0"/>
        <v/>
      </c>
      <c r="DL12" s="9" t="str">
        <f t="shared" ca="1" si="0"/>
        <v/>
      </c>
      <c r="DM12" s="10" t="str">
        <f t="shared" ca="1" si="0"/>
        <v/>
      </c>
      <c r="DN12" s="42" t="str">
        <f t="shared" ca="1" si="0"/>
        <v>H</v>
      </c>
      <c r="DP12" s="4">
        <f ca="1">1-_xlfn.BINOM.DIST((D12-1),AS12,CG12/100000,TRUE)</f>
        <v>3.5793255804383861E-5</v>
      </c>
      <c r="DQ12" s="4" t="e">
        <f ca="1">1-_xlfn.BINOM.DIST((E12-1),AT12,CH12/100000,TRUE)</f>
        <v>#NUM!</v>
      </c>
      <c r="DR12" s="4">
        <f ca="1">1-_xlfn.BINOM.DIST((F12-1),AU12,CI12/100000,TRUE)</f>
        <v>0.27148196145294101</v>
      </c>
      <c r="DS12" s="4">
        <f ca="1">1-_xlfn.BINOM.DIST((G12-1),AV12,CJ12/100000,TRUE)</f>
        <v>0.45247052417764788</v>
      </c>
      <c r="DT12" s="4">
        <f ca="1">1-_xlfn.BINOM.DIST((H12-1),AW12,CK12/100000,TRUE)</f>
        <v>1.9014553880722929E-3</v>
      </c>
      <c r="DU12" s="4">
        <f ca="1">1-_xlfn.BINOM.DIST((I12-1),AX12,CL12/100000,TRUE)</f>
        <v>0.75947185256758765</v>
      </c>
      <c r="DV12" s="4">
        <f ca="1">1-_xlfn.BINOM.DIST((J12-1),AY12,CM12/100000,TRUE)</f>
        <v>7.569260657592114E-2</v>
      </c>
      <c r="DW12" s="4">
        <f ca="1">1-_xlfn.BINOM.DIST((K12-1),AZ12,CN12/100000,TRUE)</f>
        <v>0.34932210374706407</v>
      </c>
      <c r="DX12" s="4">
        <f ca="1">1-_xlfn.BINOM.DIST((L12-1),BA12,CO12/100000,TRUE)</f>
        <v>0.12966731195669179</v>
      </c>
      <c r="DY12" s="4">
        <f ca="1">1-_xlfn.BINOM.DIST((M12-1),BB12,CP12/100000,TRUE)</f>
        <v>8.5530044347459366E-4</v>
      </c>
      <c r="DZ12" s="4">
        <f ca="1">1-_xlfn.BINOM.DIST((N12-1),BC12,CQ12/100000,TRUE)</f>
        <v>0.12274370640997467</v>
      </c>
      <c r="EA12" s="4">
        <f ca="1">1-_xlfn.BINOM.DIST((O12-1),BD12,CR12/100000,TRUE)</f>
        <v>0.65130326144956219</v>
      </c>
      <c r="EB12" s="4">
        <f ca="1">1-_xlfn.BINOM.DIST((P12-1),BE12,CS12/100000,TRUE)</f>
        <v>0.4242249857610606</v>
      </c>
      <c r="EC12" s="4" t="e">
        <f ca="1">1-_xlfn.BINOM.DIST((Q12-1),BF12,CT12/100000,TRUE)</f>
        <v>#NUM!</v>
      </c>
      <c r="ED12" s="4">
        <f ca="1">1-_xlfn.BINOM.DIST((D12-1),AS12,X12/(AL12/100)/100000,TRUE)</f>
        <v>4.4926213120799474E-5</v>
      </c>
      <c r="EF12" s="4">
        <f ca="1">_xlfn.BINOM.DIST(D12,AS12,CG12/100000,TRUE)</f>
        <v>0.99997915089756606</v>
      </c>
      <c r="EG12" s="4">
        <f ca="1">_xlfn.BINOM.DIST(E12,AT12,CH12/100000,TRUE)</f>
        <v>0.63672745382995521</v>
      </c>
      <c r="EH12" s="4">
        <f ca="1">_xlfn.BINOM.DIST(F12,AU12,CI12/100000,TRUE)</f>
        <v>0.87253400948300808</v>
      </c>
      <c r="EI12" s="4">
        <f ca="1">_xlfn.BINOM.DIST(G12,AV12,CJ12/100000,TRUE)</f>
        <v>0.73492050114296847</v>
      </c>
      <c r="EJ12" s="4">
        <f ca="1">_xlfn.BINOM.DIST(H12,AW12,CK12/100000,TRUE)</f>
        <v>0.99941768567405453</v>
      </c>
      <c r="EK12" s="4">
        <f ca="1">_xlfn.BINOM.DIST(I12,AX12,CL12/100000,TRUE)</f>
        <v>0.4367083443355001</v>
      </c>
      <c r="EL12" s="4">
        <f ca="1">_xlfn.BINOM.DIST(J12,AY12,CM12/100000,TRUE)</f>
        <v>0.96390500941398916</v>
      </c>
      <c r="EM12" s="4">
        <f ca="1">_xlfn.BINOM.DIST(K12,AZ12,CN12/100000,TRUE)</f>
        <v>0.77343532156772477</v>
      </c>
      <c r="EN12" s="4">
        <f ca="1">_xlfn.BINOM.DIST(L12,BA12,CO12/100000,TRUE)</f>
        <v>0.92624706585225824</v>
      </c>
      <c r="EO12" s="4">
        <f ca="1">_xlfn.BINOM.DIST(M12,BB12,CP12/100000,TRUE)</f>
        <v>0.99969176367035639</v>
      </c>
      <c r="EP12" s="4">
        <f ca="1">_xlfn.BINOM.DIST(N12,BC12,CQ12/100000,TRUE)</f>
        <v>0.95088052514782362</v>
      </c>
      <c r="EQ12" s="4">
        <f ca="1">_xlfn.BINOM.DIST(O12,BD12,CR12/100000,TRUE)</f>
        <v>0.71608549148861789</v>
      </c>
      <c r="ER12" s="4">
        <f ca="1">_xlfn.BINOM.DIST(P12,BE12,CS12/100000,TRUE)</f>
        <v>0.89364346735793432</v>
      </c>
      <c r="ES12" s="4">
        <f ca="1">_xlfn.BINOM.DIST(Q12,BF12,CT12/100000,TRUE)</f>
        <v>0.81563414648317223</v>
      </c>
      <c r="ET12" s="4">
        <f ca="1">_xlfn.BINOM.DIST(D12,AS12,X12/(AL12/100)/100000,TRUE)</f>
        <v>0.99997364166600144</v>
      </c>
    </row>
    <row r="13" spans="1:150">
      <c r="C13" t="str">
        <f>H17raw!B13</f>
        <v>J職業不詳</v>
      </c>
      <c r="D13">
        <f>H17raw!C13</f>
        <v>4</v>
      </c>
      <c r="E13">
        <f>H17raw!D13</f>
        <v>0</v>
      </c>
      <c r="F13">
        <f>H17raw!E13</f>
        <v>1</v>
      </c>
      <c r="G13">
        <f>H17raw!F13</f>
        <v>0</v>
      </c>
      <c r="H13">
        <f>H17raw!G13</f>
        <v>0</v>
      </c>
      <c r="I13">
        <f>H17raw!H13</f>
        <v>0</v>
      </c>
      <c r="J13">
        <f>H17raw!I13</f>
        <v>0</v>
      </c>
      <c r="K13">
        <f>H17raw!J13</f>
        <v>1</v>
      </c>
      <c r="L13">
        <f>H17raw!K13</f>
        <v>1</v>
      </c>
      <c r="M13">
        <f>H17raw!L13</f>
        <v>0</v>
      </c>
      <c r="N13">
        <f>H17raw!M13</f>
        <v>0</v>
      </c>
      <c r="O13">
        <f>H17raw!N13</f>
        <v>1</v>
      </c>
      <c r="P13">
        <f>H17raw!O13</f>
        <v>0</v>
      </c>
      <c r="Q13">
        <f>H17raw!P13</f>
        <v>0</v>
      </c>
      <c r="R13">
        <f>H17raw!Q13</f>
        <v>0</v>
      </c>
      <c r="W13" t="str">
        <f t="shared" si="1"/>
        <v>J職業不詳</v>
      </c>
      <c r="X13" s="25">
        <f ca="1">IF(AS13=0,0,D13/AS13*100000)</f>
        <v>46.734431592475758</v>
      </c>
      <c r="Y13" s="25">
        <f ca="1">IF(AT13=0,0,E13/AT13*100000)</f>
        <v>0</v>
      </c>
      <c r="Z13" s="25">
        <f ca="1">IF(AU13=0,0,F13/AU13*100000)</f>
        <v>104.82180293501048</v>
      </c>
      <c r="AA13" s="25">
        <f ca="1">IF(AV13=0,0,G13/AV13*100000)</f>
        <v>0</v>
      </c>
      <c r="AB13" s="25">
        <f ca="1">IF(AW13=0,0,H13/AW13*100000)</f>
        <v>0</v>
      </c>
      <c r="AC13" s="25">
        <f ca="1">IF(AX13=0,0,I13/AX13*100000)</f>
        <v>0</v>
      </c>
      <c r="AD13" s="25">
        <f ca="1">IF(AY13=0,0,J13/AY13*100000)</f>
        <v>0</v>
      </c>
      <c r="AE13" s="25">
        <f ca="1">IF(AZ13=0,0,K13/AZ13*100000)</f>
        <v>136.79890560875512</v>
      </c>
      <c r="AF13" s="25">
        <f ca="1">IF(BA13=0,0,L13/BA13*100000)</f>
        <v>121.06537530266344</v>
      </c>
      <c r="AG13" s="25">
        <f ca="1">IF(BB13=0,0,M13/BB13*100000)</f>
        <v>0</v>
      </c>
      <c r="AH13" s="25">
        <f ca="1">IF(BC13=0,0,N13/BC13*100000)</f>
        <v>0</v>
      </c>
      <c r="AI13" s="25">
        <f ca="1">IF(BD13=0,0,O13/BD13*100000)</f>
        <v>259.06735751295338</v>
      </c>
      <c r="AJ13" s="25">
        <f ca="1">IF(BE13=0,0,P13/BE13*100000)</f>
        <v>0</v>
      </c>
      <c r="AK13" s="25">
        <f ca="1">IF(BF13=0,0,Q13/BF13*100000)</f>
        <v>0</v>
      </c>
      <c r="AL13" s="40" t="e">
        <f ca="1">D13/SUMPRODUCT(AT13:BF13,CH13:CT13)*10000000</f>
        <v>#DIV/0!</v>
      </c>
      <c r="AM13" s="34">
        <f ca="1">SUMPRODUCT(Y13:AK13,$CH$1:$CT$1)/$CG$1</f>
        <v>44.063664576544419</v>
      </c>
      <c r="AR13" t="str">
        <f t="shared" si="2"/>
        <v>J職業不詳</v>
      </c>
      <c r="AS13" s="21">
        <f ca="1">H17jinkou!AI24</f>
        <v>8559</v>
      </c>
      <c r="AT13" s="21">
        <f ca="1">H17jinkou!AJ24</f>
        <v>242</v>
      </c>
      <c r="AU13" s="21">
        <f ca="1">H17jinkou!AK24</f>
        <v>954</v>
      </c>
      <c r="AV13" s="21">
        <f ca="1">H17jinkou!AL24</f>
        <v>1056</v>
      </c>
      <c r="AW13" s="21">
        <f ca="1">H17jinkou!AM24</f>
        <v>940</v>
      </c>
      <c r="AX13" s="21">
        <f ca="1">H17jinkou!AN24</f>
        <v>754</v>
      </c>
      <c r="AY13" s="21">
        <f ca="1">H17jinkou!AO24</f>
        <v>749</v>
      </c>
      <c r="AZ13" s="21">
        <f ca="1">H17jinkou!AP24</f>
        <v>731</v>
      </c>
      <c r="BA13" s="21">
        <f ca="1">H17jinkou!AQ24</f>
        <v>826</v>
      </c>
      <c r="BB13" s="21">
        <f ca="1">H17jinkou!AR24</f>
        <v>818</v>
      </c>
      <c r="BC13" s="21">
        <f ca="1">H17jinkou!AS24</f>
        <v>526</v>
      </c>
      <c r="BD13" s="21">
        <f ca="1">H17jinkou!AT24</f>
        <v>386</v>
      </c>
      <c r="BE13" s="21">
        <f ca="1">H17jinkou!AU24</f>
        <v>288</v>
      </c>
      <c r="BF13" s="21">
        <f ca="1">H17jinkou!BB24</f>
        <v>289</v>
      </c>
      <c r="BH13"/>
      <c r="BI13"/>
      <c r="BJ13"/>
      <c r="BK13" t="str">
        <f>H17raw!T13</f>
        <v>J職業不詳</v>
      </c>
      <c r="BL13">
        <f>H17raw!U13</f>
        <v>745</v>
      </c>
      <c r="BM13">
        <f>H17raw!V13</f>
        <v>11</v>
      </c>
      <c r="BN13">
        <f>H17raw!W13</f>
        <v>27</v>
      </c>
      <c r="BO13">
        <f>H17raw!X13</f>
        <v>87</v>
      </c>
      <c r="BP13">
        <f>H17raw!Y13</f>
        <v>76</v>
      </c>
      <c r="BQ13">
        <f>H17raw!Z13</f>
        <v>70</v>
      </c>
      <c r="BR13">
        <f>H17raw!AA13</f>
        <v>75</v>
      </c>
      <c r="BS13">
        <f>H17raw!AB13</f>
        <v>104</v>
      </c>
      <c r="BT13">
        <f>H17raw!AC13</f>
        <v>90</v>
      </c>
      <c r="BU13">
        <f>H17raw!AD13</f>
        <v>98</v>
      </c>
      <c r="BV13">
        <f>H17raw!AE13</f>
        <v>48</v>
      </c>
      <c r="BW13">
        <f>H17raw!AF13</f>
        <v>24</v>
      </c>
      <c r="BX13">
        <f>H17raw!AG13</f>
        <v>20</v>
      </c>
      <c r="BY13">
        <f>H17raw!AH13</f>
        <v>15</v>
      </c>
      <c r="CE13">
        <f>H17raw!AL13</f>
        <v>0</v>
      </c>
      <c r="CF13">
        <f>H17raw!AM13</f>
        <v>0</v>
      </c>
      <c r="CG13">
        <f>H17raw!AN13</f>
        <v>0</v>
      </c>
      <c r="CH13">
        <f>H17raw!AO13</f>
        <v>0</v>
      </c>
      <c r="CI13">
        <f>H17raw!AP13</f>
        <v>0</v>
      </c>
      <c r="CJ13">
        <f>H17raw!AQ13</f>
        <v>0</v>
      </c>
      <c r="CK13">
        <f>H17raw!AR13</f>
        <v>0</v>
      </c>
      <c r="CL13">
        <f>H17raw!AS13</f>
        <v>0</v>
      </c>
      <c r="CM13">
        <f>H17raw!AT13</f>
        <v>0</v>
      </c>
      <c r="CN13">
        <f>H17raw!AU13</f>
        <v>0</v>
      </c>
      <c r="CO13">
        <f>H17raw!AV13</f>
        <v>0</v>
      </c>
      <c r="CP13">
        <f>H17raw!AW13</f>
        <v>0</v>
      </c>
      <c r="CQ13">
        <f>H17raw!AX13</f>
        <v>0</v>
      </c>
      <c r="CR13">
        <f>H17raw!AY13</f>
        <v>0</v>
      </c>
      <c r="CS13">
        <f>H17raw!AZ13</f>
        <v>0</v>
      </c>
      <c r="CT13">
        <f>H17raw!BA13</f>
        <v>0</v>
      </c>
      <c r="CY13" t="str">
        <f t="shared" si="3"/>
        <v>J職業不詳</v>
      </c>
      <c r="CZ13" s="8" t="str">
        <f t="shared" ca="1" si="4"/>
        <v>H</v>
      </c>
      <c r="DA13" s="9" t="str">
        <f t="shared" ca="1" si="0"/>
        <v/>
      </c>
      <c r="DB13" s="9" t="str">
        <f t="shared" ca="1" si="0"/>
        <v>H</v>
      </c>
      <c r="DC13" s="9" t="str">
        <f t="shared" ca="1" si="0"/>
        <v/>
      </c>
      <c r="DD13" s="9" t="str">
        <f t="shared" ca="1" si="0"/>
        <v/>
      </c>
      <c r="DE13" s="9" t="str">
        <f t="shared" ca="1" si="0"/>
        <v/>
      </c>
      <c r="DF13" s="9" t="str">
        <f t="shared" ca="1" si="0"/>
        <v/>
      </c>
      <c r="DG13" s="9" t="str">
        <f t="shared" ca="1" si="0"/>
        <v>H</v>
      </c>
      <c r="DH13" s="9" t="str">
        <f t="shared" ca="1" si="0"/>
        <v>H</v>
      </c>
      <c r="DI13" s="9" t="str">
        <f t="shared" ca="1" si="0"/>
        <v/>
      </c>
      <c r="DJ13" s="9" t="str">
        <f t="shared" ca="1" si="0"/>
        <v/>
      </c>
      <c r="DK13" s="9" t="str">
        <f t="shared" ca="1" si="0"/>
        <v>H</v>
      </c>
      <c r="DL13" s="9" t="str">
        <f t="shared" ca="1" si="0"/>
        <v/>
      </c>
      <c r="DM13" s="10" t="str">
        <f t="shared" ca="1" si="0"/>
        <v/>
      </c>
      <c r="DN13" s="42" t="str">
        <f t="shared" ca="1" si="0"/>
        <v/>
      </c>
      <c r="DP13" s="4">
        <f ca="1">1-_xlfn.BINOM.DIST((D13-1),AS13,CG13/100000,TRUE)</f>
        <v>0</v>
      </c>
      <c r="DQ13" s="4" t="e">
        <f ca="1">1-_xlfn.BINOM.DIST((E13-1),AT13,CH13/100000,TRUE)</f>
        <v>#NUM!</v>
      </c>
      <c r="DR13" s="4">
        <f ca="1">1-_xlfn.BINOM.DIST((F13-1),AU13,CI13/100000,TRUE)</f>
        <v>0</v>
      </c>
      <c r="DS13" s="4" t="e">
        <f ca="1">1-_xlfn.BINOM.DIST((G13-1),AV13,CJ13/100000,TRUE)</f>
        <v>#NUM!</v>
      </c>
      <c r="DT13" s="4" t="e">
        <f ca="1">1-_xlfn.BINOM.DIST((H13-1),AW13,CK13/100000,TRUE)</f>
        <v>#NUM!</v>
      </c>
      <c r="DU13" s="4" t="e">
        <f ca="1">1-_xlfn.BINOM.DIST((I13-1),AX13,CL13/100000,TRUE)</f>
        <v>#NUM!</v>
      </c>
      <c r="DV13" s="4" t="e">
        <f ca="1">1-_xlfn.BINOM.DIST((J13-1),AY13,CM13/100000,TRUE)</f>
        <v>#NUM!</v>
      </c>
      <c r="DW13" s="4">
        <f ca="1">1-_xlfn.BINOM.DIST((K13-1),AZ13,CN13/100000,TRUE)</f>
        <v>0</v>
      </c>
      <c r="DX13" s="4">
        <f ca="1">1-_xlfn.BINOM.DIST((L13-1),BA13,CO13/100000,TRUE)</f>
        <v>0</v>
      </c>
      <c r="DY13" s="4" t="e">
        <f ca="1">1-_xlfn.BINOM.DIST((M13-1),BB13,CP13/100000,TRUE)</f>
        <v>#NUM!</v>
      </c>
      <c r="DZ13" s="4" t="e">
        <f ca="1">1-_xlfn.BINOM.DIST((N13-1),BC13,CQ13/100000,TRUE)</f>
        <v>#NUM!</v>
      </c>
      <c r="EA13" s="4">
        <f ca="1">1-_xlfn.BINOM.DIST((O13-1),BD13,CR13/100000,TRUE)</f>
        <v>0</v>
      </c>
      <c r="EB13" s="4" t="e">
        <f ca="1">1-_xlfn.BINOM.DIST((P13-1),BE13,CS13/100000,TRUE)</f>
        <v>#NUM!</v>
      </c>
      <c r="EC13" s="4" t="e">
        <f ca="1">1-_xlfn.BINOM.DIST((Q13-1),BF13,CT13/100000,TRUE)</f>
        <v>#NUM!</v>
      </c>
      <c r="ED13" s="4" t="e">
        <f ca="1">1-_xlfn.BINOM.DIST((D13-1),AS13,X13/(AL13/100)/100000,TRUE)</f>
        <v>#DIV/0!</v>
      </c>
      <c r="EF13" s="4">
        <f ca="1">_xlfn.BINOM.DIST(D13,AS13,CG13/100000,TRUE)</f>
        <v>1</v>
      </c>
      <c r="EG13" s="4">
        <f ca="1">_xlfn.BINOM.DIST(E13,AT13,CH13/100000,TRUE)</f>
        <v>1</v>
      </c>
      <c r="EH13" s="4">
        <f ca="1">_xlfn.BINOM.DIST(F13,AU13,CI13/100000,TRUE)</f>
        <v>1</v>
      </c>
      <c r="EI13" s="4">
        <f ca="1">_xlfn.BINOM.DIST(G13,AV13,CJ13/100000,TRUE)</f>
        <v>1</v>
      </c>
      <c r="EJ13" s="4">
        <f ca="1">_xlfn.BINOM.DIST(H13,AW13,CK13/100000,TRUE)</f>
        <v>1</v>
      </c>
      <c r="EK13" s="4">
        <f ca="1">_xlfn.BINOM.DIST(I13,AX13,CL13/100000,TRUE)</f>
        <v>1</v>
      </c>
      <c r="EL13" s="4">
        <f ca="1">_xlfn.BINOM.DIST(J13,AY13,CM13/100000,TRUE)</f>
        <v>1</v>
      </c>
      <c r="EM13" s="4">
        <f ca="1">_xlfn.BINOM.DIST(K13,AZ13,CN13/100000,TRUE)</f>
        <v>1</v>
      </c>
      <c r="EN13" s="4">
        <f ca="1">_xlfn.BINOM.DIST(L13,BA13,CO13/100000,TRUE)</f>
        <v>1</v>
      </c>
      <c r="EO13" s="4">
        <f ca="1">_xlfn.BINOM.DIST(M13,BB13,CP13/100000,TRUE)</f>
        <v>1</v>
      </c>
      <c r="EP13" s="4">
        <f ca="1">_xlfn.BINOM.DIST(N13,BC13,CQ13/100000,TRUE)</f>
        <v>1</v>
      </c>
      <c r="EQ13" s="4">
        <f ca="1">_xlfn.BINOM.DIST(O13,BD13,CR13/100000,TRUE)</f>
        <v>1</v>
      </c>
      <c r="ER13" s="4">
        <f ca="1">_xlfn.BINOM.DIST(P13,BE13,CS13/100000,TRUE)</f>
        <v>1</v>
      </c>
      <c r="ES13" s="4">
        <f ca="1">_xlfn.BINOM.DIST(Q13,BF13,CT13/100000,TRUE)</f>
        <v>1</v>
      </c>
      <c r="ET13" s="4" t="e">
        <f ca="1">_xlfn.BINOM.DIST(D13,AS13,X13/(AL13/100)/100000,TRUE)</f>
        <v>#DIV/0!</v>
      </c>
    </row>
    <row r="14" spans="1:150">
      <c r="C14" t="str">
        <f>H17raw!B14</f>
        <v>無職</v>
      </c>
      <c r="D14">
        <f>H17raw!C14</f>
        <v>324</v>
      </c>
      <c r="E14">
        <f>H17raw!D14</f>
        <v>7</v>
      </c>
      <c r="F14">
        <f>H17raw!E14</f>
        <v>15</v>
      </c>
      <c r="G14">
        <f>H17raw!F14</f>
        <v>10</v>
      </c>
      <c r="H14">
        <f>H17raw!G14</f>
        <v>17</v>
      </c>
      <c r="I14">
        <f>H17raw!H14</f>
        <v>16</v>
      </c>
      <c r="J14">
        <f>H17raw!I14</f>
        <v>16</v>
      </c>
      <c r="K14">
        <f>H17raw!J14</f>
        <v>29</v>
      </c>
      <c r="L14">
        <f>H17raw!K14</f>
        <v>32</v>
      </c>
      <c r="M14">
        <f>H17raw!L14</f>
        <v>38</v>
      </c>
      <c r="N14">
        <f>H17raw!M14</f>
        <v>27</v>
      </c>
      <c r="O14">
        <f>H17raw!N14</f>
        <v>31</v>
      </c>
      <c r="P14">
        <f>H17raw!O14</f>
        <v>25</v>
      </c>
      <c r="Q14">
        <f>H17raw!P14</f>
        <v>61</v>
      </c>
      <c r="R14">
        <f>H17raw!Q14</f>
        <v>0</v>
      </c>
      <c r="W14" t="str">
        <f t="shared" si="1"/>
        <v>無職</v>
      </c>
      <c r="X14" s="25">
        <f>IF(AS14=0,0,D14/AS14*100000)</f>
        <v>43.664826634466102</v>
      </c>
      <c r="Y14" s="25">
        <f>IF(AT14=0,0,E14/AT14*100000)</f>
        <v>7.1030654801164896</v>
      </c>
      <c r="Z14" s="25">
        <f>IF(AU14=0,0,F14/AU14*100000)</f>
        <v>48.021513638109873</v>
      </c>
      <c r="AA14" s="25">
        <f>IF(AV14=0,0,G14/AV14*100000)</f>
        <v>41.437036423155014</v>
      </c>
      <c r="AB14" s="25">
        <f>IF(AW14=0,0,H14/AW14*100000)</f>
        <v>59.103709626951293</v>
      </c>
      <c r="AC14" s="25">
        <f>IF(AX14=0,0,I14/AX14*100000)</f>
        <v>66.368010618881698</v>
      </c>
      <c r="AD14" s="25">
        <f>IF(AY14=0,0,J14/AY14*100000)</f>
        <v>78.51989988712765</v>
      </c>
      <c r="AE14" s="25">
        <f>IF(AZ14=0,0,K14/AZ14*100000)</f>
        <v>140.13723784671885</v>
      </c>
      <c r="AF14" s="25">
        <f>IF(BA14=0,0,L14/BA14*100000)</f>
        <v>110.96469935501767</v>
      </c>
      <c r="AG14" s="25">
        <f>IF(BB14=0,0,M14/BB14*100000)</f>
        <v>99.336017148533486</v>
      </c>
      <c r="AH14" s="25">
        <f>IF(BC14=0,0,N14/BC14*100000)</f>
        <v>46.355910378573263</v>
      </c>
      <c r="AI14" s="25">
        <f>IF(BD14=0,0,O14/BD14*100000)</f>
        <v>41.798128522503575</v>
      </c>
      <c r="AJ14" s="25">
        <f>IF(BE14=0,0,P14/BE14*100000)</f>
        <v>28.045141459693522</v>
      </c>
      <c r="AK14" s="25">
        <f>IF(BF14=0,0,Q14/BF14*100000)</f>
        <v>29.682109473458841</v>
      </c>
      <c r="AL14" s="40">
        <f>D14/SUMPRODUCT(AT14:BF14,CH14:CT14)*10000000</f>
        <v>128.7934459845614</v>
      </c>
      <c r="AM14" s="34">
        <f>SUMPRODUCT(Y14:AK14,$CH$1:$CT$1)/$CG$1</f>
        <v>64.472844522645218</v>
      </c>
      <c r="AR14" t="str">
        <f t="shared" si="2"/>
        <v>無職</v>
      </c>
      <c r="AS14" s="21">
        <f>H17jinkou!AI27</f>
        <v>742016</v>
      </c>
      <c r="AT14" s="21">
        <f>H17jinkou!AJ27</f>
        <v>98549</v>
      </c>
      <c r="AU14" s="21">
        <f>H17jinkou!AK27</f>
        <v>31236</v>
      </c>
      <c r="AV14" s="21">
        <f>H17jinkou!AL27</f>
        <v>24133</v>
      </c>
      <c r="AW14" s="21">
        <f>H17jinkou!AM27</f>
        <v>28763</v>
      </c>
      <c r="AX14" s="21">
        <f>H17jinkou!AN27</f>
        <v>24108</v>
      </c>
      <c r="AY14" s="21">
        <f>H17jinkou!AO27</f>
        <v>20377</v>
      </c>
      <c r="AZ14" s="21">
        <f>H17jinkou!AP27</f>
        <v>20694</v>
      </c>
      <c r="BA14" s="21">
        <f>H17jinkou!AQ27</f>
        <v>28838</v>
      </c>
      <c r="BB14" s="21">
        <f>H17jinkou!AR27</f>
        <v>38254</v>
      </c>
      <c r="BC14" s="21">
        <f>H17jinkou!AS27</f>
        <v>58245</v>
      </c>
      <c r="BD14" s="21">
        <f>H17jinkou!AT27</f>
        <v>74166</v>
      </c>
      <c r="BE14" s="21">
        <f>H17jinkou!AU27</f>
        <v>89142</v>
      </c>
      <c r="BF14" s="112">
        <f>H17jinkou!BB27</f>
        <v>205511</v>
      </c>
      <c r="BH14"/>
      <c r="BI14"/>
      <c r="BJ14"/>
      <c r="BK14" t="str">
        <f>H17raw!T14</f>
        <v>無職</v>
      </c>
      <c r="BL14">
        <f>H17raw!U14</f>
        <v>15666</v>
      </c>
      <c r="BM14">
        <f>H17raw!V14</f>
        <v>355</v>
      </c>
      <c r="BN14">
        <f>H17raw!W14</f>
        <v>742</v>
      </c>
      <c r="BO14">
        <f>H17raw!X14</f>
        <v>747</v>
      </c>
      <c r="BP14">
        <f>H17raw!Y14</f>
        <v>943</v>
      </c>
      <c r="BQ14">
        <f>H17raw!Z14</f>
        <v>839</v>
      </c>
      <c r="BR14">
        <f>H17raw!AA14</f>
        <v>855</v>
      </c>
      <c r="BS14">
        <f>H17raw!AB14</f>
        <v>925</v>
      </c>
      <c r="BT14">
        <f>H17raw!AC14</f>
        <v>1184</v>
      </c>
      <c r="BU14">
        <f>H17raw!AD14</f>
        <v>1740</v>
      </c>
      <c r="BV14">
        <f>H17raw!AE14</f>
        <v>1591</v>
      </c>
      <c r="BW14">
        <f>H17raw!AF14</f>
        <v>1419</v>
      </c>
      <c r="BX14">
        <f>H17raw!AG14</f>
        <v>1382</v>
      </c>
      <c r="BY14">
        <f>H17raw!AH14</f>
        <v>2939</v>
      </c>
      <c r="CE14" t="str">
        <f>H17raw!AL14</f>
        <v>無職</v>
      </c>
      <c r="CF14" t="str">
        <f>H17raw!AM14</f>
        <v>・</v>
      </c>
      <c r="CG14">
        <f>H17raw!AN14</f>
        <v>35.299999999999997</v>
      </c>
      <c r="CH14">
        <f>H17raw!AO14</f>
        <v>6.6</v>
      </c>
      <c r="CI14">
        <f>H17raw!AP14</f>
        <v>30.8</v>
      </c>
      <c r="CJ14">
        <f>H17raw!AQ14</f>
        <v>46</v>
      </c>
      <c r="CK14">
        <f>H17raw!AR14</f>
        <v>42</v>
      </c>
      <c r="CL14">
        <f>H17raw!AS14</f>
        <v>43.1</v>
      </c>
      <c r="CM14">
        <f>H17raw!AT14</f>
        <v>57.3</v>
      </c>
      <c r="CN14">
        <f>H17raw!AU14</f>
        <v>70.099999999999994</v>
      </c>
      <c r="CO14">
        <f>H17raw!AV14</f>
        <v>66.900000000000006</v>
      </c>
      <c r="CP14">
        <f>H17raw!AW14</f>
        <v>65.8</v>
      </c>
      <c r="CQ14">
        <f>H17raw!AX14</f>
        <v>40.799999999999997</v>
      </c>
      <c r="CR14">
        <f>H17raw!AY14</f>
        <v>30.6</v>
      </c>
      <c r="CS14">
        <f>H17raw!AZ14</f>
        <v>28</v>
      </c>
      <c r="CT14">
        <f>H17raw!BA14</f>
        <v>29.1</v>
      </c>
      <c r="CY14" t="str">
        <f t="shared" si="3"/>
        <v>無職</v>
      </c>
      <c r="CZ14" s="13" t="str">
        <f t="shared" si="4"/>
        <v>H</v>
      </c>
      <c r="DA14" s="11" t="str">
        <f t="shared" si="0"/>
        <v/>
      </c>
      <c r="DB14" s="11" t="str">
        <f t="shared" si="0"/>
        <v/>
      </c>
      <c r="DC14" s="11" t="str">
        <f t="shared" si="0"/>
        <v/>
      </c>
      <c r="DD14" s="11" t="str">
        <f t="shared" si="0"/>
        <v/>
      </c>
      <c r="DE14" s="11" t="str">
        <f t="shared" si="0"/>
        <v/>
      </c>
      <c r="DF14" s="11" t="str">
        <f t="shared" si="0"/>
        <v/>
      </c>
      <c r="DG14" s="11" t="str">
        <f t="shared" si="0"/>
        <v>H</v>
      </c>
      <c r="DH14" s="11" t="str">
        <f t="shared" si="0"/>
        <v>H</v>
      </c>
      <c r="DI14" s="11" t="str">
        <f t="shared" si="0"/>
        <v>H</v>
      </c>
      <c r="DJ14" s="11" t="str">
        <f t="shared" si="0"/>
        <v/>
      </c>
      <c r="DK14" s="11" t="str">
        <f t="shared" si="0"/>
        <v/>
      </c>
      <c r="DL14" s="11" t="str">
        <f t="shared" si="0"/>
        <v/>
      </c>
      <c r="DM14" s="12" t="str">
        <f t="shared" si="0"/>
        <v/>
      </c>
      <c r="DN14" s="43" t="str">
        <f t="shared" si="0"/>
        <v>H</v>
      </c>
      <c r="DP14" s="4">
        <f>1-_xlfn.BINOM.DIST((D14-1),AS14,CG14/100000,TRUE)</f>
        <v>1.1719561457868011E-4</v>
      </c>
      <c r="DQ14" s="4">
        <f>1-_xlfn.BINOM.DIST((E14-1),AT14,CH14/100000,TRUE)</f>
        <v>0.47414567108142358</v>
      </c>
      <c r="DR14" s="4">
        <f>1-_xlfn.BINOM.DIST((F14-1),AU14,CI14/100000,TRUE)</f>
        <v>6.5160843209799535E-2</v>
      </c>
      <c r="DS14" s="4">
        <f>1-_xlfn.BINOM.DIST((G14-1),AV14,CJ14/100000,TRUE)</f>
        <v>0.67041970068677714</v>
      </c>
      <c r="DT14" s="4">
        <f>1-_xlfn.BINOM.DIST((H14-1),AW14,CK14/100000,TRUE)</f>
        <v>0.10567212780803259</v>
      </c>
      <c r="DU14" s="4">
        <f>1-_xlfn.BINOM.DIST((I14-1),AX14,CL14/100000,TRUE)</f>
        <v>6.3613880218976293E-2</v>
      </c>
      <c r="DV14" s="4">
        <f>1-_xlfn.BINOM.DIST((J14-1),AY14,CM14/100000,TRUE)</f>
        <v>0.13303326764245926</v>
      </c>
      <c r="DW14" s="4">
        <f>1-_xlfn.BINOM.DIST((K14-1),AZ14,CN14/100000,TRUE)</f>
        <v>5.1636480504124727E-4</v>
      </c>
      <c r="DX14" s="4">
        <f>1-_xlfn.BINOM.DIST((L14-1),BA14,CO14/100000,TRUE)</f>
        <v>4.9419695798516017E-3</v>
      </c>
      <c r="DY14" s="4">
        <f>1-_xlfn.BINOM.DIST((M14-1),BB14,CP14/100000,TRUE)</f>
        <v>1.0140526207657374E-2</v>
      </c>
      <c r="DZ14" s="4">
        <f>1-_xlfn.BINOM.DIST((N14-1),BC14,CQ14/100000,TRUE)</f>
        <v>0.27934710249715256</v>
      </c>
      <c r="EA14" s="4">
        <f>1-_xlfn.BINOM.DIST((O14-1),BD14,CR14/100000,TRUE)</f>
        <v>5.5979648381977332E-2</v>
      </c>
      <c r="EB14" s="4">
        <f>1-_xlfn.BINOM.DIST((P14-1),BE14,CS14/100000,TRUE)</f>
        <v>0.52340968816289701</v>
      </c>
      <c r="EC14" s="4">
        <f>1-_xlfn.BINOM.DIST((Q14-1),BF14,CT14/100000,TRUE)</f>
        <v>0.45564114066075634</v>
      </c>
      <c r="ED14" s="4">
        <f>1-_xlfn.BINOM.DIST((D14-1),AS14,X14/(AL14/100)/100000,TRUE)</f>
        <v>6.7337131749445334E-6</v>
      </c>
      <c r="EF14" s="4">
        <f>_xlfn.BINOM.DIST(D14,AS14,CG14/100000,TRUE)</f>
        <v>0.99990661421888749</v>
      </c>
      <c r="EG14" s="4">
        <f>_xlfn.BINOM.DIST(E14,AT14,CH14/100000,TRUE)</f>
        <v>0.67214091755805316</v>
      </c>
      <c r="EH14" s="4">
        <f>_xlfn.BINOM.DIST(F14,AU14,CI14/100000,TRUE)</f>
        <v>0.96323689175377492</v>
      </c>
      <c r="EI14" s="4">
        <f>_xlfn.BINOM.DIST(G14,AV14,CJ14/100000,TRUE)</f>
        <v>0.44783714152320564</v>
      </c>
      <c r="EJ14" s="4">
        <f>_xlfn.BINOM.DIST(H14,AW14,CK14/100000,TRUE)</f>
        <v>0.93393916032987234</v>
      </c>
      <c r="EK14" s="4">
        <f>_xlfn.BINOM.DIST(I14,AX14,CL14/100000,TRUE)</f>
        <v>0.9634817083906162</v>
      </c>
      <c r="EL14" s="4">
        <f>_xlfn.BINOM.DIST(J14,AY14,CM14/100000,TRUE)</f>
        <v>0.91541050898473042</v>
      </c>
      <c r="EM14" s="4">
        <f>_xlfn.BINOM.DIST(K14,AZ14,CN14/100000,TRUE)</f>
        <v>0.99975702387405652</v>
      </c>
      <c r="EN14" s="4">
        <f>_xlfn.BINOM.DIST(L14,BA14,CO14/100000,TRUE)</f>
        <v>0.99720929255224278</v>
      </c>
      <c r="EO14" s="4">
        <f>_xlfn.BINOM.DIST(M14,BB14,CP14/100000,TRUE)</f>
        <v>0.99369108162281927</v>
      </c>
      <c r="EP14" s="4">
        <f>_xlfn.BINOM.DIST(N14,BC14,CQ14/100000,TRUE)</f>
        <v>0.78264410292131048</v>
      </c>
      <c r="EQ14" s="4">
        <f>_xlfn.BINOM.DIST(O14,BD14,CR14/100000,TRUE)</f>
        <v>0.96231639167928018</v>
      </c>
      <c r="ER14" s="4">
        <f>_xlfn.BINOM.DIST(P14,BE14,CS14/100000,TRUE)</f>
        <v>0.55612183762040346</v>
      </c>
      <c r="ES14" s="4">
        <f>_xlfn.BINOM.DIST(Q14,BF14,CT14/100000,TRUE)</f>
        <v>0.59477303556154859</v>
      </c>
      <c r="ET14" s="4">
        <f>_xlfn.BINOM.DIST(D14,AS14,X14/(AL14/100)/100000,TRUE)</f>
        <v>0.999994837978466</v>
      </c>
    </row>
    <row r="15" spans="1:150" s="14" customFormat="1">
      <c r="W15">
        <f t="shared" si="1"/>
        <v>0</v>
      </c>
      <c r="X15" s="25" t="e">
        <f>IF(AS15=0,0,D15/AS15*100000)</f>
        <v>#REF!</v>
      </c>
      <c r="Y15" s="25" t="e">
        <f>IF(AT15=0,0,E15/AT15*100000)</f>
        <v>#REF!</v>
      </c>
      <c r="Z15" s="25" t="e">
        <f>IF(AU15=0,0,F15/AU15*100000)</f>
        <v>#REF!</v>
      </c>
      <c r="AA15" s="25" t="e">
        <f>IF(AV15=0,0,G15/AV15*100000)</f>
        <v>#REF!</v>
      </c>
      <c r="AB15" s="25" t="e">
        <f>IF(AW15=0,0,H15/AW15*100000)</f>
        <v>#REF!</v>
      </c>
      <c r="AC15" s="25" t="e">
        <f>IF(AX15=0,0,I15/AX15*100000)</f>
        <v>#REF!</v>
      </c>
      <c r="AD15" s="25" t="e">
        <f>IF(AY15=0,0,J15/AY15*100000)</f>
        <v>#REF!</v>
      </c>
      <c r="AE15" s="25" t="e">
        <f>IF(AZ15=0,0,K15/AZ15*100000)</f>
        <v>#REF!</v>
      </c>
      <c r="AF15" s="25" t="e">
        <f>IF(BA15=0,0,L15/BA15*100000)</f>
        <v>#REF!</v>
      </c>
      <c r="AG15" s="25" t="e">
        <f>IF(BB15=0,0,M15/BB15*100000)</f>
        <v>#REF!</v>
      </c>
      <c r="AH15" s="25" t="e">
        <f>IF(BC15=0,0,N15/BC15*100000)</f>
        <v>#REF!</v>
      </c>
      <c r="AI15" s="25" t="e">
        <f>IF(BD15=0,0,O15/BD15*100000)</f>
        <v>#REF!</v>
      </c>
      <c r="AJ15" s="25" t="e">
        <f>IF(BE15=0,0,P15/BE15*100000)</f>
        <v>#REF!</v>
      </c>
      <c r="AK15" s="25" t="e">
        <f>IF(BF15=0,0,Q15/BF15*100000)</f>
        <v>#REF!</v>
      </c>
      <c r="AR15">
        <f t="shared" si="2"/>
        <v>0</v>
      </c>
      <c r="AS15" s="21" t="e">
        <f>IF(#REF!=0,0,#REF!/#REF!*100000)</f>
        <v>#REF!</v>
      </c>
      <c r="AT15" s="21" t="e">
        <f>IF(#REF!=0,0,#REF!/#REF!*100000)</f>
        <v>#REF!</v>
      </c>
      <c r="AU15" s="21" t="e">
        <f>IF(#REF!=0,0,#REF!/#REF!*100000)</f>
        <v>#REF!</v>
      </c>
      <c r="AV15" s="21" t="e">
        <f>IF(#REF!=0,0,#REF!/#REF!*100000)</f>
        <v>#REF!</v>
      </c>
      <c r="AW15" s="21" t="e">
        <f>IF(#REF!=0,0,#REF!/#REF!*100000)</f>
        <v>#REF!</v>
      </c>
      <c r="AX15" s="21" t="e">
        <f>IF(#REF!=0,0,#REF!/#REF!*100000)</f>
        <v>#REF!</v>
      </c>
      <c r="AY15" s="21" t="e">
        <f>IF(#REF!=0,0,#REF!/#REF!*100000)</f>
        <v>#REF!</v>
      </c>
      <c r="AZ15" s="21" t="e">
        <f>IF(#REF!=0,0,#REF!/#REF!*100000)</f>
        <v>#REF!</v>
      </c>
      <c r="BA15" s="21" t="e">
        <f>IF(#REF!=0,0,#REF!/#REF!*100000)</f>
        <v>#REF!</v>
      </c>
      <c r="BB15" s="21" t="e">
        <f>IF(#REF!=0,0,#REF!/#REF!*100000)</f>
        <v>#REF!</v>
      </c>
      <c r="BC15" s="21" t="e">
        <f>IF(#REF!=0,0,#REF!/#REF!*100000)</f>
        <v>#REF!</v>
      </c>
      <c r="BD15" s="21" t="e">
        <f>IF(#REF!=0,0,#REF!/#REF!*100000)</f>
        <v>#REF!</v>
      </c>
      <c r="BE15" s="21" t="e">
        <f>IF(#REF!=0,0,#REF!/#REF!*100000)</f>
        <v>#REF!</v>
      </c>
      <c r="BF15" s="21" t="e">
        <f>IF(#REF!=0,0,#REF!/#REF!*100000)</f>
        <v>#REF!</v>
      </c>
      <c r="BK15" t="str">
        <f>H17raw!T15</f>
        <v>不詳</v>
      </c>
      <c r="BL15">
        <f>H17raw!U15</f>
        <v>3731</v>
      </c>
      <c r="BM15">
        <f>H17raw!V15</f>
        <v>67</v>
      </c>
      <c r="BN15">
        <f>H17raw!W15</f>
        <v>206</v>
      </c>
      <c r="BO15">
        <f>H17raw!X15</f>
        <v>267</v>
      </c>
      <c r="BP15">
        <f>H17raw!Y15</f>
        <v>325</v>
      </c>
      <c r="BQ15">
        <f>H17raw!Z15</f>
        <v>295</v>
      </c>
      <c r="BR15">
        <f>H17raw!AA15</f>
        <v>315</v>
      </c>
      <c r="BS15">
        <f>H17raw!AB15</f>
        <v>328</v>
      </c>
      <c r="BT15">
        <f>H17raw!AC15</f>
        <v>382</v>
      </c>
      <c r="BU15">
        <f>H17raw!AD15</f>
        <v>469</v>
      </c>
      <c r="BV15">
        <f>H17raw!AE15</f>
        <v>346</v>
      </c>
      <c r="BW15">
        <f>H17raw!AF15</f>
        <v>203</v>
      </c>
      <c r="BX15">
        <f>H17raw!AG15</f>
        <v>157</v>
      </c>
      <c r="BY15">
        <f>H17raw!AH15</f>
        <v>222</v>
      </c>
      <c r="CE15">
        <f>H17raw!AL15</f>
        <v>0</v>
      </c>
      <c r="CF15">
        <f>H17raw!AM15</f>
        <v>0</v>
      </c>
      <c r="CG15">
        <f>H17raw!AN15</f>
        <v>0</v>
      </c>
      <c r="CH15">
        <f>H17raw!AO15</f>
        <v>0</v>
      </c>
      <c r="CI15">
        <f>H17raw!AP15</f>
        <v>0</v>
      </c>
      <c r="CJ15">
        <f>H17raw!AQ15</f>
        <v>0</v>
      </c>
      <c r="CK15">
        <f>H17raw!AR15</f>
        <v>0</v>
      </c>
      <c r="CL15">
        <f>H17raw!AS15</f>
        <v>0</v>
      </c>
      <c r="CM15">
        <f>H17raw!AT15</f>
        <v>0</v>
      </c>
      <c r="CN15">
        <f>H17raw!AU15</f>
        <v>0</v>
      </c>
      <c r="CO15">
        <f>H17raw!AV15</f>
        <v>0</v>
      </c>
      <c r="CP15">
        <f>H17raw!AW15</f>
        <v>0</v>
      </c>
      <c r="CQ15">
        <f>H17raw!AX15</f>
        <v>0</v>
      </c>
      <c r="CR15">
        <f>H17raw!AY15</f>
        <v>0</v>
      </c>
      <c r="CS15">
        <f>H17raw!AZ15</f>
        <v>0</v>
      </c>
      <c r="CT15">
        <f>H17raw!BA15</f>
        <v>0</v>
      </c>
      <c r="CY15" t="str">
        <f t="shared" si="3"/>
        <v>不詳</v>
      </c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31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</row>
    <row r="16" spans="1:150" s="14" customFormat="1">
      <c r="W16">
        <f t="shared" si="1"/>
        <v>0</v>
      </c>
      <c r="X16" s="25" t="e">
        <f>IF(AS16=0,0,D16/AS16*100000)</f>
        <v>#REF!</v>
      </c>
      <c r="Y16" s="25" t="e">
        <f>IF(AT16=0,0,E16/AT16*100000)</f>
        <v>#REF!</v>
      </c>
      <c r="Z16" s="25" t="e">
        <f>IF(AU16=0,0,F16/AU16*100000)</f>
        <v>#REF!</v>
      </c>
      <c r="AA16" s="25" t="e">
        <f>IF(AV16=0,0,G16/AV16*100000)</f>
        <v>#REF!</v>
      </c>
      <c r="AB16" s="25" t="e">
        <f>IF(AW16=0,0,H16/AW16*100000)</f>
        <v>#REF!</v>
      </c>
      <c r="AC16" s="25" t="e">
        <f>IF(AX16=0,0,I16/AX16*100000)</f>
        <v>#REF!</v>
      </c>
      <c r="AD16" s="25" t="e">
        <f>IF(AY16=0,0,J16/AY16*100000)</f>
        <v>#REF!</v>
      </c>
      <c r="AE16" s="25" t="e">
        <f>IF(AZ16=0,0,K16/AZ16*100000)</f>
        <v>#REF!</v>
      </c>
      <c r="AF16" s="25" t="e">
        <f>IF(BA16=0,0,L16/BA16*100000)</f>
        <v>#REF!</v>
      </c>
      <c r="AG16" s="25" t="e">
        <f>IF(BB16=0,0,M16/BB16*100000)</f>
        <v>#REF!</v>
      </c>
      <c r="AH16" s="25" t="e">
        <f>IF(BC16=0,0,N16/BC16*100000)</f>
        <v>#REF!</v>
      </c>
      <c r="AI16" s="25" t="e">
        <f>IF(BD16=0,0,O16/BD16*100000)</f>
        <v>#REF!</v>
      </c>
      <c r="AJ16" s="25" t="e">
        <f>IF(BE16=0,0,P16/BE16*100000)</f>
        <v>#REF!</v>
      </c>
      <c r="AK16" s="25" t="e">
        <f>IF(BF16=0,0,Q16/BF16*100000)</f>
        <v>#REF!</v>
      </c>
      <c r="AR16">
        <f t="shared" si="2"/>
        <v>0</v>
      </c>
      <c r="AS16" s="21" t="e">
        <f>IF(#REF!=0,0,#REF!/#REF!*100000)</f>
        <v>#REF!</v>
      </c>
      <c r="AT16" s="21" t="e">
        <f>IF(#REF!=0,0,#REF!/#REF!*100000)</f>
        <v>#REF!</v>
      </c>
      <c r="AU16" s="21" t="e">
        <f>IF(#REF!=0,0,#REF!/#REF!*100000)</f>
        <v>#REF!</v>
      </c>
      <c r="AV16" s="21" t="e">
        <f>IF(#REF!=0,0,#REF!/#REF!*100000)</f>
        <v>#REF!</v>
      </c>
      <c r="AW16" s="21" t="e">
        <f>IF(#REF!=0,0,#REF!/#REF!*100000)</f>
        <v>#REF!</v>
      </c>
      <c r="AX16" s="21" t="e">
        <f>IF(#REF!=0,0,#REF!/#REF!*100000)</f>
        <v>#REF!</v>
      </c>
      <c r="AY16" s="21" t="e">
        <f>IF(#REF!=0,0,#REF!/#REF!*100000)</f>
        <v>#REF!</v>
      </c>
      <c r="AZ16" s="21" t="e">
        <f>IF(#REF!=0,0,#REF!/#REF!*100000)</f>
        <v>#REF!</v>
      </c>
      <c r="BA16" s="21" t="e">
        <f>IF(#REF!=0,0,#REF!/#REF!*100000)</f>
        <v>#REF!</v>
      </c>
      <c r="BB16" s="21" t="e">
        <f>IF(#REF!=0,0,#REF!/#REF!*100000)</f>
        <v>#REF!</v>
      </c>
      <c r="BC16" s="21" t="e">
        <f>IF(#REF!=0,0,#REF!/#REF!*100000)</f>
        <v>#REF!</v>
      </c>
      <c r="BD16" s="21" t="e">
        <f>IF(#REF!=0,0,#REF!/#REF!*100000)</f>
        <v>#REF!</v>
      </c>
      <c r="BE16" s="21" t="e">
        <f>IF(#REF!=0,0,#REF!/#REF!*100000)</f>
        <v>#REF!</v>
      </c>
      <c r="BF16" s="21" t="e">
        <f>IF(#REF!=0,0,#REF!/#REF!*100000)</f>
        <v>#REF!</v>
      </c>
      <c r="BK16">
        <f>H17raw!T16</f>
        <v>0</v>
      </c>
      <c r="BL16">
        <f>H17raw!U16</f>
        <v>0</v>
      </c>
      <c r="BM16">
        <f>H17raw!V16</f>
        <v>0</v>
      </c>
      <c r="BN16">
        <f>H17raw!W16</f>
        <v>0</v>
      </c>
      <c r="BO16">
        <f>H17raw!X16</f>
        <v>0</v>
      </c>
      <c r="BP16">
        <f>H17raw!Y16</f>
        <v>0</v>
      </c>
      <c r="BQ16">
        <f>H17raw!Z16</f>
        <v>0</v>
      </c>
      <c r="BR16">
        <f>H17raw!AA16</f>
        <v>0</v>
      </c>
      <c r="BS16">
        <f>H17raw!AB16</f>
        <v>0</v>
      </c>
      <c r="BT16">
        <f>H17raw!AC16</f>
        <v>0</v>
      </c>
      <c r="BU16">
        <f>H17raw!AD16</f>
        <v>0</v>
      </c>
      <c r="BV16">
        <f>H17raw!AE16</f>
        <v>0</v>
      </c>
      <c r="BW16">
        <f>H17raw!AF16</f>
        <v>0</v>
      </c>
      <c r="BX16">
        <f>H17raw!AG16</f>
        <v>0</v>
      </c>
      <c r="BY16">
        <f>H17raw!AH16</f>
        <v>0</v>
      </c>
      <c r="CE16">
        <f>H17raw!AL16</f>
        <v>0</v>
      </c>
      <c r="CF16">
        <f>H17raw!AM16</f>
        <v>0</v>
      </c>
      <c r="CG16">
        <f>H17raw!AN16</f>
        <v>0</v>
      </c>
      <c r="CH16">
        <f>H17raw!AO16</f>
        <v>0</v>
      </c>
      <c r="CI16">
        <f>H17raw!AP16</f>
        <v>0</v>
      </c>
      <c r="CJ16">
        <f>H17raw!AQ16</f>
        <v>0</v>
      </c>
      <c r="CK16">
        <f>H17raw!AR16</f>
        <v>0</v>
      </c>
      <c r="CL16">
        <f>H17raw!AS16</f>
        <v>0</v>
      </c>
      <c r="CM16">
        <f>H17raw!AT16</f>
        <v>0</v>
      </c>
      <c r="CN16">
        <f>H17raw!AU16</f>
        <v>0</v>
      </c>
      <c r="CO16">
        <f>H17raw!AV16</f>
        <v>0</v>
      </c>
      <c r="CP16">
        <f>H17raw!AW16</f>
        <v>0</v>
      </c>
      <c r="CQ16">
        <f>H17raw!AX16</f>
        <v>0</v>
      </c>
      <c r="CR16">
        <f>H17raw!AY16</f>
        <v>0</v>
      </c>
      <c r="CS16">
        <f>H17raw!AZ16</f>
        <v>0</v>
      </c>
      <c r="CT16">
        <f>H17raw!BA16</f>
        <v>0</v>
      </c>
      <c r="CY16">
        <f t="shared" si="3"/>
        <v>0</v>
      </c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31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</row>
    <row r="17" spans="2:150" s="14" customFormat="1">
      <c r="W17">
        <f t="shared" si="1"/>
        <v>0</v>
      </c>
      <c r="X17" s="25" t="e">
        <f>IF(AS17=0,0,D17/AS17*100000)</f>
        <v>#REF!</v>
      </c>
      <c r="Y17" s="25" t="e">
        <f>IF(AT17=0,0,E17/AT17*100000)</f>
        <v>#REF!</v>
      </c>
      <c r="Z17" s="25" t="e">
        <f>IF(AU17=0,0,F17/AU17*100000)</f>
        <v>#REF!</v>
      </c>
      <c r="AA17" s="25" t="e">
        <f>IF(AV17=0,0,G17/AV17*100000)</f>
        <v>#REF!</v>
      </c>
      <c r="AB17" s="25" t="e">
        <f>IF(AW17=0,0,H17/AW17*100000)</f>
        <v>#REF!</v>
      </c>
      <c r="AC17" s="25" t="e">
        <f>IF(AX17=0,0,I17/AX17*100000)</f>
        <v>#REF!</v>
      </c>
      <c r="AD17" s="25" t="e">
        <f>IF(AY17=0,0,J17/AY17*100000)</f>
        <v>#REF!</v>
      </c>
      <c r="AE17" s="25" t="e">
        <f>IF(AZ17=0,0,K17/AZ17*100000)</f>
        <v>#REF!</v>
      </c>
      <c r="AF17" s="25" t="e">
        <f>IF(BA17=0,0,L17/BA17*100000)</f>
        <v>#REF!</v>
      </c>
      <c r="AG17" s="25" t="e">
        <f>IF(BB17=0,0,M17/BB17*100000)</f>
        <v>#REF!</v>
      </c>
      <c r="AH17" s="25" t="e">
        <f>IF(BC17=0,0,N17/BC17*100000)</f>
        <v>#REF!</v>
      </c>
      <c r="AI17" s="25" t="e">
        <f>IF(BD17=0,0,O17/BD17*100000)</f>
        <v>#REF!</v>
      </c>
      <c r="AJ17" s="25" t="e">
        <f>IF(BE17=0,0,P17/BE17*100000)</f>
        <v>#REF!</v>
      </c>
      <c r="AK17" s="25" t="e">
        <f>IF(BF17=0,0,Q17/BF17*100000)</f>
        <v>#REF!</v>
      </c>
      <c r="AR17">
        <f t="shared" si="2"/>
        <v>0</v>
      </c>
      <c r="AS17" s="21" t="e">
        <f>IF(#REF!=0,0,#REF!/#REF!*100000)</f>
        <v>#REF!</v>
      </c>
      <c r="AT17" s="21" t="e">
        <f>IF(#REF!=0,0,#REF!/#REF!*100000)</f>
        <v>#REF!</v>
      </c>
      <c r="AU17" s="21" t="e">
        <f>IF(#REF!=0,0,#REF!/#REF!*100000)</f>
        <v>#REF!</v>
      </c>
      <c r="AV17" s="21" t="e">
        <f>IF(#REF!=0,0,#REF!/#REF!*100000)</f>
        <v>#REF!</v>
      </c>
      <c r="AW17" s="21" t="e">
        <f>IF(#REF!=0,0,#REF!/#REF!*100000)</f>
        <v>#REF!</v>
      </c>
      <c r="AX17" s="21" t="e">
        <f>IF(#REF!=0,0,#REF!/#REF!*100000)</f>
        <v>#REF!</v>
      </c>
      <c r="AY17" s="21" t="e">
        <f>IF(#REF!=0,0,#REF!/#REF!*100000)</f>
        <v>#REF!</v>
      </c>
      <c r="AZ17" s="21" t="e">
        <f>IF(#REF!=0,0,#REF!/#REF!*100000)</f>
        <v>#REF!</v>
      </c>
      <c r="BA17" s="21" t="e">
        <f>IF(#REF!=0,0,#REF!/#REF!*100000)</f>
        <v>#REF!</v>
      </c>
      <c r="BB17" s="21" t="e">
        <f>IF(#REF!=0,0,#REF!/#REF!*100000)</f>
        <v>#REF!</v>
      </c>
      <c r="BC17" s="21" t="e">
        <f>IF(#REF!=0,0,#REF!/#REF!*100000)</f>
        <v>#REF!</v>
      </c>
      <c r="BD17" s="21" t="e">
        <f>IF(#REF!=0,0,#REF!/#REF!*100000)</f>
        <v>#REF!</v>
      </c>
      <c r="BE17" s="21" t="e">
        <f>IF(#REF!=0,0,#REF!/#REF!*100000)</f>
        <v>#REF!</v>
      </c>
      <c r="BF17" s="21" t="e">
        <f>IF(#REF!=0,0,#REF!/#REF!*100000)</f>
        <v>#REF!</v>
      </c>
      <c r="BK17">
        <f>H17raw!T17</f>
        <v>0</v>
      </c>
      <c r="BL17">
        <f>H17raw!U17</f>
        <v>0</v>
      </c>
      <c r="BM17">
        <f>H17raw!V17</f>
        <v>0</v>
      </c>
      <c r="BN17">
        <f>H17raw!W17</f>
        <v>0</v>
      </c>
      <c r="BO17">
        <f>H17raw!X17</f>
        <v>0</v>
      </c>
      <c r="BP17">
        <f>H17raw!Y17</f>
        <v>0</v>
      </c>
      <c r="BQ17">
        <f>H17raw!Z17</f>
        <v>0</v>
      </c>
      <c r="BR17">
        <f>H17raw!AA17</f>
        <v>0</v>
      </c>
      <c r="BS17">
        <f>H17raw!AB17</f>
        <v>0</v>
      </c>
      <c r="BT17">
        <f>H17raw!AC17</f>
        <v>0</v>
      </c>
      <c r="BU17">
        <f>H17raw!AD17</f>
        <v>0</v>
      </c>
      <c r="BV17">
        <f>H17raw!AE17</f>
        <v>0</v>
      </c>
      <c r="BW17">
        <f>H17raw!AF17</f>
        <v>0</v>
      </c>
      <c r="BX17">
        <f>H17raw!AG17</f>
        <v>0</v>
      </c>
      <c r="BY17">
        <f>H17raw!AH17</f>
        <v>0</v>
      </c>
      <c r="CE17">
        <f>H17raw!AL17</f>
        <v>0</v>
      </c>
      <c r="CF17">
        <f>H17raw!AM17</f>
        <v>0</v>
      </c>
      <c r="CG17">
        <f>H17raw!AN17</f>
        <v>0</v>
      </c>
      <c r="CH17">
        <f>H17raw!AO17</f>
        <v>0</v>
      </c>
      <c r="CI17">
        <f>H17raw!AP17</f>
        <v>0</v>
      </c>
      <c r="CJ17">
        <f>H17raw!AQ17</f>
        <v>0</v>
      </c>
      <c r="CK17">
        <f>H17raw!AR17</f>
        <v>0</v>
      </c>
      <c r="CL17">
        <f>H17raw!AS17</f>
        <v>0</v>
      </c>
      <c r="CM17">
        <f>H17raw!AT17</f>
        <v>0</v>
      </c>
      <c r="CN17">
        <f>H17raw!AU17</f>
        <v>0</v>
      </c>
      <c r="CO17">
        <f>H17raw!AV17</f>
        <v>0</v>
      </c>
      <c r="CP17">
        <f>H17raw!AW17</f>
        <v>0</v>
      </c>
      <c r="CQ17">
        <f>H17raw!AX17</f>
        <v>0</v>
      </c>
      <c r="CR17">
        <f>H17raw!AY17</f>
        <v>0</v>
      </c>
      <c r="CS17">
        <f>H17raw!AZ17</f>
        <v>0</v>
      </c>
      <c r="CT17">
        <f>H17raw!BA17</f>
        <v>0</v>
      </c>
      <c r="CY17">
        <f t="shared" si="3"/>
        <v>0</v>
      </c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31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</row>
    <row r="18" spans="2:150" s="14" customFormat="1">
      <c r="W18">
        <f t="shared" si="1"/>
        <v>0</v>
      </c>
      <c r="X18" s="25" t="e">
        <f>IF(AS18=0,0,D18/AS18*100000)</f>
        <v>#REF!</v>
      </c>
      <c r="Y18" s="25" t="e">
        <f>IF(AT18=0,0,E18/AT18*100000)</f>
        <v>#REF!</v>
      </c>
      <c r="Z18" s="25" t="e">
        <f>IF(AU18=0,0,F18/AU18*100000)</f>
        <v>#REF!</v>
      </c>
      <c r="AA18" s="25" t="e">
        <f>IF(AV18=0,0,G18/AV18*100000)</f>
        <v>#REF!</v>
      </c>
      <c r="AB18" s="25" t="e">
        <f>IF(AW18=0,0,H18/AW18*100000)</f>
        <v>#REF!</v>
      </c>
      <c r="AC18" s="25" t="e">
        <f>IF(AX18=0,0,I18/AX18*100000)</f>
        <v>#REF!</v>
      </c>
      <c r="AD18" s="25" t="e">
        <f>IF(AY18=0,0,J18/AY18*100000)</f>
        <v>#REF!</v>
      </c>
      <c r="AE18" s="25" t="e">
        <f>IF(AZ18=0,0,K18/AZ18*100000)</f>
        <v>#REF!</v>
      </c>
      <c r="AF18" s="25" t="e">
        <f>IF(BA18=0,0,L18/BA18*100000)</f>
        <v>#REF!</v>
      </c>
      <c r="AG18" s="25" t="e">
        <f>IF(BB18=0,0,M18/BB18*100000)</f>
        <v>#REF!</v>
      </c>
      <c r="AH18" s="25" t="e">
        <f>IF(BC18=0,0,N18/BC18*100000)</f>
        <v>#REF!</v>
      </c>
      <c r="AI18" s="25" t="e">
        <f>IF(BD18=0,0,O18/BD18*100000)</f>
        <v>#REF!</v>
      </c>
      <c r="AJ18" s="25" t="e">
        <f>IF(BE18=0,0,P18/BE18*100000)</f>
        <v>#REF!</v>
      </c>
      <c r="AK18" s="25" t="e">
        <f>IF(BF18=0,0,Q18/BF18*100000)</f>
        <v>#REF!</v>
      </c>
      <c r="AR18">
        <f t="shared" si="2"/>
        <v>0</v>
      </c>
      <c r="AS18" s="21" t="e">
        <f>IF(#REF!=0,0,#REF!/#REF!*100000)</f>
        <v>#REF!</v>
      </c>
      <c r="AT18" s="21" t="e">
        <f>IF(#REF!=0,0,#REF!/#REF!*100000)</f>
        <v>#REF!</v>
      </c>
      <c r="AU18" s="21" t="e">
        <f>IF(#REF!=0,0,#REF!/#REF!*100000)</f>
        <v>#REF!</v>
      </c>
      <c r="AV18" s="21" t="e">
        <f>IF(#REF!=0,0,#REF!/#REF!*100000)</f>
        <v>#REF!</v>
      </c>
      <c r="AW18" s="21" t="e">
        <f>IF(#REF!=0,0,#REF!/#REF!*100000)</f>
        <v>#REF!</v>
      </c>
      <c r="AX18" s="21" t="e">
        <f>IF(#REF!=0,0,#REF!/#REF!*100000)</f>
        <v>#REF!</v>
      </c>
      <c r="AY18" s="21" t="e">
        <f>IF(#REF!=0,0,#REF!/#REF!*100000)</f>
        <v>#REF!</v>
      </c>
      <c r="AZ18" s="21" t="e">
        <f>IF(#REF!=0,0,#REF!/#REF!*100000)</f>
        <v>#REF!</v>
      </c>
      <c r="BA18" s="21" t="e">
        <f>IF(#REF!=0,0,#REF!/#REF!*100000)</f>
        <v>#REF!</v>
      </c>
      <c r="BB18" s="21" t="e">
        <f>IF(#REF!=0,0,#REF!/#REF!*100000)</f>
        <v>#REF!</v>
      </c>
      <c r="BC18" s="21" t="e">
        <f>IF(#REF!=0,0,#REF!/#REF!*100000)</f>
        <v>#REF!</v>
      </c>
      <c r="BD18" s="21" t="e">
        <f>IF(#REF!=0,0,#REF!/#REF!*100000)</f>
        <v>#REF!</v>
      </c>
      <c r="BE18" s="21" t="e">
        <f>IF(#REF!=0,0,#REF!/#REF!*100000)</f>
        <v>#REF!</v>
      </c>
      <c r="BF18" s="21" t="e">
        <f>IF(#REF!=0,0,#REF!/#REF!*100000)</f>
        <v>#REF!</v>
      </c>
      <c r="BK18">
        <f>H17raw!T18</f>
        <v>0</v>
      </c>
      <c r="BL18">
        <f>H17raw!U18</f>
        <v>0</v>
      </c>
      <c r="BM18">
        <f>H17raw!V18</f>
        <v>0</v>
      </c>
      <c r="BN18">
        <f>H17raw!W18</f>
        <v>0</v>
      </c>
      <c r="BO18">
        <f>H17raw!X18</f>
        <v>0</v>
      </c>
      <c r="BP18">
        <f>H17raw!Y18</f>
        <v>0</v>
      </c>
      <c r="BQ18">
        <f>H17raw!Z18</f>
        <v>0</v>
      </c>
      <c r="BR18">
        <f>H17raw!AA18</f>
        <v>0</v>
      </c>
      <c r="BS18">
        <f>H17raw!AB18</f>
        <v>0</v>
      </c>
      <c r="BT18">
        <f>H17raw!AC18</f>
        <v>0</v>
      </c>
      <c r="BU18">
        <f>H17raw!AD18</f>
        <v>0</v>
      </c>
      <c r="BV18">
        <f>H17raw!AE18</f>
        <v>0</v>
      </c>
      <c r="BW18">
        <f>H17raw!AF18</f>
        <v>0</v>
      </c>
      <c r="BX18">
        <f>H17raw!AG18</f>
        <v>0</v>
      </c>
      <c r="BY18">
        <f>H17raw!AH18</f>
        <v>0</v>
      </c>
      <c r="CE18">
        <f>H17raw!AL18</f>
        <v>0</v>
      </c>
      <c r="CF18">
        <f>H17raw!AM18</f>
        <v>0</v>
      </c>
      <c r="CG18">
        <f>H17raw!AN18</f>
        <v>0</v>
      </c>
      <c r="CH18">
        <f>H17raw!AO18</f>
        <v>0</v>
      </c>
      <c r="CI18">
        <f>H17raw!AP18</f>
        <v>0</v>
      </c>
      <c r="CJ18">
        <f>H17raw!AQ18</f>
        <v>0</v>
      </c>
      <c r="CK18">
        <f>H17raw!AR18</f>
        <v>0</v>
      </c>
      <c r="CL18">
        <f>H17raw!AS18</f>
        <v>0</v>
      </c>
      <c r="CM18">
        <f>H17raw!AT18</f>
        <v>0</v>
      </c>
      <c r="CN18">
        <f>H17raw!AU18</f>
        <v>0</v>
      </c>
      <c r="CO18">
        <f>H17raw!AV18</f>
        <v>0</v>
      </c>
      <c r="CP18">
        <f>H17raw!AW18</f>
        <v>0</v>
      </c>
      <c r="CQ18">
        <f>H17raw!AX18</f>
        <v>0</v>
      </c>
      <c r="CR18">
        <f>H17raw!AY18</f>
        <v>0</v>
      </c>
      <c r="CS18">
        <f>H17raw!AZ18</f>
        <v>0</v>
      </c>
      <c r="CT18">
        <f>H17raw!BA18</f>
        <v>0</v>
      </c>
      <c r="CY18">
        <f t="shared" si="3"/>
        <v>0</v>
      </c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31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</row>
    <row r="19" spans="2:150" s="14" customFormat="1">
      <c r="W19">
        <f t="shared" si="1"/>
        <v>0</v>
      </c>
      <c r="X19" s="25" t="e">
        <f>IF(AS19=0,0,D19/AS19*100000)</f>
        <v>#REF!</v>
      </c>
      <c r="Y19" s="25" t="e">
        <f>IF(AT19=0,0,E19/AT19*100000)</f>
        <v>#REF!</v>
      </c>
      <c r="Z19" s="25" t="e">
        <f>IF(AU19=0,0,F19/AU19*100000)</f>
        <v>#REF!</v>
      </c>
      <c r="AA19" s="25" t="e">
        <f>IF(AV19=0,0,G19/AV19*100000)</f>
        <v>#REF!</v>
      </c>
      <c r="AB19" s="25" t="e">
        <f>IF(AW19=0,0,H19/AW19*100000)</f>
        <v>#REF!</v>
      </c>
      <c r="AC19" s="25" t="e">
        <f>IF(AX19=0,0,I19/AX19*100000)</f>
        <v>#REF!</v>
      </c>
      <c r="AD19" s="25" t="e">
        <f>IF(AY19=0,0,J19/AY19*100000)</f>
        <v>#REF!</v>
      </c>
      <c r="AE19" s="25" t="e">
        <f>IF(AZ19=0,0,K19/AZ19*100000)</f>
        <v>#REF!</v>
      </c>
      <c r="AF19" s="25" t="e">
        <f>IF(BA19=0,0,L19/BA19*100000)</f>
        <v>#REF!</v>
      </c>
      <c r="AG19" s="25" t="e">
        <f>IF(BB19=0,0,M19/BB19*100000)</f>
        <v>#REF!</v>
      </c>
      <c r="AH19" s="25" t="e">
        <f>IF(BC19=0,0,N19/BC19*100000)</f>
        <v>#REF!</v>
      </c>
      <c r="AI19" s="25" t="e">
        <f>IF(BD19=0,0,O19/BD19*100000)</f>
        <v>#REF!</v>
      </c>
      <c r="AJ19" s="25" t="e">
        <f>IF(BE19=0,0,P19/BE19*100000)</f>
        <v>#REF!</v>
      </c>
      <c r="AK19" s="25" t="e">
        <f>IF(BF19=0,0,Q19/BF19*100000)</f>
        <v>#REF!</v>
      </c>
      <c r="AR19">
        <f t="shared" si="2"/>
        <v>0</v>
      </c>
      <c r="AS19" s="21" t="e">
        <f>IF(#REF!=0,0,#REF!/#REF!*100000)</f>
        <v>#REF!</v>
      </c>
      <c r="AT19" s="21" t="e">
        <f>IF(#REF!=0,0,#REF!/#REF!*100000)</f>
        <v>#REF!</v>
      </c>
      <c r="AU19" s="21" t="e">
        <f>IF(#REF!=0,0,#REF!/#REF!*100000)</f>
        <v>#REF!</v>
      </c>
      <c r="AV19" s="21" t="e">
        <f>IF(#REF!=0,0,#REF!/#REF!*100000)</f>
        <v>#REF!</v>
      </c>
      <c r="AW19" s="21" t="e">
        <f>IF(#REF!=0,0,#REF!/#REF!*100000)</f>
        <v>#REF!</v>
      </c>
      <c r="AX19" s="21" t="e">
        <f>IF(#REF!=0,0,#REF!/#REF!*100000)</f>
        <v>#REF!</v>
      </c>
      <c r="AY19" s="21" t="e">
        <f>IF(#REF!=0,0,#REF!/#REF!*100000)</f>
        <v>#REF!</v>
      </c>
      <c r="AZ19" s="21" t="e">
        <f>IF(#REF!=0,0,#REF!/#REF!*100000)</f>
        <v>#REF!</v>
      </c>
      <c r="BA19" s="21" t="e">
        <f>IF(#REF!=0,0,#REF!/#REF!*100000)</f>
        <v>#REF!</v>
      </c>
      <c r="BB19" s="21" t="e">
        <f>IF(#REF!=0,0,#REF!/#REF!*100000)</f>
        <v>#REF!</v>
      </c>
      <c r="BC19" s="21" t="e">
        <f>IF(#REF!=0,0,#REF!/#REF!*100000)</f>
        <v>#REF!</v>
      </c>
      <c r="BD19" s="21" t="e">
        <f>IF(#REF!=0,0,#REF!/#REF!*100000)</f>
        <v>#REF!</v>
      </c>
      <c r="BE19" s="21" t="e">
        <f>IF(#REF!=0,0,#REF!/#REF!*100000)</f>
        <v>#REF!</v>
      </c>
      <c r="BF19" s="21" t="e">
        <f>IF(#REF!=0,0,#REF!/#REF!*100000)</f>
        <v>#REF!</v>
      </c>
      <c r="BK19">
        <f>H17raw!T19</f>
        <v>0</v>
      </c>
      <c r="BL19">
        <f>H17raw!U19</f>
        <v>0</v>
      </c>
      <c r="BM19">
        <f>H17raw!V19</f>
        <v>0</v>
      </c>
      <c r="BN19">
        <f>H17raw!W19</f>
        <v>0</v>
      </c>
      <c r="BO19">
        <f>H17raw!X19</f>
        <v>0</v>
      </c>
      <c r="BP19">
        <f>H17raw!Y19</f>
        <v>0</v>
      </c>
      <c r="BQ19">
        <f>H17raw!Z19</f>
        <v>0</v>
      </c>
      <c r="BR19">
        <f>H17raw!AA19</f>
        <v>0</v>
      </c>
      <c r="BS19">
        <f>H17raw!AB19</f>
        <v>0</v>
      </c>
      <c r="BT19">
        <f>H17raw!AC19</f>
        <v>0</v>
      </c>
      <c r="BU19">
        <f>H17raw!AD19</f>
        <v>0</v>
      </c>
      <c r="BV19">
        <f>H17raw!AE19</f>
        <v>0</v>
      </c>
      <c r="BW19">
        <f>H17raw!AF19</f>
        <v>0</v>
      </c>
      <c r="BX19">
        <f>H17raw!AG19</f>
        <v>0</v>
      </c>
      <c r="BY19">
        <f>H17raw!AH19</f>
        <v>0</v>
      </c>
      <c r="CE19">
        <f>H17raw!AL19</f>
        <v>0</v>
      </c>
      <c r="CF19">
        <f>H17raw!AM19</f>
        <v>0</v>
      </c>
      <c r="CG19">
        <f>H17raw!AN19</f>
        <v>0</v>
      </c>
      <c r="CH19">
        <f>H17raw!AO19</f>
        <v>0</v>
      </c>
      <c r="CI19">
        <f>H17raw!AP19</f>
        <v>0</v>
      </c>
      <c r="CJ19">
        <f>H17raw!AQ19</f>
        <v>0</v>
      </c>
      <c r="CK19">
        <f>H17raw!AR19</f>
        <v>0</v>
      </c>
      <c r="CL19">
        <f>H17raw!AS19</f>
        <v>0</v>
      </c>
      <c r="CM19">
        <f>H17raw!AT19</f>
        <v>0</v>
      </c>
      <c r="CN19">
        <f>H17raw!AU19</f>
        <v>0</v>
      </c>
      <c r="CO19">
        <f>H17raw!AV19</f>
        <v>0</v>
      </c>
      <c r="CP19">
        <f>H17raw!AW19</f>
        <v>0</v>
      </c>
      <c r="CQ19">
        <f>H17raw!AX19</f>
        <v>0</v>
      </c>
      <c r="CR19">
        <f>H17raw!AY19</f>
        <v>0</v>
      </c>
      <c r="CS19">
        <f>H17raw!AZ19</f>
        <v>0</v>
      </c>
      <c r="CT19">
        <f>H17raw!BA19</f>
        <v>0</v>
      </c>
      <c r="CY19">
        <f t="shared" si="3"/>
        <v>0</v>
      </c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31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</row>
    <row r="20" spans="2:150" s="14" customFormat="1">
      <c r="W20">
        <f t="shared" si="1"/>
        <v>0</v>
      </c>
      <c r="X20" s="25" t="e">
        <f>IF(AS20=0,0,D20/AS20*100000)</f>
        <v>#REF!</v>
      </c>
      <c r="Y20" s="25" t="e">
        <f>IF(AT20=0,0,E20/AT20*100000)</f>
        <v>#REF!</v>
      </c>
      <c r="Z20" s="25" t="e">
        <f>IF(AU20=0,0,F20/AU20*100000)</f>
        <v>#REF!</v>
      </c>
      <c r="AA20" s="25" t="e">
        <f>IF(AV20=0,0,G20/AV20*100000)</f>
        <v>#REF!</v>
      </c>
      <c r="AB20" s="25" t="e">
        <f>IF(AW20=0,0,H20/AW20*100000)</f>
        <v>#REF!</v>
      </c>
      <c r="AC20" s="25" t="e">
        <f>IF(AX20=0,0,I20/AX20*100000)</f>
        <v>#REF!</v>
      </c>
      <c r="AD20" s="25" t="e">
        <f>IF(AY20=0,0,J20/AY20*100000)</f>
        <v>#REF!</v>
      </c>
      <c r="AE20" s="25" t="e">
        <f>IF(AZ20=0,0,K20/AZ20*100000)</f>
        <v>#REF!</v>
      </c>
      <c r="AF20" s="25" t="e">
        <f>IF(BA20=0,0,L20/BA20*100000)</f>
        <v>#REF!</v>
      </c>
      <c r="AG20" s="25" t="e">
        <f>IF(BB20=0,0,M20/BB20*100000)</f>
        <v>#REF!</v>
      </c>
      <c r="AH20" s="25" t="e">
        <f>IF(BC20=0,0,N20/BC20*100000)</f>
        <v>#REF!</v>
      </c>
      <c r="AI20" s="25" t="e">
        <f>IF(BD20=0,0,O20/BD20*100000)</f>
        <v>#REF!</v>
      </c>
      <c r="AJ20" s="25" t="e">
        <f>IF(BE20=0,0,P20/BE20*100000)</f>
        <v>#REF!</v>
      </c>
      <c r="AK20" s="25" t="e">
        <f>IF(BF20=0,0,Q20/BF20*100000)</f>
        <v>#REF!</v>
      </c>
      <c r="AR20">
        <f t="shared" si="2"/>
        <v>0</v>
      </c>
      <c r="AS20" s="21" t="e">
        <f>IF(#REF!=0,0,#REF!/#REF!*100000)</f>
        <v>#REF!</v>
      </c>
      <c r="AT20" s="21" t="e">
        <f>IF(#REF!=0,0,#REF!/#REF!*100000)</f>
        <v>#REF!</v>
      </c>
      <c r="AU20" s="21" t="e">
        <f>IF(#REF!=0,0,#REF!/#REF!*100000)</f>
        <v>#REF!</v>
      </c>
      <c r="AV20" s="21" t="e">
        <f>IF(#REF!=0,0,#REF!/#REF!*100000)</f>
        <v>#REF!</v>
      </c>
      <c r="AW20" s="21" t="e">
        <f>IF(#REF!=0,0,#REF!/#REF!*100000)</f>
        <v>#REF!</v>
      </c>
      <c r="AX20" s="21" t="e">
        <f>IF(#REF!=0,0,#REF!/#REF!*100000)</f>
        <v>#REF!</v>
      </c>
      <c r="AY20" s="21" t="e">
        <f>IF(#REF!=0,0,#REF!/#REF!*100000)</f>
        <v>#REF!</v>
      </c>
      <c r="AZ20" s="21" t="e">
        <f>IF(#REF!=0,0,#REF!/#REF!*100000)</f>
        <v>#REF!</v>
      </c>
      <c r="BA20" s="21" t="e">
        <f>IF(#REF!=0,0,#REF!/#REF!*100000)</f>
        <v>#REF!</v>
      </c>
      <c r="BB20" s="21" t="e">
        <f>IF(#REF!=0,0,#REF!/#REF!*100000)</f>
        <v>#REF!</v>
      </c>
      <c r="BC20" s="21" t="e">
        <f>IF(#REF!=0,0,#REF!/#REF!*100000)</f>
        <v>#REF!</v>
      </c>
      <c r="BD20" s="21" t="e">
        <f>IF(#REF!=0,0,#REF!/#REF!*100000)</f>
        <v>#REF!</v>
      </c>
      <c r="BE20" s="21" t="e">
        <f>IF(#REF!=0,0,#REF!/#REF!*100000)</f>
        <v>#REF!</v>
      </c>
      <c r="BF20" s="21" t="e">
        <f>IF(#REF!=0,0,#REF!/#REF!*100000)</f>
        <v>#REF!</v>
      </c>
      <c r="BK20">
        <f>H17raw!T20</f>
        <v>0</v>
      </c>
      <c r="BL20">
        <f>H17raw!U20</f>
        <v>0</v>
      </c>
      <c r="BM20">
        <f>H17raw!V20</f>
        <v>0</v>
      </c>
      <c r="BN20">
        <f>H17raw!W20</f>
        <v>0</v>
      </c>
      <c r="BO20">
        <f>H17raw!X20</f>
        <v>0</v>
      </c>
      <c r="BP20">
        <f>H17raw!Y20</f>
        <v>0</v>
      </c>
      <c r="BQ20">
        <f>H17raw!Z20</f>
        <v>0</v>
      </c>
      <c r="BR20">
        <f>H17raw!AA20</f>
        <v>0</v>
      </c>
      <c r="BS20">
        <f>H17raw!AB20</f>
        <v>0</v>
      </c>
      <c r="BT20">
        <f>H17raw!AC20</f>
        <v>0</v>
      </c>
      <c r="BU20">
        <f>H17raw!AD20</f>
        <v>0</v>
      </c>
      <c r="BV20">
        <f>H17raw!AE20</f>
        <v>0</v>
      </c>
      <c r="BW20">
        <f>H17raw!AF20</f>
        <v>0</v>
      </c>
      <c r="BX20">
        <f>H17raw!AG20</f>
        <v>0</v>
      </c>
      <c r="BY20">
        <f>H17raw!AH20</f>
        <v>0</v>
      </c>
      <c r="CE20">
        <f>H17raw!AL20</f>
        <v>0</v>
      </c>
      <c r="CF20">
        <f>H17raw!AM20</f>
        <v>0</v>
      </c>
      <c r="CG20">
        <f>H17raw!AN20</f>
        <v>0</v>
      </c>
      <c r="CH20">
        <f>H17raw!AO20</f>
        <v>0</v>
      </c>
      <c r="CI20">
        <f>H17raw!AP20</f>
        <v>0</v>
      </c>
      <c r="CJ20">
        <f>H17raw!AQ20</f>
        <v>0</v>
      </c>
      <c r="CK20">
        <f>H17raw!AR20</f>
        <v>0</v>
      </c>
      <c r="CL20">
        <f>H17raw!AS20</f>
        <v>0</v>
      </c>
      <c r="CM20">
        <f>H17raw!AT20</f>
        <v>0</v>
      </c>
      <c r="CN20">
        <f>H17raw!AU20</f>
        <v>0</v>
      </c>
      <c r="CO20">
        <f>H17raw!AV20</f>
        <v>0</v>
      </c>
      <c r="CP20">
        <f>H17raw!AW20</f>
        <v>0</v>
      </c>
      <c r="CQ20">
        <f>H17raw!AX20</f>
        <v>0</v>
      </c>
      <c r="CR20">
        <f>H17raw!AY20</f>
        <v>0</v>
      </c>
      <c r="CS20">
        <f>H17raw!AZ20</f>
        <v>0</v>
      </c>
      <c r="CT20">
        <f>H17raw!BA20</f>
        <v>0</v>
      </c>
      <c r="CY20">
        <f t="shared" si="3"/>
        <v>0</v>
      </c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31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</row>
    <row r="21" spans="2:150" s="14" customFormat="1">
      <c r="W21">
        <f t="shared" si="1"/>
        <v>0</v>
      </c>
      <c r="X21" s="25" t="e">
        <f>IF(AS21=0,0,D21/AS21*100000)</f>
        <v>#REF!</v>
      </c>
      <c r="Y21" s="25" t="e">
        <f>IF(AT21=0,0,E21/AT21*100000)</f>
        <v>#REF!</v>
      </c>
      <c r="Z21" s="25" t="e">
        <f>IF(AU21=0,0,F21/AU21*100000)</f>
        <v>#REF!</v>
      </c>
      <c r="AA21" s="25" t="e">
        <f>IF(AV21=0,0,G21/AV21*100000)</f>
        <v>#REF!</v>
      </c>
      <c r="AB21" s="25" t="e">
        <f>IF(AW21=0,0,H21/AW21*100000)</f>
        <v>#REF!</v>
      </c>
      <c r="AC21" s="25" t="e">
        <f>IF(AX21=0,0,I21/AX21*100000)</f>
        <v>#REF!</v>
      </c>
      <c r="AD21" s="25" t="e">
        <f>IF(AY21=0,0,J21/AY21*100000)</f>
        <v>#REF!</v>
      </c>
      <c r="AE21" s="25" t="e">
        <f>IF(AZ21=0,0,K21/AZ21*100000)</f>
        <v>#REF!</v>
      </c>
      <c r="AF21" s="25" t="e">
        <f>IF(BA21=0,0,L21/BA21*100000)</f>
        <v>#REF!</v>
      </c>
      <c r="AG21" s="25" t="e">
        <f>IF(BB21=0,0,M21/BB21*100000)</f>
        <v>#REF!</v>
      </c>
      <c r="AH21" s="25" t="e">
        <f>IF(BC21=0,0,N21/BC21*100000)</f>
        <v>#REF!</v>
      </c>
      <c r="AI21" s="25" t="e">
        <f>IF(BD21=0,0,O21/BD21*100000)</f>
        <v>#REF!</v>
      </c>
      <c r="AJ21" s="25" t="e">
        <f>IF(BE21=0,0,P21/BE21*100000)</f>
        <v>#REF!</v>
      </c>
      <c r="AK21" s="25" t="e">
        <f>IF(BF21=0,0,Q21/BF21*100000)</f>
        <v>#REF!</v>
      </c>
      <c r="AR21">
        <f t="shared" si="2"/>
        <v>0</v>
      </c>
      <c r="AS21" s="21" t="e">
        <f>IF(#REF!=0,0,#REF!/#REF!*100000)</f>
        <v>#REF!</v>
      </c>
      <c r="AT21" s="21" t="e">
        <f>IF(#REF!=0,0,#REF!/#REF!*100000)</f>
        <v>#REF!</v>
      </c>
      <c r="AU21" s="21" t="e">
        <f>IF(#REF!=0,0,#REF!/#REF!*100000)</f>
        <v>#REF!</v>
      </c>
      <c r="AV21" s="21" t="e">
        <f>IF(#REF!=0,0,#REF!/#REF!*100000)</f>
        <v>#REF!</v>
      </c>
      <c r="AW21" s="21" t="e">
        <f>IF(#REF!=0,0,#REF!/#REF!*100000)</f>
        <v>#REF!</v>
      </c>
      <c r="AX21" s="21" t="e">
        <f>IF(#REF!=0,0,#REF!/#REF!*100000)</f>
        <v>#REF!</v>
      </c>
      <c r="AY21" s="21" t="e">
        <f>IF(#REF!=0,0,#REF!/#REF!*100000)</f>
        <v>#REF!</v>
      </c>
      <c r="AZ21" s="21" t="e">
        <f>IF(#REF!=0,0,#REF!/#REF!*100000)</f>
        <v>#REF!</v>
      </c>
      <c r="BA21" s="21" t="e">
        <f>IF(#REF!=0,0,#REF!/#REF!*100000)</f>
        <v>#REF!</v>
      </c>
      <c r="BB21" s="21" t="e">
        <f>IF(#REF!=0,0,#REF!/#REF!*100000)</f>
        <v>#REF!</v>
      </c>
      <c r="BC21" s="21" t="e">
        <f>IF(#REF!=0,0,#REF!/#REF!*100000)</f>
        <v>#REF!</v>
      </c>
      <c r="BD21" s="21" t="e">
        <f>IF(#REF!=0,0,#REF!/#REF!*100000)</f>
        <v>#REF!</v>
      </c>
      <c r="BE21" s="21" t="e">
        <f>IF(#REF!=0,0,#REF!/#REF!*100000)</f>
        <v>#REF!</v>
      </c>
      <c r="BF21" s="21" t="e">
        <f>IF(#REF!=0,0,#REF!/#REF!*100000)</f>
        <v>#REF!</v>
      </c>
      <c r="BK21">
        <f>H17raw!T21</f>
        <v>0</v>
      </c>
      <c r="BL21">
        <f>H17raw!U21</f>
        <v>0</v>
      </c>
      <c r="BM21">
        <f>H17raw!V21</f>
        <v>0</v>
      </c>
      <c r="BN21">
        <f>H17raw!W21</f>
        <v>0</v>
      </c>
      <c r="BO21">
        <f>H17raw!X21</f>
        <v>0</v>
      </c>
      <c r="BP21">
        <f>H17raw!Y21</f>
        <v>0</v>
      </c>
      <c r="BQ21">
        <f>H17raw!Z21</f>
        <v>0</v>
      </c>
      <c r="BR21">
        <f>H17raw!AA21</f>
        <v>0</v>
      </c>
      <c r="BS21">
        <f>H17raw!AB21</f>
        <v>0</v>
      </c>
      <c r="BT21">
        <f>H17raw!AC21</f>
        <v>0</v>
      </c>
      <c r="BU21">
        <f>H17raw!AD21</f>
        <v>0</v>
      </c>
      <c r="BV21">
        <f>H17raw!AE21</f>
        <v>0</v>
      </c>
      <c r="BW21">
        <f>H17raw!AF21</f>
        <v>0</v>
      </c>
      <c r="BX21">
        <f>H17raw!AG21</f>
        <v>0</v>
      </c>
      <c r="BY21">
        <f>H17raw!AH21</f>
        <v>0</v>
      </c>
      <c r="CE21">
        <f>H17raw!AL21</f>
        <v>0</v>
      </c>
      <c r="CF21">
        <f>H17raw!AM21</f>
        <v>0</v>
      </c>
      <c r="CG21">
        <f>H17raw!AN21</f>
        <v>0</v>
      </c>
      <c r="CH21">
        <f>H17raw!AO21</f>
        <v>0</v>
      </c>
      <c r="CI21">
        <f>H17raw!AP21</f>
        <v>0</v>
      </c>
      <c r="CJ21">
        <f>H17raw!AQ21</f>
        <v>0</v>
      </c>
      <c r="CK21">
        <f>H17raw!AR21</f>
        <v>0</v>
      </c>
      <c r="CL21">
        <f>H17raw!AS21</f>
        <v>0</v>
      </c>
      <c r="CM21">
        <f>H17raw!AT21</f>
        <v>0</v>
      </c>
      <c r="CN21">
        <f>H17raw!AU21</f>
        <v>0</v>
      </c>
      <c r="CO21">
        <f>H17raw!AV21</f>
        <v>0</v>
      </c>
      <c r="CP21">
        <f>H17raw!AW21</f>
        <v>0</v>
      </c>
      <c r="CQ21">
        <f>H17raw!AX21</f>
        <v>0</v>
      </c>
      <c r="CR21">
        <f>H17raw!AY21</f>
        <v>0</v>
      </c>
      <c r="CS21">
        <f>H17raw!AZ21</f>
        <v>0</v>
      </c>
      <c r="CT21">
        <f>H17raw!BA21</f>
        <v>0</v>
      </c>
      <c r="CY21">
        <f t="shared" si="3"/>
        <v>0</v>
      </c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31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</row>
    <row r="22" spans="2:150" s="27" customFormat="1">
      <c r="W22" s="18">
        <f t="shared" si="1"/>
        <v>0</v>
      </c>
      <c r="X22" s="28" t="e">
        <f>IF(AS22=0,0,D22/AS22*100000)</f>
        <v>#REF!</v>
      </c>
      <c r="Y22" s="28" t="e">
        <f>IF(AT22=0,0,E22/AT22*100000)</f>
        <v>#REF!</v>
      </c>
      <c r="Z22" s="28" t="e">
        <f>IF(AU22=0,0,F22/AU22*100000)</f>
        <v>#REF!</v>
      </c>
      <c r="AA22" s="28" t="e">
        <f>IF(AV22=0,0,G22/AV22*100000)</f>
        <v>#REF!</v>
      </c>
      <c r="AB22" s="28" t="e">
        <f>IF(AW22=0,0,H22/AW22*100000)</f>
        <v>#REF!</v>
      </c>
      <c r="AC22" s="28" t="e">
        <f>IF(AX22=0,0,I22/AX22*100000)</f>
        <v>#REF!</v>
      </c>
      <c r="AD22" s="28" t="e">
        <f>IF(AY22=0,0,J22/AY22*100000)</f>
        <v>#REF!</v>
      </c>
      <c r="AE22" s="28" t="e">
        <f>IF(AZ22=0,0,K22/AZ22*100000)</f>
        <v>#REF!</v>
      </c>
      <c r="AF22" s="28" t="e">
        <f>IF(BA22=0,0,L22/BA22*100000)</f>
        <v>#REF!</v>
      </c>
      <c r="AG22" s="28" t="e">
        <f>IF(BB22=0,0,M22/BB22*100000)</f>
        <v>#REF!</v>
      </c>
      <c r="AH22" s="28" t="e">
        <f>IF(BC22=0,0,N22/BC22*100000)</f>
        <v>#REF!</v>
      </c>
      <c r="AI22" s="28" t="e">
        <f>IF(BD22=0,0,O22/BD22*100000)</f>
        <v>#REF!</v>
      </c>
      <c r="AJ22" s="28" t="e">
        <f>IF(BE22=0,0,P22/BE22*100000)</f>
        <v>#REF!</v>
      </c>
      <c r="AK22" s="28" t="e">
        <f>IF(BF22=0,0,Q22/BF22*100000)</f>
        <v>#REF!</v>
      </c>
      <c r="AR22" s="18">
        <f t="shared" si="2"/>
        <v>0</v>
      </c>
      <c r="AS22" s="29" t="e">
        <f>IF(#REF!=0,0,#REF!/#REF!*100000)</f>
        <v>#REF!</v>
      </c>
      <c r="AT22" s="29" t="e">
        <f>IF(#REF!=0,0,#REF!/#REF!*100000)</f>
        <v>#REF!</v>
      </c>
      <c r="AU22" s="29" t="e">
        <f>IF(#REF!=0,0,#REF!/#REF!*100000)</f>
        <v>#REF!</v>
      </c>
      <c r="AV22" s="29" t="e">
        <f>IF(#REF!=0,0,#REF!/#REF!*100000)</f>
        <v>#REF!</v>
      </c>
      <c r="AW22" s="29" t="e">
        <f>IF(#REF!=0,0,#REF!/#REF!*100000)</f>
        <v>#REF!</v>
      </c>
      <c r="AX22" s="29" t="e">
        <f>IF(#REF!=0,0,#REF!/#REF!*100000)</f>
        <v>#REF!</v>
      </c>
      <c r="AY22" s="29" t="e">
        <f>IF(#REF!=0,0,#REF!/#REF!*100000)</f>
        <v>#REF!</v>
      </c>
      <c r="AZ22" s="29" t="e">
        <f>IF(#REF!=0,0,#REF!/#REF!*100000)</f>
        <v>#REF!</v>
      </c>
      <c r="BA22" s="29" t="e">
        <f>IF(#REF!=0,0,#REF!/#REF!*100000)</f>
        <v>#REF!</v>
      </c>
      <c r="BB22" s="29" t="e">
        <f>IF(#REF!=0,0,#REF!/#REF!*100000)</f>
        <v>#REF!</v>
      </c>
      <c r="BC22" s="29" t="e">
        <f>IF(#REF!=0,0,#REF!/#REF!*100000)</f>
        <v>#REF!</v>
      </c>
      <c r="BD22" s="29" t="e">
        <f>IF(#REF!=0,0,#REF!/#REF!*100000)</f>
        <v>#REF!</v>
      </c>
      <c r="BE22" s="29" t="e">
        <f>IF(#REF!=0,0,#REF!/#REF!*100000)</f>
        <v>#REF!</v>
      </c>
      <c r="BF22" s="29" t="e">
        <f>IF(#REF!=0,0,#REF!/#REF!*100000)</f>
        <v>#REF!</v>
      </c>
      <c r="BK22" s="18">
        <f>H17raw!T22</f>
        <v>0</v>
      </c>
      <c r="BL22" s="18">
        <f>H17raw!U22</f>
        <v>0</v>
      </c>
      <c r="BM22" s="18">
        <f>H17raw!V22</f>
        <v>0</v>
      </c>
      <c r="BN22" s="18">
        <f>H17raw!W22</f>
        <v>0</v>
      </c>
      <c r="BO22" s="18">
        <f>H17raw!X22</f>
        <v>0</v>
      </c>
      <c r="BP22" s="18">
        <f>H17raw!Y22</f>
        <v>0</v>
      </c>
      <c r="BQ22" s="18">
        <f>H17raw!Z22</f>
        <v>0</v>
      </c>
      <c r="BR22" s="18">
        <f>H17raw!AA22</f>
        <v>0</v>
      </c>
      <c r="BS22" s="18">
        <f>H17raw!AB22</f>
        <v>0</v>
      </c>
      <c r="BT22" s="18">
        <f>H17raw!AC22</f>
        <v>0</v>
      </c>
      <c r="BU22" s="18">
        <f>H17raw!AD22</f>
        <v>0</v>
      </c>
      <c r="BV22" s="18">
        <f>H17raw!AE22</f>
        <v>0</v>
      </c>
      <c r="BW22" s="18">
        <f>H17raw!AF22</f>
        <v>0</v>
      </c>
      <c r="BX22" s="18">
        <f>H17raw!AG22</f>
        <v>0</v>
      </c>
      <c r="BY22" s="18">
        <f>H17raw!AH22</f>
        <v>0</v>
      </c>
      <c r="CE22" s="18">
        <f>H17raw!AL22</f>
        <v>0</v>
      </c>
      <c r="CF22" s="18">
        <f>H17raw!AM22</f>
        <v>0</v>
      </c>
      <c r="CG22" s="18">
        <f>H17raw!AN22</f>
        <v>0</v>
      </c>
      <c r="CH22" s="18">
        <f>H17raw!AO22</f>
        <v>0</v>
      </c>
      <c r="CI22" s="18">
        <f>H17raw!AP22</f>
        <v>0</v>
      </c>
      <c r="CJ22" s="18">
        <f>H17raw!AQ22</f>
        <v>0</v>
      </c>
      <c r="CK22" s="18">
        <f>H17raw!AR22</f>
        <v>0</v>
      </c>
      <c r="CL22" s="18">
        <f>H17raw!AS22</f>
        <v>0</v>
      </c>
      <c r="CM22" s="18">
        <f>H17raw!AT22</f>
        <v>0</v>
      </c>
      <c r="CN22" s="18">
        <f>H17raw!AU22</f>
        <v>0</v>
      </c>
      <c r="CO22" s="18">
        <f>H17raw!AV22</f>
        <v>0</v>
      </c>
      <c r="CP22" s="18">
        <f>H17raw!AW22</f>
        <v>0</v>
      </c>
      <c r="CQ22" s="18">
        <f>H17raw!AX22</f>
        <v>0</v>
      </c>
      <c r="CR22" s="18">
        <f>H17raw!AY22</f>
        <v>0</v>
      </c>
      <c r="CS22" s="18">
        <f>H17raw!AZ22</f>
        <v>0</v>
      </c>
      <c r="CT22" s="18">
        <f>H17raw!BA22</f>
        <v>0</v>
      </c>
      <c r="CU22" s="27" t="s">
        <v>71</v>
      </c>
      <c r="CY22" s="18">
        <f t="shared" si="3"/>
        <v>0</v>
      </c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</row>
    <row r="23" spans="2:150">
      <c r="B23" t="s">
        <v>12</v>
      </c>
      <c r="C23" t="s">
        <v>49</v>
      </c>
      <c r="D23">
        <f>H17raw!C23</f>
        <v>227</v>
      </c>
      <c r="E23">
        <f>H17raw!D23</f>
        <v>0</v>
      </c>
      <c r="F23">
        <f>H17raw!E23</f>
        <v>12</v>
      </c>
      <c r="G23">
        <f>H17raw!F23</f>
        <v>15</v>
      </c>
      <c r="H23">
        <f>H17raw!G23</f>
        <v>22</v>
      </c>
      <c r="I23">
        <f>H17raw!H23</f>
        <v>19</v>
      </c>
      <c r="J23">
        <f>H17raw!I23</f>
        <v>23</v>
      </c>
      <c r="K23">
        <f>H17raw!J23</f>
        <v>30</v>
      </c>
      <c r="L23">
        <f>H17raw!K23</f>
        <v>36</v>
      </c>
      <c r="M23">
        <f>H17raw!L23</f>
        <v>37</v>
      </c>
      <c r="N23">
        <f>H17raw!M23</f>
        <v>16</v>
      </c>
      <c r="O23">
        <f>H17raw!N23</f>
        <v>7</v>
      </c>
      <c r="P23">
        <f>H17raw!O23</f>
        <v>5</v>
      </c>
      <c r="Q23">
        <f>H17raw!P23</f>
        <v>5</v>
      </c>
      <c r="R23">
        <f>H17raw!Q23</f>
        <v>0</v>
      </c>
      <c r="W23" t="str">
        <f t="shared" si="1"/>
        <v>　就　業　者　総　数</v>
      </c>
      <c r="X23" s="25">
        <f ca="1">IF(AS23=0,0,D23/AS23*100000)</f>
        <v>39.237377491227768</v>
      </c>
      <c r="Y23" s="25">
        <f ca="1">IF(AT23=0,0,E23/AT23*100000)</f>
        <v>0</v>
      </c>
      <c r="Z23" s="25">
        <f ca="1">IF(AU23=0,0,F23/AU23*100000)</f>
        <v>33.106188098325383</v>
      </c>
      <c r="AA23" s="25">
        <f ca="1">IF(AV23=0,0,G23/AV23*100000)</f>
        <v>28.479750897112154</v>
      </c>
      <c r="AB23" s="25">
        <f ca="1">IF(AW23=0,0,H23/AW23*100000)</f>
        <v>37.040154895193197</v>
      </c>
      <c r="AC23" s="25">
        <f ca="1">IF(AX23=0,0,I23/AX23*100000)</f>
        <v>35.228895110600185</v>
      </c>
      <c r="AD23" s="25">
        <f ca="1">IF(AY23=0,0,J23/AY23*100000)</f>
        <v>39.250486364722349</v>
      </c>
      <c r="AE23" s="25">
        <f ca="1">IF(AZ23=0,0,K23/AZ23*100000)</f>
        <v>46.454010529575719</v>
      </c>
      <c r="AF23" s="25">
        <f ca="1">IF(BA23=0,0,L23/BA23*100000)</f>
        <v>49.460740537198596</v>
      </c>
      <c r="AG23" s="25">
        <f ca="1">IF(BB23=0,0,M23/BB23*100000)</f>
        <v>52.379738950706418</v>
      </c>
      <c r="AH23" s="25">
        <f ca="1">IF(BC23=0,0,N23/BC23*100000)</f>
        <v>39.863467623389887</v>
      </c>
      <c r="AI23" s="25">
        <f ca="1">IF(BD23=0,0,O23/BD23*100000)</f>
        <v>25.959577229742258</v>
      </c>
      <c r="AJ23" s="25">
        <f ca="1">IF(BE23=0,0,P23/BE23*100000)</f>
        <v>26.432649608796787</v>
      </c>
      <c r="AK23" s="25">
        <f ca="1">IF(BF23=0,0,Q23/BF23*100000)</f>
        <v>32.239344896511703</v>
      </c>
      <c r="AL23" s="40">
        <f ca="1">D23/SUMPRODUCT(AT23:BF23,CH23:CT23)*10000000</f>
        <v>148.31500337390497</v>
      </c>
      <c r="AM23" s="34">
        <f ca="1">SUMPRODUCT(Y23:AK23,$CH$1:$CT$1)/$CG$1</f>
        <v>34.473246150886652</v>
      </c>
      <c r="AR23" t="str">
        <f t="shared" si="2"/>
        <v>　就　業　者　総　数</v>
      </c>
      <c r="AS23" s="21">
        <f ca="1">H17jinkou!AI34</f>
        <v>578530</v>
      </c>
      <c r="AT23" s="21">
        <f ca="1">H17jinkou!AJ34</f>
        <v>8158</v>
      </c>
      <c r="AU23" s="21">
        <f ca="1">H17jinkou!AK34</f>
        <v>36247</v>
      </c>
      <c r="AV23" s="21">
        <f ca="1">H17jinkou!AL34</f>
        <v>52669</v>
      </c>
      <c r="AW23" s="21">
        <f ca="1">H17jinkou!AM34</f>
        <v>59395</v>
      </c>
      <c r="AX23" s="21">
        <f ca="1">H17jinkou!AN34</f>
        <v>53933</v>
      </c>
      <c r="AY23" s="21">
        <f ca="1">H17jinkou!AO34</f>
        <v>58598</v>
      </c>
      <c r="AZ23" s="21">
        <f ca="1">H17jinkou!AP34</f>
        <v>64580</v>
      </c>
      <c r="BA23" s="21">
        <f ca="1">H17jinkou!AQ34</f>
        <v>72785</v>
      </c>
      <c r="BB23" s="21">
        <f ca="1">H17jinkou!AR34</f>
        <v>70638</v>
      </c>
      <c r="BC23" s="21">
        <f ca="1">H17jinkou!AS34</f>
        <v>40137</v>
      </c>
      <c r="BD23" s="21">
        <f ca="1">H17jinkou!AT34</f>
        <v>26965</v>
      </c>
      <c r="BE23" s="21">
        <f ca="1">H17jinkou!AU34</f>
        <v>18916</v>
      </c>
      <c r="BF23" s="21">
        <f ca="1">H17jinkou!BB34</f>
        <v>15509</v>
      </c>
      <c r="BH23"/>
      <c r="BI23"/>
      <c r="BJ23"/>
      <c r="BK23" t="str">
        <f>H17raw!T23</f>
        <v>就業者総数</v>
      </c>
      <c r="BL23">
        <f>H17raw!U23</f>
        <v>9205</v>
      </c>
      <c r="BM23">
        <f>H17raw!V23</f>
        <v>60</v>
      </c>
      <c r="BN23">
        <f>H17raw!W23</f>
        <v>302</v>
      </c>
      <c r="BO23">
        <f>H17raw!X23</f>
        <v>634</v>
      </c>
      <c r="BP23">
        <f>H17raw!Y23</f>
        <v>767</v>
      </c>
      <c r="BQ23">
        <f>H17raw!Z23</f>
        <v>820</v>
      </c>
      <c r="BR23">
        <f>H17raw!AA23</f>
        <v>958</v>
      </c>
      <c r="BS23">
        <f>H17raw!AB23</f>
        <v>1171</v>
      </c>
      <c r="BT23">
        <f>H17raw!AC23</f>
        <v>1284</v>
      </c>
      <c r="BU23">
        <f>H17raw!AD23</f>
        <v>1575</v>
      </c>
      <c r="BV23">
        <f>H17raw!AE23</f>
        <v>763</v>
      </c>
      <c r="BW23">
        <f>H17raw!AF23</f>
        <v>397</v>
      </c>
      <c r="BX23">
        <f>H17raw!AG23</f>
        <v>243</v>
      </c>
      <c r="BY23">
        <f>H17raw!AH23</f>
        <v>230</v>
      </c>
      <c r="CE23" t="str">
        <f>H17raw!AL23</f>
        <v>就業者総数</v>
      </c>
      <c r="CF23">
        <f>H17raw!AM23</f>
        <v>24.1</v>
      </c>
      <c r="CG23">
        <f>H17raw!AN23</f>
        <v>26.1</v>
      </c>
      <c r="CH23">
        <f>H17raw!AO23</f>
        <v>12.4</v>
      </c>
      <c r="CI23">
        <f>H17raw!AP23</f>
        <v>13.8</v>
      </c>
      <c r="CJ23">
        <f>H17raw!AQ23</f>
        <v>19</v>
      </c>
      <c r="CK23">
        <f>H17raw!AR23</f>
        <v>18.399999999999999</v>
      </c>
      <c r="CL23">
        <f>H17raw!AS23</f>
        <v>21.6</v>
      </c>
      <c r="CM23">
        <f>H17raw!AT23</f>
        <v>26.8</v>
      </c>
      <c r="CN23">
        <f>H17raw!AU23</f>
        <v>34</v>
      </c>
      <c r="CO23">
        <f>H17raw!AV23</f>
        <v>33.200000000000003</v>
      </c>
      <c r="CP23">
        <f>H17raw!AW23</f>
        <v>36</v>
      </c>
      <c r="CQ23">
        <f>H17raw!AX23</f>
        <v>27.9</v>
      </c>
      <c r="CR23">
        <f>H17raw!AY23</f>
        <v>24.3</v>
      </c>
      <c r="CS23">
        <f>H17raw!AZ23</f>
        <v>25.1</v>
      </c>
      <c r="CT23">
        <f>H17raw!BA23</f>
        <v>30.3</v>
      </c>
      <c r="CU23" s="34">
        <f>SUMPRODUCT(CH23:CT23,CH$1:CT$1)/CG$1</f>
        <v>24.09728356705013</v>
      </c>
      <c r="CY23" t="str">
        <f t="shared" si="3"/>
        <v>就業者総数</v>
      </c>
      <c r="CZ23" s="5" t="str">
        <f t="shared" ca="1" si="4"/>
        <v>H</v>
      </c>
      <c r="DA23" s="6" t="str">
        <f t="shared" ca="1" si="0"/>
        <v/>
      </c>
      <c r="DB23" s="6" t="str">
        <f t="shared" ca="1" si="0"/>
        <v>H</v>
      </c>
      <c r="DC23" s="6" t="str">
        <f t="shared" ca="1" si="0"/>
        <v/>
      </c>
      <c r="DD23" s="6" t="str">
        <f t="shared" ca="1" si="0"/>
        <v>H</v>
      </c>
      <c r="DE23" s="6" t="str">
        <f t="shared" ca="1" si="0"/>
        <v/>
      </c>
      <c r="DF23" s="6" t="str">
        <f t="shared" ca="1" si="0"/>
        <v/>
      </c>
      <c r="DG23" s="6" t="str">
        <f t="shared" ca="1" si="0"/>
        <v/>
      </c>
      <c r="DH23" s="6" t="str">
        <f t="shared" ca="1" si="0"/>
        <v>H</v>
      </c>
      <c r="DI23" s="6" t="str">
        <f t="shared" ca="1" si="0"/>
        <v>H</v>
      </c>
      <c r="DJ23" s="6" t="str">
        <f t="shared" ca="1" si="0"/>
        <v/>
      </c>
      <c r="DK23" s="6" t="str">
        <f t="shared" ca="1" si="0"/>
        <v/>
      </c>
      <c r="DL23" s="6" t="str">
        <f t="shared" ca="1" si="0"/>
        <v/>
      </c>
      <c r="DM23" s="7" t="str">
        <f t="shared" ca="1" si="0"/>
        <v/>
      </c>
      <c r="DN23" s="41" t="str">
        <f t="shared" ca="1" si="0"/>
        <v>H</v>
      </c>
      <c r="DP23" s="4">
        <f ca="1">1-_xlfn.BINOM.DIST((D23-1),AS23,CG23/100000,TRUE)</f>
        <v>5.0192705547402738E-9</v>
      </c>
      <c r="DQ23" s="4" t="e">
        <f ca="1">1-_xlfn.BINOM.DIST((E23-1),AT23,CH23/100000,TRUE)</f>
        <v>#NUM!</v>
      </c>
      <c r="DR23" s="4">
        <f ca="1">1-_xlfn.BINOM.DIST((F23-1),AU23,CI23/100000,TRUE)</f>
        <v>5.4668874228060993E-3</v>
      </c>
      <c r="DS23" s="4">
        <f ca="1">1-_xlfn.BINOM.DIST((G23-1),AV23,CJ23/100000,TRUE)</f>
        <v>8.3809455746978068E-2</v>
      </c>
      <c r="DT23" s="4">
        <f ca="1">1-_xlfn.BINOM.DIST((H23-1),AW23,CK23/100000,TRUE)</f>
        <v>2.0827899093733837E-3</v>
      </c>
      <c r="DU23" s="4">
        <f ca="1">1-_xlfn.BINOM.DIST((I23-1),AX23,CL23/100000,TRUE)</f>
        <v>2.9208444285740098E-2</v>
      </c>
      <c r="DV23" s="4">
        <f ca="1">1-_xlfn.BINOM.DIST((J23-1),AY23,CM23/100000,TRUE)</f>
        <v>4.955453433026169E-2</v>
      </c>
      <c r="DW23" s="4">
        <f ca="1">1-_xlfn.BINOM.DIST((K23-1),AZ23,CN23/100000,TRUE)</f>
        <v>5.9043501482227034E-2</v>
      </c>
      <c r="DX23" s="4">
        <f ca="1">1-_xlfn.BINOM.DIST((L23-1),BA23,CO23/100000,TRUE)</f>
        <v>1.4408151365502442E-2</v>
      </c>
      <c r="DY23" s="4">
        <f ca="1">1-_xlfn.BINOM.DIST((M23-1),BB23,CP23/100000,TRUE)</f>
        <v>1.8266672748824986E-2</v>
      </c>
      <c r="DZ23" s="4">
        <f ca="1">1-_xlfn.BINOM.DIST((N23-1),BC23,CQ23/100000,TRUE)</f>
        <v>0.10353067695369467</v>
      </c>
      <c r="EA23" s="4">
        <f ca="1">1-_xlfn.BINOM.DIST((O23-1),BD23,CR23/100000,TRUE)</f>
        <v>0.48173676793983133</v>
      </c>
      <c r="EB23" s="4">
        <f ca="1">1-_xlfn.BINOM.DIST((P23-1),BE23,CS23/100000,TRUE)</f>
        <v>0.51423717336647878</v>
      </c>
      <c r="EC23" s="4">
        <f ca="1">1-_xlfn.BINOM.DIST((Q23-1),BF23,CT23/100000,TRUE)</f>
        <v>0.50526785343716885</v>
      </c>
      <c r="ED23" s="4">
        <f ca="1">1-_xlfn.BINOM.DIST((D23-1),AS23,X23/(AL23/100)/100000,TRUE)</f>
        <v>1.4204088349956123E-8</v>
      </c>
      <c r="EF23" s="4">
        <f ca="1">_xlfn.BINOM.DIST(D23,AS23,CG23/100000,TRUE)</f>
        <v>0.99999999670311324</v>
      </c>
      <c r="EG23" s="4">
        <f ca="1">_xlfn.BINOM.DIST(E23,AT23,CH23/100000,TRUE)</f>
        <v>0.36361679608621905</v>
      </c>
      <c r="EH23" s="4">
        <f ca="1">_xlfn.BINOM.DIST(F23,AU23,CI23/100000,TRUE)</f>
        <v>0.99797563682111179</v>
      </c>
      <c r="EI23" s="4">
        <f ca="1">_xlfn.BINOM.DIST(G23,AV23,CJ23/100000,TRUE)</f>
        <v>0.95102883914917369</v>
      </c>
      <c r="EJ23" s="4">
        <f ca="1">_xlfn.BINOM.DIST(H23,AW23,CK23/100000,TRUE)</f>
        <v>0.9990420476484394</v>
      </c>
      <c r="EK23" s="4">
        <f ca="1">_xlfn.BINOM.DIST(I23,AX23,CL23/100000,TRUE)</f>
        <v>0.98383213345678489</v>
      </c>
      <c r="EL23" s="4">
        <f ca="1">_xlfn.BINOM.DIST(J23,AY23,CM23/100000,TRUE)</f>
        <v>0.96930464653602133</v>
      </c>
      <c r="EM23" s="4">
        <f ca="1">_xlfn.BINOM.DIST(K23,AZ23,CN23/100000,TRUE)</f>
        <v>0.96034932746021306</v>
      </c>
      <c r="EN23" s="4">
        <f ca="1">_xlfn.BINOM.DIST(L23,BA23,CO23/100000,TRUE)</f>
        <v>0.99095070371241878</v>
      </c>
      <c r="EO23" s="4">
        <f ca="1">_xlfn.BINOM.DIST(M23,BB23,CP23/100000,TRUE)</f>
        <v>0.98825874939868963</v>
      </c>
      <c r="EP23" s="4">
        <f ca="1">_xlfn.BINOM.DIST(N23,BC23,CQ23/100000,TRUE)</f>
        <v>0.93650079277422127</v>
      </c>
      <c r="EQ23" s="4">
        <f ca="1">_xlfn.BINOM.DIST(O23,BD23,CR23/100000,TRUE)</f>
        <v>0.6650742649989958</v>
      </c>
      <c r="ER23" s="4">
        <f ca="1">_xlfn.BINOM.DIST(P23,BE23,CS23/100000,TRUE)</f>
        <v>0.66010274725638218</v>
      </c>
      <c r="ES23" s="4">
        <f ca="1">_xlfn.BINOM.DIST(Q23,BF23,CT23/100000,TRUE)</f>
        <v>0.66858077607996536</v>
      </c>
      <c r="ET23" s="4">
        <f ca="1">_xlfn.BINOM.DIST(D23,AS23,X23/(AL23/100)/100000,TRUE)</f>
        <v>0.9999999905459156</v>
      </c>
    </row>
    <row r="24" spans="2:150">
      <c r="C24" t="s">
        <v>50</v>
      </c>
      <c r="D24">
        <f>H17raw!C24</f>
        <v>38</v>
      </c>
      <c r="E24">
        <f>H17raw!D24</f>
        <v>0</v>
      </c>
      <c r="F24">
        <f>H17raw!E24</f>
        <v>3</v>
      </c>
      <c r="G24">
        <f>H17raw!F24</f>
        <v>6</v>
      </c>
      <c r="H24">
        <f>H17raw!G24</f>
        <v>1</v>
      </c>
      <c r="I24">
        <f>H17raw!H24</f>
        <v>3</v>
      </c>
      <c r="J24">
        <f>H17raw!I24</f>
        <v>3</v>
      </c>
      <c r="K24">
        <f>H17raw!J24</f>
        <v>4</v>
      </c>
      <c r="L24">
        <f>H17raw!K24</f>
        <v>8</v>
      </c>
      <c r="M24">
        <f>H17raw!L24</f>
        <v>8</v>
      </c>
      <c r="N24">
        <f>H17raw!M24</f>
        <v>2</v>
      </c>
      <c r="O24">
        <f>H17raw!N24</f>
        <v>0</v>
      </c>
      <c r="P24">
        <f>H17raw!O24</f>
        <v>0</v>
      </c>
      <c r="Q24">
        <f>H17raw!P24</f>
        <v>0</v>
      </c>
      <c r="R24">
        <f>H17raw!Q24</f>
        <v>0</v>
      </c>
      <c r="W24" t="str">
        <f t="shared" si="1"/>
        <v>　　Ａ　専門的・技術的職業従事者</v>
      </c>
      <c r="X24" s="25">
        <f ca="1">IF(AS24=0,0,D24/AS24*100000)</f>
        <v>70.702936032448932</v>
      </c>
      <c r="Y24" s="25">
        <f ca="1">IF(AT24=0,0,E24/AT24*100000)</f>
        <v>0</v>
      </c>
      <c r="Z24" s="25">
        <f ca="1">IF(AU24=0,0,F24/AU24*100000)</f>
        <v>130.03901170351105</v>
      </c>
      <c r="AA24" s="25">
        <f ca="1">IF(AV24=0,0,G24/AV24*100000)</f>
        <v>110.70110701107011</v>
      </c>
      <c r="AB24" s="25">
        <f ca="1">IF(AW24=0,0,H24/AW24*100000)</f>
        <v>14.738393515106853</v>
      </c>
      <c r="AC24" s="25">
        <f ca="1">IF(AX24=0,0,I24/AX24*100000)</f>
        <v>43.789227849948915</v>
      </c>
      <c r="AD24" s="25">
        <f ca="1">IF(AY24=0,0,J24/AY24*100000)</f>
        <v>37.792894935752081</v>
      </c>
      <c r="AE24" s="25">
        <f ca="1">IF(AZ24=0,0,K24/AZ24*100000)</f>
        <v>53.590568060021432</v>
      </c>
      <c r="AF24" s="25">
        <f ca="1">IF(BA24=0,0,L24/BA24*100000)</f>
        <v>130.61224489795919</v>
      </c>
      <c r="AG24" s="25">
        <f ca="1">IF(BB24=0,0,M24/BB24*100000)</f>
        <v>157.82205563227461</v>
      </c>
      <c r="AH24" s="25">
        <f ca="1">IF(BC24=0,0,N24/BC24*100000)</f>
        <v>85.142613878246067</v>
      </c>
      <c r="AI24" s="25">
        <f ca="1">IF(BD24=0,0,O24/BD24*100000)</f>
        <v>0</v>
      </c>
      <c r="AJ24" s="25">
        <f ca="1">IF(BE24=0,0,P24/BE24*100000)</f>
        <v>0</v>
      </c>
      <c r="AK24" s="25">
        <f ca="1">IF(BF24=0,0,Q24/BF24*100000)</f>
        <v>0</v>
      </c>
      <c r="AL24" s="40">
        <f ca="1">D24/SUMPRODUCT(AT24:BF24,CH24:CT24)*10000000</f>
        <v>208.70988074317415</v>
      </c>
      <c r="AM24" s="34">
        <f ca="1">SUMPRODUCT(Y24:AK24,$CH$1:$CT$1)/$CG$1</f>
        <v>63.031423818751492</v>
      </c>
      <c r="AR24" t="str">
        <f t="shared" si="2"/>
        <v>　　Ａ　専門的・技術的職業従事者</v>
      </c>
      <c r="AS24" s="21">
        <f ca="1">H17jinkou!AI35</f>
        <v>53746</v>
      </c>
      <c r="AT24" s="21">
        <f ca="1">H17jinkou!AJ35</f>
        <v>173</v>
      </c>
      <c r="AU24" s="21">
        <f ca="1">H17jinkou!AK35</f>
        <v>2307</v>
      </c>
      <c r="AV24" s="21">
        <f ca="1">H17jinkou!AL35</f>
        <v>5420</v>
      </c>
      <c r="AW24" s="21">
        <f ca="1">H17jinkou!AM35</f>
        <v>6785</v>
      </c>
      <c r="AX24" s="21">
        <f ca="1">H17jinkou!AN35</f>
        <v>6851</v>
      </c>
      <c r="AY24" s="21">
        <f ca="1">H17jinkou!AO35</f>
        <v>7938</v>
      </c>
      <c r="AZ24" s="21">
        <f ca="1">H17jinkou!AP35</f>
        <v>7464</v>
      </c>
      <c r="BA24" s="21">
        <f ca="1">H17jinkou!AQ35</f>
        <v>6125</v>
      </c>
      <c r="BB24" s="21">
        <f ca="1">H17jinkou!AR35</f>
        <v>5069</v>
      </c>
      <c r="BC24" s="21">
        <f ca="1">H17jinkou!AS35</f>
        <v>2349</v>
      </c>
      <c r="BD24" s="21">
        <f ca="1">H17jinkou!AT35</f>
        <v>1303</v>
      </c>
      <c r="BE24" s="21">
        <f ca="1">H17jinkou!AU35</f>
        <v>928</v>
      </c>
      <c r="BF24" s="21">
        <f ca="1">H17jinkou!BB35</f>
        <v>1034</v>
      </c>
      <c r="BH24"/>
      <c r="BI24"/>
      <c r="BJ24"/>
      <c r="BK24" t="str">
        <f>H17raw!T24</f>
        <v>A専門・技術職</v>
      </c>
      <c r="BL24">
        <f>H17raw!U24</f>
        <v>1470</v>
      </c>
      <c r="BM24">
        <f>H17raw!V24</f>
        <v>12</v>
      </c>
      <c r="BN24">
        <f>H17raw!W24</f>
        <v>47</v>
      </c>
      <c r="BO24">
        <f>H17raw!X24</f>
        <v>112</v>
      </c>
      <c r="BP24">
        <f>H17raw!Y24</f>
        <v>127</v>
      </c>
      <c r="BQ24">
        <f>H17raw!Z24</f>
        <v>150</v>
      </c>
      <c r="BR24">
        <f>H17raw!AA24</f>
        <v>156</v>
      </c>
      <c r="BS24">
        <f>H17raw!AB24</f>
        <v>190</v>
      </c>
      <c r="BT24">
        <f>H17raw!AC24</f>
        <v>193</v>
      </c>
      <c r="BU24">
        <f>H17raw!AD24</f>
        <v>252</v>
      </c>
      <c r="BV24">
        <f>H17raw!AE24</f>
        <v>120</v>
      </c>
      <c r="BW24">
        <f>H17raw!AF24</f>
        <v>49</v>
      </c>
      <c r="BX24">
        <f>H17raw!AG24</f>
        <v>29</v>
      </c>
      <c r="BY24">
        <f>H17raw!AH24</f>
        <v>33</v>
      </c>
      <c r="CE24" t="str">
        <f>H17raw!AL24</f>
        <v>A専門・技術職</v>
      </c>
      <c r="CF24">
        <f>H17raw!AM24</f>
        <v>38.1</v>
      </c>
      <c r="CG24">
        <f>H17raw!AN24</f>
        <v>33.6</v>
      </c>
      <c r="CH24">
        <f>H17raw!AO24</f>
        <v>77.2</v>
      </c>
      <c r="CI24">
        <f>H17raw!AP24</f>
        <v>24.2</v>
      </c>
      <c r="CJ24">
        <f>H17raw!AQ24</f>
        <v>22.8</v>
      </c>
      <c r="CK24">
        <f>H17raw!AR24</f>
        <v>21.1</v>
      </c>
      <c r="CL24">
        <f>H17raw!AS24</f>
        <v>25</v>
      </c>
      <c r="CM24">
        <f>H17raw!AT24</f>
        <v>26.1</v>
      </c>
      <c r="CN24">
        <f>H17raw!AU24</f>
        <v>36.4</v>
      </c>
      <c r="CO24">
        <f>H17raw!AV24</f>
        <v>42</v>
      </c>
      <c r="CP24">
        <f>H17raw!AW24</f>
        <v>60.5</v>
      </c>
      <c r="CQ24">
        <f>H17raw!AX24</f>
        <v>57.5</v>
      </c>
      <c r="CR24">
        <f>H17raw!AY24</f>
        <v>42.3</v>
      </c>
      <c r="CS24">
        <f>H17raw!AZ24</f>
        <v>39.200000000000003</v>
      </c>
      <c r="CT24">
        <f>H17raw!BA24</f>
        <v>42.7</v>
      </c>
      <c r="CU24" s="34">
        <f t="shared" ref="CU24:CU34" si="5">SUMPRODUCT(CH24:CT24,CH$1:CT$1)/CG$1</f>
        <v>38.131523427659751</v>
      </c>
      <c r="CY24" t="str">
        <f t="shared" si="3"/>
        <v>A専門・技術職</v>
      </c>
      <c r="CZ24" s="8" t="str">
        <f t="shared" ca="1" si="4"/>
        <v>H</v>
      </c>
      <c r="DA24" s="9" t="str">
        <f t="shared" ca="1" si="0"/>
        <v/>
      </c>
      <c r="DB24" s="9" t="str">
        <f t="shared" ca="1" si="0"/>
        <v>H</v>
      </c>
      <c r="DC24" s="9" t="str">
        <f t="shared" ca="1" si="0"/>
        <v>H</v>
      </c>
      <c r="DD24" s="9" t="str">
        <f t="shared" ca="1" si="0"/>
        <v/>
      </c>
      <c r="DE24" s="9" t="str">
        <f t="shared" ca="1" si="0"/>
        <v/>
      </c>
      <c r="DF24" s="9" t="str">
        <f t="shared" ca="1" si="0"/>
        <v/>
      </c>
      <c r="DG24" s="9" t="str">
        <f t="shared" ca="1" si="0"/>
        <v/>
      </c>
      <c r="DH24" s="9" t="str">
        <f t="shared" ca="1" si="0"/>
        <v>H</v>
      </c>
      <c r="DI24" s="9" t="str">
        <f t="shared" ca="1" si="0"/>
        <v>H</v>
      </c>
      <c r="DJ24" s="9" t="str">
        <f t="shared" ca="1" si="0"/>
        <v/>
      </c>
      <c r="DK24" s="9" t="str">
        <f t="shared" ca="1" si="0"/>
        <v/>
      </c>
      <c r="DL24" s="9" t="str">
        <f t="shared" ca="1" si="0"/>
        <v/>
      </c>
      <c r="DM24" s="10" t="str">
        <f t="shared" ca="1" si="0"/>
        <v/>
      </c>
      <c r="DN24" s="42" t="str">
        <f t="shared" ca="1" si="0"/>
        <v>H</v>
      </c>
      <c r="DP24" s="4">
        <f ca="1">1-_xlfn.BINOM.DIST((D24-1),AS24,CG24/100000,TRUE)</f>
        <v>2.8445388820408368E-5</v>
      </c>
      <c r="DQ24" s="4" t="e">
        <f ca="1">1-_xlfn.BINOM.DIST((E24-1),AT24,CH24/100000,TRUE)</f>
        <v>#NUM!</v>
      </c>
      <c r="DR24" s="4">
        <f ca="1">1-_xlfn.BINOM.DIST((F24-1),AU24,CI24/100000,TRUE)</f>
        <v>1.9180257891086905E-2</v>
      </c>
      <c r="DS24" s="4">
        <f ca="1">1-_xlfn.BINOM.DIST((G24-1),AV24,CJ24/100000,TRUE)</f>
        <v>1.733532182431774E-3</v>
      </c>
      <c r="DT24" s="4">
        <f ca="1">1-_xlfn.BINOM.DIST((H24-1),AW24,CK24/100000,TRUE)</f>
        <v>0.76111811607752589</v>
      </c>
      <c r="DU24" s="4">
        <f ca="1">1-_xlfn.BINOM.DIST((I24-1),AX24,CL24/100000,TRUE)</f>
        <v>0.24613673200910291</v>
      </c>
      <c r="DV24" s="4">
        <f ca="1">1-_xlfn.BINOM.DIST((J24-1),AY24,CM24/100000,TRUE)</f>
        <v>0.34275692988020579</v>
      </c>
      <c r="DW24" s="4">
        <f ca="1">1-_xlfn.BINOM.DIST((K24-1),AZ24,CN24/100000,TRUE)</f>
        <v>0.28962488624696592</v>
      </c>
      <c r="DX24" s="4">
        <f ca="1">1-_xlfn.BINOM.DIST((L24-1),BA24,CO24/100000,TRUE)</f>
        <v>5.0052648705992686E-3</v>
      </c>
      <c r="DY24" s="4">
        <f ca="1">1-_xlfn.BINOM.DIST((M24-1),BB24,CP24/100000,TRUE)</f>
        <v>1.3383649849153301E-2</v>
      </c>
      <c r="DZ24" s="4">
        <f ca="1">1-_xlfn.BINOM.DIST((N24-1),BC24,CQ24/100000,TRUE)</f>
        <v>0.39105688457638599</v>
      </c>
      <c r="EA24" s="4" t="e">
        <f ca="1">1-_xlfn.BINOM.DIST((O24-1),BD24,CR24/100000,TRUE)</f>
        <v>#NUM!</v>
      </c>
      <c r="EB24" s="4" t="e">
        <f ca="1">1-_xlfn.BINOM.DIST((P24-1),BE24,CS24/100000,TRUE)</f>
        <v>#NUM!</v>
      </c>
      <c r="EC24" s="4" t="e">
        <f ca="1">1-_xlfn.BINOM.DIST((Q24-1),BF24,CT24/100000,TRUE)</f>
        <v>#NUM!</v>
      </c>
      <c r="ED24" s="4">
        <f ca="1">1-_xlfn.BINOM.DIST((D24-1),AS24,X24/(AL24/100)/100000,TRUE)</f>
        <v>3.3693538199819351E-5</v>
      </c>
      <c r="EF24" s="4">
        <f ca="1">_xlfn.BINOM.DIST(D24,AS24,CG24/100000,TRUE)</f>
        <v>0.99998708910998502</v>
      </c>
      <c r="EG24" s="4">
        <f ca="1">_xlfn.BINOM.DIST(E24,AT24,CH24/100000,TRUE)</f>
        <v>0.87493333931750117</v>
      </c>
      <c r="EH24" s="4">
        <f ca="1">_xlfn.BINOM.DIST(F24,AU24,CI24/100000,TRUE)</f>
        <v>0.99740394737063154</v>
      </c>
      <c r="EI24" s="4">
        <f ca="1">_xlfn.BINOM.DIST(G24,AV24,CJ24/100000,TRUE)</f>
        <v>0.99970169026547651</v>
      </c>
      <c r="EJ24" s="4">
        <f ca="1">_xlfn.BINOM.DIST(H24,AW24,CK24/100000,TRUE)</f>
        <v>0.58094572528235233</v>
      </c>
      <c r="EK24" s="4">
        <f ca="1">_xlfn.BINOM.DIST(I24,AX24,CL24/100000,TRUE)</f>
        <v>0.90491836124093927</v>
      </c>
      <c r="EL24" s="4">
        <f ca="1">_xlfn.BINOM.DIST(J24,AY24,CM24/100000,TRUE)</f>
        <v>0.84395967251628257</v>
      </c>
      <c r="EM24" s="4">
        <f ca="1">_xlfn.BINOM.DIST(K24,AZ24,CN24/100000,TRUE)</f>
        <v>0.86041832734124135</v>
      </c>
      <c r="EN24" s="4">
        <f ca="1">_xlfn.BINOM.DIST(L24,BA24,CO24/100000,TRUE)</f>
        <v>0.99861999117809097</v>
      </c>
      <c r="EO24" s="4">
        <f ca="1">_xlfn.BINOM.DIST(M24,BB24,CP24/100000,TRUE)</f>
        <v>0.99563891086126355</v>
      </c>
      <c r="EP24" s="4">
        <f ca="1">_xlfn.BINOM.DIST(N24,BC24,CQ24/100000,TRUE)</f>
        <v>0.84533195924576054</v>
      </c>
      <c r="EQ24" s="4">
        <f ca="1">_xlfn.BINOM.DIST(O24,BD24,CR24/100000,TRUE)</f>
        <v>0.57620855732752052</v>
      </c>
      <c r="ER24" s="4">
        <f ca="1">_xlfn.BINOM.DIST(P24,BE24,CS24/100000,TRUE)</f>
        <v>0.6949972997097732</v>
      </c>
      <c r="ES24" s="4">
        <f ca="1">_xlfn.BINOM.DIST(Q24,BF24,CT24/100000,TRUE)</f>
        <v>0.64299888363020496</v>
      </c>
      <c r="ET24" s="4">
        <f ca="1">_xlfn.BINOM.DIST(D24,AS24,X24/(AL24/100)/100000,TRUE)</f>
        <v>0.99998458545558155</v>
      </c>
    </row>
    <row r="25" spans="2:150">
      <c r="C25" t="s">
        <v>51</v>
      </c>
      <c r="D25">
        <f>H17raw!C25</f>
        <v>9</v>
      </c>
      <c r="E25">
        <f>H17raw!D25</f>
        <v>0</v>
      </c>
      <c r="F25">
        <f>H17raw!E25</f>
        <v>0</v>
      </c>
      <c r="G25">
        <f>H17raw!F25</f>
        <v>0</v>
      </c>
      <c r="H25">
        <f>H17raw!G25</f>
        <v>0</v>
      </c>
      <c r="I25">
        <f>H17raw!H25</f>
        <v>1</v>
      </c>
      <c r="J25">
        <f>H17raw!I25</f>
        <v>1</v>
      </c>
      <c r="K25">
        <f>H17raw!J25</f>
        <v>1</v>
      </c>
      <c r="L25">
        <f>H17raw!K25</f>
        <v>2</v>
      </c>
      <c r="M25">
        <f>H17raw!L25</f>
        <v>3</v>
      </c>
      <c r="N25">
        <f>H17raw!M25</f>
        <v>0</v>
      </c>
      <c r="O25">
        <f>H17raw!N25</f>
        <v>1</v>
      </c>
      <c r="P25">
        <f>H17raw!O25</f>
        <v>0</v>
      </c>
      <c r="Q25">
        <f>H17raw!P25</f>
        <v>0</v>
      </c>
      <c r="R25">
        <f>H17raw!Q25</f>
        <v>0</v>
      </c>
      <c r="W25" t="str">
        <f t="shared" si="1"/>
        <v>　　Ｂ　管理的職業従事者</v>
      </c>
      <c r="X25" s="25">
        <f ca="1">IF(AS25=0,0,D25/AS25*100000)</f>
        <v>45.558086560364465</v>
      </c>
      <c r="Y25" s="25">
        <f ca="1">IF(AT25=0,0,E25/AT25*100000)</f>
        <v>0</v>
      </c>
      <c r="Z25" s="25">
        <f ca="1">IF(AU25=0,0,F25/AU25*100000)</f>
        <v>0</v>
      </c>
      <c r="AA25" s="25">
        <f ca="1">IF(AV25=0,0,G25/AV25*100000)</f>
        <v>0</v>
      </c>
      <c r="AB25" s="25">
        <f ca="1">IF(AW25=0,0,H25/AW25*100000)</f>
        <v>0</v>
      </c>
      <c r="AC25" s="25">
        <f ca="1">IF(AX25=0,0,I25/AX25*100000)</f>
        <v>124.53300124533001</v>
      </c>
      <c r="AD25" s="25">
        <f ca="1">IF(AY25=0,0,J25/AY25*100000)</f>
        <v>72.046109510086453</v>
      </c>
      <c r="AE25" s="25">
        <f ca="1">IF(AZ25=0,0,K25/AZ25*100000)</f>
        <v>44.622936189201248</v>
      </c>
      <c r="AF25" s="25">
        <f ca="1">IF(BA25=0,0,L25/BA25*100000)</f>
        <v>59.119125036949455</v>
      </c>
      <c r="AG25" s="25">
        <f ca="1">IF(BB25=0,0,M25/BB25*100000)</f>
        <v>64.405324173465004</v>
      </c>
      <c r="AH25" s="25">
        <f ca="1">IF(BC25=0,0,N25/BC25*100000)</f>
        <v>0</v>
      </c>
      <c r="AI25" s="25">
        <f ca="1">IF(BD25=0,0,O25/BD25*100000)</f>
        <v>61.881188118811885</v>
      </c>
      <c r="AJ25" s="25">
        <f ca="1">IF(BE25=0,0,P25/BE25*100000)</f>
        <v>0</v>
      </c>
      <c r="AK25" s="25">
        <f ca="1">IF(BF25=0,0,Q25/BF25*100000)</f>
        <v>0</v>
      </c>
      <c r="AL25" s="40">
        <f ca="1">D25/SUMPRODUCT(AT25:BF25,CH25:CT25)*10000000</f>
        <v>121.16522170408381</v>
      </c>
      <c r="AM25" s="34">
        <f ca="1">SUMPRODUCT(Y25:AK25,$CH$1:$CT$1)/$CG$1</f>
        <v>35.407068532269754</v>
      </c>
      <c r="AR25" t="str">
        <f t="shared" si="2"/>
        <v>　　Ｂ　管理的職業従事者</v>
      </c>
      <c r="AS25" s="21">
        <f ca="1">H17jinkou!AI36</f>
        <v>19755</v>
      </c>
      <c r="AT25" s="21">
        <f ca="1">H17jinkou!AJ36</f>
        <v>1</v>
      </c>
      <c r="AU25" s="21">
        <f ca="1">H17jinkou!AK36</f>
        <v>18</v>
      </c>
      <c r="AV25" s="21">
        <f ca="1">H17jinkou!AL36</f>
        <v>152</v>
      </c>
      <c r="AW25" s="21">
        <f ca="1">H17jinkou!AM36</f>
        <v>468</v>
      </c>
      <c r="AX25" s="21">
        <f ca="1">H17jinkou!AN36</f>
        <v>803</v>
      </c>
      <c r="AY25" s="21">
        <f ca="1">H17jinkou!AO36</f>
        <v>1388</v>
      </c>
      <c r="AZ25" s="21">
        <f ca="1">H17jinkou!AP36</f>
        <v>2241</v>
      </c>
      <c r="BA25" s="21">
        <f ca="1">H17jinkou!AQ36</f>
        <v>3383</v>
      </c>
      <c r="BB25" s="21">
        <f ca="1">H17jinkou!AR36</f>
        <v>4658</v>
      </c>
      <c r="BC25" s="21">
        <f ca="1">H17jinkou!AS36</f>
        <v>2923</v>
      </c>
      <c r="BD25" s="21">
        <f ca="1">H17jinkou!AT36</f>
        <v>1616</v>
      </c>
      <c r="BE25" s="21">
        <f ca="1">H17jinkou!AU36</f>
        <v>1076</v>
      </c>
      <c r="BF25" s="21">
        <f ca="1">H17jinkou!BB36</f>
        <v>1028</v>
      </c>
      <c r="BH25"/>
      <c r="BI25"/>
      <c r="BJ25"/>
      <c r="BK25" t="str">
        <f>H17raw!T25</f>
        <v>B管理職</v>
      </c>
      <c r="BL25">
        <f>H17raw!U25</f>
        <v>478</v>
      </c>
      <c r="BM25">
        <f>H17raw!V25</f>
        <v>1</v>
      </c>
      <c r="BN25">
        <f>H17raw!W25</f>
        <v>1</v>
      </c>
      <c r="BO25">
        <f>H17raw!X25</f>
        <v>6</v>
      </c>
      <c r="BP25">
        <f>H17raw!Y25</f>
        <v>17</v>
      </c>
      <c r="BQ25">
        <f>H17raw!Z25</f>
        <v>21</v>
      </c>
      <c r="BR25">
        <f>H17raw!AA25</f>
        <v>38</v>
      </c>
      <c r="BS25">
        <f>H17raw!AB25</f>
        <v>53</v>
      </c>
      <c r="BT25">
        <f>H17raw!AC25</f>
        <v>86</v>
      </c>
      <c r="BU25">
        <f>H17raw!AD25</f>
        <v>120</v>
      </c>
      <c r="BV25">
        <f>H17raw!AE25</f>
        <v>53</v>
      </c>
      <c r="BW25">
        <f>H17raw!AF25</f>
        <v>38</v>
      </c>
      <c r="BX25">
        <f>H17raw!AG25</f>
        <v>22</v>
      </c>
      <c r="BY25">
        <f>H17raw!AH25</f>
        <v>21</v>
      </c>
      <c r="CE25" t="str">
        <f>H17raw!AL25</f>
        <v>B管理職</v>
      </c>
      <c r="CF25">
        <f>H17raw!AM25</f>
        <v>0</v>
      </c>
      <c r="CG25">
        <f>H17raw!AN25</f>
        <v>37.200000000000003</v>
      </c>
      <c r="CH25">
        <f>H17raw!AO25</f>
        <v>1666.7</v>
      </c>
      <c r="CI25">
        <f>H17raw!AP25</f>
        <v>67.599999999999994</v>
      </c>
      <c r="CJ25">
        <f>H17raw!AQ25</f>
        <v>64.900000000000006</v>
      </c>
      <c r="CK25">
        <f>H17raw!AR25</f>
        <v>54.4</v>
      </c>
      <c r="CL25">
        <f>H17raw!AS25</f>
        <v>37.200000000000003</v>
      </c>
      <c r="CM25">
        <f>H17raw!AT25</f>
        <v>40.6</v>
      </c>
      <c r="CN25">
        <f>H17raw!AU25</f>
        <v>40.1</v>
      </c>
      <c r="CO25">
        <f>H17raw!AV25</f>
        <v>44.2</v>
      </c>
      <c r="CP25">
        <f>H17raw!AW25</f>
        <v>40.6</v>
      </c>
      <c r="CQ25">
        <f>H17raw!AX25</f>
        <v>25.6</v>
      </c>
      <c r="CR25">
        <f>H17raw!AY25</f>
        <v>32.4</v>
      </c>
      <c r="CS25">
        <f>H17raw!AZ25</f>
        <v>29</v>
      </c>
      <c r="CT25">
        <f>H17raw!BA25</f>
        <v>30.6</v>
      </c>
      <c r="CU25" s="34">
        <f t="shared" si="5"/>
        <v>192.17218070366948</v>
      </c>
      <c r="CY25" t="str">
        <f t="shared" si="3"/>
        <v>B管理職</v>
      </c>
      <c r="CZ25" s="8" t="str">
        <f t="shared" ca="1" si="4"/>
        <v/>
      </c>
      <c r="DA25" s="9" t="str">
        <f t="shared" ca="1" si="0"/>
        <v/>
      </c>
      <c r="DB25" s="9" t="str">
        <f t="shared" ca="1" si="0"/>
        <v/>
      </c>
      <c r="DC25" s="9" t="str">
        <f t="shared" ca="1" si="0"/>
        <v/>
      </c>
      <c r="DD25" s="9" t="str">
        <f t="shared" ca="1" si="0"/>
        <v/>
      </c>
      <c r="DE25" s="9" t="str">
        <f t="shared" ca="1" si="0"/>
        <v/>
      </c>
      <c r="DF25" s="9" t="str">
        <f t="shared" ca="1" si="0"/>
        <v/>
      </c>
      <c r="DG25" s="9" t="str">
        <f t="shared" ca="1" si="0"/>
        <v/>
      </c>
      <c r="DH25" s="9" t="str">
        <f t="shared" ca="1" si="0"/>
        <v/>
      </c>
      <c r="DI25" s="9" t="str">
        <f t="shared" ca="1" si="0"/>
        <v/>
      </c>
      <c r="DJ25" s="9" t="str">
        <f t="shared" ca="1" si="0"/>
        <v/>
      </c>
      <c r="DK25" s="9" t="str">
        <f t="shared" ca="1" si="0"/>
        <v/>
      </c>
      <c r="DL25" s="9" t="str">
        <f t="shared" ca="1" si="0"/>
        <v/>
      </c>
      <c r="DM25" s="10" t="str">
        <f t="shared" ca="1" si="0"/>
        <v/>
      </c>
      <c r="DN25" s="42" t="str">
        <f t="shared" ca="1" si="0"/>
        <v/>
      </c>
      <c r="DP25" s="4">
        <f ca="1">1-_xlfn.BINOM.DIST((D25-1),AS25,CG25/100000,TRUE)</f>
        <v>0.31737607266574197</v>
      </c>
      <c r="DQ25" s="4" t="e">
        <f ca="1">1-_xlfn.BINOM.DIST((E25-1),AT25,CH25/100000,TRUE)</f>
        <v>#NUM!</v>
      </c>
      <c r="DR25" s="4" t="e">
        <f ca="1">1-_xlfn.BINOM.DIST((F25-1),AU25,CI25/100000,TRUE)</f>
        <v>#NUM!</v>
      </c>
      <c r="DS25" s="4" t="e">
        <f ca="1">1-_xlfn.BINOM.DIST((G25-1),AV25,CJ25/100000,TRUE)</f>
        <v>#NUM!</v>
      </c>
      <c r="DT25" s="4" t="e">
        <f ca="1">1-_xlfn.BINOM.DIST((H25-1),AW25,CK25/100000,TRUE)</f>
        <v>#NUM!</v>
      </c>
      <c r="DU25" s="4">
        <f ca="1">1-_xlfn.BINOM.DIST((I25-1),AX25,CL25/100000,TRUE)</f>
        <v>0.25827118047848174</v>
      </c>
      <c r="DV25" s="4">
        <f ca="1">1-_xlfn.BINOM.DIST((J25-1),AY25,CM25/100000,TRUE)</f>
        <v>0.43086773895988084</v>
      </c>
      <c r="DW25" s="4">
        <f ca="1">1-_xlfn.BINOM.DIST((K25-1),AZ25,CN25/100000,TRUE)</f>
        <v>0.59295080381724463</v>
      </c>
      <c r="DX25" s="4">
        <f ca="1">1-_xlfn.BINOM.DIST((L25-1),BA25,CO25/100000,TRUE)</f>
        <v>0.44063230860665759</v>
      </c>
      <c r="DY25" s="4">
        <f ca="1">1-_xlfn.BINOM.DIST((M25-1),BB25,CP25/100000,TRUE)</f>
        <v>0.29388446564978188</v>
      </c>
      <c r="DZ25" s="4" t="e">
        <f ca="1">1-_xlfn.BINOM.DIST((N25-1),BC25,CQ25/100000,TRUE)</f>
        <v>#NUM!</v>
      </c>
      <c r="EA25" s="4">
        <f ca="1">1-_xlfn.BINOM.DIST((O25-1),BD25,CR25/100000,TRUE)</f>
        <v>0.40765665581591226</v>
      </c>
      <c r="EB25" s="4" t="e">
        <f ca="1">1-_xlfn.BINOM.DIST((P25-1),BE25,CS25/100000,TRUE)</f>
        <v>#NUM!</v>
      </c>
      <c r="EC25" s="4" t="e">
        <f ca="1">1-_xlfn.BINOM.DIST((Q25-1),BF25,CT25/100000,TRUE)</f>
        <v>#NUM!</v>
      </c>
      <c r="ED25" s="4">
        <f ca="1">1-_xlfn.BINOM.DIST((D25-1),AS25,X25/(AL25/100)/100000,TRUE)</f>
        <v>0.32813821637314589</v>
      </c>
      <c r="EF25" s="4">
        <f ca="1">_xlfn.BINOM.DIST(D25,AS25,CG25/100000,TRUE)</f>
        <v>0.79346899087074296</v>
      </c>
      <c r="EG25" s="4">
        <f ca="1">_xlfn.BINOM.DIST(E25,AT25,CH25/100000,TRUE)</f>
        <v>0.98333300000000001</v>
      </c>
      <c r="EH25" s="4">
        <f ca="1">_xlfn.BINOM.DIST(F25,AU25,CI25/100000,TRUE)</f>
        <v>0.98790166589052986</v>
      </c>
      <c r="EI25" s="4">
        <f ca="1">_xlfn.BINOM.DIST(G25,AV25,CJ25/100000,TRUE)</f>
        <v>0.90603256929781162</v>
      </c>
      <c r="EJ25" s="4">
        <f ca="1">_xlfn.BINOM.DIST(H25,AW25,CK25/100000,TRUE)</f>
        <v>0.77517902667176519</v>
      </c>
      <c r="EK25" s="4">
        <f ca="1">_xlfn.BINOM.DIST(I25,AX25,CL25/100000,TRUE)</f>
        <v>0.96337753889731581</v>
      </c>
      <c r="EL25" s="4">
        <f ca="1">_xlfn.BINOM.DIST(J25,AY25,CM25/100000,TRUE)</f>
        <v>0.88998449184524231</v>
      </c>
      <c r="EM25" s="4">
        <f ca="1">_xlfn.BINOM.DIST(K25,AZ25,CN25/100000,TRUE)</f>
        <v>0.77298703396257262</v>
      </c>
      <c r="EN25" s="4">
        <f ca="1">_xlfn.BINOM.DIST(L25,BA25,CO25/100000,TRUE)</f>
        <v>0.81005718215236855</v>
      </c>
      <c r="EO25" s="4">
        <f ca="1">_xlfn.BINOM.DIST(M25,BB25,CP25/100000,TRUE)</f>
        <v>0.8762501597622232</v>
      </c>
      <c r="EP25" s="4">
        <f ca="1">_xlfn.BINOM.DIST(N25,BC25,CQ25/100000,TRUE)</f>
        <v>0.47313061014922986</v>
      </c>
      <c r="EQ25" s="4">
        <f ca="1">_xlfn.BINOM.DIST(O25,BD25,CR25/100000,TRUE)</f>
        <v>0.90258536011853174</v>
      </c>
      <c r="ER25" s="4">
        <f ca="1">_xlfn.BINOM.DIST(P25,BE25,CS25/100000,TRUE)</f>
        <v>0.73191912613300558</v>
      </c>
      <c r="ES25" s="4">
        <f ca="1">_xlfn.BINOM.DIST(Q25,BF25,CT25/100000,TRUE)</f>
        <v>0.73006906573102825</v>
      </c>
      <c r="ET25" s="4">
        <f ca="1">_xlfn.BINOM.DIST(D25,AS25,X25/(AL25/100)/100000,TRUE)</f>
        <v>0.78463469725756285</v>
      </c>
    </row>
    <row r="26" spans="2:150">
      <c r="C26" t="s">
        <v>52</v>
      </c>
      <c r="D26">
        <f>H17raw!C26</f>
        <v>8</v>
      </c>
      <c r="E26">
        <f>H17raw!D26</f>
        <v>0</v>
      </c>
      <c r="F26">
        <f>H17raw!E26</f>
        <v>1</v>
      </c>
      <c r="G26">
        <f>H17raw!F26</f>
        <v>1</v>
      </c>
      <c r="H26">
        <f>H17raw!G26</f>
        <v>3</v>
      </c>
      <c r="I26">
        <f>H17raw!H26</f>
        <v>0</v>
      </c>
      <c r="J26">
        <f>H17raw!I26</f>
        <v>0</v>
      </c>
      <c r="K26">
        <f>H17raw!J26</f>
        <v>0</v>
      </c>
      <c r="L26">
        <f>H17raw!K26</f>
        <v>1</v>
      </c>
      <c r="M26">
        <f>H17raw!L26</f>
        <v>1</v>
      </c>
      <c r="N26">
        <f>H17raw!M26</f>
        <v>1</v>
      </c>
      <c r="O26">
        <f>H17raw!N26</f>
        <v>0</v>
      </c>
      <c r="P26">
        <f>H17raw!O26</f>
        <v>0</v>
      </c>
      <c r="Q26">
        <f>H17raw!P26</f>
        <v>0</v>
      </c>
      <c r="R26">
        <f>H17raw!Q26</f>
        <v>0</v>
      </c>
      <c r="W26" t="str">
        <f t="shared" si="1"/>
        <v>　　Ｃ　事務従事者</v>
      </c>
      <c r="X26" s="25">
        <f ca="1">IF(AS26=0,0,D26/AS26*100000)</f>
        <v>12.930755802676666</v>
      </c>
      <c r="Y26" s="25">
        <f ca="1">IF(AT26=0,0,E26/AT26*100000)</f>
        <v>0</v>
      </c>
      <c r="Z26" s="25">
        <f ca="1">IF(AU26=0,0,F26/AU26*100000)</f>
        <v>43.956043956043956</v>
      </c>
      <c r="AA26" s="25">
        <f ca="1">IF(AV26=0,0,G26/AV26*100000)</f>
        <v>19.900497512437809</v>
      </c>
      <c r="AB26" s="25">
        <f ca="1">IF(AW26=0,0,H26/AW26*100000)</f>
        <v>40.816326530612244</v>
      </c>
      <c r="AC26" s="25">
        <f ca="1">IF(AX26=0,0,I26/AX26*100000)</f>
        <v>0</v>
      </c>
      <c r="AD26" s="25">
        <f ca="1">IF(AY26=0,0,J26/AY26*100000)</f>
        <v>0</v>
      </c>
      <c r="AE26" s="25">
        <f ca="1">IF(AZ26=0,0,K26/AZ26*100000)</f>
        <v>0</v>
      </c>
      <c r="AF26" s="25">
        <f ca="1">IF(BA26=0,0,L26/BA26*100000)</f>
        <v>11.043622308117063</v>
      </c>
      <c r="AG26" s="25">
        <f ca="1">IF(BB26=0,0,M26/BB26*100000)</f>
        <v>13.154433043935807</v>
      </c>
      <c r="AH26" s="25">
        <f ca="1">IF(BC26=0,0,N26/BC26*100000)</f>
        <v>31.279324366593684</v>
      </c>
      <c r="AI26" s="25">
        <f ca="1">IF(BD26=0,0,O26/BD26*100000)</f>
        <v>0</v>
      </c>
      <c r="AJ26" s="25">
        <f ca="1">IF(BE26=0,0,P26/BE26*100000)</f>
        <v>0</v>
      </c>
      <c r="AK26" s="25">
        <f ca="1">IF(BF26=0,0,Q26/BF26*100000)</f>
        <v>0</v>
      </c>
      <c r="AL26" s="40">
        <f ca="1">D26/SUMPRODUCT(AT26:BF26,CH26:CT26)*10000000</f>
        <v>75.613301854255553</v>
      </c>
      <c r="AM26" s="34">
        <f ca="1">SUMPRODUCT(Y26:AK26,$CH$1:$CT$1)/$CG$1</f>
        <v>13.464413265519175</v>
      </c>
      <c r="AR26" t="str">
        <f t="shared" si="2"/>
        <v>　　Ｃ　事務従事者</v>
      </c>
      <c r="AS26" s="21">
        <f ca="1">H17jinkou!AI37</f>
        <v>61868</v>
      </c>
      <c r="AT26" s="21">
        <f ca="1">H17jinkou!AJ37</f>
        <v>424</v>
      </c>
      <c r="AU26" s="21">
        <f ca="1">H17jinkou!AK37</f>
        <v>2275</v>
      </c>
      <c r="AV26" s="21">
        <f ca="1">H17jinkou!AL37</f>
        <v>5025</v>
      </c>
      <c r="AW26" s="21">
        <f ca="1">H17jinkou!AM37</f>
        <v>7350</v>
      </c>
      <c r="AX26" s="21">
        <f ca="1">H17jinkou!AN37</f>
        <v>7159</v>
      </c>
      <c r="AY26" s="21">
        <f ca="1">H17jinkou!AO37</f>
        <v>8021</v>
      </c>
      <c r="AZ26" s="21">
        <f ca="1">H17jinkou!AP37</f>
        <v>8904</v>
      </c>
      <c r="BA26" s="21">
        <f ca="1">H17jinkou!AQ37</f>
        <v>9055</v>
      </c>
      <c r="BB26" s="21">
        <f ca="1">H17jinkou!AR37</f>
        <v>7602</v>
      </c>
      <c r="BC26" s="21">
        <f ca="1">H17jinkou!AS37</f>
        <v>3197</v>
      </c>
      <c r="BD26" s="21">
        <f ca="1">H17jinkou!AT37</f>
        <v>1483</v>
      </c>
      <c r="BE26" s="21">
        <f ca="1">H17jinkou!AU37</f>
        <v>788</v>
      </c>
      <c r="BF26" s="21">
        <f ca="1">H17jinkou!BB37</f>
        <v>585</v>
      </c>
      <c r="BH26"/>
      <c r="BI26"/>
      <c r="BJ26"/>
      <c r="BK26" t="str">
        <f>H17raw!T26</f>
        <v>C事務職</v>
      </c>
      <c r="BL26">
        <f>H17raw!U26</f>
        <v>758</v>
      </c>
      <c r="BM26">
        <f>H17raw!V26</f>
        <v>2</v>
      </c>
      <c r="BN26">
        <f>H17raw!W26</f>
        <v>29</v>
      </c>
      <c r="BO26">
        <f>H17raw!X26</f>
        <v>75</v>
      </c>
      <c r="BP26">
        <f>H17raw!Y26</f>
        <v>88</v>
      </c>
      <c r="BQ26">
        <f>H17raw!Z26</f>
        <v>84</v>
      </c>
      <c r="BR26">
        <f>H17raw!AA26</f>
        <v>114</v>
      </c>
      <c r="BS26">
        <f>H17raw!AB26</f>
        <v>115</v>
      </c>
      <c r="BT26">
        <f>H17raw!AC26</f>
        <v>111</v>
      </c>
      <c r="BU26">
        <f>H17raw!AD26</f>
        <v>107</v>
      </c>
      <c r="BV26">
        <f>H17raw!AE26</f>
        <v>22</v>
      </c>
      <c r="BW26">
        <f>H17raw!AF26</f>
        <v>7</v>
      </c>
      <c r="BX26">
        <f>H17raw!AG26</f>
        <v>3</v>
      </c>
      <c r="BY26">
        <f>H17raw!AH26</f>
        <v>1</v>
      </c>
      <c r="CE26" t="str">
        <f>H17raw!AL26</f>
        <v>C事務職</v>
      </c>
      <c r="CF26">
        <f>H17raw!AM26</f>
        <v>14.6</v>
      </c>
      <c r="CG26">
        <f>H17raw!AN26</f>
        <v>16.8</v>
      </c>
      <c r="CH26">
        <f>H17raw!AO26</f>
        <v>6.5</v>
      </c>
      <c r="CI26">
        <f>H17raw!AP26</f>
        <v>15.9</v>
      </c>
      <c r="CJ26">
        <f>H17raw!AQ26</f>
        <v>20</v>
      </c>
      <c r="CK26">
        <f>H17raw!AR26</f>
        <v>16.100000000000001</v>
      </c>
      <c r="CL26">
        <f>H17raw!AS26</f>
        <v>15.4</v>
      </c>
      <c r="CM26">
        <f>H17raw!AT26</f>
        <v>20.2</v>
      </c>
      <c r="CN26">
        <f>H17raw!AU26</f>
        <v>20.6</v>
      </c>
      <c r="CO26">
        <f>H17raw!AV26</f>
        <v>18.899999999999999</v>
      </c>
      <c r="CP26">
        <f>H17raw!AW26</f>
        <v>17.7</v>
      </c>
      <c r="CQ26">
        <f>H17raw!AX26</f>
        <v>7.6</v>
      </c>
      <c r="CR26">
        <f>H17raw!AY26</f>
        <v>5.9</v>
      </c>
      <c r="CS26">
        <f>H17raw!AZ26</f>
        <v>5.3</v>
      </c>
      <c r="CT26">
        <f>H17raw!BA26</f>
        <v>2.8</v>
      </c>
      <c r="CU26" s="34">
        <f t="shared" si="5"/>
        <v>14.637611260391301</v>
      </c>
      <c r="CY26" t="str">
        <f t="shared" si="3"/>
        <v>C事務職</v>
      </c>
      <c r="CZ26" s="8" t="str">
        <f t="shared" ca="1" si="4"/>
        <v/>
      </c>
      <c r="DA26" s="9" t="str">
        <f t="shared" ca="1" si="4"/>
        <v/>
      </c>
      <c r="DB26" s="9" t="str">
        <f t="shared" ca="1" si="4"/>
        <v/>
      </c>
      <c r="DC26" s="9" t="str">
        <f t="shared" ca="1" si="4"/>
        <v/>
      </c>
      <c r="DD26" s="9" t="str">
        <f t="shared" ca="1" si="4"/>
        <v/>
      </c>
      <c r="DE26" s="9" t="str">
        <f t="shared" ca="1" si="4"/>
        <v/>
      </c>
      <c r="DF26" s="9" t="str">
        <f t="shared" ca="1" si="4"/>
        <v/>
      </c>
      <c r="DG26" s="9" t="str">
        <f t="shared" ca="1" si="4"/>
        <v/>
      </c>
      <c r="DH26" s="9" t="str">
        <f t="shared" ca="1" si="4"/>
        <v/>
      </c>
      <c r="DI26" s="9" t="str">
        <f t="shared" ca="1" si="4"/>
        <v/>
      </c>
      <c r="DJ26" s="9" t="str">
        <f t="shared" ca="1" si="4"/>
        <v/>
      </c>
      <c r="DK26" s="9" t="str">
        <f t="shared" ca="1" si="4"/>
        <v/>
      </c>
      <c r="DL26" s="9" t="str">
        <f t="shared" ca="1" si="4"/>
        <v/>
      </c>
      <c r="DM26" s="10" t="str">
        <f t="shared" ca="1" si="4"/>
        <v/>
      </c>
      <c r="DN26" s="42" t="str">
        <f t="shared" ca="1" si="4"/>
        <v/>
      </c>
      <c r="DP26" s="4">
        <f ca="1">1-_xlfn.BINOM.DIST((D26-1),AS26,CG26/100000,TRUE)</f>
        <v>0.8132043580761471</v>
      </c>
      <c r="DQ26" s="4" t="e">
        <f ca="1">1-_xlfn.BINOM.DIST((E26-1),AT26,CH26/100000,TRUE)</f>
        <v>#NUM!</v>
      </c>
      <c r="DR26" s="4">
        <f ca="1">1-_xlfn.BINOM.DIST((F26-1),AU26,CI26/100000,TRUE)</f>
        <v>0.3035461586066226</v>
      </c>
      <c r="DS26" s="4">
        <f ca="1">1-_xlfn.BINOM.DIST((G26-1),AV26,CJ26/100000,TRUE)</f>
        <v>0.6339921557385142</v>
      </c>
      <c r="DT26" s="4">
        <f ca="1">1-_xlfn.BINOM.DIST((H26-1),AW26,CK26/100000,TRUE)</f>
        <v>0.11690828329628133</v>
      </c>
      <c r="DU26" s="4" t="e">
        <f ca="1">1-_xlfn.BINOM.DIST((I26-1),AX26,CL26/100000,TRUE)</f>
        <v>#NUM!</v>
      </c>
      <c r="DV26" s="4" t="e">
        <f ca="1">1-_xlfn.BINOM.DIST((J26-1),AY26,CM26/100000,TRUE)</f>
        <v>#NUM!</v>
      </c>
      <c r="DW26" s="4" t="e">
        <f ca="1">1-_xlfn.BINOM.DIST((K26-1),AZ26,CN26/100000,TRUE)</f>
        <v>#NUM!</v>
      </c>
      <c r="DX26" s="4">
        <f ca="1">1-_xlfn.BINOM.DIST((L26-1),BA26,CO26/100000,TRUE)</f>
        <v>0.81941555065355742</v>
      </c>
      <c r="DY26" s="4">
        <f ca="1">1-_xlfn.BINOM.DIST((M26-1),BB26,CP26/100000,TRUE)</f>
        <v>0.73963560125993122</v>
      </c>
      <c r="DZ26" s="4">
        <f ca="1">1-_xlfn.BINOM.DIST((N26-1),BC26,CQ26/100000,TRUE)</f>
        <v>0.21571376798355069</v>
      </c>
      <c r="EA26" s="4" t="e">
        <f ca="1">1-_xlfn.BINOM.DIST((O26-1),BD26,CR26/100000,TRUE)</f>
        <v>#NUM!</v>
      </c>
      <c r="EB26" s="4" t="e">
        <f ca="1">1-_xlfn.BINOM.DIST((P26-1),BE26,CS26/100000,TRUE)</f>
        <v>#NUM!</v>
      </c>
      <c r="EC26" s="4" t="e">
        <f ca="1">1-_xlfn.BINOM.DIST((Q26-1),BF26,CT26/100000,TRUE)</f>
        <v>#NUM!</v>
      </c>
      <c r="ED26" s="4">
        <f ca="1">1-_xlfn.BINOM.DIST((D26-1),AS26,X26/(AL26/100)/100000,TRUE)</f>
        <v>0.8275920464052785</v>
      </c>
      <c r="EF26" s="4">
        <f ca="1">_xlfn.BINOM.DIST(D26,AS26,CG26/100000,TRUE)</f>
        <v>0.29024073643852522</v>
      </c>
      <c r="EG26" s="4">
        <f ca="1">_xlfn.BINOM.DIST(E26,AT26,CH26/100000,TRUE)</f>
        <v>0.97281544043469959</v>
      </c>
      <c r="EH26" s="4">
        <f ca="1">_xlfn.BINOM.DIST(F26,AU26,CI26/100000,TRUE)</f>
        <v>0.94841866957907839</v>
      </c>
      <c r="EI26" s="4">
        <f ca="1">_xlfn.BINOM.DIST(G26,AV26,CJ26/100000,TRUE)</f>
        <v>0.73391931003743438</v>
      </c>
      <c r="EJ26" s="4">
        <f ca="1">_xlfn.BINOM.DIST(H26,AW26,CK26/100000,TRUE)</f>
        <v>0.96766966438019986</v>
      </c>
      <c r="EK26" s="4">
        <f ca="1">_xlfn.BINOM.DIST(I26,AX26,CL26/100000,TRUE)</f>
        <v>0.33201640450107389</v>
      </c>
      <c r="EL26" s="4">
        <f ca="1">_xlfn.BINOM.DIST(J26,AY26,CM26/100000,TRUE)</f>
        <v>0.19781843449583578</v>
      </c>
      <c r="EM26" s="4">
        <f ca="1">_xlfn.BINOM.DIST(K26,AZ26,CN26/100000,TRUE)</f>
        <v>0.15970723022015504</v>
      </c>
      <c r="EN26" s="4">
        <f ca="1">_xlfn.BINOM.DIST(L26,BA26,CO26/100000,TRUE)</f>
        <v>0.48969419477758402</v>
      </c>
      <c r="EO26" s="4">
        <f ca="1">_xlfn.BINOM.DIST(M26,BB26,CP26/100000,TRUE)</f>
        <v>0.61076077708132925</v>
      </c>
      <c r="EP26" s="4">
        <f ca="1">_xlfn.BINOM.DIST(N26,BC26,CQ26/100000,TRUE)</f>
        <v>0.97486031001187756</v>
      </c>
      <c r="EQ26" s="4">
        <f ca="1">_xlfn.BINOM.DIST(O26,BD26,CR26/100000,TRUE)</f>
        <v>0.91621925530567194</v>
      </c>
      <c r="ER26" s="4">
        <f ca="1">_xlfn.BINOM.DIST(P26,BE26,CS26/100000,TRUE)</f>
        <v>0.95909503903271365</v>
      </c>
      <c r="ES26" s="4">
        <f ca="1">_xlfn.BINOM.DIST(Q26,BF26,CT26/100000,TRUE)</f>
        <v>0.98375319712013709</v>
      </c>
      <c r="ET26" s="4">
        <f ca="1">_xlfn.BINOM.DIST(D26,AS26,X26/(AL26/100)/100000,TRUE)</f>
        <v>0.27138127175055621</v>
      </c>
    </row>
    <row r="27" spans="2:150">
      <c r="C27" t="s">
        <v>53</v>
      </c>
      <c r="D27">
        <f>H17raw!C27</f>
        <v>16</v>
      </c>
      <c r="E27">
        <f>H17raw!D27</f>
        <v>0</v>
      </c>
      <c r="F27">
        <f>H17raw!E27</f>
        <v>1</v>
      </c>
      <c r="G27">
        <f>H17raw!F27</f>
        <v>0</v>
      </c>
      <c r="H27">
        <f>H17raw!G27</f>
        <v>1</v>
      </c>
      <c r="I27">
        <f>H17raw!H27</f>
        <v>6</v>
      </c>
      <c r="J27">
        <f>H17raw!I27</f>
        <v>1</v>
      </c>
      <c r="K27">
        <f>H17raw!J27</f>
        <v>2</v>
      </c>
      <c r="L27">
        <f>H17raw!K27</f>
        <v>2</v>
      </c>
      <c r="M27">
        <f>H17raw!L27</f>
        <v>3</v>
      </c>
      <c r="N27">
        <f>H17raw!M27</f>
        <v>0</v>
      </c>
      <c r="O27">
        <f>H17raw!N27</f>
        <v>0</v>
      </c>
      <c r="P27">
        <f>H17raw!O27</f>
        <v>0</v>
      </c>
      <c r="Q27">
        <f>H17raw!P27</f>
        <v>0</v>
      </c>
      <c r="R27">
        <f>H17raw!Q27</f>
        <v>0</v>
      </c>
      <c r="W27" t="str">
        <f t="shared" si="1"/>
        <v>　　Ｄ　販売従事者</v>
      </c>
      <c r="X27" s="25">
        <f ca="1">IF(AS27=0,0,D27/AS27*100000)</f>
        <v>21.896811276857807</v>
      </c>
      <c r="Y27" s="25">
        <f ca="1">IF(AT27=0,0,E27/AT27*100000)</f>
        <v>0</v>
      </c>
      <c r="Z27" s="25">
        <f ca="1">IF(AU27=0,0,F27/AU27*100000)</f>
        <v>23.020257826887661</v>
      </c>
      <c r="AA27" s="25">
        <f ca="1">IF(AV27=0,0,G27/AV27*100000)</f>
        <v>0</v>
      </c>
      <c r="AB27" s="25">
        <f ca="1">IF(AW27=0,0,H27/AW27*100000)</f>
        <v>12.043839576056847</v>
      </c>
      <c r="AC27" s="25">
        <f ca="1">IF(AX27=0,0,I27/AX27*100000)</f>
        <v>77.299665034784852</v>
      </c>
      <c r="AD27" s="25">
        <f ca="1">IF(AY27=0,0,J27/AY27*100000)</f>
        <v>12.354830738818878</v>
      </c>
      <c r="AE27" s="25">
        <f ca="1">IF(AZ27=0,0,K27/AZ27*100000)</f>
        <v>23.145469274389541</v>
      </c>
      <c r="AF27" s="25">
        <f ca="1">IF(BA27=0,0,L27/BA27*100000)</f>
        <v>22.935779816513762</v>
      </c>
      <c r="AG27" s="25">
        <f ca="1">IF(BB27=0,0,M27/BB27*100000)</f>
        <v>35.997120230381569</v>
      </c>
      <c r="AH27" s="25">
        <f ca="1">IF(BC27=0,0,N27/BC27*100000)</f>
        <v>0</v>
      </c>
      <c r="AI27" s="25">
        <f ca="1">IF(BD27=0,0,O27/BD27*100000)</f>
        <v>0</v>
      </c>
      <c r="AJ27" s="25">
        <f ca="1">IF(BE27=0,0,P27/BE27*100000)</f>
        <v>0</v>
      </c>
      <c r="AK27" s="25">
        <f ca="1">IF(BF27=0,0,Q27/BF27*100000)</f>
        <v>0</v>
      </c>
      <c r="AL27" s="40">
        <f ca="1">D27/SUMPRODUCT(AT27:BF27,CH27:CT27)*10000000</f>
        <v>120.33066264441371</v>
      </c>
      <c r="AM27" s="34">
        <f ca="1">SUMPRODUCT(Y27:AK27,$CH$1:$CT$1)/$CG$1</f>
        <v>18.461249971450741</v>
      </c>
      <c r="AR27" t="str">
        <f t="shared" si="2"/>
        <v>　　Ｄ　販売従事者</v>
      </c>
      <c r="AS27" s="21">
        <f ca="1">H17jinkou!AI38</f>
        <v>73070</v>
      </c>
      <c r="AT27" s="21">
        <f ca="1">H17jinkou!AJ38</f>
        <v>1113</v>
      </c>
      <c r="AU27" s="21">
        <f ca="1">H17jinkou!AK38</f>
        <v>4344</v>
      </c>
      <c r="AV27" s="21">
        <f ca="1">H17jinkou!AL38</f>
        <v>6922</v>
      </c>
      <c r="AW27" s="21">
        <f ca="1">H17jinkou!AM38</f>
        <v>8303</v>
      </c>
      <c r="AX27" s="21">
        <f ca="1">H17jinkou!AN38</f>
        <v>7762</v>
      </c>
      <c r="AY27" s="21">
        <f ca="1">H17jinkou!AO38</f>
        <v>8094</v>
      </c>
      <c r="AZ27" s="21">
        <f ca="1">H17jinkou!AP38</f>
        <v>8641</v>
      </c>
      <c r="BA27" s="21">
        <f ca="1">H17jinkou!AQ38</f>
        <v>8720</v>
      </c>
      <c r="BB27" s="21">
        <f ca="1">H17jinkou!AR38</f>
        <v>8334</v>
      </c>
      <c r="BC27" s="21">
        <f ca="1">H17jinkou!AS38</f>
        <v>4376</v>
      </c>
      <c r="BD27" s="21">
        <f ca="1">H17jinkou!AT38</f>
        <v>2733</v>
      </c>
      <c r="BE27" s="21">
        <f ca="1">H17jinkou!AU38</f>
        <v>1889</v>
      </c>
      <c r="BF27" s="21">
        <f ca="1">H17jinkou!BB38</f>
        <v>1839</v>
      </c>
      <c r="BH27"/>
      <c r="BI27"/>
      <c r="BJ27"/>
      <c r="BK27" t="str">
        <f>H17raw!T27</f>
        <v>D販売職</v>
      </c>
      <c r="BL27">
        <f>H17raw!U27</f>
        <v>977</v>
      </c>
      <c r="BM27">
        <f>H17raw!V27</f>
        <v>3</v>
      </c>
      <c r="BN27">
        <f>H17raw!W27</f>
        <v>20</v>
      </c>
      <c r="BO27">
        <f>H17raw!X27</f>
        <v>56</v>
      </c>
      <c r="BP27">
        <f>H17raw!Y27</f>
        <v>82</v>
      </c>
      <c r="BQ27">
        <f>H17raw!Z27</f>
        <v>84</v>
      </c>
      <c r="BR27">
        <f>H17raw!AA27</f>
        <v>103</v>
      </c>
      <c r="BS27">
        <f>H17raw!AB27</f>
        <v>123</v>
      </c>
      <c r="BT27">
        <f>H17raw!AC27</f>
        <v>138</v>
      </c>
      <c r="BU27">
        <f>H17raw!AD27</f>
        <v>181</v>
      </c>
      <c r="BV27">
        <f>H17raw!AE27</f>
        <v>97</v>
      </c>
      <c r="BW27">
        <f>H17raw!AF27</f>
        <v>41</v>
      </c>
      <c r="BX27">
        <f>H17raw!AG27</f>
        <v>29</v>
      </c>
      <c r="BY27">
        <f>H17raw!AH27</f>
        <v>20</v>
      </c>
      <c r="CE27" t="str">
        <f>H17raw!AL27</f>
        <v>D販売職</v>
      </c>
      <c r="CF27">
        <f>H17raw!AM27</f>
        <v>16.100000000000001</v>
      </c>
      <c r="CG27">
        <f>H17raw!AN27</f>
        <v>17.7</v>
      </c>
      <c r="CH27">
        <f>H17raw!AO27</f>
        <v>3.9</v>
      </c>
      <c r="CI27">
        <f>H17raw!AP27</f>
        <v>5.7</v>
      </c>
      <c r="CJ27">
        <f>H17raw!AQ27</f>
        <v>10.199999999999999</v>
      </c>
      <c r="CK27">
        <f>H17raw!AR27</f>
        <v>11.2</v>
      </c>
      <c r="CL27">
        <f>H17raw!AS27</f>
        <v>12.3</v>
      </c>
      <c r="CM27">
        <f>H17raw!AT27</f>
        <v>16.5</v>
      </c>
      <c r="CN27">
        <f>H17raw!AU27</f>
        <v>21.8</v>
      </c>
      <c r="CO27">
        <f>H17raw!AV27</f>
        <v>24.6</v>
      </c>
      <c r="CP27">
        <f>H17raw!AW27</f>
        <v>29.3</v>
      </c>
      <c r="CQ27">
        <f>H17raw!AX27</f>
        <v>28</v>
      </c>
      <c r="CR27">
        <f>H17raw!AY27</f>
        <v>20.7</v>
      </c>
      <c r="CS27">
        <f>H17raw!AZ27</f>
        <v>24.5</v>
      </c>
      <c r="CT27">
        <f>H17raw!BA27</f>
        <v>19.3</v>
      </c>
      <c r="CU27" s="34">
        <f t="shared" si="5"/>
        <v>16.154736963640943</v>
      </c>
      <c r="CY27" t="str">
        <f t="shared" si="3"/>
        <v>D販売職</v>
      </c>
      <c r="CZ27" s="8" t="str">
        <f t="shared" ca="1" si="4"/>
        <v/>
      </c>
      <c r="DA27" s="9" t="str">
        <f t="shared" ca="1" si="4"/>
        <v/>
      </c>
      <c r="DB27" s="9" t="str">
        <f t="shared" ca="1" si="4"/>
        <v/>
      </c>
      <c r="DC27" s="9" t="str">
        <f t="shared" ca="1" si="4"/>
        <v/>
      </c>
      <c r="DD27" s="9" t="str">
        <f t="shared" ca="1" si="4"/>
        <v/>
      </c>
      <c r="DE27" s="9" t="str">
        <f t="shared" ca="1" si="4"/>
        <v>H</v>
      </c>
      <c r="DF27" s="9" t="str">
        <f t="shared" ca="1" si="4"/>
        <v/>
      </c>
      <c r="DG27" s="9" t="str">
        <f t="shared" ca="1" si="4"/>
        <v/>
      </c>
      <c r="DH27" s="9" t="str">
        <f t="shared" ca="1" si="4"/>
        <v/>
      </c>
      <c r="DI27" s="9" t="str">
        <f t="shared" ca="1" si="4"/>
        <v/>
      </c>
      <c r="DJ27" s="9" t="str">
        <f t="shared" ca="1" si="4"/>
        <v/>
      </c>
      <c r="DK27" s="9" t="str">
        <f t="shared" ca="1" si="4"/>
        <v/>
      </c>
      <c r="DL27" s="9" t="str">
        <f t="shared" ca="1" si="4"/>
        <v/>
      </c>
      <c r="DM27" s="10" t="str">
        <f t="shared" ca="1" si="4"/>
        <v/>
      </c>
      <c r="DN27" s="42" t="str">
        <f t="shared" ca="1" si="4"/>
        <v/>
      </c>
      <c r="DP27" s="4">
        <f ca="1">1-_xlfn.BINOM.DIST((D27-1),AS27,CG27/100000,TRUE)</f>
        <v>0.2305142120321706</v>
      </c>
      <c r="DQ27" s="4" t="e">
        <f ca="1">1-_xlfn.BINOM.DIST((E27-1),AT27,CH27/100000,TRUE)</f>
        <v>#NUM!</v>
      </c>
      <c r="DR27" s="4">
        <f ca="1">1-_xlfn.BINOM.DIST((F27-1),AU27,CI27/100000,TRUE)</f>
        <v>0.21933960487467519</v>
      </c>
      <c r="DS27" s="4" t="e">
        <f ca="1">1-_xlfn.BINOM.DIST((G27-1),AV27,CJ27/100000,TRUE)</f>
        <v>#NUM!</v>
      </c>
      <c r="DT27" s="4">
        <f ca="1">1-_xlfn.BINOM.DIST((H27-1),AW27,CK27/100000,TRUE)</f>
        <v>0.60544158664036229</v>
      </c>
      <c r="DU27" s="4">
        <f ca="1">1-_xlfn.BINOM.DIST((I27-1),AX27,CL27/100000,TRUE)</f>
        <v>4.6681089115607755E-4</v>
      </c>
      <c r="DV27" s="4">
        <f ca="1">1-_xlfn.BINOM.DIST((J27-1),AY27,CM27/100000,TRUE)</f>
        <v>0.73700498245936852</v>
      </c>
      <c r="DW27" s="4">
        <f ca="1">1-_xlfn.BINOM.DIST((K27-1),AZ27,CN27/100000,TRUE)</f>
        <v>0.561639463039736</v>
      </c>
      <c r="DX27" s="4">
        <f ca="1">1-_xlfn.BINOM.DIST((L27-1),BA27,CO27/100000,TRUE)</f>
        <v>0.63188652671271095</v>
      </c>
      <c r="DY27" s="4">
        <f ca="1">1-_xlfn.BINOM.DIST((M27-1),BB27,CP27/100000,TRUE)</f>
        <v>0.44120607439776305</v>
      </c>
      <c r="DZ27" s="4" t="e">
        <f ca="1">1-_xlfn.BINOM.DIST((N27-1),BC27,CQ27/100000,TRUE)</f>
        <v>#NUM!</v>
      </c>
      <c r="EA27" s="4" t="e">
        <f ca="1">1-_xlfn.BINOM.DIST((O27-1),BD27,CR27/100000,TRUE)</f>
        <v>#NUM!</v>
      </c>
      <c r="EB27" s="4" t="e">
        <f ca="1">1-_xlfn.BINOM.DIST((P27-1),BE27,CS27/100000,TRUE)</f>
        <v>#NUM!</v>
      </c>
      <c r="EC27" s="4" t="e">
        <f ca="1">1-_xlfn.BINOM.DIST((Q27-1),BF27,CT27/100000,TRUE)</f>
        <v>#NUM!</v>
      </c>
      <c r="ED27" s="4">
        <f ca="1">1-_xlfn.BINOM.DIST((D27-1),AS27,X27/(AL27/100)/100000,TRUE)</f>
        <v>0.26320228960266479</v>
      </c>
      <c r="EF27" s="4">
        <f ca="1">_xlfn.BINOM.DIST(D27,AS27,CG27/100000,TRUE)</f>
        <v>0.84026375391339791</v>
      </c>
      <c r="EG27" s="4">
        <f ca="1">_xlfn.BINOM.DIST(E27,AT27,CH27/100000,TRUE)</f>
        <v>0.95752078895708137</v>
      </c>
      <c r="EH27" s="4">
        <f ca="1">_xlfn.BINOM.DIST(F27,AU27,CI27/100000,TRUE)</f>
        <v>0.97396917284184603</v>
      </c>
      <c r="EI27" s="4">
        <f ca="1">_xlfn.BINOM.DIST(G27,AV27,CJ27/100000,TRUE)</f>
        <v>0.49357521977867902</v>
      </c>
      <c r="EJ27" s="4">
        <f ca="1">_xlfn.BINOM.DIST(H27,AW27,CK27/100000,TRUE)</f>
        <v>0.76151358502487221</v>
      </c>
      <c r="EK27" s="4">
        <f ca="1">_xlfn.BINOM.DIST(I27,AX27,CL27/100000,TRUE)</f>
        <v>0.99993754458342932</v>
      </c>
      <c r="EL27" s="4">
        <f ca="1">_xlfn.BINOM.DIST(J27,AY27,CM27/100000,TRUE)</f>
        <v>0.61428545633872189</v>
      </c>
      <c r="EM27" s="4">
        <f ca="1">_xlfn.BINOM.DIST(K27,AZ27,CN27/100000,TRUE)</f>
        <v>0.70811206154198791</v>
      </c>
      <c r="EN27" s="4">
        <f ca="1">_xlfn.BINOM.DIST(L27,BA27,CO27/100000,TRUE)</f>
        <v>0.63745833442092614</v>
      </c>
      <c r="EO27" s="4">
        <f ca="1">_xlfn.BINOM.DIST(M27,BB27,CP27/100000,TRUE)</f>
        <v>0.76994581253176941</v>
      </c>
      <c r="EP27" s="4">
        <f ca="1">_xlfn.BINOM.DIST(N27,BC27,CQ27/100000,TRUE)</f>
        <v>0.29362507774477048</v>
      </c>
      <c r="EQ27" s="4">
        <f ca="1">_xlfn.BINOM.DIST(O27,BD27,CR27/100000,TRUE)</f>
        <v>0.56791156872846493</v>
      </c>
      <c r="ER27" s="4">
        <f ca="1">_xlfn.BINOM.DIST(P27,BE27,CS27/100000,TRUE)</f>
        <v>0.62947968171945368</v>
      </c>
      <c r="ES27" s="4">
        <f ca="1">_xlfn.BINOM.DIST(Q27,BF27,CT27/100000,TRUE)</f>
        <v>0.70120061079597185</v>
      </c>
      <c r="ET27" s="4">
        <f ca="1">_xlfn.BINOM.DIST(D27,AS27,X27/(AL27/100)/100000,TRUE)</f>
        <v>0.81346748666710322</v>
      </c>
    </row>
    <row r="28" spans="2:150">
      <c r="C28" t="s">
        <v>54</v>
      </c>
      <c r="D28">
        <f>H17raw!C28</f>
        <v>17</v>
      </c>
      <c r="E28">
        <f>H17raw!D28</f>
        <v>0</v>
      </c>
      <c r="F28">
        <f>H17raw!E28</f>
        <v>0</v>
      </c>
      <c r="G28">
        <f>H17raw!F28</f>
        <v>1</v>
      </c>
      <c r="H28">
        <f>H17raw!G28</f>
        <v>3</v>
      </c>
      <c r="I28">
        <f>H17raw!H28</f>
        <v>2</v>
      </c>
      <c r="J28">
        <f>H17raw!I28</f>
        <v>3</v>
      </c>
      <c r="K28">
        <f>H17raw!J28</f>
        <v>1</v>
      </c>
      <c r="L28">
        <f>H17raw!K28</f>
        <v>3</v>
      </c>
      <c r="M28">
        <f>H17raw!L28</f>
        <v>1</v>
      </c>
      <c r="N28">
        <f>H17raw!M28</f>
        <v>2</v>
      </c>
      <c r="O28">
        <f>H17raw!N28</f>
        <v>0</v>
      </c>
      <c r="P28">
        <f>H17raw!O28</f>
        <v>0</v>
      </c>
      <c r="Q28">
        <f>H17raw!P28</f>
        <v>1</v>
      </c>
      <c r="R28">
        <f>H17raw!Q28</f>
        <v>0</v>
      </c>
      <c r="W28" t="str">
        <f t="shared" si="1"/>
        <v>　　Ｅ　サービス職業従事者</v>
      </c>
      <c r="X28" s="25">
        <f ca="1">IF(AS28=0,0,D28/AS28*100000)</f>
        <v>60.63632472535312</v>
      </c>
      <c r="Y28" s="25">
        <f ca="1">IF(AT28=0,0,E28/AT28*100000)</f>
        <v>0</v>
      </c>
      <c r="Z28" s="25">
        <f ca="1">IF(AU28=0,0,F28/AU28*100000)</f>
        <v>0</v>
      </c>
      <c r="AA28" s="25">
        <f ca="1">IF(AV28=0,0,G28/AV28*100000)</f>
        <v>27.948574622694242</v>
      </c>
      <c r="AB28" s="25">
        <f ca="1">IF(AW28=0,0,H28/AW28*100000)</f>
        <v>102.11027910142954</v>
      </c>
      <c r="AC28" s="25">
        <f ca="1">IF(AX28=0,0,I28/AX28*100000)</f>
        <v>85.836909871244629</v>
      </c>
      <c r="AD28" s="25">
        <f ca="1">IF(AY28=0,0,J28/AY28*100000)</f>
        <v>143.33492594362161</v>
      </c>
      <c r="AE28" s="25">
        <f ca="1">IF(AZ28=0,0,K28/AZ28*100000)</f>
        <v>43.878894251864857</v>
      </c>
      <c r="AF28" s="25">
        <f ca="1">IF(BA28=0,0,L28/BA28*100000)</f>
        <v>105.52233556102709</v>
      </c>
      <c r="AG28" s="25">
        <f ca="1">IF(BB28=0,0,M28/BB28*100000)</f>
        <v>36.245016310257341</v>
      </c>
      <c r="AH28" s="25">
        <f ca="1">IF(BC28=0,0,N28/BC28*100000)</f>
        <v>105.48523206751054</v>
      </c>
      <c r="AI28" s="25">
        <f ca="1">IF(BD28=0,0,O28/BD28*100000)</f>
        <v>0</v>
      </c>
      <c r="AJ28" s="25">
        <f ca="1">IF(BE28=0,0,P28/BE28*100000)</f>
        <v>0</v>
      </c>
      <c r="AK28" s="25">
        <f ca="1">IF(BF28=0,0,Q28/BF28*100000)</f>
        <v>253.80710659898475</v>
      </c>
      <c r="AL28" s="40">
        <f ca="1">D28/SUMPRODUCT(AT28:BF28,CH28:CT28)*10000000</f>
        <v>115.17722081837753</v>
      </c>
      <c r="AM28" s="34">
        <f ca="1">SUMPRODUCT(Y28:AK28,$CH$1:$CT$1)/$CG$1</f>
        <v>68.329556440766225</v>
      </c>
      <c r="AR28" t="str">
        <f t="shared" si="2"/>
        <v>　　Ｅ　サービス職業従事者</v>
      </c>
      <c r="AS28" s="21">
        <f ca="1">H17jinkou!AI39</f>
        <v>28036</v>
      </c>
      <c r="AT28" s="21">
        <f ca="1">H17jinkou!AJ39</f>
        <v>1082</v>
      </c>
      <c r="AU28" s="21">
        <f ca="1">H17jinkou!AK39</f>
        <v>3837</v>
      </c>
      <c r="AV28" s="21">
        <f ca="1">H17jinkou!AL39</f>
        <v>3578</v>
      </c>
      <c r="AW28" s="21">
        <f ca="1">H17jinkou!AM39</f>
        <v>2938</v>
      </c>
      <c r="AX28" s="21">
        <f ca="1">H17jinkou!AN39</f>
        <v>2330</v>
      </c>
      <c r="AY28" s="21">
        <f ca="1">H17jinkou!AO39</f>
        <v>2093</v>
      </c>
      <c r="AZ28" s="21">
        <f ca="1">H17jinkou!AP39</f>
        <v>2279</v>
      </c>
      <c r="BA28" s="21">
        <f ca="1">H17jinkou!AQ39</f>
        <v>2843</v>
      </c>
      <c r="BB28" s="21">
        <f ca="1">H17jinkou!AR39</f>
        <v>2759</v>
      </c>
      <c r="BC28" s="21">
        <f ca="1">H17jinkou!AS39</f>
        <v>1896</v>
      </c>
      <c r="BD28" s="21">
        <f ca="1">H17jinkou!AT39</f>
        <v>1303</v>
      </c>
      <c r="BE28" s="21">
        <f ca="1">H17jinkou!AU39</f>
        <v>704</v>
      </c>
      <c r="BF28" s="21">
        <f ca="1">H17jinkou!BB39</f>
        <v>394</v>
      </c>
      <c r="BH28"/>
      <c r="BI28"/>
      <c r="BJ28"/>
      <c r="BK28" t="str">
        <f>H17raw!T28</f>
        <v>Eサービス職</v>
      </c>
      <c r="BL28">
        <f>H17raw!U28</f>
        <v>994</v>
      </c>
      <c r="BM28">
        <f>H17raw!V28</f>
        <v>6</v>
      </c>
      <c r="BN28">
        <f>H17raw!W28</f>
        <v>41</v>
      </c>
      <c r="BO28">
        <f>H17raw!X28</f>
        <v>91</v>
      </c>
      <c r="BP28">
        <f>H17raw!Y28</f>
        <v>80</v>
      </c>
      <c r="BQ28">
        <f>H17raw!Z28</f>
        <v>83</v>
      </c>
      <c r="BR28">
        <f>H17raw!AA28</f>
        <v>101</v>
      </c>
      <c r="BS28">
        <f>H17raw!AB28</f>
        <v>137</v>
      </c>
      <c r="BT28">
        <f>H17raw!AC28</f>
        <v>127</v>
      </c>
      <c r="BU28">
        <f>H17raw!AD28</f>
        <v>165</v>
      </c>
      <c r="BV28">
        <f>H17raw!AE28</f>
        <v>93</v>
      </c>
      <c r="BW28">
        <f>H17raw!AF28</f>
        <v>40</v>
      </c>
      <c r="BX28">
        <f>H17raw!AG28</f>
        <v>16</v>
      </c>
      <c r="BY28">
        <f>H17raw!AH28</f>
        <v>14</v>
      </c>
      <c r="CE28" t="str">
        <f>H17raw!AL28</f>
        <v>Eサービス職</v>
      </c>
      <c r="CF28">
        <f>H17raw!AM28</f>
        <v>51.7</v>
      </c>
      <c r="CG28">
        <f>H17raw!AN28</f>
        <v>48.8</v>
      </c>
      <c r="CH28">
        <f>H17raw!AO28</f>
        <v>5.9</v>
      </c>
      <c r="CI28">
        <f>H17raw!AP28</f>
        <v>12.6</v>
      </c>
      <c r="CJ28">
        <f>H17raw!AQ28</f>
        <v>35.4</v>
      </c>
      <c r="CK28">
        <f>H17raw!AR28</f>
        <v>35.799999999999997</v>
      </c>
      <c r="CL28">
        <f>H17raw!AS28</f>
        <v>50.2</v>
      </c>
      <c r="CM28">
        <f>H17raw!AT28</f>
        <v>75.3</v>
      </c>
      <c r="CN28">
        <f>H17raw!AU28</f>
        <v>107.2</v>
      </c>
      <c r="CO28">
        <f>H17raw!AV28</f>
        <v>82.9</v>
      </c>
      <c r="CP28">
        <f>H17raw!AW28</f>
        <v>86.5</v>
      </c>
      <c r="CQ28">
        <f>H17raw!AX28</f>
        <v>56.9</v>
      </c>
      <c r="CR28">
        <f>H17raw!AY28</f>
        <v>36</v>
      </c>
      <c r="CS28">
        <f>H17raw!AZ28</f>
        <v>30.5</v>
      </c>
      <c r="CT28">
        <f>H17raw!BA28</f>
        <v>50.6</v>
      </c>
      <c r="CU28" s="34">
        <f t="shared" si="5"/>
        <v>51.715421110084812</v>
      </c>
      <c r="CY28" t="str">
        <f t="shared" si="3"/>
        <v>Eサービス職</v>
      </c>
      <c r="CZ28" s="8" t="str">
        <f t="shared" ca="1" si="4"/>
        <v/>
      </c>
      <c r="DA28" s="9" t="str">
        <f t="shared" ca="1" si="4"/>
        <v/>
      </c>
      <c r="DB28" s="9" t="str">
        <f t="shared" ca="1" si="4"/>
        <v/>
      </c>
      <c r="DC28" s="9" t="str">
        <f t="shared" ca="1" si="4"/>
        <v/>
      </c>
      <c r="DD28" s="9" t="str">
        <f t="shared" ca="1" si="4"/>
        <v/>
      </c>
      <c r="DE28" s="9" t="str">
        <f t="shared" ca="1" si="4"/>
        <v/>
      </c>
      <c r="DF28" s="9" t="str">
        <f t="shared" ca="1" si="4"/>
        <v/>
      </c>
      <c r="DG28" s="9" t="str">
        <f t="shared" ca="1" si="4"/>
        <v/>
      </c>
      <c r="DH28" s="9" t="str">
        <f t="shared" ca="1" si="4"/>
        <v/>
      </c>
      <c r="DI28" s="9" t="str">
        <f t="shared" ca="1" si="4"/>
        <v/>
      </c>
      <c r="DJ28" s="9" t="str">
        <f t="shared" ca="1" si="4"/>
        <v/>
      </c>
      <c r="DK28" s="9" t="str">
        <f t="shared" ca="1" si="4"/>
        <v/>
      </c>
      <c r="DL28" s="9" t="str">
        <f t="shared" ca="1" si="4"/>
        <v/>
      </c>
      <c r="DM28" s="10" t="str">
        <f t="shared" ca="1" si="4"/>
        <v/>
      </c>
      <c r="DN28" s="42" t="str">
        <f t="shared" ca="1" si="4"/>
        <v/>
      </c>
      <c r="DP28" s="4">
        <f ca="1">1-_xlfn.BINOM.DIST((D28-1),AS28,CG28/100000,TRUE)</f>
        <v>0.21712754207933915</v>
      </c>
      <c r="DQ28" s="4" t="e">
        <f ca="1">1-_xlfn.BINOM.DIST((E28-1),AT28,CH28/100000,TRUE)</f>
        <v>#NUM!</v>
      </c>
      <c r="DR28" s="4" t="e">
        <f ca="1">1-_xlfn.BINOM.DIST((F28-1),AU28,CI28/100000,TRUE)</f>
        <v>#NUM!</v>
      </c>
      <c r="DS28" s="4">
        <f ca="1">1-_xlfn.BINOM.DIST((G28-1),AV28,CJ28/100000,TRUE)</f>
        <v>0.71827848832643992</v>
      </c>
      <c r="DT28" s="4">
        <f ca="1">1-_xlfn.BINOM.DIST((H28-1),AW28,CK28/100000,TRUE)</f>
        <v>9.0039905893107397E-2</v>
      </c>
      <c r="DU28" s="4">
        <f ca="1">1-_xlfn.BINOM.DIST((I28-1),AX28,CL28/100000,TRUE)</f>
        <v>0.32639573409873845</v>
      </c>
      <c r="DV28" s="4">
        <f ca="1">1-_xlfn.BINOM.DIST((J28-1),AY28,CM28/100000,TRUE)</f>
        <v>0.21042469908758932</v>
      </c>
      <c r="DW28" s="4">
        <f ca="1">1-_xlfn.BINOM.DIST((K28-1),AZ28,CN28/100000,TRUE)</f>
        <v>0.91322167771555329</v>
      </c>
      <c r="DX28" s="4">
        <f ca="1">1-_xlfn.BINOM.DIST((L28-1),BA28,CO28/100000,TRUE)</f>
        <v>0.41901628092972598</v>
      </c>
      <c r="DY28" s="4">
        <f ca="1">1-_xlfn.BINOM.DIST((M28-1),BB28,CP28/100000,TRUE)</f>
        <v>0.90814718059109378</v>
      </c>
      <c r="DZ28" s="4">
        <f ca="1">1-_xlfn.BINOM.DIST((N28-1),BC28,CQ28/100000,TRUE)</f>
        <v>0.29321819430311558</v>
      </c>
      <c r="EA28" s="4" t="e">
        <f ca="1">1-_xlfn.BINOM.DIST((O28-1),BD28,CR28/100000,TRUE)</f>
        <v>#NUM!</v>
      </c>
      <c r="EB28" s="4" t="e">
        <f ca="1">1-_xlfn.BINOM.DIST((P28-1),BE28,CS28/100000,TRUE)</f>
        <v>#NUM!</v>
      </c>
      <c r="EC28" s="4">
        <f ca="1">1-_xlfn.BINOM.DIST((Q28-1),BF28,CT28/100000,TRUE)</f>
        <v>0.18078970375157188</v>
      </c>
      <c r="ED28" s="4">
        <f ca="1">1-_xlfn.BINOM.DIST((D28-1),AS28,X28/(AL28/100)/100000,TRUE)</f>
        <v>0.31298407401476969</v>
      </c>
      <c r="EF28" s="4">
        <f ca="1">_xlfn.BINOM.DIST(D28,AS28,CG28/100000,TRUE)</f>
        <v>0.84916401470573488</v>
      </c>
      <c r="EG28" s="4">
        <f ca="1">_xlfn.BINOM.DIST(E28,AT28,CH28/100000,TRUE)</f>
        <v>0.93815520182508327</v>
      </c>
      <c r="EH28" s="4">
        <f ca="1">_xlfn.BINOM.DIST(F28,AU28,CI28/100000,TRUE)</f>
        <v>0.61662608449850431</v>
      </c>
      <c r="EI28" s="4">
        <f ca="1">_xlfn.BINOM.DIST(G28,AV28,CJ28/100000,TRUE)</f>
        <v>0.63867972222396618</v>
      </c>
      <c r="EJ28" s="4">
        <f ca="1">_xlfn.BINOM.DIST(H28,AW28,CK28/100000,TRUE)</f>
        <v>0.97769330688335476</v>
      </c>
      <c r="EK28" s="4">
        <f ca="1">_xlfn.BINOM.DIST(I28,AX28,CL28/100000,TRUE)</f>
        <v>0.88604341867212422</v>
      </c>
      <c r="EL28" s="4">
        <f ca="1">_xlfn.BINOM.DIST(J28,AY28,CM28/100000,TRUE)</f>
        <v>0.92452798709676798</v>
      </c>
      <c r="EM28" s="4">
        <f ca="1">_xlfn.BINOM.DIST(K28,AZ28,CN28/100000,TRUE)</f>
        <v>0.29901291560174725</v>
      </c>
      <c r="EN28" s="4">
        <f ca="1">_xlfn.BINOM.DIST(L28,BA28,CO28/100000,TRUE)</f>
        <v>0.78774770569135855</v>
      </c>
      <c r="EO28" s="4">
        <f ca="1">_xlfn.BINOM.DIST(M28,BB28,CP28/100000,TRUE)</f>
        <v>0.31125256855995576</v>
      </c>
      <c r="EP28" s="4">
        <f ca="1">_xlfn.BINOM.DIST(N28,BC28,CQ28/100000,TRUE)</f>
        <v>0.90469547718983201</v>
      </c>
      <c r="EQ28" s="4">
        <f ca="1">_xlfn.BINOM.DIST(O28,BD28,CR28/100000,TRUE)</f>
        <v>0.62552470423844053</v>
      </c>
      <c r="ER28" s="4">
        <f ca="1">_xlfn.BINOM.DIST(P28,BE28,CS28/100000,TRUE)</f>
        <v>0.80674088102586983</v>
      </c>
      <c r="ES28" s="4">
        <f ca="1">_xlfn.BINOM.DIST(Q28,BF28,CT28/100000,TRUE)</f>
        <v>0.98261402003393516</v>
      </c>
      <c r="ET28" s="4">
        <f ca="1">_xlfn.BINOM.DIST(D28,AS28,X28/(AL28/100)/100000,TRUE)</f>
        <v>0.76891835830480204</v>
      </c>
    </row>
    <row r="29" spans="2:150">
      <c r="C29" t="s">
        <v>55</v>
      </c>
      <c r="D29">
        <f>H17raw!C29</f>
        <v>11</v>
      </c>
      <c r="E29">
        <f>H17raw!D29</f>
        <v>0</v>
      </c>
      <c r="F29">
        <f>H17raw!E29</f>
        <v>1</v>
      </c>
      <c r="G29">
        <f>H17raw!F29</f>
        <v>1</v>
      </c>
      <c r="H29">
        <f>H17raw!G29</f>
        <v>0</v>
      </c>
      <c r="I29">
        <f>H17raw!H29</f>
        <v>1</v>
      </c>
      <c r="J29">
        <f>H17raw!I29</f>
        <v>1</v>
      </c>
      <c r="K29">
        <f>H17raw!J29</f>
        <v>4</v>
      </c>
      <c r="L29">
        <f>H17raw!K29</f>
        <v>2</v>
      </c>
      <c r="M29">
        <f>H17raw!L29</f>
        <v>1</v>
      </c>
      <c r="N29">
        <f>H17raw!M29</f>
        <v>0</v>
      </c>
      <c r="O29">
        <f>H17raw!N29</f>
        <v>0</v>
      </c>
      <c r="P29">
        <f>H17raw!O29</f>
        <v>0</v>
      </c>
      <c r="Q29">
        <f>H17raw!P29</f>
        <v>0</v>
      </c>
      <c r="R29">
        <f>H17raw!Q29</f>
        <v>0</v>
      </c>
      <c r="W29" t="str">
        <f t="shared" si="1"/>
        <v>　　Ｆ　保安職業従事者</v>
      </c>
      <c r="X29" s="25">
        <f ca="1">IF(AS29=0,0,D29/AS29*100000)</f>
        <v>78.616352201257868</v>
      </c>
      <c r="Y29" s="25">
        <f ca="1">IF(AT29=0,0,E29/AT29*100000)</f>
        <v>0</v>
      </c>
      <c r="Z29" s="25">
        <f ca="1">IF(AU29=0,0,F29/AU29*100000)</f>
        <v>95.877277085330775</v>
      </c>
      <c r="AA29" s="25">
        <f ca="1">IF(AV29=0,0,G29/AV29*100000)</f>
        <v>69.300069300069296</v>
      </c>
      <c r="AB29" s="25">
        <f ca="1">IF(AW29=0,0,H29/AW29*100000)</f>
        <v>0</v>
      </c>
      <c r="AC29" s="25">
        <f ca="1">IF(AX29=0,0,I29/AX29*100000)</f>
        <v>93.109869646182489</v>
      </c>
      <c r="AD29" s="25">
        <f ca="1">IF(AY29=0,0,J29/AY29*100000)</f>
        <v>73.855243722304294</v>
      </c>
      <c r="AE29" s="25">
        <f ca="1">IF(AZ29=0,0,K29/AZ29*100000)</f>
        <v>243.30900243309003</v>
      </c>
      <c r="AF29" s="25">
        <f ca="1">IF(BA29=0,0,L29/BA29*100000)</f>
        <v>95.328884652049567</v>
      </c>
      <c r="AG29" s="25">
        <f ca="1">IF(BB29=0,0,M29/BB29*100000)</f>
        <v>51.229508196721312</v>
      </c>
      <c r="AH29" s="25">
        <f ca="1">IF(BC29=0,0,N29/BC29*100000)</f>
        <v>0</v>
      </c>
      <c r="AI29" s="25">
        <f ca="1">IF(BD29=0,0,O29/BD29*100000)</f>
        <v>0</v>
      </c>
      <c r="AJ29" s="25">
        <f ca="1">IF(BE29=0,0,P29/BE29*100000)</f>
        <v>0</v>
      </c>
      <c r="AK29" s="25">
        <f ca="1">IF(BF29=0,0,Q29/BF29*100000)</f>
        <v>0</v>
      </c>
      <c r="AL29" s="40">
        <f ca="1">D29/SUMPRODUCT(AT29:BF29,CH29:CT29)*10000000</f>
        <v>236.42094792764141</v>
      </c>
      <c r="AM29" s="34">
        <f ca="1">SUMPRODUCT(Y29:AK29,$CH$1:$CT$1)/$CG$1</f>
        <v>65.013768695153573</v>
      </c>
      <c r="AR29" t="str">
        <f t="shared" si="2"/>
        <v>　　Ｆ　保安職業従事者</v>
      </c>
      <c r="AS29" s="21">
        <f ca="1">H17jinkou!AI40</f>
        <v>13992</v>
      </c>
      <c r="AT29" s="21">
        <f ca="1">H17jinkou!AJ40</f>
        <v>240</v>
      </c>
      <c r="AU29" s="21">
        <f ca="1">H17jinkou!AK40</f>
        <v>1043</v>
      </c>
      <c r="AV29" s="21">
        <f ca="1">H17jinkou!AL40</f>
        <v>1443</v>
      </c>
      <c r="AW29" s="21">
        <f ca="1">H17jinkou!AM40</f>
        <v>1394</v>
      </c>
      <c r="AX29" s="21">
        <f ca="1">H17jinkou!AN40</f>
        <v>1074</v>
      </c>
      <c r="AY29" s="21">
        <f ca="1">H17jinkou!AO40</f>
        <v>1354</v>
      </c>
      <c r="AZ29" s="21">
        <f ca="1">H17jinkou!AP40</f>
        <v>1644</v>
      </c>
      <c r="BA29" s="21">
        <f ca="1">H17jinkou!AQ40</f>
        <v>2098</v>
      </c>
      <c r="BB29" s="21">
        <f ca="1">H17jinkou!AR40</f>
        <v>1952</v>
      </c>
      <c r="BC29" s="21">
        <f ca="1">H17jinkou!AS40</f>
        <v>954</v>
      </c>
      <c r="BD29" s="21">
        <f ca="1">H17jinkou!AT40</f>
        <v>508</v>
      </c>
      <c r="BE29" s="21">
        <f ca="1">H17jinkou!AU40</f>
        <v>223</v>
      </c>
      <c r="BF29" s="21">
        <f ca="1">H17jinkou!BB40</f>
        <v>65</v>
      </c>
      <c r="BH29"/>
      <c r="BI29"/>
      <c r="BJ29"/>
      <c r="BK29" t="str">
        <f>H17raw!T29</f>
        <v>F保安職</v>
      </c>
      <c r="BL29">
        <f>H17raw!U29</f>
        <v>323</v>
      </c>
      <c r="BM29">
        <f>H17raw!V29</f>
        <v>5</v>
      </c>
      <c r="BN29">
        <f>H17raw!W29</f>
        <v>18</v>
      </c>
      <c r="BO29">
        <f>H17raw!X29</f>
        <v>31</v>
      </c>
      <c r="BP29">
        <f>H17raw!Y29</f>
        <v>29</v>
      </c>
      <c r="BQ29">
        <f>H17raw!Z29</f>
        <v>39</v>
      </c>
      <c r="BR29">
        <f>H17raw!AA29</f>
        <v>21</v>
      </c>
      <c r="BS29">
        <f>H17raw!AB29</f>
        <v>58</v>
      </c>
      <c r="BT29">
        <f>H17raw!AC29</f>
        <v>51</v>
      </c>
      <c r="BU29">
        <f>H17raw!AD29</f>
        <v>44</v>
      </c>
      <c r="BV29">
        <f>H17raw!AE29</f>
        <v>20</v>
      </c>
      <c r="BW29">
        <f>H17raw!AF29</f>
        <v>5</v>
      </c>
      <c r="BX29">
        <f>H17raw!AG29</f>
        <v>2</v>
      </c>
      <c r="BY29">
        <f>H17raw!AH29</f>
        <v>0</v>
      </c>
      <c r="CE29" t="str">
        <f>H17raw!AL29</f>
        <v>F保安職</v>
      </c>
      <c r="CF29">
        <f>H17raw!AM29</f>
        <v>29.9</v>
      </c>
      <c r="CG29">
        <f>H17raw!AN29</f>
        <v>32.5</v>
      </c>
      <c r="CH29">
        <f>H17raw!AO29</f>
        <v>30.5</v>
      </c>
      <c r="CI29">
        <f>H17raw!AP29</f>
        <v>22.6</v>
      </c>
      <c r="CJ29">
        <f>H17raw!AQ29</f>
        <v>28.8</v>
      </c>
      <c r="CK29">
        <f>H17raw!AR29</f>
        <v>27.1</v>
      </c>
      <c r="CL29">
        <f>H17raw!AS29</f>
        <v>46</v>
      </c>
      <c r="CM29">
        <f>H17raw!AT29</f>
        <v>22.4</v>
      </c>
      <c r="CN29">
        <f>H17raw!AU29</f>
        <v>55.3</v>
      </c>
      <c r="CO29">
        <f>H17raw!AV29</f>
        <v>40.4</v>
      </c>
      <c r="CP29">
        <f>H17raw!AW29</f>
        <v>34.4</v>
      </c>
      <c r="CQ29">
        <f>H17raw!AX29</f>
        <v>25.3</v>
      </c>
      <c r="CR29">
        <f>H17raw!AY29</f>
        <v>11</v>
      </c>
      <c r="CS29">
        <f>H17raw!AZ29</f>
        <v>12.4</v>
      </c>
      <c r="CT29">
        <f>H17raw!BA29</f>
        <v>0</v>
      </c>
      <c r="CU29" s="34">
        <f t="shared" si="5"/>
        <v>29.939067092115206</v>
      </c>
      <c r="CY29" t="str">
        <f t="shared" si="3"/>
        <v>F保安職</v>
      </c>
      <c r="CZ29" s="8" t="str">
        <f t="shared" ca="1" si="4"/>
        <v>H</v>
      </c>
      <c r="DA29" s="9" t="str">
        <f t="shared" ca="1" si="4"/>
        <v/>
      </c>
      <c r="DB29" s="9" t="str">
        <f t="shared" ca="1" si="4"/>
        <v/>
      </c>
      <c r="DC29" s="9" t="str">
        <f t="shared" ca="1" si="4"/>
        <v/>
      </c>
      <c r="DD29" s="9" t="str">
        <f t="shared" ca="1" si="4"/>
        <v/>
      </c>
      <c r="DE29" s="9" t="str">
        <f t="shared" ca="1" si="4"/>
        <v/>
      </c>
      <c r="DF29" s="9" t="str">
        <f t="shared" ca="1" si="4"/>
        <v/>
      </c>
      <c r="DG29" s="9" t="str">
        <f t="shared" ca="1" si="4"/>
        <v>H</v>
      </c>
      <c r="DH29" s="9" t="str">
        <f t="shared" ca="1" si="4"/>
        <v/>
      </c>
      <c r="DI29" s="9" t="str">
        <f t="shared" ca="1" si="4"/>
        <v/>
      </c>
      <c r="DJ29" s="9" t="str">
        <f t="shared" ca="1" si="4"/>
        <v/>
      </c>
      <c r="DK29" s="9" t="str">
        <f t="shared" ca="1" si="4"/>
        <v/>
      </c>
      <c r="DL29" s="9" t="str">
        <f t="shared" ca="1" si="4"/>
        <v/>
      </c>
      <c r="DM29" s="10" t="str">
        <f t="shared" ca="1" si="4"/>
        <v/>
      </c>
      <c r="DN29" s="42" t="str">
        <f t="shared" ca="1" si="4"/>
        <v>H</v>
      </c>
      <c r="DP29" s="4">
        <f ca="1">1-_xlfn.BINOM.DIST((D29-1),AS29,CG29/100000,TRUE)</f>
        <v>7.1674911081615056E-3</v>
      </c>
      <c r="DQ29" s="4" t="e">
        <f ca="1">1-_xlfn.BINOM.DIST((E29-1),AT29,CH29/100000,TRUE)</f>
        <v>#NUM!</v>
      </c>
      <c r="DR29" s="4">
        <f ca="1">1-_xlfn.BINOM.DIST((F29-1),AU29,CI29/100000,TRUE)</f>
        <v>0.21001762203861774</v>
      </c>
      <c r="DS29" s="4">
        <f ca="1">1-_xlfn.BINOM.DIST((G29-1),AV29,CJ29/100000,TRUE)</f>
        <v>0.34008474623242557</v>
      </c>
      <c r="DT29" s="4" t="e">
        <f ca="1">1-_xlfn.BINOM.DIST((H29-1),AW29,CK29/100000,TRUE)</f>
        <v>#NUM!</v>
      </c>
      <c r="DU29" s="4">
        <f ca="1">1-_xlfn.BINOM.DIST((I29-1),AX29,CL29/100000,TRUE)</f>
        <v>0.38991297256113389</v>
      </c>
      <c r="DV29" s="4">
        <f ca="1">1-_xlfn.BINOM.DIST((J29-1),AY29,CM29/100000,TRUE)</f>
        <v>0.26164458208833929</v>
      </c>
      <c r="DW29" s="4">
        <f ca="1">1-_xlfn.BINOM.DIST((K29-1),AZ29,CN29/100000,TRUE)</f>
        <v>1.3885473084707778E-2</v>
      </c>
      <c r="DX29" s="4">
        <f ca="1">1-_xlfn.BINOM.DIST((L29-1),BA29,CO29/100000,TRUE)</f>
        <v>0.208396540787118</v>
      </c>
      <c r="DY29" s="4">
        <f ca="1">1-_xlfn.BINOM.DIST((M29-1),BB29,CP29/100000,TRUE)</f>
        <v>0.48911130087292365</v>
      </c>
      <c r="DZ29" s="4" t="e">
        <f ca="1">1-_xlfn.BINOM.DIST((N29-1),BC29,CQ29/100000,TRUE)</f>
        <v>#NUM!</v>
      </c>
      <c r="EA29" s="4" t="e">
        <f ca="1">1-_xlfn.BINOM.DIST((O29-1),BD29,CR29/100000,TRUE)</f>
        <v>#NUM!</v>
      </c>
      <c r="EB29" s="4" t="e">
        <f ca="1">1-_xlfn.BINOM.DIST((P29-1),BE29,CS29/100000,TRUE)</f>
        <v>#NUM!</v>
      </c>
      <c r="EC29" s="4" t="e">
        <f ca="1">1-_xlfn.BINOM.DIST((Q29-1),BF29,CT29/100000,TRUE)</f>
        <v>#NUM!</v>
      </c>
      <c r="ED29" s="4">
        <f ca="1">1-_xlfn.BINOM.DIST((D29-1),AS29,X29/(AL29/100)/100000,TRUE)</f>
        <v>8.4043211948621188E-3</v>
      </c>
      <c r="EF29" s="4">
        <f ca="1">_xlfn.BINOM.DIST(D29,AS29,CG29/100000,TRUE)</f>
        <v>0.99739133041391626</v>
      </c>
      <c r="EG29" s="4">
        <f ca="1">_xlfn.BINOM.DIST(E29,AT29,CH29/100000,TRUE)</f>
        <v>0.92940455133957223</v>
      </c>
      <c r="EH29" s="4">
        <f ca="1">_xlfn.BINOM.DIST(F29,AU29,CI29/100000,TRUE)</f>
        <v>0.97623753779580602</v>
      </c>
      <c r="EI29" s="4">
        <f ca="1">_xlfn.BINOM.DIST(G29,AV29,CJ29/100000,TRUE)</f>
        <v>0.93424448140687821</v>
      </c>
      <c r="EJ29" s="4">
        <f ca="1">_xlfn.BINOM.DIST(H29,AW29,CK29/100000,TRUE)</f>
        <v>0.68535029105301482</v>
      </c>
      <c r="EK29" s="4">
        <f ca="1">_xlfn.BINOM.DIST(I29,AX29,CL29/100000,TRUE)</f>
        <v>0.91163313368363608</v>
      </c>
      <c r="EL29" s="4">
        <f ca="1">_xlfn.BINOM.DIST(J29,AY29,CM29/100000,TRUE)</f>
        <v>0.96234583659638107</v>
      </c>
      <c r="EM29" s="4">
        <f ca="1">_xlfn.BINOM.DIST(K29,AZ29,CN29/100000,TRUE)</f>
        <v>0.99756256583285363</v>
      </c>
      <c r="EN29" s="4">
        <f ca="1">_xlfn.BINOM.DIST(L29,BA29,CO29/100000,TRUE)</f>
        <v>0.94552830390653031</v>
      </c>
      <c r="EO29" s="4">
        <f ca="1">_xlfn.BINOM.DIST(M29,BB29,CP29/100000,TRUE)</f>
        <v>0.8540623816733145</v>
      </c>
      <c r="EP29" s="4">
        <f ca="1">_xlfn.BINOM.DIST(N29,BC29,CQ29/100000,TRUE)</f>
        <v>0.78553321466066051</v>
      </c>
      <c r="EQ29" s="4">
        <f ca="1">_xlfn.BINOM.DIST(O29,BD29,CR29/100000,TRUE)</f>
        <v>0.94564970081744926</v>
      </c>
      <c r="ER29" s="4">
        <f ca="1">_xlfn.BINOM.DIST(P29,BE29,CS29/100000,TRUE)</f>
        <v>0.97272514903714113</v>
      </c>
      <c r="ES29" s="4">
        <f ca="1">_xlfn.BINOM.DIST(Q29,BF29,CT29/100000,TRUE)</f>
        <v>1</v>
      </c>
      <c r="ET29" s="4">
        <f ca="1">_xlfn.BINOM.DIST(D29,AS29,X29/(AL29/100)/100000,TRUE)</f>
        <v>0.99687421858801684</v>
      </c>
    </row>
    <row r="30" spans="2:150">
      <c r="C30" t="s">
        <v>56</v>
      </c>
      <c r="D30">
        <f>H17raw!C30</f>
        <v>31</v>
      </c>
      <c r="E30">
        <f>H17raw!D30</f>
        <v>0</v>
      </c>
      <c r="F30">
        <f>H17raw!E30</f>
        <v>0</v>
      </c>
      <c r="G30">
        <f>H17raw!F30</f>
        <v>0</v>
      </c>
      <c r="H30">
        <f>H17raw!G30</f>
        <v>2</v>
      </c>
      <c r="I30">
        <f>H17raw!H30</f>
        <v>1</v>
      </c>
      <c r="J30">
        <f>H17raw!I30</f>
        <v>1</v>
      </c>
      <c r="K30">
        <f>H17raw!J30</f>
        <v>3</v>
      </c>
      <c r="L30">
        <f>H17raw!K30</f>
        <v>2</v>
      </c>
      <c r="M30">
        <f>H17raw!L30</f>
        <v>5</v>
      </c>
      <c r="N30">
        <f>H17raw!M30</f>
        <v>5</v>
      </c>
      <c r="O30">
        <f>H17raw!N30</f>
        <v>4</v>
      </c>
      <c r="P30">
        <f>H17raw!O30</f>
        <v>4</v>
      </c>
      <c r="Q30">
        <f>H17raw!P30</f>
        <v>4</v>
      </c>
      <c r="R30">
        <f>H17raw!Q30</f>
        <v>0</v>
      </c>
      <c r="W30" t="str">
        <f t="shared" si="1"/>
        <v>　　Ｇ　農林漁業作業者</v>
      </c>
      <c r="X30" s="25">
        <f ca="1">IF(AS30=0,0,D30/AS30*100000)</f>
        <v>59.986841596037003</v>
      </c>
      <c r="Y30" s="25">
        <f ca="1">IF(AT30=0,0,E30/AT30*100000)</f>
        <v>0</v>
      </c>
      <c r="Z30" s="25">
        <f ca="1">IF(AU30=0,0,F30/AU30*100000)</f>
        <v>0</v>
      </c>
      <c r="AA30" s="25">
        <f ca="1">IF(AV30=0,0,G30/AV30*100000)</f>
        <v>0</v>
      </c>
      <c r="AB30" s="25">
        <f ca="1">IF(AW30=0,0,H30/AW30*100000)</f>
        <v>208.98641588296763</v>
      </c>
      <c r="AC30" s="25">
        <f ca="1">IF(AX30=0,0,I30/AX30*100000)</f>
        <v>100.40160642570279</v>
      </c>
      <c r="AD30" s="25">
        <f ca="1">IF(AY30=0,0,J30/AY30*100000)</f>
        <v>62.578222778473091</v>
      </c>
      <c r="AE30" s="25">
        <f ca="1">IF(AZ30=0,0,K30/AZ30*100000)</f>
        <v>122.49897917517355</v>
      </c>
      <c r="AF30" s="25">
        <f ca="1">IF(BA30=0,0,L30/BA30*100000)</f>
        <v>45.423574835339544</v>
      </c>
      <c r="AG30" s="25">
        <f ca="1">IF(BB30=0,0,M30/BB30*100000)</f>
        <v>88.167871627578904</v>
      </c>
      <c r="AH30" s="25">
        <f ca="1">IF(BC30=0,0,N30/BC30*100000)</f>
        <v>78.369905956112845</v>
      </c>
      <c r="AI30" s="25">
        <f ca="1">IF(BD30=0,0,O30/BD30*100000)</f>
        <v>43.549265106151331</v>
      </c>
      <c r="AJ30" s="25">
        <f ca="1">IF(BE30=0,0,P30/BE30*100000)</f>
        <v>42.269893268519496</v>
      </c>
      <c r="AK30" s="25">
        <f ca="1">IF(BF30=0,0,Q30/BF30*100000)</f>
        <v>45.341192473362049</v>
      </c>
      <c r="AL30" s="40">
        <f ca="1">D30/SUMPRODUCT(AT30:BF30,CH30:CT30)*10000000</f>
        <v>122.30201266898932</v>
      </c>
      <c r="AM30" s="34">
        <f ca="1">SUMPRODUCT(Y30:AK30,$CH$1:$CT$1)/$CG$1</f>
        <v>67.205733225511466</v>
      </c>
      <c r="AR30" t="str">
        <f t="shared" si="2"/>
        <v>　　Ｇ　農林漁業作業者</v>
      </c>
      <c r="AS30" s="21">
        <f ca="1">H17jinkou!AI41</f>
        <v>51678</v>
      </c>
      <c r="AT30" s="21">
        <f ca="1">H17jinkou!AJ41</f>
        <v>148</v>
      </c>
      <c r="AU30" s="21">
        <f ca="1">H17jinkou!AK41</f>
        <v>688</v>
      </c>
      <c r="AV30" s="21">
        <f ca="1">H17jinkou!AL41</f>
        <v>918</v>
      </c>
      <c r="AW30" s="21">
        <f ca="1">H17jinkou!AM41</f>
        <v>957</v>
      </c>
      <c r="AX30" s="21">
        <f ca="1">H17jinkou!AN41</f>
        <v>996</v>
      </c>
      <c r="AY30" s="21">
        <f ca="1">H17jinkou!AO41</f>
        <v>1598</v>
      </c>
      <c r="AZ30" s="21">
        <f ca="1">H17jinkou!AP41</f>
        <v>2449</v>
      </c>
      <c r="BA30" s="21">
        <f ca="1">H17jinkou!AQ41</f>
        <v>4403</v>
      </c>
      <c r="BB30" s="21">
        <f ca="1">H17jinkou!AR41</f>
        <v>5671</v>
      </c>
      <c r="BC30" s="21">
        <f ca="1">H17jinkou!AS41</f>
        <v>6380</v>
      </c>
      <c r="BD30" s="21">
        <f ca="1">H17jinkou!AT41</f>
        <v>9185</v>
      </c>
      <c r="BE30" s="21">
        <f ca="1">H17jinkou!AU41</f>
        <v>9463</v>
      </c>
      <c r="BF30" s="21">
        <f ca="1">H17jinkou!BB41</f>
        <v>8822</v>
      </c>
      <c r="BH30"/>
      <c r="BI30"/>
      <c r="BJ30"/>
      <c r="BK30" t="str">
        <f>H17raw!T30</f>
        <v>G農林漁業職</v>
      </c>
      <c r="BL30">
        <f>H17raw!U30</f>
        <v>849</v>
      </c>
      <c r="BM30">
        <f>H17raw!V30</f>
        <v>2</v>
      </c>
      <c r="BN30">
        <f>H17raw!W30</f>
        <v>13</v>
      </c>
      <c r="BO30">
        <f>H17raw!X30</f>
        <v>10</v>
      </c>
      <c r="BP30">
        <f>H17raw!Y30</f>
        <v>33</v>
      </c>
      <c r="BQ30">
        <f>H17raw!Z30</f>
        <v>32</v>
      </c>
      <c r="BR30">
        <f>H17raw!AA30</f>
        <v>49</v>
      </c>
      <c r="BS30">
        <f>H17raw!AB30</f>
        <v>59</v>
      </c>
      <c r="BT30">
        <f>H17raw!AC30</f>
        <v>111</v>
      </c>
      <c r="BU30">
        <f>H17raw!AD30</f>
        <v>126</v>
      </c>
      <c r="BV30">
        <f>H17raw!AE30</f>
        <v>102</v>
      </c>
      <c r="BW30">
        <f>H17raw!AF30</f>
        <v>112</v>
      </c>
      <c r="BX30">
        <f>H17raw!AG30</f>
        <v>80</v>
      </c>
      <c r="BY30">
        <f>H17raw!AH30</f>
        <v>120</v>
      </c>
      <c r="CE30" t="str">
        <f>H17raw!AL30</f>
        <v>G農林漁業職</v>
      </c>
      <c r="CF30">
        <f>H17raw!AM30</f>
        <v>0</v>
      </c>
      <c r="CG30">
        <f>H17raw!AN30</f>
        <v>49.1</v>
      </c>
      <c r="CH30">
        <f>H17raw!AO30</f>
        <v>29</v>
      </c>
      <c r="CI30">
        <f>H17raw!AP30</f>
        <v>38.1</v>
      </c>
      <c r="CJ30">
        <f>H17raw!AQ30</f>
        <v>20.8</v>
      </c>
      <c r="CK30">
        <f>H17raw!AR30</f>
        <v>60.8</v>
      </c>
      <c r="CL30">
        <f>H17raw!AS30</f>
        <v>58.4</v>
      </c>
      <c r="CM30">
        <f>H17raw!AT30</f>
        <v>71.2</v>
      </c>
      <c r="CN30">
        <f>H17raw!AU30</f>
        <v>64.099999999999994</v>
      </c>
      <c r="CO30">
        <f>H17raw!AV30</f>
        <v>82.5</v>
      </c>
      <c r="CP30">
        <f>H17raw!AW30</f>
        <v>73.599999999999994</v>
      </c>
      <c r="CQ30">
        <f>H17raw!AX30</f>
        <v>52.1</v>
      </c>
      <c r="CR30">
        <f>H17raw!AY30</f>
        <v>42.2</v>
      </c>
      <c r="CS30">
        <f>H17raw!AZ30</f>
        <v>27.7</v>
      </c>
      <c r="CT30">
        <f>H17raw!BA30</f>
        <v>38</v>
      </c>
      <c r="CU30" s="34">
        <f t="shared" si="5"/>
        <v>52.051728734570496</v>
      </c>
      <c r="CY30" t="str">
        <f t="shared" si="3"/>
        <v>G農林漁業職</v>
      </c>
      <c r="CZ30" s="8" t="str">
        <f t="shared" ca="1" si="4"/>
        <v/>
      </c>
      <c r="DA30" s="9" t="str">
        <f t="shared" ca="1" si="4"/>
        <v/>
      </c>
      <c r="DB30" s="9" t="str">
        <f t="shared" ca="1" si="4"/>
        <v/>
      </c>
      <c r="DC30" s="9" t="str">
        <f t="shared" ca="1" si="4"/>
        <v/>
      </c>
      <c r="DD30" s="9" t="str">
        <f t="shared" ca="1" si="4"/>
        <v/>
      </c>
      <c r="DE30" s="9" t="str">
        <f t="shared" ca="1" si="4"/>
        <v/>
      </c>
      <c r="DF30" s="9" t="str">
        <f t="shared" ca="1" si="4"/>
        <v/>
      </c>
      <c r="DG30" s="9" t="str">
        <f t="shared" ca="1" si="4"/>
        <v/>
      </c>
      <c r="DH30" s="9" t="str">
        <f t="shared" ca="1" si="4"/>
        <v/>
      </c>
      <c r="DI30" s="9" t="str">
        <f t="shared" ca="1" si="4"/>
        <v/>
      </c>
      <c r="DJ30" s="9" t="str">
        <f t="shared" ca="1" si="4"/>
        <v/>
      </c>
      <c r="DK30" s="9" t="str">
        <f t="shared" ca="1" si="4"/>
        <v/>
      </c>
      <c r="DL30" s="9" t="str">
        <f t="shared" ca="1" si="4"/>
        <v/>
      </c>
      <c r="DM30" s="10" t="str">
        <f t="shared" ca="1" si="4"/>
        <v/>
      </c>
      <c r="DN30" s="42" t="str">
        <f t="shared" ca="1" si="4"/>
        <v/>
      </c>
      <c r="DP30" s="4">
        <f ca="1">1-_xlfn.BINOM.DIST((D30-1),AS30,CG30/100000,TRUE)</f>
        <v>0.15424654472715638</v>
      </c>
      <c r="DQ30" s="4" t="e">
        <f ca="1">1-_xlfn.BINOM.DIST((E30-1),AT30,CH30/100000,TRUE)</f>
        <v>#NUM!</v>
      </c>
      <c r="DR30" s="4" t="e">
        <f ca="1">1-_xlfn.BINOM.DIST((F30-1),AU30,CI30/100000,TRUE)</f>
        <v>#NUM!</v>
      </c>
      <c r="DS30" s="4" t="e">
        <f ca="1">1-_xlfn.BINOM.DIST((G30-1),AV30,CJ30/100000,TRUE)</f>
        <v>#NUM!</v>
      </c>
      <c r="DT30" s="4">
        <f ca="1">1-_xlfn.BINOM.DIST((H30-1),AW30,CK30/100000,TRUE)</f>
        <v>0.11592233368031635</v>
      </c>
      <c r="DU30" s="4">
        <f ca="1">1-_xlfn.BINOM.DIST((I30-1),AX30,CL30/100000,TRUE)</f>
        <v>0.44112749683311914</v>
      </c>
      <c r="DV30" s="4">
        <f ca="1">1-_xlfn.BINOM.DIST((J30-1),AY30,CM30/100000,TRUE)</f>
        <v>0.67959877505517574</v>
      </c>
      <c r="DW30" s="4">
        <f ca="1">1-_xlfn.BINOM.DIST((K30-1),AZ30,CN30/100000,TRUE)</f>
        <v>0.20883424583203503</v>
      </c>
      <c r="DX30" s="4">
        <f ca="1">1-_xlfn.BINOM.DIST((L30-1),BA30,CO30/100000,TRUE)</f>
        <v>0.87757243181104783</v>
      </c>
      <c r="DY30" s="4">
        <f ca="1">1-_xlfn.BINOM.DIST((M30-1),BB30,CP30/100000,TRUE)</f>
        <v>0.4050993851673389</v>
      </c>
      <c r="DZ30" s="4">
        <f ca="1">1-_xlfn.BINOM.DIST((N30-1),BC30,CQ30/100000,TRUE)</f>
        <v>0.24175873917570545</v>
      </c>
      <c r="EA30" s="4">
        <f ca="1">1-_xlfn.BINOM.DIST((O30-1),BD30,CR30/100000,TRUE)</f>
        <v>0.5419883758774211</v>
      </c>
      <c r="EB30" s="4">
        <f ca="1">1-_xlfn.BINOM.DIST((P30-1),BE30,CS30/100000,TRUE)</f>
        <v>0.2686179385749824</v>
      </c>
      <c r="EC30" s="4">
        <f ca="1">1-_xlfn.BINOM.DIST((Q30-1),BF30,CT30/100000,TRUE)</f>
        <v>0.43121453151879319</v>
      </c>
      <c r="ED30" s="4">
        <f ca="1">1-_xlfn.BINOM.DIST((D30-1),AS30,X30/(AL30/100)/100000,TRUE)</f>
        <v>0.15294210029002997</v>
      </c>
      <c r="EF30" s="4">
        <f ca="1">_xlfn.BINOM.DIST(D30,AS30,CG30/100000,TRUE)</f>
        <v>0.88567749245709138</v>
      </c>
      <c r="EG30" s="4">
        <f ca="1">_xlfn.BINOM.DIST(E30,AT30,CH30/100000,TRUE)</f>
        <v>0.95798206296661881</v>
      </c>
      <c r="EH30" s="4">
        <f ca="1">_xlfn.BINOM.DIST(F30,AU30,CI30/100000,TRUE)</f>
        <v>0.7693741028878891</v>
      </c>
      <c r="EI30" s="4">
        <f ca="1">_xlfn.BINOM.DIST(G30,AV30,CJ30/100000,TRUE)</f>
        <v>0.82616244435403086</v>
      </c>
      <c r="EJ30" s="4">
        <f ca="1">_xlfn.BINOM.DIST(H30,AW30,CK30/100000,TRUE)</f>
        <v>0.97867993568100931</v>
      </c>
      <c r="EK30" s="4">
        <f ca="1">_xlfn.BINOM.DIST(I30,AX30,CL30/100000,TRUE)</f>
        <v>0.88413847417601077</v>
      </c>
      <c r="EL30" s="4">
        <f ca="1">_xlfn.BINOM.DIST(J30,AY30,CM30/100000,TRUE)</f>
        <v>0.68520578990790049</v>
      </c>
      <c r="EM30" s="4">
        <f ca="1">_xlfn.BINOM.DIST(K30,AZ30,CN30/100000,TRUE)</f>
        <v>0.92535398853882467</v>
      </c>
      <c r="EN30" s="4">
        <f ca="1">_xlfn.BINOM.DIST(L30,BA30,CO30/100000,TRUE)</f>
        <v>0.29692078756422435</v>
      </c>
      <c r="EO30" s="4">
        <f ca="1">_xlfn.BINOM.DIST(M30,BB30,CP30/100000,TRUE)</f>
        <v>0.75745130260598692</v>
      </c>
      <c r="EP30" s="4">
        <f ca="1">_xlfn.BINOM.DIST(N30,BC30,CQ30/100000,TRUE)</f>
        <v>0.88002776564254948</v>
      </c>
      <c r="EQ30" s="4">
        <f ca="1">_xlfn.BINOM.DIST(O30,BD30,CR30/100000,TRUE)</f>
        <v>0.65303811829571012</v>
      </c>
      <c r="ER30" s="4">
        <f ca="1">_xlfn.BINOM.DIST(P30,BE30,CS30/100000,TRUE)</f>
        <v>0.8744283256725438</v>
      </c>
      <c r="ES30" s="4">
        <f ca="1">_xlfn.BINOM.DIST(Q30,BF30,CT30/100000,TRUE)</f>
        <v>0.75301873758478755</v>
      </c>
      <c r="ET30" s="4">
        <f ca="1">_xlfn.BINOM.DIST(D30,AS30,X30/(AL30/100)/100000,TRUE)</f>
        <v>0.88674451687996991</v>
      </c>
    </row>
    <row r="31" spans="2:150">
      <c r="C31" t="s">
        <v>57</v>
      </c>
      <c r="D31">
        <f>H17raw!C31</f>
        <v>22</v>
      </c>
      <c r="E31">
        <f>H17raw!D31</f>
        <v>0</v>
      </c>
      <c r="F31">
        <f>H17raw!E31</f>
        <v>1</v>
      </c>
      <c r="G31">
        <f>H17raw!F31</f>
        <v>2</v>
      </c>
      <c r="H31">
        <f>H17raw!G31</f>
        <v>1</v>
      </c>
      <c r="I31">
        <f>H17raw!H31</f>
        <v>2</v>
      </c>
      <c r="J31">
        <f>H17raw!I31</f>
        <v>4</v>
      </c>
      <c r="K31">
        <f>H17raw!J31</f>
        <v>6</v>
      </c>
      <c r="L31">
        <f>H17raw!K31</f>
        <v>4</v>
      </c>
      <c r="M31">
        <f>H17raw!L31</f>
        <v>1</v>
      </c>
      <c r="N31">
        <f>H17raw!M31</f>
        <v>1</v>
      </c>
      <c r="O31">
        <f>H17raw!N31</f>
        <v>0</v>
      </c>
      <c r="P31">
        <f>H17raw!O31</f>
        <v>0</v>
      </c>
      <c r="Q31">
        <f>H17raw!P31</f>
        <v>0</v>
      </c>
      <c r="R31">
        <f>H17raw!Q31</f>
        <v>0</v>
      </c>
      <c r="W31" t="str">
        <f t="shared" si="1"/>
        <v>　　Ｈ　運輸・通信従事者</v>
      </c>
      <c r="X31" s="25">
        <f ca="1">IF(AS31=0,0,D31/AS31*100000)</f>
        <v>63.779207978199111</v>
      </c>
      <c r="Y31" s="25">
        <f ca="1">IF(AT31=0,0,E31/AT31*100000)</f>
        <v>0</v>
      </c>
      <c r="Z31" s="25">
        <f ca="1">IF(AU31=0,0,F31/AU31*100000)</f>
        <v>85.034013605442169</v>
      </c>
      <c r="AA31" s="25">
        <f ca="1">IF(AV31=0,0,G31/AV31*100000)</f>
        <v>84.781687155574403</v>
      </c>
      <c r="AB31" s="25">
        <f ca="1">IF(AW31=0,0,H31/AW31*100000)</f>
        <v>30.731407498463426</v>
      </c>
      <c r="AC31" s="25">
        <f ca="1">IF(AX31=0,0,I31/AX31*100000)</f>
        <v>57.454754380925024</v>
      </c>
      <c r="AD31" s="25">
        <f ca="1">IF(AY31=0,0,J31/AY31*100000)</f>
        <v>101.47133434804667</v>
      </c>
      <c r="AE31" s="25">
        <f ca="1">IF(AZ31=0,0,K31/AZ31*100000)</f>
        <v>136.98630136986301</v>
      </c>
      <c r="AF31" s="25">
        <f ca="1">IF(BA31=0,0,L31/BA31*100000)</f>
        <v>75.514442137058708</v>
      </c>
      <c r="AG31" s="25">
        <f ca="1">IF(BB31=0,0,M31/BB31*100000)</f>
        <v>16.358580075249471</v>
      </c>
      <c r="AH31" s="25">
        <f ca="1">IF(BC31=0,0,N31/BC31*100000)</f>
        <v>33.277870216306155</v>
      </c>
      <c r="AI31" s="25">
        <f ca="1">IF(BD31=0,0,O31/BD31*100000)</f>
        <v>0</v>
      </c>
      <c r="AJ31" s="25">
        <f ca="1">IF(BE31=0,0,P31/BE31*100000)</f>
        <v>0</v>
      </c>
      <c r="AK31" s="25">
        <f ca="1">IF(BF31=0,0,Q31/BF31*100000)</f>
        <v>0</v>
      </c>
      <c r="AL31" s="40">
        <f ca="1">D31/SUMPRODUCT(AT31:BF31,CH31:CT31)*10000000</f>
        <v>176.38407986158018</v>
      </c>
      <c r="AM31" s="34">
        <f ca="1">SUMPRODUCT(Y31:AK31,$CH$1:$CT$1)/$CG$1</f>
        <v>55.951989755820996</v>
      </c>
      <c r="AR31" t="str">
        <f t="shared" si="2"/>
        <v>　　Ｈ　運輸・通信従事者</v>
      </c>
      <c r="AS31" s="21">
        <f ca="1">H17jinkou!AI42</f>
        <v>34494</v>
      </c>
      <c r="AT31" s="21">
        <f ca="1">H17jinkou!AJ42</f>
        <v>108</v>
      </c>
      <c r="AU31" s="21">
        <f ca="1">H17jinkou!AK42</f>
        <v>1176</v>
      </c>
      <c r="AV31" s="21">
        <f ca="1">H17jinkou!AL42</f>
        <v>2359</v>
      </c>
      <c r="AW31" s="21">
        <f ca="1">H17jinkou!AM42</f>
        <v>3254</v>
      </c>
      <c r="AX31" s="21">
        <f ca="1">H17jinkou!AN42</f>
        <v>3481</v>
      </c>
      <c r="AY31" s="21">
        <f ca="1">H17jinkou!AO42</f>
        <v>3942</v>
      </c>
      <c r="AZ31" s="21">
        <f ca="1">H17jinkou!AP42</f>
        <v>4380</v>
      </c>
      <c r="BA31" s="21">
        <f ca="1">H17jinkou!AQ42</f>
        <v>5297</v>
      </c>
      <c r="BB31" s="21">
        <f ca="1">H17jinkou!AR42</f>
        <v>6113</v>
      </c>
      <c r="BC31" s="21">
        <f ca="1">H17jinkou!AS42</f>
        <v>3005</v>
      </c>
      <c r="BD31" s="21">
        <f ca="1">H17jinkou!AT42</f>
        <v>1098</v>
      </c>
      <c r="BE31" s="21">
        <f ca="1">H17jinkou!AU42</f>
        <v>240</v>
      </c>
      <c r="BF31" s="21">
        <f ca="1">H17jinkou!BB42</f>
        <v>41</v>
      </c>
      <c r="BH31"/>
      <c r="BI31"/>
      <c r="BJ31"/>
      <c r="BK31" t="str">
        <f>H17raw!T31</f>
        <v>H運輸・通信職</v>
      </c>
      <c r="BL31">
        <f>H17raw!U31</f>
        <v>688</v>
      </c>
      <c r="BM31">
        <f>H17raw!V31</f>
        <v>4</v>
      </c>
      <c r="BN31">
        <f>H17raw!W31</f>
        <v>13</v>
      </c>
      <c r="BO31">
        <f>H17raw!X31</f>
        <v>37</v>
      </c>
      <c r="BP31">
        <f>H17raw!Y31</f>
        <v>58</v>
      </c>
      <c r="BQ31">
        <f>H17raw!Z31</f>
        <v>71</v>
      </c>
      <c r="BR31">
        <f>H17raw!AA31</f>
        <v>95</v>
      </c>
      <c r="BS31">
        <f>H17raw!AB31</f>
        <v>95</v>
      </c>
      <c r="BT31">
        <f>H17raw!AC31</f>
        <v>90</v>
      </c>
      <c r="BU31">
        <f>H17raw!AD31</f>
        <v>157</v>
      </c>
      <c r="BV31">
        <f>H17raw!AE31</f>
        <v>45</v>
      </c>
      <c r="BW31">
        <f>H17raw!AF31</f>
        <v>15</v>
      </c>
      <c r="BX31">
        <f>H17raw!AG31</f>
        <v>6</v>
      </c>
      <c r="BY31">
        <f>H17raw!AH31</f>
        <v>2</v>
      </c>
      <c r="CE31" t="str">
        <f>H17raw!AL31</f>
        <v>H運輸・通信職</v>
      </c>
      <c r="CF31">
        <f>H17raw!AM31</f>
        <v>36.9</v>
      </c>
      <c r="CG31">
        <f>H17raw!AN31</f>
        <v>34.9</v>
      </c>
      <c r="CH31">
        <f>H17raw!AO31</f>
        <v>72.599999999999994</v>
      </c>
      <c r="CI31">
        <f>H17raw!AP31</f>
        <v>21.3</v>
      </c>
      <c r="CJ31">
        <f>H17raw!AQ31</f>
        <v>27.6</v>
      </c>
      <c r="CK31">
        <f>H17raw!AR31</f>
        <v>27.3</v>
      </c>
      <c r="CL31">
        <f>H17raw!AS31</f>
        <v>32</v>
      </c>
      <c r="CM31">
        <f>H17raw!AT31</f>
        <v>45.9</v>
      </c>
      <c r="CN31">
        <f>H17raw!AU31</f>
        <v>47.7</v>
      </c>
      <c r="CO31">
        <f>H17raw!AV31</f>
        <v>35.799999999999997</v>
      </c>
      <c r="CP31">
        <f>H17raw!AW31</f>
        <v>46</v>
      </c>
      <c r="CQ31">
        <f>H17raw!AX31</f>
        <v>20.8</v>
      </c>
      <c r="CR31">
        <f>H17raw!AY31</f>
        <v>16.5</v>
      </c>
      <c r="CS31">
        <f>H17raw!AZ31</f>
        <v>24.3</v>
      </c>
      <c r="CT31">
        <f>H17raw!BA31</f>
        <v>46.5</v>
      </c>
      <c r="CU31" s="34">
        <f t="shared" si="5"/>
        <v>36.93953627508607</v>
      </c>
      <c r="CY31" t="str">
        <f t="shared" si="3"/>
        <v>H運輸・通信職</v>
      </c>
      <c r="CZ31" s="8" t="str">
        <f t="shared" ca="1" si="4"/>
        <v>H</v>
      </c>
      <c r="DA31" s="9" t="str">
        <f t="shared" ca="1" si="4"/>
        <v/>
      </c>
      <c r="DB31" s="9" t="str">
        <f t="shared" ca="1" si="4"/>
        <v/>
      </c>
      <c r="DC31" s="9" t="str">
        <f t="shared" ca="1" si="4"/>
        <v/>
      </c>
      <c r="DD31" s="9" t="str">
        <f t="shared" ca="1" si="4"/>
        <v/>
      </c>
      <c r="DE31" s="9" t="str">
        <f t="shared" ca="1" si="4"/>
        <v/>
      </c>
      <c r="DF31" s="9" t="str">
        <f t="shared" ca="1" si="4"/>
        <v/>
      </c>
      <c r="DG31" s="9" t="str">
        <f t="shared" ca="1" si="4"/>
        <v>H</v>
      </c>
      <c r="DH31" s="9" t="str">
        <f t="shared" ca="1" si="4"/>
        <v/>
      </c>
      <c r="DI31" s="9" t="str">
        <f t="shared" ca="1" si="4"/>
        <v/>
      </c>
      <c r="DJ31" s="9" t="str">
        <f t="shared" ca="1" si="4"/>
        <v/>
      </c>
      <c r="DK31" s="9" t="str">
        <f t="shared" ca="1" si="4"/>
        <v/>
      </c>
      <c r="DL31" s="9" t="str">
        <f t="shared" ca="1" si="4"/>
        <v/>
      </c>
      <c r="DM31" s="10" t="str">
        <f t="shared" ca="1" si="4"/>
        <v/>
      </c>
      <c r="DN31" s="42" t="str">
        <f t="shared" ca="1" si="4"/>
        <v>H</v>
      </c>
      <c r="DP31" s="4">
        <f ca="1">1-_xlfn.BINOM.DIST((D31-1),AS31,CG31/100000,TRUE)</f>
        <v>6.2718129546013301E-3</v>
      </c>
      <c r="DQ31" s="4" t="e">
        <f ca="1">1-_xlfn.BINOM.DIST((E31-1),AT31,CH31/100000,TRUE)</f>
        <v>#NUM!</v>
      </c>
      <c r="DR31" s="4">
        <f ca="1">1-_xlfn.BINOM.DIST((F31-1),AU31,CI31/100000,TRUE)</f>
        <v>0.22159994757506452</v>
      </c>
      <c r="DS31" s="4">
        <f ca="1">1-_xlfn.BINOM.DIST((G31-1),AV31,CJ31/100000,TRUE)</f>
        <v>0.13897605392984824</v>
      </c>
      <c r="DT31" s="4">
        <f ca="1">1-_xlfn.BINOM.DIST((H31-1),AW31,CK31/100000,TRUE)</f>
        <v>0.58871269951849636</v>
      </c>
      <c r="DU31" s="4">
        <f ca="1">1-_xlfn.BINOM.DIST((I31-1),AX31,CL31/100000,TRUE)</f>
        <v>0.30607095145944441</v>
      </c>
      <c r="DV31" s="4">
        <f ca="1">1-_xlfn.BINOM.DIST((J31-1),AY31,CM31/100000,TRUE)</f>
        <v>0.11017566886993424</v>
      </c>
      <c r="DW31" s="4">
        <f ca="1">1-_xlfn.BINOM.DIST((K31-1),AZ31,CN31/100000,TRUE)</f>
        <v>1.9976276703213891E-2</v>
      </c>
      <c r="DX31" s="4">
        <f ca="1">1-_xlfn.BINOM.DIST((L31-1),BA31,CO31/100000,TRUE)</f>
        <v>0.12463655072859381</v>
      </c>
      <c r="DY31" s="4">
        <f ca="1">1-_xlfn.BINOM.DIST((M31-1),BB31,CP31/100000,TRUE)</f>
        <v>0.93995295578945781</v>
      </c>
      <c r="DZ31" s="4">
        <f ca="1">1-_xlfn.BINOM.DIST((N31-1),BC31,CQ31/100000,TRUE)</f>
        <v>0.46479477803197722</v>
      </c>
      <c r="EA31" s="4" t="e">
        <f ca="1">1-_xlfn.BINOM.DIST((O31-1),BD31,CR31/100000,TRUE)</f>
        <v>#NUM!</v>
      </c>
      <c r="EB31" s="4" t="e">
        <f ca="1">1-_xlfn.BINOM.DIST((P31-1),BE31,CS31/100000,TRUE)</f>
        <v>#NUM!</v>
      </c>
      <c r="EC31" s="4" t="e">
        <f ca="1">1-_xlfn.BINOM.DIST((Q31-1),BF31,CT31/100000,TRUE)</f>
        <v>#NUM!</v>
      </c>
      <c r="ED31" s="4">
        <f ca="1">1-_xlfn.BINOM.DIST((D31-1),AS31,X31/(AL31/100)/100000,TRUE)</f>
        <v>9.1745383892065657E-3</v>
      </c>
      <c r="EF31" s="4">
        <f ca="1">_xlfn.BINOM.DIST(D31,AS31,CG31/100000,TRUE)</f>
        <v>0.99684027144879073</v>
      </c>
      <c r="EG31" s="4">
        <f ca="1">_xlfn.BINOM.DIST(E31,AT31,CH31/100000,TRUE)</f>
        <v>0.92456078997009283</v>
      </c>
      <c r="EH31" s="4">
        <f ca="1">_xlfn.BINOM.DIST(F31,AU31,CI31/100000,TRUE)</f>
        <v>0.97342146431748577</v>
      </c>
      <c r="EI31" s="4">
        <f ca="1">_xlfn.BINOM.DIST(G31,AV31,CJ31/100000,TRUE)</f>
        <v>0.97155860027389762</v>
      </c>
      <c r="EJ31" s="4">
        <f ca="1">_xlfn.BINOM.DIST(H31,AW31,CK31/100000,TRUE)</f>
        <v>0.77675085511625874</v>
      </c>
      <c r="EK31" s="4">
        <f ca="1">_xlfn.BINOM.DIST(I31,AX31,CL31/100000,TRUE)</f>
        <v>0.89762598259738202</v>
      </c>
      <c r="EL31" s="4">
        <f ca="1">_xlfn.BINOM.DIST(J31,AY31,CM31/100000,TRUE)</f>
        <v>0.96294817750211614</v>
      </c>
      <c r="EM31" s="4">
        <f ca="1">_xlfn.BINOM.DIST(K31,AZ31,CN31/100000,TRUE)</f>
        <v>0.99430632066121716</v>
      </c>
      <c r="EN31" s="4">
        <f ca="1">_xlfn.BINOM.DIST(L31,BA31,CO31/100000,TRUE)</f>
        <v>0.95624684312010022</v>
      </c>
      <c r="EO31" s="4">
        <f ca="1">_xlfn.BINOM.DIST(M31,BB31,CP31/100000,TRUE)</f>
        <v>0.22897583883523009</v>
      </c>
      <c r="EP31" s="4">
        <f ca="1">_xlfn.BINOM.DIST(N31,BC31,CQ31/100000,TRUE)</f>
        <v>0.86979948951456543</v>
      </c>
      <c r="EQ31" s="4">
        <f ca="1">_xlfn.BINOM.DIST(O31,BD31,CR31/100000,TRUE)</f>
        <v>0.83428104567417716</v>
      </c>
      <c r="ER31" s="4">
        <f ca="1">_xlfn.BINOM.DIST(P31,BE31,CS31/100000,TRUE)</f>
        <v>0.94334134225303168</v>
      </c>
      <c r="ES31" s="4">
        <f ca="1">_xlfn.BINOM.DIST(Q31,BF31,CT31/100000,TRUE)</f>
        <v>0.98111123741275241</v>
      </c>
      <c r="ET31" s="4">
        <f ca="1">_xlfn.BINOM.DIST(D31,AS31,X31/(AL31/100)/100000,TRUE)</f>
        <v>0.99522222256024406</v>
      </c>
    </row>
    <row r="32" spans="2:150">
      <c r="C32" t="s">
        <v>58</v>
      </c>
      <c r="D32">
        <f>H17raw!C32</f>
        <v>71</v>
      </c>
      <c r="E32">
        <f>H17raw!D32</f>
        <v>0</v>
      </c>
      <c r="F32">
        <f>H17raw!E32</f>
        <v>4</v>
      </c>
      <c r="G32">
        <f>H17raw!F32</f>
        <v>4</v>
      </c>
      <c r="H32">
        <f>H17raw!G32</f>
        <v>11</v>
      </c>
      <c r="I32">
        <f>H17raw!H32</f>
        <v>3</v>
      </c>
      <c r="J32">
        <f>H17raw!I32</f>
        <v>9</v>
      </c>
      <c r="K32">
        <f>H17raw!J32</f>
        <v>8</v>
      </c>
      <c r="L32">
        <f>H17raw!K32</f>
        <v>11</v>
      </c>
      <c r="M32">
        <f>H17raw!L32</f>
        <v>14</v>
      </c>
      <c r="N32">
        <f>H17raw!M32</f>
        <v>5</v>
      </c>
      <c r="O32">
        <f>H17raw!N32</f>
        <v>1</v>
      </c>
      <c r="P32">
        <f>H17raw!O32</f>
        <v>1</v>
      </c>
      <c r="Q32">
        <f>H17raw!P32</f>
        <v>0</v>
      </c>
      <c r="R32">
        <f>H17raw!Q32</f>
        <v>0</v>
      </c>
      <c r="W32" t="str">
        <f t="shared" si="1"/>
        <v>　　Ｉ　生産工程・労務作業者</v>
      </c>
      <c r="X32" s="25">
        <f ca="1">IF(AS32=0,0,D32/AS32*100000)</f>
        <v>29.972855568829917</v>
      </c>
      <c r="Y32" s="25">
        <f ca="1">IF(AT32=0,0,E32/AT32*100000)</f>
        <v>0</v>
      </c>
      <c r="Z32" s="25">
        <f ca="1">IF(AU32=0,0,F32/AU32*100000)</f>
        <v>19.951119756596338</v>
      </c>
      <c r="AA32" s="25">
        <f ca="1">IF(AV32=0,0,G32/AV32*100000)</f>
        <v>15.250876925423213</v>
      </c>
      <c r="AB32" s="25">
        <f ca="1">IF(AW32=0,0,H32/AW32*100000)</f>
        <v>40.176777822418643</v>
      </c>
      <c r="AC32" s="25">
        <f ca="1">IF(AX32=0,0,I32/AX32*100000)</f>
        <v>13.031013812874642</v>
      </c>
      <c r="AD32" s="25">
        <f ca="1">IF(AY32=0,0,J32/AY32*100000)</f>
        <v>37.918685485569831</v>
      </c>
      <c r="AE32" s="25">
        <f ca="1">IF(AZ32=0,0,K32/AZ32*100000)</f>
        <v>30.59741451847319</v>
      </c>
      <c r="AF32" s="25">
        <f ca="1">IF(BA32=0,0,L32/BA32*100000)</f>
        <v>36.208031599736671</v>
      </c>
      <c r="AG32" s="25">
        <f ca="1">IF(BB32=0,0,M32/BB32*100000)</f>
        <v>50.007143877696812</v>
      </c>
      <c r="AH32" s="25">
        <f ca="1">IF(BC32=0,0,N32/BC32*100000)</f>
        <v>33.946635888383462</v>
      </c>
      <c r="AI32" s="25">
        <f ca="1">IF(BD32=0,0,O32/BD32*100000)</f>
        <v>13.326226012793176</v>
      </c>
      <c r="AJ32" s="25">
        <f ca="1">IF(BE32=0,0,P32/BE32*100000)</f>
        <v>29.11208151382824</v>
      </c>
      <c r="AK32" s="25">
        <f ca="1">IF(BF32=0,0,Q32/BF32*100000)</f>
        <v>0</v>
      </c>
      <c r="AL32" s="40">
        <f ca="1">D32/SUMPRODUCT(AT32:BF32,CH32:CT32)*10000000</f>
        <v>177.8450906138271</v>
      </c>
      <c r="AM32" s="34">
        <f ca="1">SUMPRODUCT(Y32:AK32,$CH$1:$CT$1)/$CG$1</f>
        <v>24.940240666146913</v>
      </c>
      <c r="AR32" t="str">
        <f t="shared" si="2"/>
        <v>　　Ｉ　生産工程・労務作業者</v>
      </c>
      <c r="AS32" s="21">
        <f ca="1">H17jinkou!AI43</f>
        <v>236881</v>
      </c>
      <c r="AT32" s="21">
        <f ca="1">H17jinkou!AJ43</f>
        <v>4737</v>
      </c>
      <c r="AU32" s="21">
        <f ca="1">H17jinkou!AK43</f>
        <v>20049</v>
      </c>
      <c r="AV32" s="21">
        <f ca="1">H17jinkou!AL43</f>
        <v>26228</v>
      </c>
      <c r="AW32" s="21">
        <f ca="1">H17jinkou!AM43</f>
        <v>27379</v>
      </c>
      <c r="AX32" s="21">
        <f ca="1">H17jinkou!AN43</f>
        <v>23022</v>
      </c>
      <c r="AY32" s="21">
        <f ca="1">H17jinkou!AO43</f>
        <v>23735</v>
      </c>
      <c r="AZ32" s="21">
        <f ca="1">H17jinkou!AP43</f>
        <v>26146</v>
      </c>
      <c r="BA32" s="21">
        <f ca="1">H17jinkou!AQ43</f>
        <v>30380</v>
      </c>
      <c r="BB32" s="21">
        <f ca="1">H17jinkou!AR43</f>
        <v>27996</v>
      </c>
      <c r="BC32" s="21">
        <f ca="1">H17jinkou!AS43</f>
        <v>14729</v>
      </c>
      <c r="BD32" s="21">
        <f ca="1">H17jinkou!AT43</f>
        <v>7504</v>
      </c>
      <c r="BE32" s="21">
        <f ca="1">H17jinkou!AU43</f>
        <v>3435</v>
      </c>
      <c r="BF32" s="21">
        <f ca="1">H17jinkou!BB43</f>
        <v>1541</v>
      </c>
      <c r="BH32"/>
      <c r="BI32"/>
      <c r="BJ32"/>
      <c r="BK32" t="str">
        <f>H17raw!T32</f>
        <v>I生産工程・労務職</v>
      </c>
      <c r="BL32">
        <f>H17raw!U32</f>
        <v>2042</v>
      </c>
      <c r="BM32">
        <f>H17raw!V32</f>
        <v>18</v>
      </c>
      <c r="BN32">
        <f>H17raw!W32</f>
        <v>101</v>
      </c>
      <c r="BO32">
        <f>H17raw!X32</f>
        <v>149</v>
      </c>
      <c r="BP32">
        <f>H17raw!Y32</f>
        <v>190</v>
      </c>
      <c r="BQ32">
        <f>H17raw!Z32</f>
        <v>198</v>
      </c>
      <c r="BR32">
        <f>H17raw!AA32</f>
        <v>216</v>
      </c>
      <c r="BS32">
        <f>H17raw!AB32</f>
        <v>246</v>
      </c>
      <c r="BT32">
        <f>H17raw!AC32</f>
        <v>300</v>
      </c>
      <c r="BU32">
        <f>H17raw!AD32</f>
        <v>338</v>
      </c>
      <c r="BV32">
        <f>H17raw!AE32</f>
        <v>167</v>
      </c>
      <c r="BW32">
        <f>H17raw!AF32</f>
        <v>71</v>
      </c>
      <c r="BX32">
        <f>H17raw!AG32</f>
        <v>38</v>
      </c>
      <c r="BY32">
        <f>H17raw!AH32</f>
        <v>10</v>
      </c>
      <c r="CE32" t="str">
        <f>H17raw!AL32</f>
        <v>I生産工程・労務職</v>
      </c>
      <c r="CF32">
        <f>H17raw!AM32</f>
        <v>15.4</v>
      </c>
      <c r="CG32">
        <f>H17raw!AN32</f>
        <v>16.7</v>
      </c>
      <c r="CH32">
        <f>H17raw!AO32</f>
        <v>8.3000000000000007</v>
      </c>
      <c r="CI32">
        <f>H17raw!AP32</f>
        <v>11.4</v>
      </c>
      <c r="CJ32">
        <f>H17raw!AQ32</f>
        <v>11.6</v>
      </c>
      <c r="CK32">
        <f>H17raw!AR32</f>
        <v>12.1</v>
      </c>
      <c r="CL32">
        <f>H17raw!AS32</f>
        <v>15</v>
      </c>
      <c r="CM32">
        <f>H17raw!AT32</f>
        <v>19</v>
      </c>
      <c r="CN32">
        <f>H17raw!AU32</f>
        <v>22.4</v>
      </c>
      <c r="CO32">
        <f>H17raw!AV32</f>
        <v>22.2</v>
      </c>
      <c r="CP32">
        <f>H17raw!AW32</f>
        <v>21.9</v>
      </c>
      <c r="CQ32">
        <f>H17raw!AX32</f>
        <v>17</v>
      </c>
      <c r="CR32">
        <f>H17raw!AY32</f>
        <v>13.2</v>
      </c>
      <c r="CS32">
        <f>H17raw!AZ32</f>
        <v>15.9</v>
      </c>
      <c r="CT32">
        <f>H17raw!BA32</f>
        <v>9.9</v>
      </c>
      <c r="CU32" s="34">
        <f t="shared" si="5"/>
        <v>15.395113989419766</v>
      </c>
      <c r="CY32" t="str">
        <f t="shared" si="3"/>
        <v>I生産工程・労務職</v>
      </c>
      <c r="CZ32" s="8" t="str">
        <f t="shared" ca="1" si="4"/>
        <v>H</v>
      </c>
      <c r="DA32" s="9" t="str">
        <f t="shared" ca="1" si="4"/>
        <v/>
      </c>
      <c r="DB32" s="9" t="str">
        <f t="shared" ca="1" si="4"/>
        <v/>
      </c>
      <c r="DC32" s="9" t="str">
        <f t="shared" ca="1" si="4"/>
        <v/>
      </c>
      <c r="DD32" s="9" t="str">
        <f t="shared" ca="1" si="4"/>
        <v>H</v>
      </c>
      <c r="DE32" s="9" t="str">
        <f t="shared" ca="1" si="4"/>
        <v/>
      </c>
      <c r="DF32" s="9" t="str">
        <f t="shared" ca="1" si="4"/>
        <v/>
      </c>
      <c r="DG32" s="9" t="str">
        <f t="shared" ca="1" si="4"/>
        <v/>
      </c>
      <c r="DH32" s="9" t="str">
        <f t="shared" ca="1" si="4"/>
        <v/>
      </c>
      <c r="DI32" s="9" t="str">
        <f t="shared" ca="1" si="4"/>
        <v>H</v>
      </c>
      <c r="DJ32" s="9" t="str">
        <f t="shared" ca="1" si="4"/>
        <v/>
      </c>
      <c r="DK32" s="9" t="str">
        <f t="shared" ca="1" si="4"/>
        <v/>
      </c>
      <c r="DL32" s="9" t="str">
        <f t="shared" ca="1" si="4"/>
        <v/>
      </c>
      <c r="DM32" s="10" t="str">
        <f t="shared" ca="1" si="4"/>
        <v/>
      </c>
      <c r="DN32" s="42" t="str">
        <f t="shared" ca="1" si="4"/>
        <v>H</v>
      </c>
      <c r="DP32" s="4">
        <f ca="1">1-_xlfn.BINOM.DIST((D32-1),AS32,CG32/100000,TRUE)</f>
        <v>4.2843643064394143E-6</v>
      </c>
      <c r="DQ32" s="4" t="e">
        <f ca="1">1-_xlfn.BINOM.DIST((E32-1),AT32,CH32/100000,TRUE)</f>
        <v>#NUM!</v>
      </c>
      <c r="DR32" s="4">
        <f ca="1">1-_xlfn.BINOM.DIST((F32-1),AU32,CI32/100000,TRUE)</f>
        <v>0.19772069674870407</v>
      </c>
      <c r="DS32" s="4">
        <f ca="1">1-_xlfn.BINOM.DIST((G32-1),AV32,CJ32/100000,TRUE)</f>
        <v>0.3622778438743921</v>
      </c>
      <c r="DT32" s="4">
        <f ca="1">1-_xlfn.BINOM.DIST((H32-1),AW32,CK32/100000,TRUE)</f>
        <v>6.5747901473622861E-4</v>
      </c>
      <c r="DU32" s="4">
        <f ca="1">1-_xlfn.BINOM.DIST((I32-1),AX32,CL32/100000,TRUE)</f>
        <v>0.67044928925457858</v>
      </c>
      <c r="DV32" s="4">
        <f ca="1">1-_xlfn.BINOM.DIST((J32-1),AY32,CM32/100000,TRUE)</f>
        <v>4.0690590017040895E-2</v>
      </c>
      <c r="DW32" s="4">
        <f ca="1">1-_xlfn.BINOM.DIST((K32-1),AZ32,CN32/100000,TRUE)</f>
        <v>0.23652126188664857</v>
      </c>
      <c r="DX32" s="4">
        <f ca="1">1-_xlfn.BINOM.DIST((L32-1),BA32,CO32/100000,TRUE)</f>
        <v>8.134828895800017E-2</v>
      </c>
      <c r="DY32" s="4">
        <f ca="1">1-_xlfn.BINOM.DIST((M32-1),BB32,CP32/100000,TRUE)</f>
        <v>4.359788503173645E-3</v>
      </c>
      <c r="DZ32" s="4">
        <f ca="1">1-_xlfn.BINOM.DIST((N32-1),BC32,CQ32/100000,TRUE)</f>
        <v>0.10933062333894361</v>
      </c>
      <c r="EA32" s="4">
        <f ca="1">1-_xlfn.BINOM.DIST((O32-1),BD32,CR32/100000,TRUE)</f>
        <v>0.62864372997515772</v>
      </c>
      <c r="EB32" s="4">
        <f ca="1">1-_xlfn.BINOM.DIST((P32-1),BE32,CS32/100000,TRUE)</f>
        <v>0.42085848860698505</v>
      </c>
      <c r="EC32" s="4" t="e">
        <f ca="1">1-_xlfn.BINOM.DIST((Q32-1),BF32,CT32/100000,TRUE)</f>
        <v>#NUM!</v>
      </c>
      <c r="ED32" s="4">
        <f ca="1">1-_xlfn.BINOM.DIST((D32-1),AS32,X32/(AL32/100)/100000,TRUE)</f>
        <v>5.762088920668873E-6</v>
      </c>
      <c r="EF32" s="4">
        <f ca="1">_xlfn.BINOM.DIST(D32,AS32,CG32/100000,TRUE)</f>
        <v>0.99999768216489549</v>
      </c>
      <c r="EG32" s="4">
        <f ca="1">_xlfn.BINOM.DIST(E32,AT32,CH32/100000,TRUE)</f>
        <v>0.67490231473101969</v>
      </c>
      <c r="EH32" s="4">
        <f ca="1">_xlfn.BINOM.DIST(F32,AU32,CI32/100000,TRUE)</f>
        <v>0.91793662411318544</v>
      </c>
      <c r="EI32" s="4">
        <f ca="1">_xlfn.BINOM.DIST(G32,AV32,CJ32/100000,TRUE)</f>
        <v>0.80809036761310804</v>
      </c>
      <c r="EJ32" s="4">
        <f ca="1">_xlfn.BINOM.DIST(H32,AW32,CK32/100000,TRUE)</f>
        <v>0.99982329264789338</v>
      </c>
      <c r="EK32" s="4">
        <f ca="1">_xlfn.BINOM.DIST(I32,AX32,CL32/100000,TRUE)</f>
        <v>0.54673524752701952</v>
      </c>
      <c r="EL32" s="4">
        <f ca="1">_xlfn.BINOM.DIST(J32,AY32,CM32/100000,TRUE)</f>
        <v>0.98269262524456047</v>
      </c>
      <c r="EM32" s="4">
        <f ca="1">_xlfn.BINOM.DIST(K32,AZ32,CN32/100000,TRUE)</f>
        <v>0.86169869486912898</v>
      </c>
      <c r="EN32" s="4">
        <f ca="1">_xlfn.BINOM.DIST(L32,BA32,CO32/100000,TRUE)</f>
        <v>0.95738668686360517</v>
      </c>
      <c r="EO32" s="4">
        <f ca="1">_xlfn.BINOM.DIST(M32,BB32,CP32/100000,TRUE)</f>
        <v>0.99828303353535475</v>
      </c>
      <c r="EP32" s="4">
        <f ca="1">_xlfn.BINOM.DIST(N32,BC32,CQ32/100000,TRUE)</f>
        <v>0.95773014753714902</v>
      </c>
      <c r="EQ32" s="4">
        <f ca="1">_xlfn.BINOM.DIST(O32,BD32,CR32/100000,TRUE)</f>
        <v>0.73924361458949195</v>
      </c>
      <c r="ER32" s="4">
        <f ca="1">_xlfn.BINOM.DIST(P32,BE32,CS32/100000,TRUE)</f>
        <v>0.89549863574575306</v>
      </c>
      <c r="ES32" s="4">
        <f ca="1">_xlfn.BINOM.DIST(Q32,BF32,CT32/100000,TRUE)</f>
        <v>0.85850175690115149</v>
      </c>
      <c r="ET32" s="4">
        <f ca="1">_xlfn.BINOM.DIST(D32,AS32,X32/(AL32/100)/100000,TRUE)</f>
        <v>0.99999685497476909</v>
      </c>
    </row>
    <row r="33" spans="2:150">
      <c r="C33" t="s">
        <v>59</v>
      </c>
      <c r="D33">
        <f>H17raw!C33</f>
        <v>4</v>
      </c>
      <c r="E33">
        <f>H17raw!D33</f>
        <v>0</v>
      </c>
      <c r="F33">
        <f>H17raw!E33</f>
        <v>1</v>
      </c>
      <c r="G33">
        <f>H17raw!F33</f>
        <v>0</v>
      </c>
      <c r="H33">
        <f>H17raw!G33</f>
        <v>0</v>
      </c>
      <c r="I33">
        <f>H17raw!H33</f>
        <v>0</v>
      </c>
      <c r="J33">
        <f>H17raw!I33</f>
        <v>0</v>
      </c>
      <c r="K33">
        <f>H17raw!J33</f>
        <v>1</v>
      </c>
      <c r="L33">
        <f>H17raw!K33</f>
        <v>1</v>
      </c>
      <c r="M33">
        <f>H17raw!L33</f>
        <v>0</v>
      </c>
      <c r="N33">
        <f>H17raw!M33</f>
        <v>0</v>
      </c>
      <c r="O33">
        <f>H17raw!N33</f>
        <v>1</v>
      </c>
      <c r="P33">
        <f>H17raw!O33</f>
        <v>0</v>
      </c>
      <c r="Q33">
        <f>H17raw!P33</f>
        <v>0</v>
      </c>
      <c r="R33">
        <f>H17raw!Q33</f>
        <v>0</v>
      </c>
      <c r="W33" t="str">
        <f t="shared" si="1"/>
        <v>　　Ｊ　分類不能の職業</v>
      </c>
      <c r="X33" s="25">
        <f ca="1">IF(AS33=0,0,D33/AS33*100000)</f>
        <v>79.840319361277437</v>
      </c>
      <c r="Y33" s="25">
        <f ca="1">IF(AT33=0,0,E33/AT33*100000)</f>
        <v>0</v>
      </c>
      <c r="Z33" s="25">
        <f ca="1">IF(AU33=0,0,F33/AU33*100000)</f>
        <v>196.07843137254901</v>
      </c>
      <c r="AA33" s="25">
        <f ca="1">IF(AV33=0,0,G33/AV33*100000)</f>
        <v>0</v>
      </c>
      <c r="AB33" s="25">
        <f ca="1">IF(AW33=0,0,H33/AW33*100000)</f>
        <v>0</v>
      </c>
      <c r="AC33" s="25">
        <f ca="1">IF(AX33=0,0,I33/AX33*100000)</f>
        <v>0</v>
      </c>
      <c r="AD33" s="25">
        <f ca="1">IF(AY33=0,0,J33/AY33*100000)</f>
        <v>0</v>
      </c>
      <c r="AE33" s="25">
        <f ca="1">IF(AZ33=0,0,K33/AZ33*100000)</f>
        <v>231.48148148148147</v>
      </c>
      <c r="AF33" s="25">
        <f ca="1">IF(BA33=0,0,L33/BA33*100000)</f>
        <v>207.9002079002079</v>
      </c>
      <c r="AG33" s="25">
        <f ca="1">IF(BB33=0,0,M33/BB33*100000)</f>
        <v>0</v>
      </c>
      <c r="AH33" s="25">
        <f ca="1">IF(BC33=0,0,N33/BC33*100000)</f>
        <v>0</v>
      </c>
      <c r="AI33" s="25">
        <f ca="1">IF(BD33=0,0,O33/BD33*100000)</f>
        <v>431.0344827586207</v>
      </c>
      <c r="AJ33" s="25">
        <f ca="1">IF(BE33=0,0,P33/BE33*100000)</f>
        <v>0</v>
      </c>
      <c r="AK33" s="25">
        <f ca="1">IF(BF33=0,0,Q33/BF33*100000)</f>
        <v>0</v>
      </c>
      <c r="AL33" s="40" t="e">
        <f ca="1">D33/SUMPRODUCT(AT33:BF33,CH33:CT33)*10000000</f>
        <v>#DIV/0!</v>
      </c>
      <c r="AM33" s="34">
        <f ca="1">SUMPRODUCT(Y33:AK33,$CH$1:$CT$1)/$CG$1</f>
        <v>76.187611528109684</v>
      </c>
      <c r="AR33" t="str">
        <f t="shared" si="2"/>
        <v>　　Ｊ　分類不能の職業</v>
      </c>
      <c r="AS33" s="21">
        <f ca="1">H17jinkou!AI44</f>
        <v>5010</v>
      </c>
      <c r="AT33" s="21">
        <f ca="1">H17jinkou!AJ44</f>
        <v>132</v>
      </c>
      <c r="AU33" s="21">
        <f ca="1">H17jinkou!AK44</f>
        <v>510</v>
      </c>
      <c r="AV33" s="21">
        <f ca="1">H17jinkou!AL44</f>
        <v>624</v>
      </c>
      <c r="AW33" s="21">
        <f ca="1">H17jinkou!AM44</f>
        <v>567</v>
      </c>
      <c r="AX33" s="21">
        <f ca="1">H17jinkou!AN44</f>
        <v>455</v>
      </c>
      <c r="AY33" s="21">
        <f ca="1">H17jinkou!AO44</f>
        <v>435</v>
      </c>
      <c r="AZ33" s="21">
        <f ca="1">H17jinkou!AP44</f>
        <v>432</v>
      </c>
      <c r="BA33" s="21">
        <f ca="1">H17jinkou!AQ44</f>
        <v>481</v>
      </c>
      <c r="BB33" s="21">
        <f ca="1">H17jinkou!AR44</f>
        <v>484</v>
      </c>
      <c r="BC33" s="21">
        <f ca="1">H17jinkou!AS44</f>
        <v>328</v>
      </c>
      <c r="BD33" s="21">
        <f ca="1">H17jinkou!AT44</f>
        <v>232</v>
      </c>
      <c r="BE33" s="21">
        <f ca="1">H17jinkou!AU44</f>
        <v>170</v>
      </c>
      <c r="BF33" s="21">
        <f ca="1">H17jinkou!BB44</f>
        <v>160</v>
      </c>
      <c r="BH33"/>
      <c r="BI33"/>
      <c r="BJ33"/>
      <c r="BK33" t="str">
        <f>H17raw!T33</f>
        <v>J職業不詳</v>
      </c>
      <c r="BL33">
        <f>H17raw!U33</f>
        <v>626</v>
      </c>
      <c r="BM33">
        <f>H17raw!V33</f>
        <v>7</v>
      </c>
      <c r="BN33">
        <f>H17raw!W33</f>
        <v>19</v>
      </c>
      <c r="BO33">
        <f>H17raw!X33</f>
        <v>67</v>
      </c>
      <c r="BP33">
        <f>H17raw!Y33</f>
        <v>63</v>
      </c>
      <c r="BQ33">
        <f>H17raw!Z33</f>
        <v>58</v>
      </c>
      <c r="BR33">
        <f>H17raw!AA33</f>
        <v>65</v>
      </c>
      <c r="BS33">
        <f>H17raw!AB33</f>
        <v>95</v>
      </c>
      <c r="BT33">
        <f>H17raw!AC33</f>
        <v>77</v>
      </c>
      <c r="BU33">
        <f>H17raw!AD33</f>
        <v>85</v>
      </c>
      <c r="BV33">
        <f>H17raw!AE33</f>
        <v>44</v>
      </c>
      <c r="BW33">
        <f>H17raw!AF33</f>
        <v>19</v>
      </c>
      <c r="BX33">
        <f>H17raw!AG33</f>
        <v>18</v>
      </c>
      <c r="BY33">
        <f>H17raw!AH33</f>
        <v>9</v>
      </c>
      <c r="CE33">
        <f>H17raw!AL33</f>
        <v>0</v>
      </c>
      <c r="CF33">
        <f>H17raw!AM33</f>
        <v>0</v>
      </c>
      <c r="CG33">
        <f>H17raw!AN33</f>
        <v>0</v>
      </c>
      <c r="CH33">
        <f>H17raw!AO33</f>
        <v>0</v>
      </c>
      <c r="CI33">
        <f>H17raw!AP33</f>
        <v>0</v>
      </c>
      <c r="CJ33">
        <f>H17raw!AQ33</f>
        <v>0</v>
      </c>
      <c r="CK33">
        <f>H17raw!AR33</f>
        <v>0</v>
      </c>
      <c r="CL33">
        <f>H17raw!AS33</f>
        <v>0</v>
      </c>
      <c r="CM33">
        <f>H17raw!AT33</f>
        <v>0</v>
      </c>
      <c r="CN33">
        <f>H17raw!AU33</f>
        <v>0</v>
      </c>
      <c r="CO33">
        <f>H17raw!AV33</f>
        <v>0</v>
      </c>
      <c r="CP33">
        <f>H17raw!AW33</f>
        <v>0</v>
      </c>
      <c r="CQ33">
        <f>H17raw!AX33</f>
        <v>0</v>
      </c>
      <c r="CR33">
        <f>H17raw!AY33</f>
        <v>0</v>
      </c>
      <c r="CS33">
        <f>H17raw!AZ33</f>
        <v>0</v>
      </c>
      <c r="CT33">
        <f>H17raw!BA33</f>
        <v>0</v>
      </c>
      <c r="CU33" s="34">
        <f t="shared" si="5"/>
        <v>0</v>
      </c>
      <c r="CY33" t="str">
        <f t="shared" si="3"/>
        <v>J職業不詳</v>
      </c>
      <c r="CZ33" s="8" t="str">
        <f t="shared" ca="1" si="4"/>
        <v>H</v>
      </c>
      <c r="DA33" s="9" t="str">
        <f t="shared" ca="1" si="4"/>
        <v/>
      </c>
      <c r="DB33" s="9" t="str">
        <f t="shared" ca="1" si="4"/>
        <v>H</v>
      </c>
      <c r="DC33" s="9" t="str">
        <f t="shared" ca="1" si="4"/>
        <v/>
      </c>
      <c r="DD33" s="9" t="str">
        <f t="shared" ca="1" si="4"/>
        <v/>
      </c>
      <c r="DE33" s="9" t="str">
        <f t="shared" ca="1" si="4"/>
        <v/>
      </c>
      <c r="DF33" s="9" t="str">
        <f t="shared" ca="1" si="4"/>
        <v/>
      </c>
      <c r="DG33" s="9" t="str">
        <f t="shared" ca="1" si="4"/>
        <v>H</v>
      </c>
      <c r="DH33" s="9" t="str">
        <f t="shared" ca="1" si="4"/>
        <v>H</v>
      </c>
      <c r="DI33" s="9" t="str">
        <f t="shared" ca="1" si="4"/>
        <v/>
      </c>
      <c r="DJ33" s="9" t="str">
        <f t="shared" ca="1" si="4"/>
        <v/>
      </c>
      <c r="DK33" s="9" t="str">
        <f t="shared" ca="1" si="4"/>
        <v>H</v>
      </c>
      <c r="DL33" s="9" t="str">
        <f t="shared" ca="1" si="4"/>
        <v/>
      </c>
      <c r="DM33" s="10" t="str">
        <f t="shared" ca="1" si="4"/>
        <v/>
      </c>
      <c r="DN33" s="42" t="str">
        <f t="shared" ca="1" si="4"/>
        <v/>
      </c>
      <c r="DP33" s="4">
        <f ca="1">1-_xlfn.BINOM.DIST((D33-1),AS33,CG33/100000,TRUE)</f>
        <v>0</v>
      </c>
      <c r="DQ33" s="4" t="e">
        <f ca="1">1-_xlfn.BINOM.DIST((E33-1),AT33,CH33/100000,TRUE)</f>
        <v>#NUM!</v>
      </c>
      <c r="DR33" s="4">
        <f ca="1">1-_xlfn.BINOM.DIST((F33-1),AU33,CI33/100000,TRUE)</f>
        <v>0</v>
      </c>
      <c r="DS33" s="4" t="e">
        <f ca="1">1-_xlfn.BINOM.DIST((G33-1),AV33,CJ33/100000,TRUE)</f>
        <v>#NUM!</v>
      </c>
      <c r="DT33" s="4" t="e">
        <f ca="1">1-_xlfn.BINOM.DIST((H33-1),AW33,CK33/100000,TRUE)</f>
        <v>#NUM!</v>
      </c>
      <c r="DU33" s="4" t="e">
        <f ca="1">1-_xlfn.BINOM.DIST((I33-1),AX33,CL33/100000,TRUE)</f>
        <v>#NUM!</v>
      </c>
      <c r="DV33" s="4" t="e">
        <f ca="1">1-_xlfn.BINOM.DIST((J33-1),AY33,CM33/100000,TRUE)</f>
        <v>#NUM!</v>
      </c>
      <c r="DW33" s="4">
        <f ca="1">1-_xlfn.BINOM.DIST((K33-1),AZ33,CN33/100000,TRUE)</f>
        <v>0</v>
      </c>
      <c r="DX33" s="4">
        <f ca="1">1-_xlfn.BINOM.DIST((L33-1),BA33,CO33/100000,TRUE)</f>
        <v>0</v>
      </c>
      <c r="DY33" s="4" t="e">
        <f ca="1">1-_xlfn.BINOM.DIST((M33-1),BB33,CP33/100000,TRUE)</f>
        <v>#NUM!</v>
      </c>
      <c r="DZ33" s="4" t="e">
        <f ca="1">1-_xlfn.BINOM.DIST((N33-1),BC33,CQ33/100000,TRUE)</f>
        <v>#NUM!</v>
      </c>
      <c r="EA33" s="4">
        <f ca="1">1-_xlfn.BINOM.DIST((O33-1),BD33,CR33/100000,TRUE)</f>
        <v>0</v>
      </c>
      <c r="EB33" s="4" t="e">
        <f ca="1">1-_xlfn.BINOM.DIST((P33-1),BE33,CS33/100000,TRUE)</f>
        <v>#NUM!</v>
      </c>
      <c r="EC33" s="4" t="e">
        <f ca="1">1-_xlfn.BINOM.DIST((Q33-1),BF33,CT33/100000,TRUE)</f>
        <v>#NUM!</v>
      </c>
      <c r="ED33" s="4" t="e">
        <f ca="1">1-_xlfn.BINOM.DIST((D33-1),AS33,X33/(AL33/100)/100000,TRUE)</f>
        <v>#DIV/0!</v>
      </c>
      <c r="EF33" s="4">
        <f ca="1">_xlfn.BINOM.DIST(D33,AS33,CG33/100000,TRUE)</f>
        <v>1</v>
      </c>
      <c r="EG33" s="4">
        <f ca="1">_xlfn.BINOM.DIST(E33,AT33,CH33/100000,TRUE)</f>
        <v>1</v>
      </c>
      <c r="EH33" s="4">
        <f ca="1">_xlfn.BINOM.DIST(F33,AU33,CI33/100000,TRUE)</f>
        <v>1</v>
      </c>
      <c r="EI33" s="4">
        <f ca="1">_xlfn.BINOM.DIST(G33,AV33,CJ33/100000,TRUE)</f>
        <v>1</v>
      </c>
      <c r="EJ33" s="4">
        <f ca="1">_xlfn.BINOM.DIST(H33,AW33,CK33/100000,TRUE)</f>
        <v>1</v>
      </c>
      <c r="EK33" s="4">
        <f ca="1">_xlfn.BINOM.DIST(I33,AX33,CL33/100000,TRUE)</f>
        <v>1</v>
      </c>
      <c r="EL33" s="4">
        <f ca="1">_xlfn.BINOM.DIST(J33,AY33,CM33/100000,TRUE)</f>
        <v>1</v>
      </c>
      <c r="EM33" s="4">
        <f ca="1">_xlfn.BINOM.DIST(K33,AZ33,CN33/100000,TRUE)</f>
        <v>1</v>
      </c>
      <c r="EN33" s="4">
        <f ca="1">_xlfn.BINOM.DIST(L33,BA33,CO33/100000,TRUE)</f>
        <v>1</v>
      </c>
      <c r="EO33" s="4">
        <f ca="1">_xlfn.BINOM.DIST(M33,BB33,CP33/100000,TRUE)</f>
        <v>1</v>
      </c>
      <c r="EP33" s="4">
        <f ca="1">_xlfn.BINOM.DIST(N33,BC33,CQ33/100000,TRUE)</f>
        <v>1</v>
      </c>
      <c r="EQ33" s="4">
        <f ca="1">_xlfn.BINOM.DIST(O33,BD33,CR33/100000,TRUE)</f>
        <v>1</v>
      </c>
      <c r="ER33" s="4">
        <f ca="1">_xlfn.BINOM.DIST(P33,BE33,CS33/100000,TRUE)</f>
        <v>1</v>
      </c>
      <c r="ES33" s="4">
        <f ca="1">_xlfn.BINOM.DIST(Q33,BF33,CT33/100000,TRUE)</f>
        <v>1</v>
      </c>
      <c r="ET33" s="4" t="e">
        <f ca="1">_xlfn.BINOM.DIST(D33,AS33,X33/(AL33/100)/100000,TRUE)</f>
        <v>#DIV/0!</v>
      </c>
    </row>
    <row r="34" spans="2:150">
      <c r="C34" t="s">
        <v>60</v>
      </c>
      <c r="D34">
        <f>H17raw!C34</f>
        <v>218</v>
      </c>
      <c r="E34">
        <f>H17raw!D34</f>
        <v>4</v>
      </c>
      <c r="F34">
        <f>H17raw!E34</f>
        <v>7</v>
      </c>
      <c r="G34">
        <f>H17raw!F34</f>
        <v>8</v>
      </c>
      <c r="H34">
        <f>H17raw!G34</f>
        <v>11</v>
      </c>
      <c r="I34">
        <f>H17raw!H34</f>
        <v>8</v>
      </c>
      <c r="J34">
        <f>H17raw!I34</f>
        <v>13</v>
      </c>
      <c r="K34">
        <f>H17raw!J34</f>
        <v>20</v>
      </c>
      <c r="L34">
        <f>H17raw!K34</f>
        <v>24</v>
      </c>
      <c r="M34">
        <f>H17raw!L34</f>
        <v>27</v>
      </c>
      <c r="N34">
        <f>H17raw!M34</f>
        <v>20</v>
      </c>
      <c r="O34">
        <f>H17raw!N34</f>
        <v>20</v>
      </c>
      <c r="P34">
        <f>H17raw!O34</f>
        <v>18</v>
      </c>
      <c r="Q34">
        <f>H17raw!P34</f>
        <v>38</v>
      </c>
      <c r="R34">
        <f>H17raw!Q34</f>
        <v>0</v>
      </c>
      <c r="W34" t="str">
        <f t="shared" si="1"/>
        <v>　無　　　　　　　職</v>
      </c>
      <c r="X34" s="25">
        <f>IF(AS34=0,0,D34/AS34*100000)</f>
        <v>84.058239249799499</v>
      </c>
      <c r="Y34" s="25">
        <f>IF(AT34=0,0,E34/AT34*100000)</f>
        <v>7.9621004020860697</v>
      </c>
      <c r="Z34" s="25">
        <f>IF(AU34=0,0,F34/AU34*100000)</f>
        <v>46.496180670873464</v>
      </c>
      <c r="AA34" s="25">
        <f>IF(AV34=0,0,G34/AV34*100000)</f>
        <v>124.45550715619166</v>
      </c>
      <c r="AB34" s="25">
        <f>IF(AW34=0,0,H34/AW34*100000)</f>
        <v>196.32339817954664</v>
      </c>
      <c r="AC34" s="25">
        <f>IF(AX34=0,0,I34/AX34*100000)</f>
        <v>173.42293518317797</v>
      </c>
      <c r="AD34" s="25">
        <f>IF(AY34=0,0,J34/AY34*100000)</f>
        <v>290.69767441860466</v>
      </c>
      <c r="AE34" s="25">
        <f>IF(AZ34=0,0,K34/AZ34*100000)</f>
        <v>396.90414764834293</v>
      </c>
      <c r="AF34" s="25">
        <f>IF(BA34=0,0,L34/BA34*100000)</f>
        <v>344.23407917383821</v>
      </c>
      <c r="AG34" s="25">
        <f>IF(BB34=0,0,M34/BB34*100000)</f>
        <v>294.72764981988865</v>
      </c>
      <c r="AH34" s="25">
        <f>IF(BC34=0,0,N34/BC34*100000)</f>
        <v>98.965807313573166</v>
      </c>
      <c r="AI34" s="25">
        <f>IF(BD34=0,0,O34/BD34*100000)</f>
        <v>71.075731191584637</v>
      </c>
      <c r="AJ34" s="25">
        <f>IF(BE34=0,0,P34/BE34*100000)</f>
        <v>52.475074339688653</v>
      </c>
      <c r="AK34" s="25">
        <f>IF(BF34=0,0,Q34/BF34*100000)</f>
        <v>54.982420094627642</v>
      </c>
      <c r="AL34" s="40">
        <f>D34/SUMPRODUCT(AT34:BF34,CH34:CT34)*10000000</f>
        <v>129.34282246864007</v>
      </c>
      <c r="AM34" s="34">
        <f>SUMPRODUCT(Y34:AK34,$CH$1:$CT$1)/$CG$1</f>
        <v>178.77951196402844</v>
      </c>
      <c r="AR34" t="str">
        <f t="shared" si="2"/>
        <v>　無　　　　　　　職</v>
      </c>
      <c r="AS34" s="21">
        <f>H17jinkou!AI47</f>
        <v>259344</v>
      </c>
      <c r="AT34" s="21">
        <f>H17jinkou!AJ47</f>
        <v>50238</v>
      </c>
      <c r="AU34" s="21">
        <f>H17jinkou!AK47</f>
        <v>15055</v>
      </c>
      <c r="AV34" s="21">
        <f>H17jinkou!AL47</f>
        <v>6428</v>
      </c>
      <c r="AW34" s="21">
        <f>H17jinkou!AM47</f>
        <v>5603</v>
      </c>
      <c r="AX34" s="21">
        <f>H17jinkou!AN47</f>
        <v>4613</v>
      </c>
      <c r="AY34" s="21">
        <f>H17jinkou!AO47</f>
        <v>4472</v>
      </c>
      <c r="AZ34" s="21">
        <f>H17jinkou!AP47</f>
        <v>5039</v>
      </c>
      <c r="BA34" s="21">
        <f>H17jinkou!AQ47</f>
        <v>6972</v>
      </c>
      <c r="BB34" s="21">
        <f>H17jinkou!AR47</f>
        <v>9161</v>
      </c>
      <c r="BC34" s="21">
        <f>H17jinkou!AS47</f>
        <v>20209</v>
      </c>
      <c r="BD34" s="21">
        <f>H17jinkou!AT47</f>
        <v>28139</v>
      </c>
      <c r="BE34" s="21">
        <f>H17jinkou!AU47</f>
        <v>34302</v>
      </c>
      <c r="BF34" s="112">
        <f>H17jinkou!BB47</f>
        <v>69113</v>
      </c>
      <c r="BH34"/>
      <c r="BI34"/>
      <c r="BJ34"/>
      <c r="BK34" t="str">
        <f>H17raw!T34</f>
        <v>無職</v>
      </c>
      <c r="BL34">
        <f>H17raw!U34</f>
        <v>9803</v>
      </c>
      <c r="BM34">
        <f>H17raw!V34</f>
        <v>221</v>
      </c>
      <c r="BN34">
        <f>H17raw!W34</f>
        <v>471</v>
      </c>
      <c r="BO34">
        <f>H17raw!X34</f>
        <v>444</v>
      </c>
      <c r="BP34">
        <f>H17raw!Y34</f>
        <v>556</v>
      </c>
      <c r="BQ34">
        <f>H17raw!Z34</f>
        <v>522</v>
      </c>
      <c r="BR34">
        <f>H17raw!AA34</f>
        <v>552</v>
      </c>
      <c r="BS34">
        <f>H17raw!AB34</f>
        <v>653</v>
      </c>
      <c r="BT34">
        <f>H17raw!AC34</f>
        <v>804</v>
      </c>
      <c r="BU34">
        <f>H17raw!AD34</f>
        <v>1200</v>
      </c>
      <c r="BV34">
        <f>H17raw!AE34</f>
        <v>1061</v>
      </c>
      <c r="BW34">
        <f>H17raw!AF34</f>
        <v>885</v>
      </c>
      <c r="BX34">
        <f>H17raw!AG34</f>
        <v>889</v>
      </c>
      <c r="BY34">
        <f>H17raw!AH34</f>
        <v>1540</v>
      </c>
      <c r="CE34" t="str">
        <f>H17raw!AL34</f>
        <v>無職</v>
      </c>
      <c r="CF34">
        <f>H17raw!AM34</f>
        <v>133.1</v>
      </c>
      <c r="CG34">
        <f>H17raw!AN34</f>
        <v>65.400000000000006</v>
      </c>
      <c r="CH34">
        <f>H17raw!AO34</f>
        <v>8</v>
      </c>
      <c r="CI34">
        <f>H17raw!AP34</f>
        <v>38.200000000000003</v>
      </c>
      <c r="CJ34">
        <f>H17raw!AQ34</f>
        <v>95.9</v>
      </c>
      <c r="CK34">
        <f>H17raw!AR34</f>
        <v>144</v>
      </c>
      <c r="CL34">
        <f>H17raw!AS34</f>
        <v>169.1</v>
      </c>
      <c r="CM34">
        <f>H17raw!AT34</f>
        <v>213.2</v>
      </c>
      <c r="CN34">
        <f>H17raw!AU34</f>
        <v>258.2</v>
      </c>
      <c r="CO34">
        <f>H17raw!AV34</f>
        <v>231.1</v>
      </c>
      <c r="CP34">
        <f>H17raw!AW34</f>
        <v>224.8</v>
      </c>
      <c r="CQ34">
        <f>H17raw!AX34</f>
        <v>82.5</v>
      </c>
      <c r="CR34">
        <f>H17raw!AY34</f>
        <v>49.4</v>
      </c>
      <c r="CS34">
        <f>H17raw!AZ34</f>
        <v>45.1</v>
      </c>
      <c r="CT34">
        <f>H17raw!BA34</f>
        <v>45.5</v>
      </c>
      <c r="CU34" s="34">
        <f t="shared" si="5"/>
        <v>133.06050675959358</v>
      </c>
      <c r="CY34" t="str">
        <f t="shared" si="3"/>
        <v>無職</v>
      </c>
      <c r="CZ34" s="13" t="str">
        <f t="shared" si="4"/>
        <v>H</v>
      </c>
      <c r="DA34" s="11" t="str">
        <f t="shared" si="4"/>
        <v/>
      </c>
      <c r="DB34" s="11" t="str">
        <f t="shared" si="4"/>
        <v/>
      </c>
      <c r="DC34" s="11" t="str">
        <f t="shared" si="4"/>
        <v/>
      </c>
      <c r="DD34" s="11" t="str">
        <f t="shared" si="4"/>
        <v/>
      </c>
      <c r="DE34" s="11" t="str">
        <f t="shared" si="4"/>
        <v/>
      </c>
      <c r="DF34" s="11" t="str">
        <f t="shared" si="4"/>
        <v/>
      </c>
      <c r="DG34" s="11" t="str">
        <f t="shared" si="4"/>
        <v/>
      </c>
      <c r="DH34" s="11" t="str">
        <f t="shared" si="4"/>
        <v/>
      </c>
      <c r="DI34" s="11" t="str">
        <f t="shared" si="4"/>
        <v/>
      </c>
      <c r="DJ34" s="11" t="str">
        <f t="shared" si="4"/>
        <v/>
      </c>
      <c r="DK34" s="11" t="str">
        <f t="shared" si="4"/>
        <v/>
      </c>
      <c r="DL34" s="11" t="str">
        <f t="shared" si="4"/>
        <v/>
      </c>
      <c r="DM34" s="12" t="str">
        <f t="shared" si="4"/>
        <v/>
      </c>
      <c r="DN34" s="43" t="str">
        <f t="shared" si="4"/>
        <v>H</v>
      </c>
      <c r="DP34" s="4">
        <f>1-_xlfn.BINOM.DIST((D34-1),AS34,CG34/100000,TRUE)</f>
        <v>2.036882501291748E-4</v>
      </c>
      <c r="DQ34" s="4">
        <f>1-_xlfn.BINOM.DIST((E34-1),AT34,CH34/100000,TRUE)</f>
        <v>0.57024870856398624</v>
      </c>
      <c r="DR34" s="4">
        <f>1-_xlfn.BINOM.DIST((F34-1),AU34,CI34/100000,TRUE)</f>
        <v>0.35376628651093389</v>
      </c>
      <c r="DS34" s="4">
        <f>1-_xlfn.BINOM.DIST((G34-1),AV34,CJ34/100000,TRUE)</f>
        <v>0.27889806619291013</v>
      </c>
      <c r="DT34" s="4">
        <f>1-_xlfn.BINOM.DIST((H34-1),AW34,CK34/100000,TRUE)</f>
        <v>0.19081263443306473</v>
      </c>
      <c r="DU34" s="4">
        <f>1-_xlfn.BINOM.DIST((I34-1),AX34,CL34/100000,TRUE)</f>
        <v>0.51897097745286069</v>
      </c>
      <c r="DV34" s="4">
        <f>1-_xlfn.BINOM.DIST((J34-1),AY34,CM34/100000,TRUE)</f>
        <v>0.16625569137366347</v>
      </c>
      <c r="DW34" s="4">
        <f>1-_xlfn.BINOM.DIST((K34-1),AZ34,CN34/100000,TRUE)</f>
        <v>4.2748867194284057E-2</v>
      </c>
      <c r="DX34" s="4">
        <f>1-_xlfn.BINOM.DIST((L34-1),BA34,CO34/100000,TRUE)</f>
        <v>3.8985987363218344E-2</v>
      </c>
      <c r="DY34" s="4">
        <f>1-_xlfn.BINOM.DIST((M34-1),BB34,CP34/100000,TRUE)</f>
        <v>9.9851061997835E-2</v>
      </c>
      <c r="DZ34" s="4">
        <f>1-_xlfn.BINOM.DIST((N34-1),BC34,CQ34/100000,TRUE)</f>
        <v>0.23748849121832449</v>
      </c>
      <c r="EA34" s="4">
        <f>1-_xlfn.BINOM.DIST((O34-1),BD34,CR34/100000,TRUE)</f>
        <v>7.2469053104228909E-2</v>
      </c>
      <c r="EB34" s="4">
        <f>1-_xlfn.BINOM.DIST((P34-1),BE34,CS34/100000,TRUE)</f>
        <v>0.29211445442744166</v>
      </c>
      <c r="EC34" s="4">
        <f>1-_xlfn.BINOM.DIST((Q34-1),BF34,CT34/100000,TRUE)</f>
        <v>0.14084022823853182</v>
      </c>
      <c r="ED34" s="4">
        <f>1-_xlfn.BINOM.DIST((D34-1),AS34,X34/(AL34/100)/100000,TRUE)</f>
        <v>1.4672908614321578E-4</v>
      </c>
      <c r="EF34" s="4">
        <f>_xlfn.BINOM.DIST(D34,AS34,CG34/100000,TRUE)</f>
        <v>0.99984442545383889</v>
      </c>
      <c r="EG34" s="4">
        <f>_xlfn.BINOM.DIST(E34,AT34,CH34/100000,TRUE)</f>
        <v>0.62511705838945042</v>
      </c>
      <c r="EH34" s="4">
        <f>_xlfn.BINOM.DIST(F34,AU34,CI34/100000,TRUE)</f>
        <v>0.77752167113200488</v>
      </c>
      <c r="EI34" s="4">
        <f>_xlfn.BINOM.DIST(G34,AV34,CJ34/100000,TRUE)</f>
        <v>0.82989576386561437</v>
      </c>
      <c r="EJ34" s="4">
        <f>_xlfn.BINOM.DIST(H34,AW34,CK34/100000,TRUE)</f>
        <v>0.88323731605080069</v>
      </c>
      <c r="EK34" s="4">
        <f>_xlfn.BINOM.DIST(I34,AX34,CL34/100000,TRUE)</f>
        <v>0.6203834729833867</v>
      </c>
      <c r="EL34" s="4">
        <f>_xlfn.BINOM.DIST(J34,AY34,CM34/100000,TRUE)</f>
        <v>0.8962368986455731</v>
      </c>
      <c r="EM34" s="4">
        <f>_xlfn.BINOM.DIST(K34,AZ34,CN34/100000,TRUE)</f>
        <v>0.97495894725029209</v>
      </c>
      <c r="EN34" s="4">
        <f>_xlfn.BINOM.DIST(L34,BA34,CO34/100000,TRUE)</f>
        <v>0.97616344592484827</v>
      </c>
      <c r="EO34" s="4">
        <f>_xlfn.BINOM.DIST(M34,BB34,CP34/100000,TRUE)</f>
        <v>0.93103850493303608</v>
      </c>
      <c r="EP34" s="4">
        <f>_xlfn.BINOM.DIST(N34,BC34,CQ34/100000,TRUE)</f>
        <v>0.82755510997866488</v>
      </c>
      <c r="EQ34" s="4">
        <f>_xlfn.BINOM.DIST(O34,BD34,CR34/100000,TRUE)</f>
        <v>0.95491338772019729</v>
      </c>
      <c r="ER34" s="4">
        <f>_xlfn.BINOM.DIST(P34,BE34,CS34/100000,TRUE)</f>
        <v>0.78480510390755476</v>
      </c>
      <c r="ES34" s="4">
        <f>_xlfn.BINOM.DIST(Q34,BF34,CT34/100000,TRUE)</f>
        <v>0.8932133548120359</v>
      </c>
      <c r="ET34" s="4">
        <f>_xlfn.BINOM.DIST(D34,AS34,X34/(AL34/100)/100000,TRUE)</f>
        <v>0.99988860083757602</v>
      </c>
    </row>
    <row r="35" spans="2:150" s="14" customFormat="1">
      <c r="W35">
        <f t="shared" si="1"/>
        <v>0</v>
      </c>
      <c r="X35" s="25" t="e">
        <f>IF(AS35=0,0,D35/AS35*100000)</f>
        <v>#REF!</v>
      </c>
      <c r="Y35" s="25" t="e">
        <f>IF(AT35=0,0,E35/AT35*100000)</f>
        <v>#REF!</v>
      </c>
      <c r="Z35" s="25" t="e">
        <f>IF(AU35=0,0,F35/AU35*100000)</f>
        <v>#REF!</v>
      </c>
      <c r="AA35" s="25" t="e">
        <f>IF(AV35=0,0,G35/AV35*100000)</f>
        <v>#REF!</v>
      </c>
      <c r="AB35" s="25" t="e">
        <f>IF(AW35=0,0,H35/AW35*100000)</f>
        <v>#REF!</v>
      </c>
      <c r="AC35" s="25" t="e">
        <f>IF(AX35=0,0,I35/AX35*100000)</f>
        <v>#REF!</v>
      </c>
      <c r="AD35" s="25" t="e">
        <f>IF(AY35=0,0,J35/AY35*100000)</f>
        <v>#REF!</v>
      </c>
      <c r="AE35" s="25" t="e">
        <f>IF(AZ35=0,0,K35/AZ35*100000)</f>
        <v>#REF!</v>
      </c>
      <c r="AF35" s="25" t="e">
        <f>IF(BA35=0,0,L35/BA35*100000)</f>
        <v>#REF!</v>
      </c>
      <c r="AG35" s="25" t="e">
        <f>IF(BB35=0,0,M35/BB35*100000)</f>
        <v>#REF!</v>
      </c>
      <c r="AH35" s="25" t="e">
        <f>IF(BC35=0,0,N35/BC35*100000)</f>
        <v>#REF!</v>
      </c>
      <c r="AI35" s="25" t="e">
        <f>IF(BD35=0,0,O35/BD35*100000)</f>
        <v>#REF!</v>
      </c>
      <c r="AJ35" s="25" t="e">
        <f>IF(BE35=0,0,P35/BE35*100000)</f>
        <v>#REF!</v>
      </c>
      <c r="AK35" s="25" t="e">
        <f>IF(BF35=0,0,Q35/BF35*100000)</f>
        <v>#REF!</v>
      </c>
      <c r="AR35">
        <f t="shared" si="2"/>
        <v>0</v>
      </c>
      <c r="AS35" s="21" t="e">
        <f>IF(#REF!=0,0,#REF!/#REF!*100000)</f>
        <v>#REF!</v>
      </c>
      <c r="AT35" s="21" t="e">
        <f>IF(#REF!=0,0,#REF!/#REF!*100000)</f>
        <v>#REF!</v>
      </c>
      <c r="AU35" s="21" t="e">
        <f>IF(#REF!=0,0,#REF!/#REF!*100000)</f>
        <v>#REF!</v>
      </c>
      <c r="AV35" s="21" t="e">
        <f>IF(#REF!=0,0,#REF!/#REF!*100000)</f>
        <v>#REF!</v>
      </c>
      <c r="AW35" s="21" t="e">
        <f>IF(#REF!=0,0,#REF!/#REF!*100000)</f>
        <v>#REF!</v>
      </c>
      <c r="AX35" s="21" t="e">
        <f>IF(#REF!=0,0,#REF!/#REF!*100000)</f>
        <v>#REF!</v>
      </c>
      <c r="AY35" s="21" t="e">
        <f>IF(#REF!=0,0,#REF!/#REF!*100000)</f>
        <v>#REF!</v>
      </c>
      <c r="AZ35" s="21" t="e">
        <f>IF(#REF!=0,0,#REF!/#REF!*100000)</f>
        <v>#REF!</v>
      </c>
      <c r="BA35" s="21" t="e">
        <f>IF(#REF!=0,0,#REF!/#REF!*100000)</f>
        <v>#REF!</v>
      </c>
      <c r="BB35" s="21" t="e">
        <f>IF(#REF!=0,0,#REF!/#REF!*100000)</f>
        <v>#REF!</v>
      </c>
      <c r="BC35" s="21" t="e">
        <f>IF(#REF!=0,0,#REF!/#REF!*100000)</f>
        <v>#REF!</v>
      </c>
      <c r="BD35" s="21" t="e">
        <f>IF(#REF!=0,0,#REF!/#REF!*100000)</f>
        <v>#REF!</v>
      </c>
      <c r="BE35" s="21" t="e">
        <f>IF(#REF!=0,0,#REF!/#REF!*100000)</f>
        <v>#REF!</v>
      </c>
      <c r="BF35" s="21" t="e">
        <f>IF(#REF!=0,0,#REF!/#REF!*100000)</f>
        <v>#REF!</v>
      </c>
      <c r="BK35" t="str">
        <f>H17raw!T35</f>
        <v>不詳</v>
      </c>
      <c r="BL35">
        <f>H17raw!U35</f>
        <v>2861</v>
      </c>
      <c r="BM35">
        <f>H17raw!V35</f>
        <v>45</v>
      </c>
      <c r="BN35">
        <f>H17raw!W35</f>
        <v>141</v>
      </c>
      <c r="BO35">
        <f>H17raw!X35</f>
        <v>182</v>
      </c>
      <c r="BP35">
        <f>H17raw!Y35</f>
        <v>256</v>
      </c>
      <c r="BQ35">
        <f>H17raw!Z35</f>
        <v>232</v>
      </c>
      <c r="BR35">
        <f>H17raw!AA35</f>
        <v>252</v>
      </c>
      <c r="BS35">
        <f>H17raw!AB35</f>
        <v>267</v>
      </c>
      <c r="BT35">
        <f>H17raw!AC35</f>
        <v>313</v>
      </c>
      <c r="BU35">
        <f>H17raw!AD35</f>
        <v>380</v>
      </c>
      <c r="BV35">
        <f>H17raw!AE35</f>
        <v>272</v>
      </c>
      <c r="BW35">
        <f>H17raw!AF35</f>
        <v>158</v>
      </c>
      <c r="BX35">
        <f>H17raw!AG35</f>
        <v>108</v>
      </c>
      <c r="BY35">
        <f>H17raw!AH35</f>
        <v>119</v>
      </c>
      <c r="CE35">
        <f>H17raw!AL35</f>
        <v>0</v>
      </c>
      <c r="CF35">
        <f>H17raw!AM35</f>
        <v>0</v>
      </c>
      <c r="CG35">
        <f>H17raw!AN35</f>
        <v>0</v>
      </c>
      <c r="CH35">
        <f>H17raw!AO35</f>
        <v>0</v>
      </c>
      <c r="CI35">
        <f>H17raw!AP35</f>
        <v>0</v>
      </c>
      <c r="CJ35">
        <f>H17raw!AQ35</f>
        <v>0</v>
      </c>
      <c r="CK35">
        <f>H17raw!AR35</f>
        <v>0</v>
      </c>
      <c r="CL35">
        <f>H17raw!AS35</f>
        <v>0</v>
      </c>
      <c r="CM35">
        <f>H17raw!AT35</f>
        <v>0</v>
      </c>
      <c r="CN35">
        <f>H17raw!AU35</f>
        <v>0</v>
      </c>
      <c r="CO35">
        <f>H17raw!AV35</f>
        <v>0</v>
      </c>
      <c r="CP35">
        <f>H17raw!AW35</f>
        <v>0</v>
      </c>
      <c r="CQ35">
        <f>H17raw!AX35</f>
        <v>0</v>
      </c>
      <c r="CR35">
        <f>H17raw!AY35</f>
        <v>0</v>
      </c>
      <c r="CS35">
        <f>H17raw!AZ35</f>
        <v>0</v>
      </c>
      <c r="CT35">
        <f>H17raw!BA35</f>
        <v>0</v>
      </c>
      <c r="CY35" t="str">
        <f t="shared" si="3"/>
        <v>不詳</v>
      </c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31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</row>
    <row r="36" spans="2:150" s="14" customFormat="1">
      <c r="W36">
        <f t="shared" si="1"/>
        <v>0</v>
      </c>
      <c r="X36" s="25" t="e">
        <f>IF(AS36=0,0,D36/AS36*100000)</f>
        <v>#REF!</v>
      </c>
      <c r="Y36" s="25" t="e">
        <f>IF(AT36=0,0,E36/AT36*100000)</f>
        <v>#REF!</v>
      </c>
      <c r="Z36" s="25" t="e">
        <f>IF(AU36=0,0,F36/AU36*100000)</f>
        <v>#REF!</v>
      </c>
      <c r="AA36" s="25" t="e">
        <f>IF(AV36=0,0,G36/AV36*100000)</f>
        <v>#REF!</v>
      </c>
      <c r="AB36" s="25" t="e">
        <f>IF(AW36=0,0,H36/AW36*100000)</f>
        <v>#REF!</v>
      </c>
      <c r="AC36" s="25" t="e">
        <f>IF(AX36=0,0,I36/AX36*100000)</f>
        <v>#REF!</v>
      </c>
      <c r="AD36" s="25" t="e">
        <f>IF(AY36=0,0,J36/AY36*100000)</f>
        <v>#REF!</v>
      </c>
      <c r="AE36" s="25" t="e">
        <f>IF(AZ36=0,0,K36/AZ36*100000)</f>
        <v>#REF!</v>
      </c>
      <c r="AF36" s="25" t="e">
        <f>IF(BA36=0,0,L36/BA36*100000)</f>
        <v>#REF!</v>
      </c>
      <c r="AG36" s="25" t="e">
        <f>IF(BB36=0,0,M36/BB36*100000)</f>
        <v>#REF!</v>
      </c>
      <c r="AH36" s="25" t="e">
        <f>IF(BC36=0,0,N36/BC36*100000)</f>
        <v>#REF!</v>
      </c>
      <c r="AI36" s="25" t="e">
        <f>IF(BD36=0,0,O36/BD36*100000)</f>
        <v>#REF!</v>
      </c>
      <c r="AJ36" s="25" t="e">
        <f>IF(BE36=0,0,P36/BE36*100000)</f>
        <v>#REF!</v>
      </c>
      <c r="AK36" s="25" t="e">
        <f>IF(BF36=0,0,Q36/BF36*100000)</f>
        <v>#REF!</v>
      </c>
      <c r="AR36">
        <f t="shared" si="2"/>
        <v>0</v>
      </c>
      <c r="AS36" s="21" t="e">
        <f>IF(#REF!=0,0,#REF!/#REF!*100000)</f>
        <v>#REF!</v>
      </c>
      <c r="AT36" s="21" t="e">
        <f>IF(#REF!=0,0,#REF!/#REF!*100000)</f>
        <v>#REF!</v>
      </c>
      <c r="AU36" s="21" t="e">
        <f>IF(#REF!=0,0,#REF!/#REF!*100000)</f>
        <v>#REF!</v>
      </c>
      <c r="AV36" s="21" t="e">
        <f>IF(#REF!=0,0,#REF!/#REF!*100000)</f>
        <v>#REF!</v>
      </c>
      <c r="AW36" s="21" t="e">
        <f>IF(#REF!=0,0,#REF!/#REF!*100000)</f>
        <v>#REF!</v>
      </c>
      <c r="AX36" s="21" t="e">
        <f>IF(#REF!=0,0,#REF!/#REF!*100000)</f>
        <v>#REF!</v>
      </c>
      <c r="AY36" s="21" t="e">
        <f>IF(#REF!=0,0,#REF!/#REF!*100000)</f>
        <v>#REF!</v>
      </c>
      <c r="AZ36" s="21" t="e">
        <f>IF(#REF!=0,0,#REF!/#REF!*100000)</f>
        <v>#REF!</v>
      </c>
      <c r="BA36" s="21" t="e">
        <f>IF(#REF!=0,0,#REF!/#REF!*100000)</f>
        <v>#REF!</v>
      </c>
      <c r="BB36" s="21" t="e">
        <f>IF(#REF!=0,0,#REF!/#REF!*100000)</f>
        <v>#REF!</v>
      </c>
      <c r="BC36" s="21" t="e">
        <f>IF(#REF!=0,0,#REF!/#REF!*100000)</f>
        <v>#REF!</v>
      </c>
      <c r="BD36" s="21" t="e">
        <f>IF(#REF!=0,0,#REF!/#REF!*100000)</f>
        <v>#REF!</v>
      </c>
      <c r="BE36" s="21" t="e">
        <f>IF(#REF!=0,0,#REF!/#REF!*100000)</f>
        <v>#REF!</v>
      </c>
      <c r="BF36" s="21" t="e">
        <f>IF(#REF!=0,0,#REF!/#REF!*100000)</f>
        <v>#REF!</v>
      </c>
      <c r="BK36">
        <f>H17raw!T36</f>
        <v>0</v>
      </c>
      <c r="BL36">
        <f>H17raw!U36</f>
        <v>0</v>
      </c>
      <c r="BM36">
        <f>H17raw!V36</f>
        <v>0</v>
      </c>
      <c r="BN36">
        <f>H17raw!W36</f>
        <v>0</v>
      </c>
      <c r="BO36">
        <f>H17raw!X36</f>
        <v>0</v>
      </c>
      <c r="BP36">
        <f>H17raw!Y36</f>
        <v>0</v>
      </c>
      <c r="BQ36">
        <f>H17raw!Z36</f>
        <v>0</v>
      </c>
      <c r="BR36">
        <f>H17raw!AA36</f>
        <v>0</v>
      </c>
      <c r="BS36">
        <f>H17raw!AB36</f>
        <v>0</v>
      </c>
      <c r="BT36">
        <f>H17raw!AC36</f>
        <v>0</v>
      </c>
      <c r="BU36">
        <f>H17raw!AD36</f>
        <v>0</v>
      </c>
      <c r="BV36">
        <f>H17raw!AE36</f>
        <v>0</v>
      </c>
      <c r="BW36">
        <f>H17raw!AF36</f>
        <v>0</v>
      </c>
      <c r="BX36">
        <f>H17raw!AG36</f>
        <v>0</v>
      </c>
      <c r="BY36">
        <f>H17raw!AH36</f>
        <v>0</v>
      </c>
      <c r="CE36">
        <f>H17raw!AL36</f>
        <v>0</v>
      </c>
      <c r="CF36">
        <f>H17raw!AM36</f>
        <v>0</v>
      </c>
      <c r="CG36">
        <f>H17raw!AN36</f>
        <v>0</v>
      </c>
      <c r="CH36">
        <f>H17raw!AO36</f>
        <v>0</v>
      </c>
      <c r="CI36">
        <f>H17raw!AP36</f>
        <v>0</v>
      </c>
      <c r="CJ36">
        <f>H17raw!AQ36</f>
        <v>0</v>
      </c>
      <c r="CK36">
        <f>H17raw!AR36</f>
        <v>0</v>
      </c>
      <c r="CL36">
        <f>H17raw!AS36</f>
        <v>0</v>
      </c>
      <c r="CM36">
        <f>H17raw!AT36</f>
        <v>0</v>
      </c>
      <c r="CN36">
        <f>H17raw!AU36</f>
        <v>0</v>
      </c>
      <c r="CO36">
        <f>H17raw!AV36</f>
        <v>0</v>
      </c>
      <c r="CP36">
        <f>H17raw!AW36</f>
        <v>0</v>
      </c>
      <c r="CQ36">
        <f>H17raw!AX36</f>
        <v>0</v>
      </c>
      <c r="CR36">
        <f>H17raw!AY36</f>
        <v>0</v>
      </c>
      <c r="CS36">
        <f>H17raw!AZ36</f>
        <v>0</v>
      </c>
      <c r="CT36">
        <f>H17raw!BA36</f>
        <v>0</v>
      </c>
      <c r="CY36">
        <f t="shared" si="3"/>
        <v>0</v>
      </c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31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</row>
    <row r="37" spans="2:150" s="14" customFormat="1">
      <c r="W37">
        <f t="shared" si="1"/>
        <v>0</v>
      </c>
      <c r="X37" s="25" t="e">
        <f>IF(AS37=0,0,D37/AS37*100000)</f>
        <v>#REF!</v>
      </c>
      <c r="Y37" s="25" t="e">
        <f>IF(AT37=0,0,E37/AT37*100000)</f>
        <v>#REF!</v>
      </c>
      <c r="Z37" s="25" t="e">
        <f>IF(AU37=0,0,F37/AU37*100000)</f>
        <v>#REF!</v>
      </c>
      <c r="AA37" s="25" t="e">
        <f>IF(AV37=0,0,G37/AV37*100000)</f>
        <v>#REF!</v>
      </c>
      <c r="AB37" s="25" t="e">
        <f>IF(AW37=0,0,H37/AW37*100000)</f>
        <v>#REF!</v>
      </c>
      <c r="AC37" s="25" t="e">
        <f>IF(AX37=0,0,I37/AX37*100000)</f>
        <v>#REF!</v>
      </c>
      <c r="AD37" s="25" t="e">
        <f>IF(AY37=0,0,J37/AY37*100000)</f>
        <v>#REF!</v>
      </c>
      <c r="AE37" s="25" t="e">
        <f>IF(AZ37=0,0,K37/AZ37*100000)</f>
        <v>#REF!</v>
      </c>
      <c r="AF37" s="25" t="e">
        <f>IF(BA37=0,0,L37/BA37*100000)</f>
        <v>#REF!</v>
      </c>
      <c r="AG37" s="25" t="e">
        <f>IF(BB37=0,0,M37/BB37*100000)</f>
        <v>#REF!</v>
      </c>
      <c r="AH37" s="25" t="e">
        <f>IF(BC37=0,0,N37/BC37*100000)</f>
        <v>#REF!</v>
      </c>
      <c r="AI37" s="25" t="e">
        <f>IF(BD37=0,0,O37/BD37*100000)</f>
        <v>#REF!</v>
      </c>
      <c r="AJ37" s="25" t="e">
        <f>IF(BE37=0,0,P37/BE37*100000)</f>
        <v>#REF!</v>
      </c>
      <c r="AK37" s="25" t="e">
        <f>IF(BF37=0,0,Q37/BF37*100000)</f>
        <v>#REF!</v>
      </c>
      <c r="AR37">
        <f t="shared" si="2"/>
        <v>0</v>
      </c>
      <c r="AS37" s="21" t="e">
        <f>IF(#REF!=0,0,#REF!/#REF!*100000)</f>
        <v>#REF!</v>
      </c>
      <c r="AT37" s="21" t="e">
        <f>IF(#REF!=0,0,#REF!/#REF!*100000)</f>
        <v>#REF!</v>
      </c>
      <c r="AU37" s="21" t="e">
        <f>IF(#REF!=0,0,#REF!/#REF!*100000)</f>
        <v>#REF!</v>
      </c>
      <c r="AV37" s="21" t="e">
        <f>IF(#REF!=0,0,#REF!/#REF!*100000)</f>
        <v>#REF!</v>
      </c>
      <c r="AW37" s="21" t="e">
        <f>IF(#REF!=0,0,#REF!/#REF!*100000)</f>
        <v>#REF!</v>
      </c>
      <c r="AX37" s="21" t="e">
        <f>IF(#REF!=0,0,#REF!/#REF!*100000)</f>
        <v>#REF!</v>
      </c>
      <c r="AY37" s="21" t="e">
        <f>IF(#REF!=0,0,#REF!/#REF!*100000)</f>
        <v>#REF!</v>
      </c>
      <c r="AZ37" s="21" t="e">
        <f>IF(#REF!=0,0,#REF!/#REF!*100000)</f>
        <v>#REF!</v>
      </c>
      <c r="BA37" s="21" t="e">
        <f>IF(#REF!=0,0,#REF!/#REF!*100000)</f>
        <v>#REF!</v>
      </c>
      <c r="BB37" s="21" t="e">
        <f>IF(#REF!=0,0,#REF!/#REF!*100000)</f>
        <v>#REF!</v>
      </c>
      <c r="BC37" s="21" t="e">
        <f>IF(#REF!=0,0,#REF!/#REF!*100000)</f>
        <v>#REF!</v>
      </c>
      <c r="BD37" s="21" t="e">
        <f>IF(#REF!=0,0,#REF!/#REF!*100000)</f>
        <v>#REF!</v>
      </c>
      <c r="BE37" s="21" t="e">
        <f>IF(#REF!=0,0,#REF!/#REF!*100000)</f>
        <v>#REF!</v>
      </c>
      <c r="BF37" s="21" t="e">
        <f>IF(#REF!=0,0,#REF!/#REF!*100000)</f>
        <v>#REF!</v>
      </c>
      <c r="BK37">
        <f>H17raw!T37</f>
        <v>0</v>
      </c>
      <c r="BL37">
        <f>H17raw!U37</f>
        <v>0</v>
      </c>
      <c r="BM37">
        <f>H17raw!V37</f>
        <v>0</v>
      </c>
      <c r="BN37">
        <f>H17raw!W37</f>
        <v>0</v>
      </c>
      <c r="BO37">
        <f>H17raw!X37</f>
        <v>0</v>
      </c>
      <c r="BP37">
        <f>H17raw!Y37</f>
        <v>0</v>
      </c>
      <c r="BQ37">
        <f>H17raw!Z37</f>
        <v>0</v>
      </c>
      <c r="BR37">
        <f>H17raw!AA37</f>
        <v>0</v>
      </c>
      <c r="BS37">
        <f>H17raw!AB37</f>
        <v>0</v>
      </c>
      <c r="BT37">
        <f>H17raw!AC37</f>
        <v>0</v>
      </c>
      <c r="BU37">
        <f>H17raw!AD37</f>
        <v>0</v>
      </c>
      <c r="BV37">
        <f>H17raw!AE37</f>
        <v>0</v>
      </c>
      <c r="BW37">
        <f>H17raw!AF37</f>
        <v>0</v>
      </c>
      <c r="BX37">
        <f>H17raw!AG37</f>
        <v>0</v>
      </c>
      <c r="BY37">
        <f>H17raw!AH37</f>
        <v>0</v>
      </c>
      <c r="CE37">
        <f>H17raw!AL37</f>
        <v>0</v>
      </c>
      <c r="CF37">
        <f>H17raw!AM37</f>
        <v>0</v>
      </c>
      <c r="CG37">
        <f>H17raw!AN37</f>
        <v>0</v>
      </c>
      <c r="CH37">
        <f>H17raw!AO37</f>
        <v>0</v>
      </c>
      <c r="CI37">
        <f>H17raw!AP37</f>
        <v>0</v>
      </c>
      <c r="CJ37">
        <f>H17raw!AQ37</f>
        <v>0</v>
      </c>
      <c r="CK37">
        <f>H17raw!AR37</f>
        <v>0</v>
      </c>
      <c r="CL37">
        <f>H17raw!AS37</f>
        <v>0</v>
      </c>
      <c r="CM37">
        <f>H17raw!AT37</f>
        <v>0</v>
      </c>
      <c r="CN37">
        <f>H17raw!AU37</f>
        <v>0</v>
      </c>
      <c r="CO37">
        <f>H17raw!AV37</f>
        <v>0</v>
      </c>
      <c r="CP37">
        <f>H17raw!AW37</f>
        <v>0</v>
      </c>
      <c r="CQ37">
        <f>H17raw!AX37</f>
        <v>0</v>
      </c>
      <c r="CR37">
        <f>H17raw!AY37</f>
        <v>0</v>
      </c>
      <c r="CS37">
        <f>H17raw!AZ37</f>
        <v>0</v>
      </c>
      <c r="CT37">
        <f>H17raw!BA37</f>
        <v>0</v>
      </c>
      <c r="CY37">
        <f t="shared" si="3"/>
        <v>0</v>
      </c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31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</row>
    <row r="38" spans="2:150" s="14" customFormat="1">
      <c r="W38">
        <f t="shared" si="1"/>
        <v>0</v>
      </c>
      <c r="X38" s="25" t="e">
        <f>IF(AS38=0,0,D38/AS38*100000)</f>
        <v>#REF!</v>
      </c>
      <c r="Y38" s="25" t="e">
        <f>IF(AT38=0,0,E38/AT38*100000)</f>
        <v>#REF!</v>
      </c>
      <c r="Z38" s="25" t="e">
        <f>IF(AU38=0,0,F38/AU38*100000)</f>
        <v>#REF!</v>
      </c>
      <c r="AA38" s="25" t="e">
        <f>IF(AV38=0,0,G38/AV38*100000)</f>
        <v>#REF!</v>
      </c>
      <c r="AB38" s="25" t="e">
        <f>IF(AW38=0,0,H38/AW38*100000)</f>
        <v>#REF!</v>
      </c>
      <c r="AC38" s="25" t="e">
        <f>IF(AX38=0,0,I38/AX38*100000)</f>
        <v>#REF!</v>
      </c>
      <c r="AD38" s="25" t="e">
        <f>IF(AY38=0,0,J38/AY38*100000)</f>
        <v>#REF!</v>
      </c>
      <c r="AE38" s="25" t="e">
        <f>IF(AZ38=0,0,K38/AZ38*100000)</f>
        <v>#REF!</v>
      </c>
      <c r="AF38" s="25" t="e">
        <f>IF(BA38=0,0,L38/BA38*100000)</f>
        <v>#REF!</v>
      </c>
      <c r="AG38" s="25" t="e">
        <f>IF(BB38=0,0,M38/BB38*100000)</f>
        <v>#REF!</v>
      </c>
      <c r="AH38" s="25" t="e">
        <f>IF(BC38=0,0,N38/BC38*100000)</f>
        <v>#REF!</v>
      </c>
      <c r="AI38" s="25" t="e">
        <f>IF(BD38=0,0,O38/BD38*100000)</f>
        <v>#REF!</v>
      </c>
      <c r="AJ38" s="25" t="e">
        <f>IF(BE38=0,0,P38/BE38*100000)</f>
        <v>#REF!</v>
      </c>
      <c r="AK38" s="25" t="e">
        <f>IF(BF38=0,0,Q38/BF38*100000)</f>
        <v>#REF!</v>
      </c>
      <c r="AR38">
        <f t="shared" si="2"/>
        <v>0</v>
      </c>
      <c r="AS38" s="21" t="e">
        <f>IF(#REF!=0,0,#REF!/#REF!*100000)</f>
        <v>#REF!</v>
      </c>
      <c r="AT38" s="21" t="e">
        <f>IF(#REF!=0,0,#REF!/#REF!*100000)</f>
        <v>#REF!</v>
      </c>
      <c r="AU38" s="21" t="e">
        <f>IF(#REF!=0,0,#REF!/#REF!*100000)</f>
        <v>#REF!</v>
      </c>
      <c r="AV38" s="21" t="e">
        <f>IF(#REF!=0,0,#REF!/#REF!*100000)</f>
        <v>#REF!</v>
      </c>
      <c r="AW38" s="21" t="e">
        <f>IF(#REF!=0,0,#REF!/#REF!*100000)</f>
        <v>#REF!</v>
      </c>
      <c r="AX38" s="21" t="e">
        <f>IF(#REF!=0,0,#REF!/#REF!*100000)</f>
        <v>#REF!</v>
      </c>
      <c r="AY38" s="21" t="e">
        <f>IF(#REF!=0,0,#REF!/#REF!*100000)</f>
        <v>#REF!</v>
      </c>
      <c r="AZ38" s="21" t="e">
        <f>IF(#REF!=0,0,#REF!/#REF!*100000)</f>
        <v>#REF!</v>
      </c>
      <c r="BA38" s="21" t="e">
        <f>IF(#REF!=0,0,#REF!/#REF!*100000)</f>
        <v>#REF!</v>
      </c>
      <c r="BB38" s="21" t="e">
        <f>IF(#REF!=0,0,#REF!/#REF!*100000)</f>
        <v>#REF!</v>
      </c>
      <c r="BC38" s="21" t="e">
        <f>IF(#REF!=0,0,#REF!/#REF!*100000)</f>
        <v>#REF!</v>
      </c>
      <c r="BD38" s="21" t="e">
        <f>IF(#REF!=0,0,#REF!/#REF!*100000)</f>
        <v>#REF!</v>
      </c>
      <c r="BE38" s="21" t="e">
        <f>IF(#REF!=0,0,#REF!/#REF!*100000)</f>
        <v>#REF!</v>
      </c>
      <c r="BF38" s="21" t="e">
        <f>IF(#REF!=0,0,#REF!/#REF!*100000)</f>
        <v>#REF!</v>
      </c>
      <c r="BK38">
        <f>H17raw!T38</f>
        <v>0</v>
      </c>
      <c r="BL38">
        <f>H17raw!U38</f>
        <v>0</v>
      </c>
      <c r="BM38">
        <f>H17raw!V38</f>
        <v>0</v>
      </c>
      <c r="BN38">
        <f>H17raw!W38</f>
        <v>0</v>
      </c>
      <c r="BO38">
        <f>H17raw!X38</f>
        <v>0</v>
      </c>
      <c r="BP38">
        <f>H17raw!Y38</f>
        <v>0</v>
      </c>
      <c r="BQ38">
        <f>H17raw!Z38</f>
        <v>0</v>
      </c>
      <c r="BR38">
        <f>H17raw!AA38</f>
        <v>0</v>
      </c>
      <c r="BS38">
        <f>H17raw!AB38</f>
        <v>0</v>
      </c>
      <c r="BT38">
        <f>H17raw!AC38</f>
        <v>0</v>
      </c>
      <c r="BU38">
        <f>H17raw!AD38</f>
        <v>0</v>
      </c>
      <c r="BV38">
        <f>H17raw!AE38</f>
        <v>0</v>
      </c>
      <c r="BW38">
        <f>H17raw!AF38</f>
        <v>0</v>
      </c>
      <c r="BX38">
        <f>H17raw!AG38</f>
        <v>0</v>
      </c>
      <c r="BY38">
        <f>H17raw!AH38</f>
        <v>0</v>
      </c>
      <c r="CE38">
        <f>H17raw!AL38</f>
        <v>0</v>
      </c>
      <c r="CF38">
        <f>H17raw!AM38</f>
        <v>0</v>
      </c>
      <c r="CG38">
        <f>H17raw!AN38</f>
        <v>0</v>
      </c>
      <c r="CH38">
        <f>H17raw!AO38</f>
        <v>0</v>
      </c>
      <c r="CI38">
        <f>H17raw!AP38</f>
        <v>0</v>
      </c>
      <c r="CJ38">
        <f>H17raw!AQ38</f>
        <v>0</v>
      </c>
      <c r="CK38">
        <f>H17raw!AR38</f>
        <v>0</v>
      </c>
      <c r="CL38">
        <f>H17raw!AS38</f>
        <v>0</v>
      </c>
      <c r="CM38">
        <f>H17raw!AT38</f>
        <v>0</v>
      </c>
      <c r="CN38">
        <f>H17raw!AU38</f>
        <v>0</v>
      </c>
      <c r="CO38">
        <f>H17raw!AV38</f>
        <v>0</v>
      </c>
      <c r="CP38">
        <f>H17raw!AW38</f>
        <v>0</v>
      </c>
      <c r="CQ38">
        <f>H17raw!AX38</f>
        <v>0</v>
      </c>
      <c r="CR38">
        <f>H17raw!AY38</f>
        <v>0</v>
      </c>
      <c r="CS38">
        <f>H17raw!AZ38</f>
        <v>0</v>
      </c>
      <c r="CT38">
        <f>H17raw!BA38</f>
        <v>0</v>
      </c>
      <c r="CY38">
        <f t="shared" si="3"/>
        <v>0</v>
      </c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31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</row>
    <row r="39" spans="2:150" s="14" customFormat="1">
      <c r="W39">
        <f t="shared" si="1"/>
        <v>0</v>
      </c>
      <c r="X39" s="25" t="e">
        <f>IF(AS39=0,0,D39/AS39*100000)</f>
        <v>#REF!</v>
      </c>
      <c r="Y39" s="25" t="e">
        <f>IF(AT39=0,0,E39/AT39*100000)</f>
        <v>#REF!</v>
      </c>
      <c r="Z39" s="25" t="e">
        <f>IF(AU39=0,0,F39/AU39*100000)</f>
        <v>#REF!</v>
      </c>
      <c r="AA39" s="25" t="e">
        <f>IF(AV39=0,0,G39/AV39*100000)</f>
        <v>#REF!</v>
      </c>
      <c r="AB39" s="25" t="e">
        <f>IF(AW39=0,0,H39/AW39*100000)</f>
        <v>#REF!</v>
      </c>
      <c r="AC39" s="25" t="e">
        <f>IF(AX39=0,0,I39/AX39*100000)</f>
        <v>#REF!</v>
      </c>
      <c r="AD39" s="25" t="e">
        <f>IF(AY39=0,0,J39/AY39*100000)</f>
        <v>#REF!</v>
      </c>
      <c r="AE39" s="25" t="e">
        <f>IF(AZ39=0,0,K39/AZ39*100000)</f>
        <v>#REF!</v>
      </c>
      <c r="AF39" s="25" t="e">
        <f>IF(BA39=0,0,L39/BA39*100000)</f>
        <v>#REF!</v>
      </c>
      <c r="AG39" s="25" t="e">
        <f>IF(BB39=0,0,M39/BB39*100000)</f>
        <v>#REF!</v>
      </c>
      <c r="AH39" s="25" t="e">
        <f>IF(BC39=0,0,N39/BC39*100000)</f>
        <v>#REF!</v>
      </c>
      <c r="AI39" s="25" t="e">
        <f>IF(BD39=0,0,O39/BD39*100000)</f>
        <v>#REF!</v>
      </c>
      <c r="AJ39" s="25" t="e">
        <f>IF(BE39=0,0,P39/BE39*100000)</f>
        <v>#REF!</v>
      </c>
      <c r="AK39" s="25" t="e">
        <f>IF(BF39=0,0,Q39/BF39*100000)</f>
        <v>#REF!</v>
      </c>
      <c r="AR39">
        <f t="shared" si="2"/>
        <v>0</v>
      </c>
      <c r="AS39" s="21" t="e">
        <f>IF(#REF!=0,0,#REF!/#REF!*100000)</f>
        <v>#REF!</v>
      </c>
      <c r="AT39" s="21" t="e">
        <f>IF(#REF!=0,0,#REF!/#REF!*100000)</f>
        <v>#REF!</v>
      </c>
      <c r="AU39" s="21" t="e">
        <f>IF(#REF!=0,0,#REF!/#REF!*100000)</f>
        <v>#REF!</v>
      </c>
      <c r="AV39" s="21" t="e">
        <f>IF(#REF!=0,0,#REF!/#REF!*100000)</f>
        <v>#REF!</v>
      </c>
      <c r="AW39" s="21" t="e">
        <f>IF(#REF!=0,0,#REF!/#REF!*100000)</f>
        <v>#REF!</v>
      </c>
      <c r="AX39" s="21" t="e">
        <f>IF(#REF!=0,0,#REF!/#REF!*100000)</f>
        <v>#REF!</v>
      </c>
      <c r="AY39" s="21" t="e">
        <f>IF(#REF!=0,0,#REF!/#REF!*100000)</f>
        <v>#REF!</v>
      </c>
      <c r="AZ39" s="21" t="e">
        <f>IF(#REF!=0,0,#REF!/#REF!*100000)</f>
        <v>#REF!</v>
      </c>
      <c r="BA39" s="21" t="e">
        <f>IF(#REF!=0,0,#REF!/#REF!*100000)</f>
        <v>#REF!</v>
      </c>
      <c r="BB39" s="21" t="e">
        <f>IF(#REF!=0,0,#REF!/#REF!*100000)</f>
        <v>#REF!</v>
      </c>
      <c r="BC39" s="21" t="e">
        <f>IF(#REF!=0,0,#REF!/#REF!*100000)</f>
        <v>#REF!</v>
      </c>
      <c r="BD39" s="21" t="e">
        <f>IF(#REF!=0,0,#REF!/#REF!*100000)</f>
        <v>#REF!</v>
      </c>
      <c r="BE39" s="21" t="e">
        <f>IF(#REF!=0,0,#REF!/#REF!*100000)</f>
        <v>#REF!</v>
      </c>
      <c r="BF39" s="21" t="e">
        <f>IF(#REF!=0,0,#REF!/#REF!*100000)</f>
        <v>#REF!</v>
      </c>
      <c r="BK39">
        <f>H17raw!T39</f>
        <v>0</v>
      </c>
      <c r="BL39">
        <f>H17raw!U39</f>
        <v>0</v>
      </c>
      <c r="BM39">
        <f>H17raw!V39</f>
        <v>0</v>
      </c>
      <c r="BN39">
        <f>H17raw!W39</f>
        <v>0</v>
      </c>
      <c r="BO39">
        <f>H17raw!X39</f>
        <v>0</v>
      </c>
      <c r="BP39">
        <f>H17raw!Y39</f>
        <v>0</v>
      </c>
      <c r="BQ39">
        <f>H17raw!Z39</f>
        <v>0</v>
      </c>
      <c r="BR39">
        <f>H17raw!AA39</f>
        <v>0</v>
      </c>
      <c r="BS39">
        <f>H17raw!AB39</f>
        <v>0</v>
      </c>
      <c r="BT39">
        <f>H17raw!AC39</f>
        <v>0</v>
      </c>
      <c r="BU39">
        <f>H17raw!AD39</f>
        <v>0</v>
      </c>
      <c r="BV39">
        <f>H17raw!AE39</f>
        <v>0</v>
      </c>
      <c r="BW39">
        <f>H17raw!AF39</f>
        <v>0</v>
      </c>
      <c r="BX39">
        <f>H17raw!AG39</f>
        <v>0</v>
      </c>
      <c r="BY39">
        <f>H17raw!AH39</f>
        <v>0</v>
      </c>
      <c r="CE39">
        <f>H17raw!AL39</f>
        <v>0</v>
      </c>
      <c r="CF39">
        <f>H17raw!AM39</f>
        <v>0</v>
      </c>
      <c r="CG39">
        <f>H17raw!AN39</f>
        <v>0</v>
      </c>
      <c r="CH39">
        <f>H17raw!AO39</f>
        <v>0</v>
      </c>
      <c r="CI39">
        <f>H17raw!AP39</f>
        <v>0</v>
      </c>
      <c r="CJ39">
        <f>H17raw!AQ39</f>
        <v>0</v>
      </c>
      <c r="CK39">
        <f>H17raw!AR39</f>
        <v>0</v>
      </c>
      <c r="CL39">
        <f>H17raw!AS39</f>
        <v>0</v>
      </c>
      <c r="CM39">
        <f>H17raw!AT39</f>
        <v>0</v>
      </c>
      <c r="CN39">
        <f>H17raw!AU39</f>
        <v>0</v>
      </c>
      <c r="CO39">
        <f>H17raw!AV39</f>
        <v>0</v>
      </c>
      <c r="CP39">
        <f>H17raw!AW39</f>
        <v>0</v>
      </c>
      <c r="CQ39">
        <f>H17raw!AX39</f>
        <v>0</v>
      </c>
      <c r="CR39">
        <f>H17raw!AY39</f>
        <v>0</v>
      </c>
      <c r="CS39">
        <f>H17raw!AZ39</f>
        <v>0</v>
      </c>
      <c r="CT39">
        <f>H17raw!BA39</f>
        <v>0</v>
      </c>
      <c r="CY39">
        <f t="shared" si="3"/>
        <v>0</v>
      </c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31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</row>
    <row r="40" spans="2:150" s="14" customFormat="1">
      <c r="W40">
        <f t="shared" si="1"/>
        <v>0</v>
      </c>
      <c r="X40" s="25" t="e">
        <f>IF(AS40=0,0,D40/AS40*100000)</f>
        <v>#REF!</v>
      </c>
      <c r="Y40" s="25" t="e">
        <f>IF(AT40=0,0,E40/AT40*100000)</f>
        <v>#REF!</v>
      </c>
      <c r="Z40" s="25" t="e">
        <f>IF(AU40=0,0,F40/AU40*100000)</f>
        <v>#REF!</v>
      </c>
      <c r="AA40" s="25" t="e">
        <f>IF(AV40=0,0,G40/AV40*100000)</f>
        <v>#REF!</v>
      </c>
      <c r="AB40" s="25" t="e">
        <f>IF(AW40=0,0,H40/AW40*100000)</f>
        <v>#REF!</v>
      </c>
      <c r="AC40" s="25" t="e">
        <f>IF(AX40=0,0,I40/AX40*100000)</f>
        <v>#REF!</v>
      </c>
      <c r="AD40" s="25" t="e">
        <f>IF(AY40=0,0,J40/AY40*100000)</f>
        <v>#REF!</v>
      </c>
      <c r="AE40" s="25" t="e">
        <f>IF(AZ40=0,0,K40/AZ40*100000)</f>
        <v>#REF!</v>
      </c>
      <c r="AF40" s="25" t="e">
        <f>IF(BA40=0,0,L40/BA40*100000)</f>
        <v>#REF!</v>
      </c>
      <c r="AG40" s="25" t="e">
        <f>IF(BB40=0,0,M40/BB40*100000)</f>
        <v>#REF!</v>
      </c>
      <c r="AH40" s="25" t="e">
        <f>IF(BC40=0,0,N40/BC40*100000)</f>
        <v>#REF!</v>
      </c>
      <c r="AI40" s="25" t="e">
        <f>IF(BD40=0,0,O40/BD40*100000)</f>
        <v>#REF!</v>
      </c>
      <c r="AJ40" s="25" t="e">
        <f>IF(BE40=0,0,P40/BE40*100000)</f>
        <v>#REF!</v>
      </c>
      <c r="AK40" s="25" t="e">
        <f>IF(BF40=0,0,Q40/BF40*100000)</f>
        <v>#REF!</v>
      </c>
      <c r="AR40">
        <f t="shared" si="2"/>
        <v>0</v>
      </c>
      <c r="AS40" s="21" t="e">
        <f>IF(#REF!=0,0,#REF!/#REF!*100000)</f>
        <v>#REF!</v>
      </c>
      <c r="AT40" s="21" t="e">
        <f>IF(#REF!=0,0,#REF!/#REF!*100000)</f>
        <v>#REF!</v>
      </c>
      <c r="AU40" s="21" t="e">
        <f>IF(#REF!=0,0,#REF!/#REF!*100000)</f>
        <v>#REF!</v>
      </c>
      <c r="AV40" s="21" t="e">
        <f>IF(#REF!=0,0,#REF!/#REF!*100000)</f>
        <v>#REF!</v>
      </c>
      <c r="AW40" s="21" t="e">
        <f>IF(#REF!=0,0,#REF!/#REF!*100000)</f>
        <v>#REF!</v>
      </c>
      <c r="AX40" s="21" t="e">
        <f>IF(#REF!=0,0,#REF!/#REF!*100000)</f>
        <v>#REF!</v>
      </c>
      <c r="AY40" s="21" t="e">
        <f>IF(#REF!=0,0,#REF!/#REF!*100000)</f>
        <v>#REF!</v>
      </c>
      <c r="AZ40" s="21" t="e">
        <f>IF(#REF!=0,0,#REF!/#REF!*100000)</f>
        <v>#REF!</v>
      </c>
      <c r="BA40" s="21" t="e">
        <f>IF(#REF!=0,0,#REF!/#REF!*100000)</f>
        <v>#REF!</v>
      </c>
      <c r="BB40" s="21" t="e">
        <f>IF(#REF!=0,0,#REF!/#REF!*100000)</f>
        <v>#REF!</v>
      </c>
      <c r="BC40" s="21" t="e">
        <f>IF(#REF!=0,0,#REF!/#REF!*100000)</f>
        <v>#REF!</v>
      </c>
      <c r="BD40" s="21" t="e">
        <f>IF(#REF!=0,0,#REF!/#REF!*100000)</f>
        <v>#REF!</v>
      </c>
      <c r="BE40" s="21" t="e">
        <f>IF(#REF!=0,0,#REF!/#REF!*100000)</f>
        <v>#REF!</v>
      </c>
      <c r="BF40" s="21" t="e">
        <f>IF(#REF!=0,0,#REF!/#REF!*100000)</f>
        <v>#REF!</v>
      </c>
      <c r="BK40">
        <f>H17raw!T40</f>
        <v>0</v>
      </c>
      <c r="BL40">
        <f>H17raw!U40</f>
        <v>0</v>
      </c>
      <c r="BM40">
        <f>H17raw!V40</f>
        <v>0</v>
      </c>
      <c r="BN40">
        <f>H17raw!W40</f>
        <v>0</v>
      </c>
      <c r="BO40">
        <f>H17raw!X40</f>
        <v>0</v>
      </c>
      <c r="BP40">
        <f>H17raw!Y40</f>
        <v>0</v>
      </c>
      <c r="BQ40">
        <f>H17raw!Z40</f>
        <v>0</v>
      </c>
      <c r="BR40">
        <f>H17raw!AA40</f>
        <v>0</v>
      </c>
      <c r="BS40">
        <f>H17raw!AB40</f>
        <v>0</v>
      </c>
      <c r="BT40">
        <f>H17raw!AC40</f>
        <v>0</v>
      </c>
      <c r="BU40">
        <f>H17raw!AD40</f>
        <v>0</v>
      </c>
      <c r="BV40">
        <f>H17raw!AE40</f>
        <v>0</v>
      </c>
      <c r="BW40">
        <f>H17raw!AF40</f>
        <v>0</v>
      </c>
      <c r="BX40">
        <f>H17raw!AG40</f>
        <v>0</v>
      </c>
      <c r="BY40">
        <f>H17raw!AH40</f>
        <v>0</v>
      </c>
      <c r="CE40">
        <f>H17raw!AL40</f>
        <v>0</v>
      </c>
      <c r="CF40">
        <f>H17raw!AM40</f>
        <v>0</v>
      </c>
      <c r="CG40">
        <f>H17raw!AN40</f>
        <v>0</v>
      </c>
      <c r="CH40">
        <f>H17raw!AO40</f>
        <v>0</v>
      </c>
      <c r="CI40">
        <f>H17raw!AP40</f>
        <v>0</v>
      </c>
      <c r="CJ40">
        <f>H17raw!AQ40</f>
        <v>0</v>
      </c>
      <c r="CK40">
        <f>H17raw!AR40</f>
        <v>0</v>
      </c>
      <c r="CL40">
        <f>H17raw!AS40</f>
        <v>0</v>
      </c>
      <c r="CM40">
        <f>H17raw!AT40</f>
        <v>0</v>
      </c>
      <c r="CN40">
        <f>H17raw!AU40</f>
        <v>0</v>
      </c>
      <c r="CO40">
        <f>H17raw!AV40</f>
        <v>0</v>
      </c>
      <c r="CP40">
        <f>H17raw!AW40</f>
        <v>0</v>
      </c>
      <c r="CQ40">
        <f>H17raw!AX40</f>
        <v>0</v>
      </c>
      <c r="CR40">
        <f>H17raw!AY40</f>
        <v>0</v>
      </c>
      <c r="CS40">
        <f>H17raw!AZ40</f>
        <v>0</v>
      </c>
      <c r="CT40">
        <f>H17raw!BA40</f>
        <v>0</v>
      </c>
      <c r="CY40">
        <f t="shared" si="3"/>
        <v>0</v>
      </c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31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</row>
    <row r="41" spans="2:150" s="14" customFormat="1">
      <c r="W41">
        <f t="shared" si="1"/>
        <v>0</v>
      </c>
      <c r="X41" s="25" t="e">
        <f>IF(AS41=0,0,D41/AS41*100000)</f>
        <v>#REF!</v>
      </c>
      <c r="Y41" s="25" t="e">
        <f>IF(AT41=0,0,E41/AT41*100000)</f>
        <v>#REF!</v>
      </c>
      <c r="Z41" s="25" t="e">
        <f>IF(AU41=0,0,F41/AU41*100000)</f>
        <v>#REF!</v>
      </c>
      <c r="AA41" s="25" t="e">
        <f>IF(AV41=0,0,G41/AV41*100000)</f>
        <v>#REF!</v>
      </c>
      <c r="AB41" s="25" t="e">
        <f>IF(AW41=0,0,H41/AW41*100000)</f>
        <v>#REF!</v>
      </c>
      <c r="AC41" s="25" t="e">
        <f>IF(AX41=0,0,I41/AX41*100000)</f>
        <v>#REF!</v>
      </c>
      <c r="AD41" s="25" t="e">
        <f>IF(AY41=0,0,J41/AY41*100000)</f>
        <v>#REF!</v>
      </c>
      <c r="AE41" s="25" t="e">
        <f>IF(AZ41=0,0,K41/AZ41*100000)</f>
        <v>#REF!</v>
      </c>
      <c r="AF41" s="25" t="e">
        <f>IF(BA41=0,0,L41/BA41*100000)</f>
        <v>#REF!</v>
      </c>
      <c r="AG41" s="25" t="e">
        <f>IF(BB41=0,0,M41/BB41*100000)</f>
        <v>#REF!</v>
      </c>
      <c r="AH41" s="25" t="e">
        <f>IF(BC41=0,0,N41/BC41*100000)</f>
        <v>#REF!</v>
      </c>
      <c r="AI41" s="25" t="e">
        <f>IF(BD41=0,0,O41/BD41*100000)</f>
        <v>#REF!</v>
      </c>
      <c r="AJ41" s="25" t="e">
        <f>IF(BE41=0,0,P41/BE41*100000)</f>
        <v>#REF!</v>
      </c>
      <c r="AK41" s="25" t="e">
        <f>IF(BF41=0,0,Q41/BF41*100000)</f>
        <v>#REF!</v>
      </c>
      <c r="AR41">
        <f t="shared" si="2"/>
        <v>0</v>
      </c>
      <c r="AS41" s="21" t="e">
        <f>IF(#REF!=0,0,#REF!/#REF!*100000)</f>
        <v>#REF!</v>
      </c>
      <c r="AT41" s="21" t="e">
        <f>IF(#REF!=0,0,#REF!/#REF!*100000)</f>
        <v>#REF!</v>
      </c>
      <c r="AU41" s="21" t="e">
        <f>IF(#REF!=0,0,#REF!/#REF!*100000)</f>
        <v>#REF!</v>
      </c>
      <c r="AV41" s="21" t="e">
        <f>IF(#REF!=0,0,#REF!/#REF!*100000)</f>
        <v>#REF!</v>
      </c>
      <c r="AW41" s="21" t="e">
        <f>IF(#REF!=0,0,#REF!/#REF!*100000)</f>
        <v>#REF!</v>
      </c>
      <c r="AX41" s="21" t="e">
        <f>IF(#REF!=0,0,#REF!/#REF!*100000)</f>
        <v>#REF!</v>
      </c>
      <c r="AY41" s="21" t="e">
        <f>IF(#REF!=0,0,#REF!/#REF!*100000)</f>
        <v>#REF!</v>
      </c>
      <c r="AZ41" s="21" t="e">
        <f>IF(#REF!=0,0,#REF!/#REF!*100000)</f>
        <v>#REF!</v>
      </c>
      <c r="BA41" s="21" t="e">
        <f>IF(#REF!=0,0,#REF!/#REF!*100000)</f>
        <v>#REF!</v>
      </c>
      <c r="BB41" s="21" t="e">
        <f>IF(#REF!=0,0,#REF!/#REF!*100000)</f>
        <v>#REF!</v>
      </c>
      <c r="BC41" s="21" t="e">
        <f>IF(#REF!=0,0,#REF!/#REF!*100000)</f>
        <v>#REF!</v>
      </c>
      <c r="BD41" s="21" t="e">
        <f>IF(#REF!=0,0,#REF!/#REF!*100000)</f>
        <v>#REF!</v>
      </c>
      <c r="BE41" s="21" t="e">
        <f>IF(#REF!=0,0,#REF!/#REF!*100000)</f>
        <v>#REF!</v>
      </c>
      <c r="BF41" s="21" t="e">
        <f>IF(#REF!=0,0,#REF!/#REF!*100000)</f>
        <v>#REF!</v>
      </c>
      <c r="BK41">
        <f>H17raw!T41</f>
        <v>0</v>
      </c>
      <c r="BL41">
        <f>H17raw!U41</f>
        <v>0</v>
      </c>
      <c r="BM41">
        <f>H17raw!V41</f>
        <v>0</v>
      </c>
      <c r="BN41">
        <f>H17raw!W41</f>
        <v>0</v>
      </c>
      <c r="BO41">
        <f>H17raw!X41</f>
        <v>0</v>
      </c>
      <c r="BP41">
        <f>H17raw!Y41</f>
        <v>0</v>
      </c>
      <c r="BQ41">
        <f>H17raw!Z41</f>
        <v>0</v>
      </c>
      <c r="BR41">
        <f>H17raw!AA41</f>
        <v>0</v>
      </c>
      <c r="BS41">
        <f>H17raw!AB41</f>
        <v>0</v>
      </c>
      <c r="BT41">
        <f>H17raw!AC41</f>
        <v>0</v>
      </c>
      <c r="BU41">
        <f>H17raw!AD41</f>
        <v>0</v>
      </c>
      <c r="BV41">
        <f>H17raw!AE41</f>
        <v>0</v>
      </c>
      <c r="BW41">
        <f>H17raw!AF41</f>
        <v>0</v>
      </c>
      <c r="BX41">
        <f>H17raw!AG41</f>
        <v>0</v>
      </c>
      <c r="BY41">
        <f>H17raw!AH41</f>
        <v>0</v>
      </c>
      <c r="CE41">
        <f>H17raw!AL41</f>
        <v>0</v>
      </c>
      <c r="CF41">
        <f>H17raw!AM41</f>
        <v>0</v>
      </c>
      <c r="CG41">
        <f>H17raw!AN41</f>
        <v>0</v>
      </c>
      <c r="CH41">
        <f>H17raw!AO41</f>
        <v>0</v>
      </c>
      <c r="CI41">
        <f>H17raw!AP41</f>
        <v>0</v>
      </c>
      <c r="CJ41">
        <f>H17raw!AQ41</f>
        <v>0</v>
      </c>
      <c r="CK41">
        <f>H17raw!AR41</f>
        <v>0</v>
      </c>
      <c r="CL41">
        <f>H17raw!AS41</f>
        <v>0</v>
      </c>
      <c r="CM41">
        <f>H17raw!AT41</f>
        <v>0</v>
      </c>
      <c r="CN41">
        <f>H17raw!AU41</f>
        <v>0</v>
      </c>
      <c r="CO41">
        <f>H17raw!AV41</f>
        <v>0</v>
      </c>
      <c r="CP41">
        <f>H17raw!AW41</f>
        <v>0</v>
      </c>
      <c r="CQ41">
        <f>H17raw!AX41</f>
        <v>0</v>
      </c>
      <c r="CR41">
        <f>H17raw!AY41</f>
        <v>0</v>
      </c>
      <c r="CS41">
        <f>H17raw!AZ41</f>
        <v>0</v>
      </c>
      <c r="CT41">
        <f>H17raw!BA41</f>
        <v>0</v>
      </c>
      <c r="CY41">
        <f t="shared" si="3"/>
        <v>0</v>
      </c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31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</row>
    <row r="42" spans="2:150" s="27" customFormat="1">
      <c r="W42" s="18">
        <f t="shared" si="1"/>
        <v>0</v>
      </c>
      <c r="X42" s="28" t="e">
        <f>IF(AS42=0,0,D42/AS42*100000)</f>
        <v>#REF!</v>
      </c>
      <c r="Y42" s="28" t="e">
        <f>IF(AT42=0,0,E42/AT42*100000)</f>
        <v>#REF!</v>
      </c>
      <c r="Z42" s="28" t="e">
        <f>IF(AU42=0,0,F42/AU42*100000)</f>
        <v>#REF!</v>
      </c>
      <c r="AA42" s="28" t="e">
        <f>IF(AV42=0,0,G42/AV42*100000)</f>
        <v>#REF!</v>
      </c>
      <c r="AB42" s="28" t="e">
        <f>IF(AW42=0,0,H42/AW42*100000)</f>
        <v>#REF!</v>
      </c>
      <c r="AC42" s="28" t="e">
        <f>IF(AX42=0,0,I42/AX42*100000)</f>
        <v>#REF!</v>
      </c>
      <c r="AD42" s="28" t="e">
        <f>IF(AY42=0,0,J42/AY42*100000)</f>
        <v>#REF!</v>
      </c>
      <c r="AE42" s="28" t="e">
        <f>IF(AZ42=0,0,K42/AZ42*100000)</f>
        <v>#REF!</v>
      </c>
      <c r="AF42" s="28" t="e">
        <f>IF(BA42=0,0,L42/BA42*100000)</f>
        <v>#REF!</v>
      </c>
      <c r="AG42" s="28" t="e">
        <f>IF(BB42=0,0,M42/BB42*100000)</f>
        <v>#REF!</v>
      </c>
      <c r="AH42" s="28" t="e">
        <f>IF(BC42=0,0,N42/BC42*100000)</f>
        <v>#REF!</v>
      </c>
      <c r="AI42" s="28" t="e">
        <f>IF(BD42=0,0,O42/BD42*100000)</f>
        <v>#REF!</v>
      </c>
      <c r="AJ42" s="28" t="e">
        <f>IF(BE42=0,0,P42/BE42*100000)</f>
        <v>#REF!</v>
      </c>
      <c r="AK42" s="28" t="e">
        <f>IF(BF42=0,0,Q42/BF42*100000)</f>
        <v>#REF!</v>
      </c>
      <c r="AR42" s="18">
        <f t="shared" si="2"/>
        <v>0</v>
      </c>
      <c r="AS42" s="29" t="e">
        <f>IF(#REF!=0,0,#REF!/#REF!*100000)</f>
        <v>#REF!</v>
      </c>
      <c r="AT42" s="29" t="e">
        <f>IF(#REF!=0,0,#REF!/#REF!*100000)</f>
        <v>#REF!</v>
      </c>
      <c r="AU42" s="29" t="e">
        <f>IF(#REF!=0,0,#REF!/#REF!*100000)</f>
        <v>#REF!</v>
      </c>
      <c r="AV42" s="29" t="e">
        <f>IF(#REF!=0,0,#REF!/#REF!*100000)</f>
        <v>#REF!</v>
      </c>
      <c r="AW42" s="29" t="e">
        <f>IF(#REF!=0,0,#REF!/#REF!*100000)</f>
        <v>#REF!</v>
      </c>
      <c r="AX42" s="29" t="e">
        <f>IF(#REF!=0,0,#REF!/#REF!*100000)</f>
        <v>#REF!</v>
      </c>
      <c r="AY42" s="29" t="e">
        <f>IF(#REF!=0,0,#REF!/#REF!*100000)</f>
        <v>#REF!</v>
      </c>
      <c r="AZ42" s="29" t="e">
        <f>IF(#REF!=0,0,#REF!/#REF!*100000)</f>
        <v>#REF!</v>
      </c>
      <c r="BA42" s="29" t="e">
        <f>IF(#REF!=0,0,#REF!/#REF!*100000)</f>
        <v>#REF!</v>
      </c>
      <c r="BB42" s="29" t="e">
        <f>IF(#REF!=0,0,#REF!/#REF!*100000)</f>
        <v>#REF!</v>
      </c>
      <c r="BC42" s="29" t="e">
        <f>IF(#REF!=0,0,#REF!/#REF!*100000)</f>
        <v>#REF!</v>
      </c>
      <c r="BD42" s="29" t="e">
        <f>IF(#REF!=0,0,#REF!/#REF!*100000)</f>
        <v>#REF!</v>
      </c>
      <c r="BE42" s="29" t="e">
        <f>IF(#REF!=0,0,#REF!/#REF!*100000)</f>
        <v>#REF!</v>
      </c>
      <c r="BF42" s="29" t="e">
        <f>IF(#REF!=0,0,#REF!/#REF!*100000)</f>
        <v>#REF!</v>
      </c>
      <c r="BK42" s="18">
        <f>H17raw!T42</f>
        <v>0</v>
      </c>
      <c r="BL42" s="18">
        <f>H17raw!U42</f>
        <v>0</v>
      </c>
      <c r="BM42" s="18">
        <f>H17raw!V42</f>
        <v>0</v>
      </c>
      <c r="BN42" s="18">
        <f>H17raw!W42</f>
        <v>0</v>
      </c>
      <c r="BO42" s="18">
        <f>H17raw!X42</f>
        <v>0</v>
      </c>
      <c r="BP42" s="18">
        <f>H17raw!Y42</f>
        <v>0</v>
      </c>
      <c r="BQ42" s="18">
        <f>H17raw!Z42</f>
        <v>0</v>
      </c>
      <c r="BR42" s="18">
        <f>H17raw!AA42</f>
        <v>0</v>
      </c>
      <c r="BS42" s="18">
        <f>H17raw!AB42</f>
        <v>0</v>
      </c>
      <c r="BT42" s="18">
        <f>H17raw!AC42</f>
        <v>0</v>
      </c>
      <c r="BU42" s="18">
        <f>H17raw!AD42</f>
        <v>0</v>
      </c>
      <c r="BV42" s="18">
        <f>H17raw!AE42</f>
        <v>0</v>
      </c>
      <c r="BW42" s="18">
        <f>H17raw!AF42</f>
        <v>0</v>
      </c>
      <c r="BX42" s="18">
        <f>H17raw!AG42</f>
        <v>0</v>
      </c>
      <c r="BY42" s="18">
        <f>H17raw!AH42</f>
        <v>0</v>
      </c>
      <c r="CE42" s="18">
        <f>H17raw!AL42</f>
        <v>0</v>
      </c>
      <c r="CF42" s="18">
        <f>H17raw!AM42</f>
        <v>0</v>
      </c>
      <c r="CG42" s="18">
        <f>H17raw!AN42</f>
        <v>0</v>
      </c>
      <c r="CH42" s="18">
        <f>H17raw!AO42</f>
        <v>0</v>
      </c>
      <c r="CI42" s="18">
        <f>H17raw!AP42</f>
        <v>0</v>
      </c>
      <c r="CJ42" s="18">
        <f>H17raw!AQ42</f>
        <v>0</v>
      </c>
      <c r="CK42" s="18">
        <f>H17raw!AR42</f>
        <v>0</v>
      </c>
      <c r="CL42" s="18">
        <f>H17raw!AS42</f>
        <v>0</v>
      </c>
      <c r="CM42" s="18">
        <f>H17raw!AT42</f>
        <v>0</v>
      </c>
      <c r="CN42" s="18">
        <f>H17raw!AU42</f>
        <v>0</v>
      </c>
      <c r="CO42" s="18">
        <f>H17raw!AV42</f>
        <v>0</v>
      </c>
      <c r="CP42" s="18">
        <f>H17raw!AW42</f>
        <v>0</v>
      </c>
      <c r="CQ42" s="18">
        <f>H17raw!AX42</f>
        <v>0</v>
      </c>
      <c r="CR42" s="18">
        <f>H17raw!AY42</f>
        <v>0</v>
      </c>
      <c r="CS42" s="18">
        <f>H17raw!AZ42</f>
        <v>0</v>
      </c>
      <c r="CT42" s="18">
        <f>H17raw!BA42</f>
        <v>0</v>
      </c>
      <c r="CY42" s="18">
        <f t="shared" si="3"/>
        <v>0</v>
      </c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</row>
    <row r="43" spans="2:150">
      <c r="B43" t="s">
        <v>11</v>
      </c>
      <c r="C43" t="s">
        <v>49</v>
      </c>
      <c r="D43">
        <f>H17raw!C43</f>
        <v>28</v>
      </c>
      <c r="E43">
        <f>H17raw!D43</f>
        <v>1</v>
      </c>
      <c r="F43">
        <f>H17raw!E43</f>
        <v>1</v>
      </c>
      <c r="G43">
        <f>H17raw!F43</f>
        <v>1</v>
      </c>
      <c r="H43">
        <f>H17raw!G43</f>
        <v>3</v>
      </c>
      <c r="I43">
        <f>H17raw!H43</f>
        <v>1</v>
      </c>
      <c r="J43">
        <f>H17raw!I43</f>
        <v>2</v>
      </c>
      <c r="K43">
        <f>H17raw!J43</f>
        <v>1</v>
      </c>
      <c r="L43">
        <f>H17raw!K43</f>
        <v>3</v>
      </c>
      <c r="M43">
        <f>H17raw!L43</f>
        <v>4</v>
      </c>
      <c r="N43">
        <f>H17raw!M43</f>
        <v>3</v>
      </c>
      <c r="O43">
        <f>H17raw!N43</f>
        <v>3</v>
      </c>
      <c r="P43">
        <f>H17raw!O43</f>
        <v>1</v>
      </c>
      <c r="Q43">
        <f>H17raw!P43</f>
        <v>4</v>
      </c>
      <c r="R43">
        <f>H17raw!Q43</f>
        <v>0</v>
      </c>
      <c r="W43" t="str">
        <f t="shared" si="1"/>
        <v>　就　業　者　総　数</v>
      </c>
      <c r="X43" s="25">
        <f ca="1">IF(AS43=0,0,D43/AS43*100000)</f>
        <v>6.4876387312032255</v>
      </c>
      <c r="Y43" s="25">
        <f ca="1">IF(AT43=0,0,E43/AT43*100000)</f>
        <v>13.410218586562962</v>
      </c>
      <c r="Z43" s="25">
        <f ca="1">IF(AU43=0,0,F43/AU43*100000)</f>
        <v>2.9610328082435156</v>
      </c>
      <c r="AA43" s="25">
        <f ca="1">IF(AV43=0,0,G43/AV43*100000)</f>
        <v>2.4814511526340604</v>
      </c>
      <c r="AB43" s="25">
        <f ca="1">IF(AW43=0,0,H43/AW43*100000)</f>
        <v>7.2925275900627158</v>
      </c>
      <c r="AC43" s="25">
        <f ca="1">IF(AX43=0,0,I43/AX43*100000)</f>
        <v>2.4917150474671717</v>
      </c>
      <c r="AD43" s="25">
        <f ca="1">IF(AY43=0,0,J43/AY43*100000)</f>
        <v>4.2581277012497605</v>
      </c>
      <c r="AE43" s="25">
        <f ca="1">IF(AZ43=0,0,K43/AZ43*100000)</f>
        <v>1.8810074675996464</v>
      </c>
      <c r="AF43" s="25">
        <f ca="1">IF(BA43=0,0,L43/BA43*100000)</f>
        <v>5.3686471009305654</v>
      </c>
      <c r="AG43" s="25">
        <f ca="1">IF(BB43=0,0,M43/BB43*100000)</f>
        <v>8.502497608672547</v>
      </c>
      <c r="AH43" s="25">
        <f ca="1">IF(BC43=0,0,N43/BC43*100000)</f>
        <v>12.048192771084336</v>
      </c>
      <c r="AI43" s="25">
        <f ca="1">IF(BD43=0,0,O43/BD43*100000)</f>
        <v>16.491671705788576</v>
      </c>
      <c r="AJ43" s="25">
        <f ca="1">IF(BE43=0,0,P43/BE43*100000)</f>
        <v>7.8628715206793522</v>
      </c>
      <c r="AK43" s="25">
        <f ca="1">IF(BF43=0,0,Q43/BF43*100000)</f>
        <v>40.302267002518896</v>
      </c>
      <c r="AL43" s="40">
        <f ca="1">D43/SUMPRODUCT(AT43:BF43,CH43:CT43)*10000000</f>
        <v>112.76186425968413</v>
      </c>
      <c r="AM43" s="34">
        <f ca="1">SUMPRODUCT(Y43:AK43,$CH$1:$CT$1)/$CG$1</f>
        <v>8.0031885538069378</v>
      </c>
      <c r="AR43" t="str">
        <f t="shared" si="2"/>
        <v>　就　業　者　総　数</v>
      </c>
      <c r="AS43" s="21">
        <f ca="1">H17jinkou!AI54</f>
        <v>431590</v>
      </c>
      <c r="AT43" s="21">
        <f ca="1">H17jinkou!AJ54</f>
        <v>7457</v>
      </c>
      <c r="AU43" s="21">
        <f ca="1">H17jinkou!AK54</f>
        <v>33772</v>
      </c>
      <c r="AV43" s="21">
        <f ca="1">H17jinkou!AL54</f>
        <v>40299</v>
      </c>
      <c r="AW43" s="21">
        <f ca="1">H17jinkou!AM54</f>
        <v>41138</v>
      </c>
      <c r="AX43" s="21">
        <f ca="1">H17jinkou!AN54</f>
        <v>40133</v>
      </c>
      <c r="AY43" s="21">
        <f ca="1">H17jinkou!AO54</f>
        <v>46969</v>
      </c>
      <c r="AZ43" s="21">
        <f ca="1">H17jinkou!AP54</f>
        <v>53163</v>
      </c>
      <c r="BA43" s="21">
        <f ca="1">H17jinkou!AQ54</f>
        <v>55880</v>
      </c>
      <c r="BB43" s="21">
        <f ca="1">H17jinkou!AR54</f>
        <v>47045</v>
      </c>
      <c r="BC43" s="21">
        <f ca="1">H17jinkou!AS54</f>
        <v>24900</v>
      </c>
      <c r="BD43" s="21">
        <f ca="1">H17jinkou!AT54</f>
        <v>18191</v>
      </c>
      <c r="BE43" s="21">
        <f ca="1">H17jinkou!AU54</f>
        <v>12718</v>
      </c>
      <c r="BF43" s="21">
        <f ca="1">H17jinkou!BB54</f>
        <v>9925</v>
      </c>
      <c r="BH43"/>
      <c r="BI43"/>
      <c r="BJ43"/>
      <c r="BK43" t="str">
        <f>H17raw!T43</f>
        <v>就業者総数</v>
      </c>
      <c r="BL43">
        <f>H17raw!U43</f>
        <v>1443</v>
      </c>
      <c r="BM43">
        <f>H17raw!V43</f>
        <v>21</v>
      </c>
      <c r="BN43">
        <f>H17raw!W43</f>
        <v>108</v>
      </c>
      <c r="BO43">
        <f>H17raw!X43</f>
        <v>124</v>
      </c>
      <c r="BP43">
        <f>H17raw!Y43</f>
        <v>155</v>
      </c>
      <c r="BQ43">
        <f>H17raw!Z43</f>
        <v>125</v>
      </c>
      <c r="BR43">
        <f>H17raw!AA43</f>
        <v>132</v>
      </c>
      <c r="BS43">
        <f>H17raw!AB43</f>
        <v>127</v>
      </c>
      <c r="BT43">
        <f>H17raw!AC43</f>
        <v>142</v>
      </c>
      <c r="BU43">
        <f>H17raw!AD43</f>
        <v>185</v>
      </c>
      <c r="BV43">
        <f>H17raw!AE43</f>
        <v>96</v>
      </c>
      <c r="BW43">
        <f>H17raw!AF43</f>
        <v>81</v>
      </c>
      <c r="BX43">
        <f>H17raw!AG43</f>
        <v>58</v>
      </c>
      <c r="BY43">
        <f>H17raw!AH43</f>
        <v>89</v>
      </c>
      <c r="CE43" t="str">
        <f>H17raw!AL43</f>
        <v>就業者総数</v>
      </c>
      <c r="CF43">
        <f>H17raw!AM43</f>
        <v>6.1</v>
      </c>
      <c r="CG43">
        <f>H17raw!AN43</f>
        <v>5.7</v>
      </c>
      <c r="CH43">
        <f>H17raw!AO43</f>
        <v>4.5999999999999996</v>
      </c>
      <c r="CI43">
        <f>H17raw!AP43</f>
        <v>5</v>
      </c>
      <c r="CJ43">
        <f>H17raw!AQ43</f>
        <v>4.7</v>
      </c>
      <c r="CK43">
        <f>H17raw!AR43</f>
        <v>5.7</v>
      </c>
      <c r="CL43">
        <f>H17raw!AS43</f>
        <v>5</v>
      </c>
      <c r="CM43">
        <f>H17raw!AT43</f>
        <v>5</v>
      </c>
      <c r="CN43">
        <f>H17raw!AU43</f>
        <v>4.7</v>
      </c>
      <c r="CO43">
        <f>H17raw!AV43</f>
        <v>4.9000000000000004</v>
      </c>
      <c r="CP43">
        <f>H17raw!AW43</f>
        <v>6.2</v>
      </c>
      <c r="CQ43">
        <f>H17raw!AX43</f>
        <v>5.6</v>
      </c>
      <c r="CR43">
        <f>H17raw!AY43</f>
        <v>8.3000000000000007</v>
      </c>
      <c r="CS43">
        <f>H17raw!AZ43</f>
        <v>10</v>
      </c>
      <c r="CT43">
        <f>H17raw!BA43</f>
        <v>18.899999999999999</v>
      </c>
      <c r="CU43" s="34">
        <f>SUMPRODUCT(CH43:CT43,CH$1:CT$1)/CG$1</f>
        <v>6.099404861869175</v>
      </c>
      <c r="CY43" t="str">
        <f t="shared" si="3"/>
        <v>就業者総数</v>
      </c>
      <c r="CZ43" s="5" t="str">
        <f t="shared" ca="1" si="4"/>
        <v/>
      </c>
      <c r="DA43" s="6" t="str">
        <f t="shared" ca="1" si="4"/>
        <v/>
      </c>
      <c r="DB43" s="6" t="str">
        <f t="shared" ca="1" si="4"/>
        <v/>
      </c>
      <c r="DC43" s="6" t="str">
        <f t="shared" ca="1" si="4"/>
        <v/>
      </c>
      <c r="DD43" s="6" t="str">
        <f t="shared" ca="1" si="4"/>
        <v/>
      </c>
      <c r="DE43" s="6" t="str">
        <f t="shared" ca="1" si="4"/>
        <v/>
      </c>
      <c r="DF43" s="6" t="str">
        <f t="shared" ca="1" si="4"/>
        <v/>
      </c>
      <c r="DG43" s="6" t="str">
        <f t="shared" ca="1" si="4"/>
        <v/>
      </c>
      <c r="DH43" s="6" t="str">
        <f t="shared" ca="1" si="4"/>
        <v/>
      </c>
      <c r="DI43" s="6" t="str">
        <f t="shared" ca="1" si="4"/>
        <v/>
      </c>
      <c r="DJ43" s="6" t="str">
        <f t="shared" ca="1" si="4"/>
        <v/>
      </c>
      <c r="DK43" s="6" t="str">
        <f t="shared" ca="1" si="4"/>
        <v/>
      </c>
      <c r="DL43" s="6" t="str">
        <f t="shared" ca="1" si="4"/>
        <v/>
      </c>
      <c r="DM43" s="7" t="str">
        <f t="shared" ca="1" si="4"/>
        <v/>
      </c>
      <c r="DN43" s="41"/>
      <c r="DP43" s="4">
        <f ca="1">1-_xlfn.BINOM.DIST((D43-1),AS43,CG43/100000,TRUE)</f>
        <v>0.27201249509548697</v>
      </c>
      <c r="DQ43" s="4">
        <f ca="1">1-_xlfn.BINOM.DIST((E43-1),AT43,CH43/100000,TRUE)</f>
        <v>0.29038299903008158</v>
      </c>
      <c r="DR43" s="4">
        <f ca="1">1-_xlfn.BINOM.DIST((F43-1),AU43,CI43/100000,TRUE)</f>
        <v>0.81522976825986915</v>
      </c>
      <c r="DS43" s="4">
        <f ca="1">1-_xlfn.BINOM.DIST((G43-1),AV43,CJ43/100000,TRUE)</f>
        <v>0.849545943171504</v>
      </c>
      <c r="DT43" s="4">
        <f ca="1">1-_xlfn.BINOM.DIST((H43-1),AW43,CK43/100000,TRUE)</f>
        <v>0.41582530502465809</v>
      </c>
      <c r="DU43" s="4">
        <f ca="1">1-_xlfn.BINOM.DIST((I43-1),AX43,CL43/100000,TRUE)</f>
        <v>0.86556845490731904</v>
      </c>
      <c r="DV43" s="4">
        <f ca="1">1-_xlfn.BINOM.DIST((J43-1),AY43,CM43/100000,TRUE)</f>
        <v>0.68017333190815121</v>
      </c>
      <c r="DW43" s="4">
        <f ca="1">1-_xlfn.BINOM.DIST((K43-1),AZ43,CN43/100000,TRUE)</f>
        <v>0.91780984232258167</v>
      </c>
      <c r="DX43" s="4">
        <f ca="1">1-_xlfn.BINOM.DIST((L43-1),BA43,CO43/100000,TRUE)</f>
        <v>0.51567132217939016</v>
      </c>
      <c r="DY43" s="4">
        <f ca="1">1-_xlfn.BINOM.DIST((M43-1),BB43,CP43/100000,TRUE)</f>
        <v>0.33413228469587042</v>
      </c>
      <c r="DZ43" s="4">
        <f ca="1">1-_xlfn.BINOM.DIST((N43-1),BC43,CQ43/100000,TRUE)</f>
        <v>0.16514647941684102</v>
      </c>
      <c r="EA43" s="4">
        <f ca="1">1-_xlfn.BINOM.DIST((O43-1),BD43,CR43/100000,TRUE)</f>
        <v>0.19362539098004894</v>
      </c>
      <c r="EB43" s="4">
        <f ca="1">1-_xlfn.BINOM.DIST((P43-1),BE43,CS43/100000,TRUE)</f>
        <v>0.71969124705527898</v>
      </c>
      <c r="EC43" s="4">
        <f ca="1">1-_xlfn.BINOM.DIST((Q43-1),BF43,CT43/100000,TRUE)</f>
        <v>0.12117551490401346</v>
      </c>
      <c r="ED43" s="4">
        <f ca="1">1-_xlfn.BINOM.DIST((D43-1),AS43,X43/(AL43/100)/100000,TRUE)</f>
        <v>0.2879334884410315</v>
      </c>
      <c r="EF43" s="4">
        <f ca="1">_xlfn.BINOM.DIST(D43,AS43,CG43/100000,TRUE)</f>
        <v>0.78802796435365563</v>
      </c>
      <c r="EG43" s="4">
        <f ca="1">_xlfn.BINOM.DIST(E43,AT43,CH43/100000,TRUE)</f>
        <v>0.95304244144688366</v>
      </c>
      <c r="EH43" s="4">
        <f ca="1">_xlfn.BINOM.DIST(F43,AU43,CI43/100000,TRUE)</f>
        <v>0.49678884598722794</v>
      </c>
      <c r="EI43" s="4">
        <f ca="1">_xlfn.BINOM.DIST(G43,AV43,CJ43/100000,TRUE)</f>
        <v>0.43543540865021513</v>
      </c>
      <c r="EJ43" s="4">
        <f ca="1">_xlfn.BINOM.DIST(H43,AW43,CK43/100000,TRUE)</f>
        <v>0.79016844504860018</v>
      </c>
      <c r="EK43" s="4">
        <f ca="1">_xlfn.BINOM.DIST(I43,AX43,CL43/100000,TRUE)</f>
        <v>0.40420209358033349</v>
      </c>
      <c r="EL43" s="4">
        <f ca="1">_xlfn.BINOM.DIST(J43,AY43,CM43/100000,TRUE)</f>
        <v>0.58323071913253544</v>
      </c>
      <c r="EM43" s="4">
        <f ca="1">_xlfn.BINOM.DIST(K43,AZ43,CN43/100000,TRUE)</f>
        <v>0.28756515187456144</v>
      </c>
      <c r="EN43" s="4">
        <f ca="1">_xlfn.BINOM.DIST(L43,BA43,CO43/100000,TRUE)</f>
        <v>0.70567237858279031</v>
      </c>
      <c r="EO43" s="4">
        <f ca="1">_xlfn.BINOM.DIST(M43,BB43,CP43/100000,TRUE)</f>
        <v>0.82905136919881839</v>
      </c>
      <c r="EP43" s="4">
        <f ca="1">_xlfn.BINOM.DIST(N43,BC43,CQ43/100000,TRUE)</f>
        <v>0.94690931699717495</v>
      </c>
      <c r="EQ43" s="4">
        <f ca="1">_xlfn.BINOM.DIST(O43,BD43,CR43/100000,TRUE)</f>
        <v>0.93312264140133272</v>
      </c>
      <c r="ER43" s="4">
        <f ca="1">_xlfn.BINOM.DIST(P43,BE43,CS43/100000,TRUE)</f>
        <v>0.63684107817234037</v>
      </c>
      <c r="ES43" s="4">
        <f ca="1">_xlfn.BINOM.DIST(Q43,BF43,CT43/100000,TRUE)</f>
        <v>0.95787166418006675</v>
      </c>
      <c r="ET43" s="4">
        <f ca="1">_xlfn.BINOM.DIST(D43,AS43,X43/(AL43/100)/100000,TRUE)</f>
        <v>0.77397423002865551</v>
      </c>
    </row>
    <row r="44" spans="2:150">
      <c r="C44" t="s">
        <v>50</v>
      </c>
      <c r="D44">
        <f>H17raw!C44</f>
        <v>8</v>
      </c>
      <c r="E44">
        <f>H17raw!D44</f>
        <v>1</v>
      </c>
      <c r="F44">
        <f>H17raw!E44</f>
        <v>0</v>
      </c>
      <c r="G44">
        <f>H17raw!F44</f>
        <v>1</v>
      </c>
      <c r="H44">
        <f>H17raw!G44</f>
        <v>0</v>
      </c>
      <c r="I44">
        <f>H17raw!H44</f>
        <v>0</v>
      </c>
      <c r="J44">
        <f>H17raw!I44</f>
        <v>2</v>
      </c>
      <c r="K44">
        <f>H17raw!J44</f>
        <v>0</v>
      </c>
      <c r="L44">
        <f>H17raw!K44</f>
        <v>0</v>
      </c>
      <c r="M44">
        <f>H17raw!L44</f>
        <v>1</v>
      </c>
      <c r="N44">
        <f>H17raw!M44</f>
        <v>1</v>
      </c>
      <c r="O44">
        <f>H17raw!N44</f>
        <v>1</v>
      </c>
      <c r="P44">
        <f>H17raw!O44</f>
        <v>0</v>
      </c>
      <c r="Q44">
        <f>H17raw!P44</f>
        <v>1</v>
      </c>
      <c r="R44">
        <f>H17raw!Q44</f>
        <v>0</v>
      </c>
      <c r="W44" t="str">
        <f t="shared" si="1"/>
        <v>　　Ａ　専門的・技術的職業従事者</v>
      </c>
      <c r="X44" s="25">
        <f ca="1">IF(AS44=0,0,D44/AS44*100000)</f>
        <v>13.168290755859891</v>
      </c>
      <c r="Y44" s="25">
        <f ca="1">IF(AT44=0,0,E44/AT44*100000)</f>
        <v>361.01083032490976</v>
      </c>
      <c r="Z44" s="25">
        <f ca="1">IF(AU44=0,0,F44/AU44*100000)</f>
        <v>0</v>
      </c>
      <c r="AA44" s="25">
        <f ca="1">IF(AV44=0,0,G44/AV44*100000)</f>
        <v>11.528706479133042</v>
      </c>
      <c r="AB44" s="25">
        <f ca="1">IF(AW44=0,0,H44/AW44*100000)</f>
        <v>0</v>
      </c>
      <c r="AC44" s="25">
        <f ca="1">IF(AX44=0,0,I44/AX44*100000)</f>
        <v>0</v>
      </c>
      <c r="AD44" s="25">
        <f ca="1">IF(AY44=0,0,J44/AY44*100000)</f>
        <v>24.058703235895585</v>
      </c>
      <c r="AE44" s="25">
        <f ca="1">IF(AZ44=0,0,K44/AZ44*100000)</f>
        <v>0</v>
      </c>
      <c r="AF44" s="25">
        <f ca="1">IF(BA44=0,0,L44/BA44*100000)</f>
        <v>0</v>
      </c>
      <c r="AG44" s="25">
        <f ca="1">IF(BB44=0,0,M44/BB44*100000)</f>
        <v>24.050024050024049</v>
      </c>
      <c r="AH44" s="25">
        <f ca="1">IF(BC44=0,0,N44/BC44*100000)</f>
        <v>79.808459696727851</v>
      </c>
      <c r="AI44" s="25">
        <f ca="1">IF(BD44=0,0,O44/BD44*100000)</f>
        <v>177.3049645390071</v>
      </c>
      <c r="AJ44" s="25">
        <f ca="1">IF(BE44=0,0,P44/BE44*100000)</f>
        <v>0</v>
      </c>
      <c r="AK44" s="25">
        <f ca="1">IF(BF44=0,0,Q44/BF44*100000)</f>
        <v>354.6099290780142</v>
      </c>
      <c r="AL44" s="40">
        <f ca="1">D44/SUMPRODUCT(AT44:BF44,CH44:CT44)*10000000</f>
        <v>222.46384267357047</v>
      </c>
      <c r="AM44" s="34">
        <f ca="1">SUMPRODUCT(Y44:AK44,$CH$1:$CT$1)/$CG$1</f>
        <v>68.194729865619479</v>
      </c>
      <c r="AR44" t="str">
        <f t="shared" si="2"/>
        <v>　　Ａ　専門的・技術的職業従事者</v>
      </c>
      <c r="AS44" s="21">
        <f ca="1">H17jinkou!AI55</f>
        <v>60752</v>
      </c>
      <c r="AT44" s="21">
        <f ca="1">H17jinkou!AJ55</f>
        <v>277</v>
      </c>
      <c r="AU44" s="21">
        <f ca="1">H17jinkou!AK55</f>
        <v>6391</v>
      </c>
      <c r="AV44" s="21">
        <f ca="1">H17jinkou!AL55</f>
        <v>8674</v>
      </c>
      <c r="AW44" s="21">
        <f ca="1">H17jinkou!AM55</f>
        <v>7944</v>
      </c>
      <c r="AX44" s="21">
        <f ca="1">H17jinkou!AN55</f>
        <v>7480</v>
      </c>
      <c r="AY44" s="21">
        <f ca="1">H17jinkou!AO55</f>
        <v>8313</v>
      </c>
      <c r="AZ44" s="21">
        <f ca="1">H17jinkou!AP55</f>
        <v>8587</v>
      </c>
      <c r="BA44" s="21">
        <f ca="1">H17jinkou!AQ55</f>
        <v>6510</v>
      </c>
      <c r="BB44" s="21">
        <f ca="1">H17jinkou!AR55</f>
        <v>4158</v>
      </c>
      <c r="BC44" s="21">
        <f ca="1">H17jinkou!AS55</f>
        <v>1253</v>
      </c>
      <c r="BD44" s="21">
        <f ca="1">H17jinkou!AT55</f>
        <v>564</v>
      </c>
      <c r="BE44" s="21">
        <f ca="1">H17jinkou!AU55</f>
        <v>319</v>
      </c>
      <c r="BF44" s="21">
        <f ca="1">H17jinkou!BB55</f>
        <v>282</v>
      </c>
      <c r="BH44"/>
      <c r="BI44"/>
      <c r="BJ44"/>
      <c r="BK44" t="str">
        <f>H17raw!T44</f>
        <v>A専門・技術職</v>
      </c>
      <c r="BL44">
        <f>H17raw!U44</f>
        <v>243</v>
      </c>
      <c r="BM44">
        <f>H17raw!V44</f>
        <v>4</v>
      </c>
      <c r="BN44">
        <f>H17raw!W44</f>
        <v>18</v>
      </c>
      <c r="BO44">
        <f>H17raw!X44</f>
        <v>32</v>
      </c>
      <c r="BP44">
        <f>H17raw!Y44</f>
        <v>33</v>
      </c>
      <c r="BQ44">
        <f>H17raw!Z44</f>
        <v>32</v>
      </c>
      <c r="BR44">
        <f>H17raw!AA44</f>
        <v>31</v>
      </c>
      <c r="BS44">
        <f>H17raw!AB44</f>
        <v>20</v>
      </c>
      <c r="BT44">
        <f>H17raw!AC44</f>
        <v>18</v>
      </c>
      <c r="BU44">
        <f>H17raw!AD44</f>
        <v>25</v>
      </c>
      <c r="BV44">
        <f>H17raw!AE44</f>
        <v>8</v>
      </c>
      <c r="BW44">
        <f>H17raw!AF44</f>
        <v>10</v>
      </c>
      <c r="BX44">
        <f>H17raw!AG44</f>
        <v>4</v>
      </c>
      <c r="BY44">
        <f>H17raw!AH44</f>
        <v>8</v>
      </c>
      <c r="CE44" t="str">
        <f>H17raw!AL44</f>
        <v>A専門・技術職</v>
      </c>
      <c r="CF44">
        <f>H17raw!AM44</f>
        <v>9.1</v>
      </c>
      <c r="CG44">
        <f>H17raw!AN44</f>
        <v>6.1</v>
      </c>
      <c r="CH44">
        <f>H17raw!AO44</f>
        <v>17.399999999999999</v>
      </c>
      <c r="CI44">
        <f>H17raw!AP44</f>
        <v>4.0999999999999996</v>
      </c>
      <c r="CJ44">
        <f>H17raw!AQ44</f>
        <v>5.3</v>
      </c>
      <c r="CK44">
        <f>H17raw!AR44</f>
        <v>6.1</v>
      </c>
      <c r="CL44">
        <f>H17raw!AS44</f>
        <v>6.7</v>
      </c>
      <c r="CM44">
        <f>H17raw!AT44</f>
        <v>6.1</v>
      </c>
      <c r="CN44">
        <f>H17raw!AU44</f>
        <v>4</v>
      </c>
      <c r="CO44">
        <f>H17raw!AV44</f>
        <v>4.4000000000000004</v>
      </c>
      <c r="CP44">
        <f>H17raw!AW44</f>
        <v>8.6</v>
      </c>
      <c r="CQ44">
        <f>H17raw!AX44</f>
        <v>7.4</v>
      </c>
      <c r="CR44">
        <f>H17raw!AY44</f>
        <v>20.5</v>
      </c>
      <c r="CS44">
        <f>H17raw!AZ44</f>
        <v>14.8</v>
      </c>
      <c r="CT44">
        <f>H17raw!BA44</f>
        <v>32</v>
      </c>
      <c r="CU44" s="34">
        <f t="shared" ref="CU44:CU54" si="6">SUMPRODUCT(CH44:CT44,CH$1:CT$1)/CG$1</f>
        <v>9.104658241665966</v>
      </c>
      <c r="CY44" t="str">
        <f t="shared" si="3"/>
        <v>A専門・技術職</v>
      </c>
      <c r="CZ44" s="8" t="str">
        <f t="shared" ca="1" si="4"/>
        <v/>
      </c>
      <c r="DA44" s="9" t="str">
        <f t="shared" ca="1" si="4"/>
        <v/>
      </c>
      <c r="DB44" s="9" t="str">
        <f t="shared" ca="1" si="4"/>
        <v/>
      </c>
      <c r="DC44" s="9" t="str">
        <f t="shared" ca="1" si="4"/>
        <v/>
      </c>
      <c r="DD44" s="9" t="str">
        <f t="shared" ca="1" si="4"/>
        <v/>
      </c>
      <c r="DE44" s="9" t="str">
        <f t="shared" ca="1" si="4"/>
        <v/>
      </c>
      <c r="DF44" s="9" t="str">
        <f t="shared" ca="1" si="4"/>
        <v/>
      </c>
      <c r="DG44" s="9" t="str">
        <f t="shared" ca="1" si="4"/>
        <v/>
      </c>
      <c r="DH44" s="9" t="str">
        <f t="shared" ca="1" si="4"/>
        <v/>
      </c>
      <c r="DI44" s="9" t="str">
        <f t="shared" ca="1" si="4"/>
        <v/>
      </c>
      <c r="DJ44" s="9" t="str">
        <f t="shared" ca="1" si="4"/>
        <v/>
      </c>
      <c r="DK44" s="9" t="str">
        <f t="shared" ca="1" si="4"/>
        <v/>
      </c>
      <c r="DL44" s="9" t="str">
        <f t="shared" ca="1" si="4"/>
        <v/>
      </c>
      <c r="DM44" s="10" t="str">
        <f t="shared" ca="1" si="4"/>
        <v/>
      </c>
      <c r="DN44" s="42"/>
      <c r="DP44" s="4">
        <f ca="1">1-_xlfn.BINOM.DIST((D44-1),AS44,CG44/100000,TRUE)</f>
        <v>3.55101936591391E-2</v>
      </c>
      <c r="DQ44" s="4">
        <f ca="1">1-_xlfn.BINOM.DIST((E44-1),AT44,CH44/100000,TRUE)</f>
        <v>4.7058911099555956E-2</v>
      </c>
      <c r="DR44" s="4" t="e">
        <f ca="1">1-_xlfn.BINOM.DIST((F44-1),AU44,CI44/100000,TRUE)</f>
        <v>#NUM!</v>
      </c>
      <c r="DS44" s="4">
        <f ca="1">1-_xlfn.BINOM.DIST((G44-1),AV44,CJ44/100000,TRUE)</f>
        <v>0.36854852630354462</v>
      </c>
      <c r="DT44" s="4" t="e">
        <f ca="1">1-_xlfn.BINOM.DIST((H44-1),AW44,CK44/100000,TRUE)</f>
        <v>#NUM!</v>
      </c>
      <c r="DU44" s="4" t="e">
        <f ca="1">1-_xlfn.BINOM.DIST((I44-1),AX44,CL44/100000,TRUE)</f>
        <v>#NUM!</v>
      </c>
      <c r="DV44" s="4">
        <f ca="1">1-_xlfn.BINOM.DIST((J44-1),AY44,CM44/100000,TRUE)</f>
        <v>9.2358054631975217E-2</v>
      </c>
      <c r="DW44" s="4" t="e">
        <f ca="1">1-_xlfn.BINOM.DIST((K44-1),AZ44,CN44/100000,TRUE)</f>
        <v>#NUM!</v>
      </c>
      <c r="DX44" s="4" t="e">
        <f ca="1">1-_xlfn.BINOM.DIST((L44-1),BA44,CO44/100000,TRUE)</f>
        <v>#NUM!</v>
      </c>
      <c r="DY44" s="4">
        <f ca="1">1-_xlfn.BINOM.DIST((M44-1),BB44,CP44/100000,TRUE)</f>
        <v>0.30064960165628529</v>
      </c>
      <c r="DZ44" s="4">
        <f ca="1">1-_xlfn.BINOM.DIST((N44-1),BC44,CQ44/100000,TRUE)</f>
        <v>8.8556279759539502E-2</v>
      </c>
      <c r="EA44" s="4">
        <f ca="1">1-_xlfn.BINOM.DIST((O44-1),BD44,CR44/100000,TRUE)</f>
        <v>0.10919689027499047</v>
      </c>
      <c r="EB44" s="4" t="e">
        <f ca="1">1-_xlfn.BINOM.DIST((P44-1),BE44,CS44/100000,TRUE)</f>
        <v>#NUM!</v>
      </c>
      <c r="EC44" s="4">
        <f ca="1">1-_xlfn.BINOM.DIST((Q44-1),BF44,CT44/100000,TRUE)</f>
        <v>8.6301327151364626E-2</v>
      </c>
      <c r="ED44" s="4">
        <f ca="1">1-_xlfn.BINOM.DIST((D44-1),AS44,X44/(AL44/100)/100000,TRUE)</f>
        <v>3.0619204683997925E-2</v>
      </c>
      <c r="EF44" s="4">
        <f ca="1">_xlfn.BINOM.DIST(D44,AS44,CG44/100000,TRUE)</f>
        <v>0.98617312322608375</v>
      </c>
      <c r="EG44" s="4">
        <f ca="1">_xlfn.BINOM.DIST(E44,AT44,CH44/100000,TRUE)</f>
        <v>0.9988789366887828</v>
      </c>
      <c r="EH44" s="4">
        <f ca="1">_xlfn.BINOM.DIST(F44,AU44,CI44/100000,TRUE)</f>
        <v>0.76948303572911103</v>
      </c>
      <c r="EI44" s="4">
        <f ca="1">_xlfn.BINOM.DIST(G44,AV44,CJ44/100000,TRUE)</f>
        <v>0.92175899438573372</v>
      </c>
      <c r="EJ44" s="4">
        <f ca="1">_xlfn.BINOM.DIST(H44,AW44,CK44/100000,TRUE)</f>
        <v>0.61594427610246338</v>
      </c>
      <c r="EK44" s="4">
        <f ca="1">_xlfn.BINOM.DIST(I44,AX44,CL44/100000,TRUE)</f>
        <v>0.60581732054155724</v>
      </c>
      <c r="EL44" s="4">
        <f ca="1">_xlfn.BINOM.DIST(J44,AY44,CM44/100000,TRUE)</f>
        <v>0.98507235663913839</v>
      </c>
      <c r="EM44" s="4">
        <f ca="1">_xlfn.BINOM.DIST(K44,AZ44,CN44/100000,TRUE)</f>
        <v>0.70929279425144787</v>
      </c>
      <c r="EN44" s="4">
        <f ca="1">_xlfn.BINOM.DIST(L44,BA44,CO44/100000,TRUE)</f>
        <v>0.75092740084951848</v>
      </c>
      <c r="EO44" s="4">
        <f ca="1">_xlfn.BINOM.DIST(M44,BB44,CP44/100000,TRUE)</f>
        <v>0.94945121725707349</v>
      </c>
      <c r="EP44" s="4">
        <f ca="1">_xlfn.BINOM.DIST(N44,BC44,CQ44/100000,TRUE)</f>
        <v>0.99596085913687493</v>
      </c>
      <c r="EQ44" s="4">
        <f ca="1">_xlfn.BINOM.DIST(O44,BD44,CR44/100000,TRUE)</f>
        <v>0.99381888350504011</v>
      </c>
      <c r="ER44" s="4">
        <f ca="1">_xlfn.BINOM.DIST(P44,BE44,CS44/100000,TRUE)</f>
        <v>0.95388181960068008</v>
      </c>
      <c r="ES44" s="4">
        <f ca="1">_xlfn.BINOM.DIST(Q44,BF44,CT44/100000,TRUE)</f>
        <v>0.99617723422613702</v>
      </c>
      <c r="ET44" s="4">
        <f ca="1">_xlfn.BINOM.DIST(D44,AS44,X44/(AL44/100)/100000,TRUE)</f>
        <v>0.98840564003462583</v>
      </c>
    </row>
    <row r="45" spans="2:150">
      <c r="C45" t="s">
        <v>51</v>
      </c>
      <c r="D45">
        <f>H17raw!C45</f>
        <v>0</v>
      </c>
      <c r="E45">
        <f>H17raw!D45</f>
        <v>0</v>
      </c>
      <c r="F45">
        <f>H17raw!E45</f>
        <v>0</v>
      </c>
      <c r="G45">
        <f>H17raw!F45</f>
        <v>0</v>
      </c>
      <c r="H45">
        <f>H17raw!G45</f>
        <v>0</v>
      </c>
      <c r="I45">
        <f>H17raw!H45</f>
        <v>0</v>
      </c>
      <c r="J45">
        <f>H17raw!I45</f>
        <v>0</v>
      </c>
      <c r="K45">
        <f>H17raw!J45</f>
        <v>0</v>
      </c>
      <c r="L45">
        <f>H17raw!K45</f>
        <v>0</v>
      </c>
      <c r="M45">
        <f>H17raw!L45</f>
        <v>0</v>
      </c>
      <c r="N45">
        <f>H17raw!M45</f>
        <v>0</v>
      </c>
      <c r="O45">
        <f>H17raw!N45</f>
        <v>0</v>
      </c>
      <c r="P45">
        <f>H17raw!O45</f>
        <v>0</v>
      </c>
      <c r="Q45">
        <f>H17raw!P45</f>
        <v>0</v>
      </c>
      <c r="R45">
        <f>H17raw!Q45</f>
        <v>0</v>
      </c>
      <c r="W45" t="str">
        <f t="shared" si="1"/>
        <v>　　Ｂ　管理的職業従事者</v>
      </c>
      <c r="X45" s="25">
        <f ca="1">IF(AS45=0,0,D45/AS45*100000)</f>
        <v>0</v>
      </c>
      <c r="Y45" s="25">
        <f ca="1">IF(AT45=0,0,E45/AT45*100000)</f>
        <v>0</v>
      </c>
      <c r="Z45" s="25">
        <f ca="1">IF(AU45=0,0,F45/AU45*100000)</f>
        <v>0</v>
      </c>
      <c r="AA45" s="25">
        <f ca="1">IF(AV45=0,0,G45/AV45*100000)</f>
        <v>0</v>
      </c>
      <c r="AB45" s="25">
        <f ca="1">IF(AW45=0,0,H45/AW45*100000)</f>
        <v>0</v>
      </c>
      <c r="AC45" s="25">
        <f ca="1">IF(AX45=0,0,I45/AX45*100000)</f>
        <v>0</v>
      </c>
      <c r="AD45" s="25">
        <f ca="1">IF(AY45=0,0,J45/AY45*100000)</f>
        <v>0</v>
      </c>
      <c r="AE45" s="25">
        <f ca="1">IF(AZ45=0,0,K45/AZ45*100000)</f>
        <v>0</v>
      </c>
      <c r="AF45" s="25">
        <f ca="1">IF(BA45=0,0,L45/BA45*100000)</f>
        <v>0</v>
      </c>
      <c r="AG45" s="25">
        <f ca="1">IF(BB45=0,0,M45/BB45*100000)</f>
        <v>0</v>
      </c>
      <c r="AH45" s="25">
        <f ca="1">IF(BC45=0,0,N45/BC45*100000)</f>
        <v>0</v>
      </c>
      <c r="AI45" s="25">
        <f ca="1">IF(BD45=0,0,O45/BD45*100000)</f>
        <v>0</v>
      </c>
      <c r="AJ45" s="25">
        <f ca="1">IF(BE45=0,0,P45/BE45*100000)</f>
        <v>0</v>
      </c>
      <c r="AK45" s="25">
        <f ca="1">IF(BF45=0,0,Q45/BF45*100000)</f>
        <v>0</v>
      </c>
      <c r="AL45" s="40">
        <f ca="1">D45/SUMPRODUCT(AT45:BF45,CH45:CT45)*10000000</f>
        <v>0</v>
      </c>
      <c r="AM45" s="34">
        <f ca="1">SUMPRODUCT(Y45:AK45,$CH$1:$CT$1)/$CG$1</f>
        <v>0</v>
      </c>
      <c r="AR45" t="str">
        <f t="shared" si="2"/>
        <v>　　Ｂ　管理的職業従事者</v>
      </c>
      <c r="AS45" s="21">
        <f ca="1">H17jinkou!AI56</f>
        <v>2823</v>
      </c>
      <c r="AT45" s="21">
        <f ca="1">H17jinkou!AJ56</f>
        <v>0</v>
      </c>
      <c r="AU45" s="21">
        <f ca="1">H17jinkou!AK56</f>
        <v>8</v>
      </c>
      <c r="AV45" s="21">
        <f ca="1">H17jinkou!AL56</f>
        <v>24</v>
      </c>
      <c r="AW45" s="21">
        <f ca="1">H17jinkou!AM56</f>
        <v>56</v>
      </c>
      <c r="AX45" s="21">
        <f ca="1">H17jinkou!AN56</f>
        <v>84</v>
      </c>
      <c r="AY45" s="21">
        <f ca="1">H17jinkou!AO56</f>
        <v>162</v>
      </c>
      <c r="AZ45" s="21">
        <f ca="1">H17jinkou!AP56</f>
        <v>281</v>
      </c>
      <c r="BA45" s="21">
        <f ca="1">H17jinkou!AQ56</f>
        <v>428</v>
      </c>
      <c r="BB45" s="21">
        <f ca="1">H17jinkou!AR56</f>
        <v>528</v>
      </c>
      <c r="BC45" s="21">
        <f ca="1">H17jinkou!AS56</f>
        <v>387</v>
      </c>
      <c r="BD45" s="21">
        <f ca="1">H17jinkou!AT56</f>
        <v>283</v>
      </c>
      <c r="BE45" s="21">
        <f ca="1">H17jinkou!AU56</f>
        <v>269</v>
      </c>
      <c r="BF45" s="21">
        <f ca="1">H17jinkou!BB56</f>
        <v>313</v>
      </c>
      <c r="BH45"/>
      <c r="BI45"/>
      <c r="BJ45"/>
      <c r="BK45" t="str">
        <f>H17raw!T45</f>
        <v>B管理職</v>
      </c>
      <c r="BL45">
        <f>H17raw!U45</f>
        <v>42</v>
      </c>
      <c r="BM45">
        <f>H17raw!V45</f>
        <v>1</v>
      </c>
      <c r="BN45">
        <f>H17raw!W45</f>
        <v>3</v>
      </c>
      <c r="BO45">
        <f>H17raw!X45</f>
        <v>0</v>
      </c>
      <c r="BP45">
        <f>H17raw!Y45</f>
        <v>1</v>
      </c>
      <c r="BQ45">
        <f>H17raw!Z45</f>
        <v>1</v>
      </c>
      <c r="BR45">
        <f>H17raw!AA45</f>
        <v>2</v>
      </c>
      <c r="BS45">
        <f>H17raw!AB45</f>
        <v>2</v>
      </c>
      <c r="BT45">
        <f>H17raw!AC45</f>
        <v>7</v>
      </c>
      <c r="BU45">
        <f>H17raw!AD45</f>
        <v>11</v>
      </c>
      <c r="BV45">
        <f>H17raw!AE45</f>
        <v>6</v>
      </c>
      <c r="BW45">
        <f>H17raw!AF45</f>
        <v>0</v>
      </c>
      <c r="BX45">
        <f>H17raw!AG45</f>
        <v>3</v>
      </c>
      <c r="BY45">
        <f>H17raw!AH45</f>
        <v>5</v>
      </c>
      <c r="CE45" t="str">
        <f>H17raw!AL45</f>
        <v>B管理職</v>
      </c>
      <c r="CF45">
        <f>H17raw!AM45</f>
        <v>0</v>
      </c>
      <c r="CG45">
        <f>H17raw!AN45</f>
        <v>24.4</v>
      </c>
      <c r="CH45">
        <f>H17raw!AO45</f>
        <v>3448.3</v>
      </c>
      <c r="CI45">
        <f>H17raw!AP45</f>
        <v>584.79999999999995</v>
      </c>
      <c r="CJ45">
        <f>H17raw!AQ45</f>
        <v>0</v>
      </c>
      <c r="CK45">
        <f>H17raw!AR45</f>
        <v>21.3</v>
      </c>
      <c r="CL45">
        <f>H17raw!AS45</f>
        <v>13.3</v>
      </c>
      <c r="CM45">
        <f>H17raw!AT45</f>
        <v>16.7</v>
      </c>
      <c r="CN45">
        <f>H17raw!AU45</f>
        <v>12.4</v>
      </c>
      <c r="CO45">
        <f>H17raw!AV45</f>
        <v>31.5</v>
      </c>
      <c r="CP45">
        <f>H17raw!AW45</f>
        <v>34.1</v>
      </c>
      <c r="CQ45">
        <f>H17raw!AX45</f>
        <v>24.9</v>
      </c>
      <c r="CR45">
        <f>H17raw!AY45</f>
        <v>0</v>
      </c>
      <c r="CS45">
        <f>H17raw!AZ45</f>
        <v>20.399999999999999</v>
      </c>
      <c r="CT45">
        <f>H17raw!BA45</f>
        <v>27</v>
      </c>
      <c r="CU45" s="34">
        <f t="shared" si="6"/>
        <v>381.85498047695023</v>
      </c>
      <c r="CY45" t="str">
        <f t="shared" si="3"/>
        <v>B管理職</v>
      </c>
      <c r="CZ45" s="8" t="str">
        <f t="shared" ca="1" si="4"/>
        <v/>
      </c>
      <c r="DA45" s="9" t="str">
        <f t="shared" ca="1" si="4"/>
        <v/>
      </c>
      <c r="DB45" s="9" t="str">
        <f t="shared" ca="1" si="4"/>
        <v/>
      </c>
      <c r="DC45" s="9" t="str">
        <f t="shared" ca="1" si="4"/>
        <v/>
      </c>
      <c r="DD45" s="9" t="str">
        <f t="shared" ca="1" si="4"/>
        <v/>
      </c>
      <c r="DE45" s="9" t="str">
        <f t="shared" ca="1" si="4"/>
        <v/>
      </c>
      <c r="DF45" s="9" t="str">
        <f t="shared" ca="1" si="4"/>
        <v/>
      </c>
      <c r="DG45" s="9" t="str">
        <f t="shared" ca="1" si="4"/>
        <v/>
      </c>
      <c r="DH45" s="9" t="str">
        <f t="shared" ca="1" si="4"/>
        <v/>
      </c>
      <c r="DI45" s="9" t="str">
        <f t="shared" ca="1" si="4"/>
        <v/>
      </c>
      <c r="DJ45" s="9" t="str">
        <f t="shared" ca="1" si="4"/>
        <v/>
      </c>
      <c r="DK45" s="9" t="str">
        <f t="shared" ca="1" si="4"/>
        <v/>
      </c>
      <c r="DL45" s="9" t="str">
        <f t="shared" ca="1" si="4"/>
        <v/>
      </c>
      <c r="DM45" s="10" t="str">
        <f t="shared" ca="1" si="4"/>
        <v/>
      </c>
      <c r="DN45" s="42"/>
      <c r="DP45" s="4" t="e">
        <f ca="1">1-_xlfn.BINOM.DIST((D45-1),AS45,CG45/100000,TRUE)</f>
        <v>#NUM!</v>
      </c>
      <c r="DQ45" s="4" t="e">
        <f ca="1">1-_xlfn.BINOM.DIST((E45-1),AT45,CH45/100000,TRUE)</f>
        <v>#NUM!</v>
      </c>
      <c r="DR45" s="4" t="e">
        <f ca="1">1-_xlfn.BINOM.DIST((F45-1),AU45,CI45/100000,TRUE)</f>
        <v>#NUM!</v>
      </c>
      <c r="DS45" s="4" t="e">
        <f ca="1">1-_xlfn.BINOM.DIST((G45-1),AV45,CJ45/100000,TRUE)</f>
        <v>#NUM!</v>
      </c>
      <c r="DT45" s="4" t="e">
        <f ca="1">1-_xlfn.BINOM.DIST((H45-1),AW45,CK45/100000,TRUE)</f>
        <v>#NUM!</v>
      </c>
      <c r="DU45" s="4" t="e">
        <f ca="1">1-_xlfn.BINOM.DIST((I45-1),AX45,CL45/100000,TRUE)</f>
        <v>#NUM!</v>
      </c>
      <c r="DV45" s="4" t="e">
        <f ca="1">1-_xlfn.BINOM.DIST((J45-1),AY45,CM45/100000,TRUE)</f>
        <v>#NUM!</v>
      </c>
      <c r="DW45" s="4" t="e">
        <f ca="1">1-_xlfn.BINOM.DIST((K45-1),AZ45,CN45/100000,TRUE)</f>
        <v>#NUM!</v>
      </c>
      <c r="DX45" s="4" t="e">
        <f ca="1">1-_xlfn.BINOM.DIST((L45-1),BA45,CO45/100000,TRUE)</f>
        <v>#NUM!</v>
      </c>
      <c r="DY45" s="4" t="e">
        <f ca="1">1-_xlfn.BINOM.DIST((M45-1),BB45,CP45/100000,TRUE)</f>
        <v>#NUM!</v>
      </c>
      <c r="DZ45" s="4" t="e">
        <f ca="1">1-_xlfn.BINOM.DIST((N45-1),BC45,CQ45/100000,TRUE)</f>
        <v>#NUM!</v>
      </c>
      <c r="EA45" s="4" t="e">
        <f ca="1">1-_xlfn.BINOM.DIST((O45-1),BD45,CR45/100000,TRUE)</f>
        <v>#NUM!</v>
      </c>
      <c r="EB45" s="4" t="e">
        <f ca="1">1-_xlfn.BINOM.DIST((P45-1),BE45,CS45/100000,TRUE)</f>
        <v>#NUM!</v>
      </c>
      <c r="EC45" s="4" t="e">
        <f ca="1">1-_xlfn.BINOM.DIST((Q45-1),BF45,CT45/100000,TRUE)</f>
        <v>#NUM!</v>
      </c>
      <c r="ED45" s="4" t="e">
        <f ca="1">1-_xlfn.BINOM.DIST((D45-1),AS45,X45/(AL45/100)/100000,TRUE)</f>
        <v>#DIV/0!</v>
      </c>
      <c r="EF45" s="4">
        <f ca="1">_xlfn.BINOM.DIST(D45,AS45,CG45/100000,TRUE)</f>
        <v>0.50213009035137313</v>
      </c>
      <c r="EG45" s="4">
        <f ca="1">_xlfn.BINOM.DIST(E45,AT45,CH45/100000,TRUE)</f>
        <v>1</v>
      </c>
      <c r="EH45" s="4">
        <f ca="1">_xlfn.BINOM.DIST(F45,AU45,CI45/100000,TRUE)</f>
        <v>0.95416245660443433</v>
      </c>
      <c r="EI45" s="4">
        <f ca="1">_xlfn.BINOM.DIST(G45,AV45,CJ45/100000,TRUE)</f>
        <v>1</v>
      </c>
      <c r="EJ45" s="4">
        <f ca="1">_xlfn.BINOM.DIST(H45,AW45,CK45/100000,TRUE)</f>
        <v>0.98814160113942939</v>
      </c>
      <c r="EK45" s="4">
        <f ca="1">_xlfn.BINOM.DIST(I45,AX45,CL45/100000,TRUE)</f>
        <v>0.9888894402877958</v>
      </c>
      <c r="EL45" s="4">
        <f ca="1">_xlfn.BINOM.DIST(J45,AY45,CM45/100000,TRUE)</f>
        <v>0.97330648248102181</v>
      </c>
      <c r="EM45" s="4">
        <f ca="1">_xlfn.BINOM.DIST(K45,AZ45,CN45/100000,TRUE)</f>
        <v>0.96575397593250378</v>
      </c>
      <c r="EN45" s="4">
        <f ca="1">_xlfn.BINOM.DIST(L45,BA45,CO45/100000,TRUE)</f>
        <v>0.87385463505210803</v>
      </c>
      <c r="EO45" s="4">
        <f ca="1">_xlfn.BINOM.DIST(M45,BB45,CP45/100000,TRUE)</f>
        <v>0.83520447391885011</v>
      </c>
      <c r="EP45" s="4">
        <f ca="1">_xlfn.BINOM.DIST(N45,BC45,CQ45/100000,TRUE)</f>
        <v>0.90812340667082447</v>
      </c>
      <c r="EQ45" s="4">
        <f ca="1">_xlfn.BINOM.DIST(O45,BD45,CR45/100000,TRUE)</f>
        <v>1</v>
      </c>
      <c r="ER45" s="4">
        <f ca="1">_xlfn.BINOM.DIST(P45,BE45,CS45/100000,TRUE)</f>
        <v>0.94659722021533443</v>
      </c>
      <c r="ES45" s="4">
        <f ca="1">_xlfn.BINOM.DIST(Q45,BF45,CT45/100000,TRUE)</f>
        <v>0.91895197957357055</v>
      </c>
      <c r="ET45" s="4" t="e">
        <f ca="1">_xlfn.BINOM.DIST(D45,AS45,X45/(AL45/100)/100000,TRUE)</f>
        <v>#DIV/0!</v>
      </c>
    </row>
    <row r="46" spans="2:150">
      <c r="C46" t="s">
        <v>52</v>
      </c>
      <c r="D46">
        <f>H17raw!C46</f>
        <v>1</v>
      </c>
      <c r="E46">
        <f>H17raw!D46</f>
        <v>0</v>
      </c>
      <c r="F46">
        <f>H17raw!E46</f>
        <v>0</v>
      </c>
      <c r="G46">
        <f>H17raw!F46</f>
        <v>0</v>
      </c>
      <c r="H46">
        <f>H17raw!G46</f>
        <v>0</v>
      </c>
      <c r="I46">
        <f>H17raw!H46</f>
        <v>0</v>
      </c>
      <c r="J46">
        <f>H17raw!I46</f>
        <v>0</v>
      </c>
      <c r="K46">
        <f>H17raw!J46</f>
        <v>0</v>
      </c>
      <c r="L46">
        <f>H17raw!K46</f>
        <v>1</v>
      </c>
      <c r="M46">
        <f>H17raw!L46</f>
        <v>0</v>
      </c>
      <c r="N46">
        <f>H17raw!M46</f>
        <v>0</v>
      </c>
      <c r="O46">
        <f>H17raw!N46</f>
        <v>0</v>
      </c>
      <c r="P46">
        <f>H17raw!O46</f>
        <v>0</v>
      </c>
      <c r="Q46">
        <f>H17raw!P46</f>
        <v>0</v>
      </c>
      <c r="R46">
        <f>H17raw!Q46</f>
        <v>0</v>
      </c>
      <c r="W46" t="str">
        <f t="shared" si="1"/>
        <v>　　Ｃ　事務従事者</v>
      </c>
      <c r="X46" s="25">
        <f ca="1">IF(AS46=0,0,D46/AS46*100000)</f>
        <v>0.99316701096456383</v>
      </c>
      <c r="Y46" s="25">
        <f ca="1">IF(AT46=0,0,E46/AT46*100000)</f>
        <v>0</v>
      </c>
      <c r="Z46" s="25">
        <f ca="1">IF(AU46=0,0,F46/AU46*100000)</f>
        <v>0</v>
      </c>
      <c r="AA46" s="25">
        <f ca="1">IF(AV46=0,0,G46/AV46*100000)</f>
        <v>0</v>
      </c>
      <c r="AB46" s="25">
        <f ca="1">IF(AW46=0,0,H46/AW46*100000)</f>
        <v>0</v>
      </c>
      <c r="AC46" s="25">
        <f ca="1">IF(AX46=0,0,I46/AX46*100000)</f>
        <v>0</v>
      </c>
      <c r="AD46" s="25">
        <f ca="1">IF(AY46=0,0,J46/AY46*100000)</f>
        <v>0</v>
      </c>
      <c r="AE46" s="25">
        <f ca="1">IF(AZ46=0,0,K46/AZ46*100000)</f>
        <v>0</v>
      </c>
      <c r="AF46" s="25">
        <f ca="1">IF(BA46=0,0,L46/BA46*100000)</f>
        <v>8.7703911594457118</v>
      </c>
      <c r="AG46" s="25">
        <f ca="1">IF(BB46=0,0,M46/BB46*100000)</f>
        <v>0</v>
      </c>
      <c r="AH46" s="25">
        <f ca="1">IF(BC46=0,0,N46/BC46*100000)</f>
        <v>0</v>
      </c>
      <c r="AI46" s="25">
        <f ca="1">IF(BD46=0,0,O46/BD46*100000)</f>
        <v>0</v>
      </c>
      <c r="AJ46" s="25">
        <f ca="1">IF(BE46=0,0,P46/BE46*100000)</f>
        <v>0</v>
      </c>
      <c r="AK46" s="25">
        <f ca="1">IF(BF46=0,0,Q46/BF46*100000)</f>
        <v>0</v>
      </c>
      <c r="AL46" s="40">
        <f ca="1">D46/SUMPRODUCT(AT46:BF46,CH46:CT46)*10000000</f>
        <v>32.719215471739105</v>
      </c>
      <c r="AM46" s="34">
        <f ca="1">SUMPRODUCT(Y46:AK46,$CH$1:$CT$1)/$CG$1</f>
        <v>0.70110104826537223</v>
      </c>
      <c r="AR46" t="str">
        <f t="shared" si="2"/>
        <v>　　Ｃ　事務従事者</v>
      </c>
      <c r="AS46" s="21">
        <f ca="1">H17jinkou!AI57</f>
        <v>100688</v>
      </c>
      <c r="AT46" s="21">
        <f ca="1">H17jinkou!AJ57</f>
        <v>1675</v>
      </c>
      <c r="AU46" s="21">
        <f ca="1">H17jinkou!AK57</f>
        <v>8277</v>
      </c>
      <c r="AV46" s="21">
        <f ca="1">H17jinkou!AL57</f>
        <v>12314</v>
      </c>
      <c r="AW46" s="21">
        <f ca="1">H17jinkou!AM57</f>
        <v>13661</v>
      </c>
      <c r="AX46" s="21">
        <f ca="1">H17jinkou!AN57</f>
        <v>12024</v>
      </c>
      <c r="AY46" s="21">
        <f ca="1">H17jinkou!AO57</f>
        <v>12931</v>
      </c>
      <c r="AZ46" s="21">
        <f ca="1">H17jinkou!AP57</f>
        <v>12501</v>
      </c>
      <c r="BA46" s="21">
        <f ca="1">H17jinkou!AQ57</f>
        <v>11402</v>
      </c>
      <c r="BB46" s="21">
        <f ca="1">H17jinkou!AR57</f>
        <v>9031</v>
      </c>
      <c r="BC46" s="21">
        <f ca="1">H17jinkou!AS57</f>
        <v>3627</v>
      </c>
      <c r="BD46" s="21">
        <f ca="1">H17jinkou!AT57</f>
        <v>1672</v>
      </c>
      <c r="BE46" s="21">
        <f ca="1">H17jinkou!AU57</f>
        <v>952</v>
      </c>
      <c r="BF46" s="21">
        <f ca="1">H17jinkou!BB57</f>
        <v>621</v>
      </c>
      <c r="BH46"/>
      <c r="BI46"/>
      <c r="BJ46"/>
      <c r="BK46" t="str">
        <f>H17raw!T46</f>
        <v>C事務職</v>
      </c>
      <c r="BL46">
        <f>H17raw!U46</f>
        <v>222</v>
      </c>
      <c r="BM46">
        <f>H17raw!V46</f>
        <v>2</v>
      </c>
      <c r="BN46">
        <f>H17raw!W46</f>
        <v>21</v>
      </c>
      <c r="BO46">
        <f>H17raw!X46</f>
        <v>29</v>
      </c>
      <c r="BP46">
        <f>H17raw!Y46</f>
        <v>34</v>
      </c>
      <c r="BQ46">
        <f>H17raw!Z46</f>
        <v>32</v>
      </c>
      <c r="BR46">
        <f>H17raw!AA46</f>
        <v>29</v>
      </c>
      <c r="BS46">
        <f>H17raw!AB46</f>
        <v>25</v>
      </c>
      <c r="BT46">
        <f>H17raw!AC46</f>
        <v>18</v>
      </c>
      <c r="BU46">
        <f>H17raw!AD46</f>
        <v>19</v>
      </c>
      <c r="BV46">
        <f>H17raw!AE46</f>
        <v>5</v>
      </c>
      <c r="BW46">
        <f>H17raw!AF46</f>
        <v>2</v>
      </c>
      <c r="BX46">
        <f>H17raw!AG46</f>
        <v>3</v>
      </c>
      <c r="BY46">
        <f>H17raw!AH46</f>
        <v>3</v>
      </c>
      <c r="CE46" t="str">
        <f>H17raw!AL46</f>
        <v>C事務職</v>
      </c>
      <c r="CF46">
        <f>H17raw!AM46</f>
        <v>3.1</v>
      </c>
      <c r="CG46">
        <f>H17raw!AN46</f>
        <v>3</v>
      </c>
      <c r="CH46">
        <f>H17raw!AO46</f>
        <v>2.2000000000000002</v>
      </c>
      <c r="CI46">
        <f>H17raw!AP46</f>
        <v>3.5</v>
      </c>
      <c r="CJ46">
        <f>H17raw!AQ46</f>
        <v>3</v>
      </c>
      <c r="CK46">
        <f>H17raw!AR46</f>
        <v>3.1</v>
      </c>
      <c r="CL46">
        <f>H17raw!AS46</f>
        <v>3.5</v>
      </c>
      <c r="CM46">
        <f>H17raw!AT46</f>
        <v>3.3</v>
      </c>
      <c r="CN46">
        <f>H17raw!AU46</f>
        <v>3.2</v>
      </c>
      <c r="CO46">
        <f>H17raw!AV46</f>
        <v>2.4</v>
      </c>
      <c r="CP46">
        <f>H17raw!AW46</f>
        <v>2.8</v>
      </c>
      <c r="CQ46">
        <f>H17raw!AX46</f>
        <v>1.6</v>
      </c>
      <c r="CR46">
        <f>H17raw!AY46</f>
        <v>1.4</v>
      </c>
      <c r="CS46">
        <f>H17raw!AZ46</f>
        <v>4.3</v>
      </c>
      <c r="CT46">
        <f>H17raw!BA46</f>
        <v>6.5</v>
      </c>
      <c r="CU46" s="34">
        <f t="shared" si="6"/>
        <v>3.0781992610630615</v>
      </c>
      <c r="CY46" t="str">
        <f t="shared" si="3"/>
        <v>C事務職</v>
      </c>
      <c r="CZ46" s="8" t="str">
        <f t="shared" ca="1" si="4"/>
        <v/>
      </c>
      <c r="DA46" s="9" t="str">
        <f t="shared" ca="1" si="4"/>
        <v/>
      </c>
      <c r="DB46" s="9" t="str">
        <f t="shared" ca="1" si="4"/>
        <v/>
      </c>
      <c r="DC46" s="9" t="str">
        <f t="shared" ca="1" si="4"/>
        <v/>
      </c>
      <c r="DD46" s="9" t="str">
        <f t="shared" ca="1" si="4"/>
        <v/>
      </c>
      <c r="DE46" s="9" t="str">
        <f t="shared" ca="1" si="4"/>
        <v/>
      </c>
      <c r="DF46" s="9" t="str">
        <f t="shared" ca="1" si="4"/>
        <v/>
      </c>
      <c r="DG46" s="9" t="str">
        <f t="shared" ca="1" si="4"/>
        <v/>
      </c>
      <c r="DH46" s="9" t="str">
        <f t="shared" ca="1" si="4"/>
        <v/>
      </c>
      <c r="DI46" s="9" t="str">
        <f t="shared" ca="1" si="4"/>
        <v/>
      </c>
      <c r="DJ46" s="9" t="str">
        <f t="shared" ca="1" si="4"/>
        <v/>
      </c>
      <c r="DK46" s="9" t="str">
        <f t="shared" ca="1" si="4"/>
        <v/>
      </c>
      <c r="DL46" s="9" t="str">
        <f t="shared" ca="1" si="4"/>
        <v/>
      </c>
      <c r="DM46" s="10" t="str">
        <f t="shared" ca="1" si="4"/>
        <v/>
      </c>
      <c r="DN46" s="42"/>
      <c r="DP46" s="4">
        <f ca="1">1-_xlfn.BINOM.DIST((D46-1),AS46,CG46/100000,TRUE)</f>
        <v>0.95123221416850579</v>
      </c>
      <c r="DQ46" s="4" t="e">
        <f ca="1">1-_xlfn.BINOM.DIST((E46-1),AT46,CH46/100000,TRUE)</f>
        <v>#NUM!</v>
      </c>
      <c r="DR46" s="4" t="e">
        <f ca="1">1-_xlfn.BINOM.DIST((F46-1),AU46,CI46/100000,TRUE)</f>
        <v>#NUM!</v>
      </c>
      <c r="DS46" s="4" t="e">
        <f ca="1">1-_xlfn.BINOM.DIST((G46-1),AV46,CJ46/100000,TRUE)</f>
        <v>#NUM!</v>
      </c>
      <c r="DT46" s="4" t="e">
        <f ca="1">1-_xlfn.BINOM.DIST((H46-1),AW46,CK46/100000,TRUE)</f>
        <v>#NUM!</v>
      </c>
      <c r="DU46" s="4" t="e">
        <f ca="1">1-_xlfn.BINOM.DIST((I46-1),AX46,CL46/100000,TRUE)</f>
        <v>#NUM!</v>
      </c>
      <c r="DV46" s="4" t="e">
        <f ca="1">1-_xlfn.BINOM.DIST((J46-1),AY46,CM46/100000,TRUE)</f>
        <v>#NUM!</v>
      </c>
      <c r="DW46" s="4" t="e">
        <f ca="1">1-_xlfn.BINOM.DIST((K46-1),AZ46,CN46/100000,TRUE)</f>
        <v>#NUM!</v>
      </c>
      <c r="DX46" s="4">
        <f ca="1">1-_xlfn.BINOM.DIST((L46-1),BA46,CO46/100000,TRUE)</f>
        <v>0.23940273841410309</v>
      </c>
      <c r="DY46" s="4" t="e">
        <f ca="1">1-_xlfn.BINOM.DIST((M46-1),BB46,CP46/100000,TRUE)</f>
        <v>#NUM!</v>
      </c>
      <c r="DZ46" s="4" t="e">
        <f ca="1">1-_xlfn.BINOM.DIST((N46-1),BC46,CQ46/100000,TRUE)</f>
        <v>#NUM!</v>
      </c>
      <c r="EA46" s="4" t="e">
        <f ca="1">1-_xlfn.BINOM.DIST((O46-1),BD46,CR46/100000,TRUE)</f>
        <v>#NUM!</v>
      </c>
      <c r="EB46" s="4" t="e">
        <f ca="1">1-_xlfn.BINOM.DIST((P46-1),BE46,CS46/100000,TRUE)</f>
        <v>#NUM!</v>
      </c>
      <c r="EC46" s="4" t="e">
        <f ca="1">1-_xlfn.BINOM.DIST((Q46-1),BF46,CT46/100000,TRUE)</f>
        <v>#NUM!</v>
      </c>
      <c r="ED46" s="4">
        <f ca="1">1-_xlfn.BINOM.DIST((D46-1),AS46,X46/(AL46/100)/100000,TRUE)</f>
        <v>0.9529410584245972</v>
      </c>
      <c r="EF46" s="4">
        <f ca="1">_xlfn.BINOM.DIST(D46,AS46,CG46/100000,TRUE)</f>
        <v>0.19608212985585946</v>
      </c>
      <c r="EG46" s="4">
        <f ca="1">_xlfn.BINOM.DIST(E46,AT46,CH46/100000,TRUE)</f>
        <v>0.96382030692088372</v>
      </c>
      <c r="EH46" s="4">
        <f ca="1">_xlfn.BINOM.DIST(F46,AU46,CI46/100000,TRUE)</f>
        <v>0.74848802809397519</v>
      </c>
      <c r="EI46" s="4">
        <f ca="1">_xlfn.BINOM.DIST(G46,AV46,CJ46/100000,TRUE)</f>
        <v>0.691131242900339</v>
      </c>
      <c r="EJ46" s="4">
        <f ca="1">_xlfn.BINOM.DIST(H46,AW46,CK46/100000,TRUE)</f>
        <v>0.6547527704810655</v>
      </c>
      <c r="EK46" s="4">
        <f ca="1">_xlfn.BINOM.DIST(I46,AX46,CL46/100000,TRUE)</f>
        <v>0.65649029724292529</v>
      </c>
      <c r="EL46" s="4">
        <f ca="1">_xlfn.BINOM.DIST(J46,AY46,CM46/100000,TRUE)</f>
        <v>0.65263971435812462</v>
      </c>
      <c r="EM46" s="4">
        <f ca="1">_xlfn.BINOM.DIST(K46,AZ46,CN46/100000,TRUE)</f>
        <v>0.67029430580536098</v>
      </c>
      <c r="EN46" s="4">
        <f ca="1">_xlfn.BINOM.DIST(L46,BA46,CO46/100000,TRUE)</f>
        <v>0.9687381764063101</v>
      </c>
      <c r="EO46" s="4">
        <f ca="1">_xlfn.BINOM.DIST(M46,BB46,CP46/100000,TRUE)</f>
        <v>0.77656763312537957</v>
      </c>
      <c r="EP46" s="4">
        <f ca="1">_xlfn.BINOM.DIST(N46,BC46,CQ46/100000,TRUE)</f>
        <v>0.94361931303592173</v>
      </c>
      <c r="EQ46" s="4">
        <f ca="1">_xlfn.BINOM.DIST(O46,BD46,CR46/100000,TRUE)</f>
        <v>0.97686368194186501</v>
      </c>
      <c r="ER46" s="4">
        <f ca="1">_xlfn.BINOM.DIST(P46,BE46,CS46/100000,TRUE)</f>
        <v>0.95988971613132024</v>
      </c>
      <c r="ES46" s="4">
        <f ca="1">_xlfn.BINOM.DIST(Q46,BF46,CT46/100000,TRUE)</f>
        <v>0.96043755498239358</v>
      </c>
      <c r="ET46" s="4">
        <f ca="1">_xlfn.BINOM.DIST(D46,AS46,X46/(AL46/100)/100000,TRUE)</f>
        <v>0.19088992706449623</v>
      </c>
    </row>
    <row r="47" spans="2:150">
      <c r="C47" t="s">
        <v>53</v>
      </c>
      <c r="D47">
        <f>H17raw!C47</f>
        <v>4</v>
      </c>
      <c r="E47">
        <f>H17raw!D47</f>
        <v>0</v>
      </c>
      <c r="F47">
        <f>H17raw!E47</f>
        <v>0</v>
      </c>
      <c r="G47">
        <f>H17raw!F47</f>
        <v>0</v>
      </c>
      <c r="H47">
        <f>H17raw!G47</f>
        <v>1</v>
      </c>
      <c r="I47">
        <f>H17raw!H47</f>
        <v>0</v>
      </c>
      <c r="J47">
        <f>H17raw!I47</f>
        <v>0</v>
      </c>
      <c r="K47">
        <f>H17raw!J47</f>
        <v>1</v>
      </c>
      <c r="L47">
        <f>H17raw!K47</f>
        <v>1</v>
      </c>
      <c r="M47">
        <f>H17raw!L47</f>
        <v>0</v>
      </c>
      <c r="N47">
        <f>H17raw!M47</f>
        <v>0</v>
      </c>
      <c r="O47">
        <f>H17raw!N47</f>
        <v>0</v>
      </c>
      <c r="P47">
        <f>H17raw!O47</f>
        <v>0</v>
      </c>
      <c r="Q47">
        <f>H17raw!P47</f>
        <v>1</v>
      </c>
      <c r="R47">
        <f>H17raw!Q47</f>
        <v>0</v>
      </c>
      <c r="W47" t="str">
        <f t="shared" si="1"/>
        <v>　　Ｄ　販売従事者</v>
      </c>
      <c r="X47" s="25">
        <f ca="1">IF(AS47=0,0,D47/AS47*100000)</f>
        <v>7.8875239090568492</v>
      </c>
      <c r="Y47" s="25">
        <f ca="1">IF(AT47=0,0,E47/AT47*100000)</f>
        <v>0</v>
      </c>
      <c r="Z47" s="25">
        <f ca="1">IF(AU47=0,0,F47/AU47*100000)</f>
        <v>0</v>
      </c>
      <c r="AA47" s="25">
        <f ca="1">IF(AV47=0,0,G47/AV47*100000)</f>
        <v>0</v>
      </c>
      <c r="AB47" s="25">
        <f ca="1">IF(AW47=0,0,H47/AW47*100000)</f>
        <v>23.32089552238806</v>
      </c>
      <c r="AC47" s="25">
        <f ca="1">IF(AX47=0,0,I47/AX47*100000)</f>
        <v>0</v>
      </c>
      <c r="AD47" s="25">
        <f ca="1">IF(AY47=0,0,J47/AY47*100000)</f>
        <v>0</v>
      </c>
      <c r="AE47" s="25">
        <f ca="1">IF(AZ47=0,0,K47/AZ47*100000)</f>
        <v>17.464198393293746</v>
      </c>
      <c r="AF47" s="25">
        <f ca="1">IF(BA47=0,0,L47/BA47*100000)</f>
        <v>15.544846883258201</v>
      </c>
      <c r="AG47" s="25">
        <f ca="1">IF(BB47=0,0,M47/BB47*100000)</f>
        <v>0</v>
      </c>
      <c r="AH47" s="25">
        <f ca="1">IF(BC47=0,0,N47/BC47*100000)</f>
        <v>0</v>
      </c>
      <c r="AI47" s="25">
        <f ca="1">IF(BD47=0,0,O47/BD47*100000)</f>
        <v>0</v>
      </c>
      <c r="AJ47" s="25">
        <f ca="1">IF(BE47=0,0,P47/BE47*100000)</f>
        <v>0</v>
      </c>
      <c r="AK47" s="25">
        <f ca="1">IF(BF47=0,0,Q47/BF47*100000)</f>
        <v>60.642813826561557</v>
      </c>
      <c r="AL47" s="40">
        <f ca="1">D47/SUMPRODUCT(AT47:BF47,CH47:CT47)*10000000</f>
        <v>157.34161894298688</v>
      </c>
      <c r="AM47" s="34">
        <f ca="1">SUMPRODUCT(Y47:AK47,$CH$1:$CT$1)/$CG$1</f>
        <v>8.011052367048956</v>
      </c>
      <c r="AR47" t="str">
        <f t="shared" si="2"/>
        <v>　　Ｄ　販売従事者</v>
      </c>
      <c r="AS47" s="21">
        <f ca="1">H17jinkou!AI58</f>
        <v>50713</v>
      </c>
      <c r="AT47" s="21">
        <f ca="1">H17jinkou!AJ58</f>
        <v>1541</v>
      </c>
      <c r="AU47" s="21">
        <f ca="1">H17jinkou!AK58</f>
        <v>4750</v>
      </c>
      <c r="AV47" s="21">
        <f ca="1">H17jinkou!AL58</f>
        <v>4594</v>
      </c>
      <c r="AW47" s="21">
        <f ca="1">H17jinkou!AM58</f>
        <v>4288</v>
      </c>
      <c r="AX47" s="21">
        <f ca="1">H17jinkou!AN58</f>
        <v>4212</v>
      </c>
      <c r="AY47" s="21">
        <f ca="1">H17jinkou!AO58</f>
        <v>4994</v>
      </c>
      <c r="AZ47" s="21">
        <f ca="1">H17jinkou!AP58</f>
        <v>5726</v>
      </c>
      <c r="BA47" s="21">
        <f ca="1">H17jinkou!AQ58</f>
        <v>6433</v>
      </c>
      <c r="BB47" s="21">
        <f ca="1">H17jinkou!AR58</f>
        <v>5844</v>
      </c>
      <c r="BC47" s="21">
        <f ca="1">H17jinkou!AS58</f>
        <v>3061</v>
      </c>
      <c r="BD47" s="21">
        <f ca="1">H17jinkou!AT58</f>
        <v>2078</v>
      </c>
      <c r="BE47" s="21">
        <f ca="1">H17jinkou!AU58</f>
        <v>1543</v>
      </c>
      <c r="BF47" s="21">
        <f ca="1">H17jinkou!BB58</f>
        <v>1649</v>
      </c>
      <c r="BH47"/>
      <c r="BI47"/>
      <c r="BJ47"/>
      <c r="BK47" t="str">
        <f>H17raw!T47</f>
        <v>D販売職</v>
      </c>
      <c r="BL47">
        <f>H17raw!U47</f>
        <v>162</v>
      </c>
      <c r="BM47">
        <f>H17raw!V47</f>
        <v>2</v>
      </c>
      <c r="BN47">
        <f>H17raw!W47</f>
        <v>10</v>
      </c>
      <c r="BO47">
        <f>H17raw!X47</f>
        <v>10</v>
      </c>
      <c r="BP47">
        <f>H17raw!Y47</f>
        <v>22</v>
      </c>
      <c r="BQ47">
        <f>H17raw!Z47</f>
        <v>8</v>
      </c>
      <c r="BR47">
        <f>H17raw!AA47</f>
        <v>15</v>
      </c>
      <c r="BS47">
        <f>H17raw!AB47</f>
        <v>20</v>
      </c>
      <c r="BT47">
        <f>H17raw!AC47</f>
        <v>21</v>
      </c>
      <c r="BU47">
        <f>H17raw!AD47</f>
        <v>20</v>
      </c>
      <c r="BV47">
        <f>H17raw!AE47</f>
        <v>11</v>
      </c>
      <c r="BW47">
        <f>H17raw!AF47</f>
        <v>7</v>
      </c>
      <c r="BX47">
        <f>H17raw!AG47</f>
        <v>6</v>
      </c>
      <c r="BY47">
        <f>H17raw!AH47</f>
        <v>10</v>
      </c>
      <c r="CE47" t="str">
        <f>H17raw!AL47</f>
        <v>D販売職</v>
      </c>
      <c r="CF47">
        <f>H17raw!AM47</f>
        <v>0</v>
      </c>
      <c r="CG47">
        <f>H17raw!AN47</f>
        <v>4.9000000000000004</v>
      </c>
      <c r="CH47">
        <f>H17raw!AO47</f>
        <v>1.8</v>
      </c>
      <c r="CI47">
        <f>H17raw!AP47</f>
        <v>2.6</v>
      </c>
      <c r="CJ47">
        <f>H17raw!AQ47</f>
        <v>2.9</v>
      </c>
      <c r="CK47">
        <f>H17raw!AR47</f>
        <v>7.1</v>
      </c>
      <c r="CL47">
        <f>H17raw!AS47</f>
        <v>2.9</v>
      </c>
      <c r="CM47">
        <f>H17raw!AT47</f>
        <v>5.0999999999999996</v>
      </c>
      <c r="CN47">
        <f>H17raw!AU47</f>
        <v>6.4</v>
      </c>
      <c r="CO47">
        <f>H17raw!AV47</f>
        <v>5.8</v>
      </c>
      <c r="CP47">
        <f>H17raw!AW47</f>
        <v>5</v>
      </c>
      <c r="CQ47">
        <f>H17raw!AX47</f>
        <v>4.8</v>
      </c>
      <c r="CR47">
        <f>H17raw!AY47</f>
        <v>5.3</v>
      </c>
      <c r="CS47">
        <f>H17raw!AZ47</f>
        <v>7.1</v>
      </c>
      <c r="CT47">
        <f>H17raw!BA47</f>
        <v>10.8</v>
      </c>
      <c r="CU47" s="34">
        <f t="shared" si="6"/>
        <v>4.8480455957679069</v>
      </c>
      <c r="CY47" t="str">
        <f t="shared" si="3"/>
        <v>D販売職</v>
      </c>
      <c r="CZ47" s="8" t="str">
        <f t="shared" ca="1" si="4"/>
        <v/>
      </c>
      <c r="DA47" s="9" t="str">
        <f t="shared" ca="1" si="4"/>
        <v/>
      </c>
      <c r="DB47" s="9" t="str">
        <f t="shared" ca="1" si="4"/>
        <v/>
      </c>
      <c r="DC47" s="9" t="str">
        <f t="shared" ca="1" si="4"/>
        <v/>
      </c>
      <c r="DD47" s="9" t="str">
        <f t="shared" ca="1" si="4"/>
        <v/>
      </c>
      <c r="DE47" s="9" t="str">
        <f t="shared" ca="1" si="4"/>
        <v/>
      </c>
      <c r="DF47" s="9" t="str">
        <f t="shared" ca="1" si="4"/>
        <v/>
      </c>
      <c r="DG47" s="9" t="str">
        <f t="shared" ca="1" si="4"/>
        <v/>
      </c>
      <c r="DH47" s="9" t="str">
        <f t="shared" ca="1" si="4"/>
        <v/>
      </c>
      <c r="DI47" s="9" t="str">
        <f t="shared" ca="1" si="4"/>
        <v/>
      </c>
      <c r="DJ47" s="9" t="str">
        <f t="shared" ca="1" si="4"/>
        <v/>
      </c>
      <c r="DK47" s="9" t="str">
        <f t="shared" ca="1" si="4"/>
        <v/>
      </c>
      <c r="DL47" s="9" t="str">
        <f t="shared" ca="1" si="4"/>
        <v/>
      </c>
      <c r="DM47" s="10" t="str">
        <f t="shared" ca="1" si="4"/>
        <v/>
      </c>
      <c r="DN47" s="42"/>
      <c r="DP47" s="4">
        <f ca="1">1-_xlfn.BINOM.DIST((D47-1),AS47,CG47/100000,TRUE)</f>
        <v>0.23920616894227553</v>
      </c>
      <c r="DQ47" s="4" t="e">
        <f ca="1">1-_xlfn.BINOM.DIST((E47-1),AT47,CH47/100000,TRUE)</f>
        <v>#NUM!</v>
      </c>
      <c r="DR47" s="4" t="e">
        <f ca="1">1-_xlfn.BINOM.DIST((F47-1),AU47,CI47/100000,TRUE)</f>
        <v>#NUM!</v>
      </c>
      <c r="DS47" s="4" t="e">
        <f ca="1">1-_xlfn.BINOM.DIST((G47-1),AV47,CJ47/100000,TRUE)</f>
        <v>#NUM!</v>
      </c>
      <c r="DT47" s="4">
        <f ca="1">1-_xlfn.BINOM.DIST((H47-1),AW47,CK47/100000,TRUE)</f>
        <v>0.26247759267459447</v>
      </c>
      <c r="DU47" s="4" t="e">
        <f ca="1">1-_xlfn.BINOM.DIST((I47-1),AX47,CL47/100000,TRUE)</f>
        <v>#NUM!</v>
      </c>
      <c r="DV47" s="4" t="e">
        <f ca="1">1-_xlfn.BINOM.DIST((J47-1),AY47,CM47/100000,TRUE)</f>
        <v>#NUM!</v>
      </c>
      <c r="DW47" s="4">
        <f ca="1">1-_xlfn.BINOM.DIST((K47-1),AZ47,CN47/100000,TRUE)</f>
        <v>0.30682703857582661</v>
      </c>
      <c r="DX47" s="4">
        <f ca="1">1-_xlfn.BINOM.DIST((L47-1),BA47,CO47/100000,TRUE)</f>
        <v>0.31142072148472677</v>
      </c>
      <c r="DY47" s="4" t="e">
        <f ca="1">1-_xlfn.BINOM.DIST((M47-1),BB47,CP47/100000,TRUE)</f>
        <v>#NUM!</v>
      </c>
      <c r="DZ47" s="4" t="e">
        <f ca="1">1-_xlfn.BINOM.DIST((N47-1),BC47,CQ47/100000,TRUE)</f>
        <v>#NUM!</v>
      </c>
      <c r="EA47" s="4" t="e">
        <f ca="1">1-_xlfn.BINOM.DIST((O47-1),BD47,CR47/100000,TRUE)</f>
        <v>#NUM!</v>
      </c>
      <c r="EB47" s="4" t="e">
        <f ca="1">1-_xlfn.BINOM.DIST((P47-1),BE47,CS47/100000,TRUE)</f>
        <v>#NUM!</v>
      </c>
      <c r="EC47" s="4">
        <f ca="1">1-_xlfn.BINOM.DIST((Q47-1),BF47,CT47/100000,TRUE)</f>
        <v>0.16314262032121174</v>
      </c>
      <c r="ED47" s="4">
        <f ca="1">1-_xlfn.BINOM.DIST((D47-1),AS47,X47/(AL47/100)/100000,TRUE)</f>
        <v>0.25148749025740891</v>
      </c>
      <c r="EF47" s="4">
        <f ca="1">_xlfn.BINOM.DIST(D47,AS47,CG47/100000,TRUE)</f>
        <v>0.89318626327223627</v>
      </c>
      <c r="EG47" s="4">
        <f ca="1">_xlfn.BINOM.DIST(E47,AT47,CH47/100000,TRUE)</f>
        <v>0.97264292311510847</v>
      </c>
      <c r="EH47" s="4">
        <f ca="1">_xlfn.BINOM.DIST(F47,AU47,CI47/100000,TRUE)</f>
        <v>0.88382022224497647</v>
      </c>
      <c r="EI47" s="4">
        <f ca="1">_xlfn.BINOM.DIST(G47,AV47,CJ47/100000,TRUE)</f>
        <v>0.87526556850168069</v>
      </c>
      <c r="EJ47" s="4">
        <f ca="1">_xlfn.BINOM.DIST(H47,AW47,CK47/100000,TRUE)</f>
        <v>0.96207557246553543</v>
      </c>
      <c r="EK47" s="4">
        <f ca="1">_xlfn.BINOM.DIST(I47,AX47,CL47/100000,TRUE)</f>
        <v>0.88501580871385221</v>
      </c>
      <c r="EL47" s="4">
        <f ca="1">_xlfn.BINOM.DIST(J47,AY47,CM47/100000,TRUE)</f>
        <v>0.77514862415023056</v>
      </c>
      <c r="EM47" s="4">
        <f ca="1">_xlfn.BINOM.DIST(K47,AZ47,CN47/100000,TRUE)</f>
        <v>0.94721215606797893</v>
      </c>
      <c r="EN47" s="4">
        <f ca="1">_xlfn.BINOM.DIST(L47,BA47,CO47/100000,TRUE)</f>
        <v>0.94551274958054243</v>
      </c>
      <c r="EO47" s="4">
        <f ca="1">_xlfn.BINOM.DIST(M47,BB47,CP47/100000,TRUE)</f>
        <v>0.74661374298541561</v>
      </c>
      <c r="EP47" s="4">
        <f ca="1">_xlfn.BINOM.DIST(N47,BC47,CQ47/100000,TRUE)</f>
        <v>0.86335309229977664</v>
      </c>
      <c r="EQ47" s="4">
        <f ca="1">_xlfn.BINOM.DIST(O47,BD47,CR47/100000,TRUE)</f>
        <v>0.89571148728899475</v>
      </c>
      <c r="ER47" s="4">
        <f ca="1">_xlfn.BINOM.DIST(P47,BE47,CS47/100000,TRUE)</f>
        <v>0.89623117693353183</v>
      </c>
      <c r="ES47" s="4">
        <f ca="1">_xlfn.BINOM.DIST(Q47,BF47,CT47/100000,TRUE)</f>
        <v>0.98591108194038724</v>
      </c>
      <c r="ET47" s="4">
        <f ca="1">_xlfn.BINOM.DIST(D47,AS47,X47/(AL47/100)/100000,TRUE)</f>
        <v>0.88546878137967</v>
      </c>
    </row>
    <row r="48" spans="2:150">
      <c r="C48" t="s">
        <v>54</v>
      </c>
      <c r="D48">
        <f>H17raw!C48</f>
        <v>6</v>
      </c>
      <c r="E48">
        <f>H17raw!D48</f>
        <v>0</v>
      </c>
      <c r="F48">
        <f>H17raw!E48</f>
        <v>1</v>
      </c>
      <c r="G48">
        <f>H17raw!F48</f>
        <v>0</v>
      </c>
      <c r="H48">
        <f>H17raw!G48</f>
        <v>2</v>
      </c>
      <c r="I48">
        <f>H17raw!H48</f>
        <v>1</v>
      </c>
      <c r="J48">
        <f>H17raw!I48</f>
        <v>0</v>
      </c>
      <c r="K48">
        <f>H17raw!J48</f>
        <v>0</v>
      </c>
      <c r="L48">
        <f>H17raw!K48</f>
        <v>0</v>
      </c>
      <c r="M48">
        <f>H17raw!L48</f>
        <v>1</v>
      </c>
      <c r="N48">
        <f>H17raw!M48</f>
        <v>1</v>
      </c>
      <c r="O48">
        <f>H17raw!N48</f>
        <v>0</v>
      </c>
      <c r="P48">
        <f>H17raw!O48</f>
        <v>0</v>
      </c>
      <c r="Q48">
        <f>H17raw!P48</f>
        <v>0</v>
      </c>
      <c r="R48">
        <f>H17raw!Q48</f>
        <v>0</v>
      </c>
      <c r="W48" t="str">
        <f t="shared" si="1"/>
        <v>　　Ｅ　サービス職業従事者</v>
      </c>
      <c r="X48" s="25">
        <f ca="1">IF(AS48=0,0,D48/AS48*100000)</f>
        <v>9.213476244587083</v>
      </c>
      <c r="Y48" s="25">
        <f ca="1">IF(AT48=0,0,E48/AT48*100000)</f>
        <v>0</v>
      </c>
      <c r="Z48" s="25">
        <f ca="1">IF(AU48=0,0,F48/AU48*100000)</f>
        <v>15.743073047858942</v>
      </c>
      <c r="AA48" s="25">
        <f ca="1">IF(AV48=0,0,G48/AV48*100000)</f>
        <v>0</v>
      </c>
      <c r="AB48" s="25">
        <f ca="1">IF(AW48=0,0,H48/AW48*100000)</f>
        <v>40.048057669203047</v>
      </c>
      <c r="AC48" s="25">
        <f ca="1">IF(AX48=0,0,I48/AX48*100000)</f>
        <v>20.092425155716295</v>
      </c>
      <c r="AD48" s="25">
        <f ca="1">IF(AY48=0,0,J48/AY48*100000)</f>
        <v>0</v>
      </c>
      <c r="AE48" s="25">
        <f ca="1">IF(AZ48=0,0,K48/AZ48*100000)</f>
        <v>0</v>
      </c>
      <c r="AF48" s="25">
        <f ca="1">IF(BA48=0,0,L48/BA48*100000)</f>
        <v>0</v>
      </c>
      <c r="AG48" s="25">
        <f ca="1">IF(BB48=0,0,M48/BB48*100000)</f>
        <v>11.027790030877812</v>
      </c>
      <c r="AH48" s="25">
        <f ca="1">IF(BC48=0,0,N48/BC48*100000)</f>
        <v>21.570319240724764</v>
      </c>
      <c r="AI48" s="25">
        <f ca="1">IF(BD48=0,0,O48/BD48*100000)</f>
        <v>0</v>
      </c>
      <c r="AJ48" s="25">
        <f ca="1">IF(BE48=0,0,P48/BE48*100000)</f>
        <v>0</v>
      </c>
      <c r="AK48" s="25">
        <f ca="1">IF(BF48=0,0,Q48/BF48*100000)</f>
        <v>0</v>
      </c>
      <c r="AL48" s="40">
        <f ca="1">D48/SUMPRODUCT(AT48:BF48,CH48:CT48)*10000000</f>
        <v>127.62332401328558</v>
      </c>
      <c r="AM48" s="34">
        <f ca="1">SUMPRODUCT(Y48:AK48,$CH$1:$CT$1)/$CG$1</f>
        <v>9.2707157017525343</v>
      </c>
      <c r="AR48" t="str">
        <f t="shared" si="2"/>
        <v>　　Ｅ　サービス職業従事者</v>
      </c>
      <c r="AS48" s="21">
        <f ca="1">H17jinkou!AI59</f>
        <v>65122</v>
      </c>
      <c r="AT48" s="21">
        <f ca="1">H17jinkou!AJ59</f>
        <v>1934</v>
      </c>
      <c r="AU48" s="21">
        <f ca="1">H17jinkou!AK59</f>
        <v>6352</v>
      </c>
      <c r="AV48" s="21">
        <f ca="1">H17jinkou!AL59</f>
        <v>5714</v>
      </c>
      <c r="AW48" s="21">
        <f ca="1">H17jinkou!AM59</f>
        <v>4994</v>
      </c>
      <c r="AX48" s="21">
        <f ca="1">H17jinkou!AN59</f>
        <v>4977</v>
      </c>
      <c r="AY48" s="21">
        <f ca="1">H17jinkou!AO59</f>
        <v>6113</v>
      </c>
      <c r="AZ48" s="21">
        <f ca="1">H17jinkou!AP59</f>
        <v>7777</v>
      </c>
      <c r="BA48" s="21">
        <f ca="1">H17jinkou!AQ59</f>
        <v>9256</v>
      </c>
      <c r="BB48" s="21">
        <f ca="1">H17jinkou!AR59</f>
        <v>9068</v>
      </c>
      <c r="BC48" s="21">
        <f ca="1">H17jinkou!AS59</f>
        <v>4636</v>
      </c>
      <c r="BD48" s="21">
        <f ca="1">H17jinkou!AT59</f>
        <v>2474</v>
      </c>
      <c r="BE48" s="21">
        <f ca="1">H17jinkou!AU59</f>
        <v>1117</v>
      </c>
      <c r="BF48" s="21">
        <f ca="1">H17jinkou!BB59</f>
        <v>710</v>
      </c>
      <c r="BH48"/>
      <c r="BI48"/>
      <c r="BJ48"/>
      <c r="BK48" t="str">
        <f>H17raw!T48</f>
        <v>Eサービス職</v>
      </c>
      <c r="BL48">
        <f>H17raw!U48</f>
        <v>291</v>
      </c>
      <c r="BM48">
        <f>H17raw!V48</f>
        <v>7</v>
      </c>
      <c r="BN48">
        <f>H17raw!W48</f>
        <v>30</v>
      </c>
      <c r="BO48">
        <f>H17raw!X48</f>
        <v>21</v>
      </c>
      <c r="BP48">
        <f>H17raw!Y48</f>
        <v>36</v>
      </c>
      <c r="BQ48">
        <f>H17raw!Z48</f>
        <v>21</v>
      </c>
      <c r="BR48">
        <f>H17raw!AA48</f>
        <v>27</v>
      </c>
      <c r="BS48">
        <f>H17raw!AB48</f>
        <v>24</v>
      </c>
      <c r="BT48">
        <f>H17raw!AC48</f>
        <v>31</v>
      </c>
      <c r="BU48">
        <f>H17raw!AD48</f>
        <v>46</v>
      </c>
      <c r="BV48">
        <f>H17raw!AE48</f>
        <v>24</v>
      </c>
      <c r="BW48">
        <f>H17raw!AF48</f>
        <v>10</v>
      </c>
      <c r="BX48">
        <f>H17raw!AG48</f>
        <v>8</v>
      </c>
      <c r="BY48">
        <f>H17raw!AH48</f>
        <v>6</v>
      </c>
      <c r="CE48" t="str">
        <f>H17raw!AL48</f>
        <v>Eサービス職</v>
      </c>
      <c r="CF48">
        <f>H17raw!AM48</f>
        <v>7.5</v>
      </c>
      <c r="CG48">
        <f>H17raw!AN48</f>
        <v>7.2</v>
      </c>
      <c r="CH48">
        <f>H17raw!AO48</f>
        <v>4.7</v>
      </c>
      <c r="CI48">
        <f>H17raw!AP48</f>
        <v>6.9</v>
      </c>
      <c r="CJ48">
        <f>H17raw!AQ48</f>
        <v>6.2</v>
      </c>
      <c r="CK48">
        <f>H17raw!AR48</f>
        <v>11.2</v>
      </c>
      <c r="CL48">
        <f>H17raw!AS48</f>
        <v>6.5</v>
      </c>
      <c r="CM48">
        <f>H17raw!AT48</f>
        <v>7.3</v>
      </c>
      <c r="CN48">
        <f>H17raw!AU48</f>
        <v>5.9</v>
      </c>
      <c r="CO48">
        <f>H17raw!AV48</f>
        <v>6.3</v>
      </c>
      <c r="CP48">
        <f>H17raw!AW48</f>
        <v>8.1</v>
      </c>
      <c r="CQ48">
        <f>H17raw!AX48</f>
        <v>7</v>
      </c>
      <c r="CR48">
        <f>H17raw!AY48</f>
        <v>6.1</v>
      </c>
      <c r="CS48">
        <f>H17raw!AZ48</f>
        <v>11.8</v>
      </c>
      <c r="CT48">
        <f>H17raw!BA48</f>
        <v>14.8</v>
      </c>
      <c r="CU48" s="34">
        <f t="shared" si="6"/>
        <v>7.5216065580653284</v>
      </c>
      <c r="CY48" t="str">
        <f t="shared" si="3"/>
        <v>Eサービス職</v>
      </c>
      <c r="CZ48" s="8" t="str">
        <f t="shared" ca="1" si="4"/>
        <v/>
      </c>
      <c r="DA48" s="9" t="str">
        <f t="shared" ca="1" si="4"/>
        <v/>
      </c>
      <c r="DB48" s="9" t="str">
        <f t="shared" ca="1" si="4"/>
        <v/>
      </c>
      <c r="DC48" s="9" t="str">
        <f t="shared" ca="1" si="4"/>
        <v/>
      </c>
      <c r="DD48" s="9" t="str">
        <f t="shared" ca="1" si="4"/>
        <v/>
      </c>
      <c r="DE48" s="9" t="str">
        <f t="shared" ca="1" si="4"/>
        <v/>
      </c>
      <c r="DF48" s="9" t="str">
        <f t="shared" ca="1" si="4"/>
        <v/>
      </c>
      <c r="DG48" s="9" t="str">
        <f t="shared" ca="1" si="4"/>
        <v/>
      </c>
      <c r="DH48" s="9" t="str">
        <f t="shared" ca="1" si="4"/>
        <v/>
      </c>
      <c r="DI48" s="9" t="str">
        <f t="shared" ca="1" si="4"/>
        <v/>
      </c>
      <c r="DJ48" s="9" t="str">
        <f t="shared" ca="1" si="4"/>
        <v/>
      </c>
      <c r="DK48" s="9" t="str">
        <f t="shared" ca="1" si="4"/>
        <v/>
      </c>
      <c r="DL48" s="9" t="str">
        <f t="shared" ca="1" si="4"/>
        <v/>
      </c>
      <c r="DM48" s="10" t="str">
        <f t="shared" ca="1" si="4"/>
        <v/>
      </c>
      <c r="DN48" s="42"/>
      <c r="DP48" s="4">
        <f ca="1">1-_xlfn.BINOM.DIST((D48-1),AS48,CG48/100000,TRUE)</f>
        <v>0.32961060147559618</v>
      </c>
      <c r="DQ48" s="4" t="e">
        <f ca="1">1-_xlfn.BINOM.DIST((E48-1),AT48,CH48/100000,TRUE)</f>
        <v>#NUM!</v>
      </c>
      <c r="DR48" s="4">
        <f ca="1">1-_xlfn.BINOM.DIST((F48-1),AU48,CI48/100000,TRUE)</f>
        <v>0.35486979970276822</v>
      </c>
      <c r="DS48" s="4" t="e">
        <f ca="1">1-_xlfn.BINOM.DIST((G48-1),AV48,CJ48/100000,TRUE)</f>
        <v>#NUM!</v>
      </c>
      <c r="DT48" s="4">
        <f ca="1">1-_xlfn.BINOM.DIST((H48-1),AW48,CK48/100000,TRUE)</f>
        <v>0.10869106891336666</v>
      </c>
      <c r="DU48" s="4">
        <f ca="1">1-_xlfn.BINOM.DIST((I48-1),AX48,CL48/100000,TRUE)</f>
        <v>0.27639926837282802</v>
      </c>
      <c r="DV48" s="4" t="e">
        <f ca="1">1-_xlfn.BINOM.DIST((J48-1),AY48,CM48/100000,TRUE)</f>
        <v>#NUM!</v>
      </c>
      <c r="DW48" s="4" t="e">
        <f ca="1">1-_xlfn.BINOM.DIST((K48-1),AZ48,CN48/100000,TRUE)</f>
        <v>#NUM!</v>
      </c>
      <c r="DX48" s="4" t="e">
        <f ca="1">1-_xlfn.BINOM.DIST((L48-1),BA48,CO48/100000,TRUE)</f>
        <v>#NUM!</v>
      </c>
      <c r="DY48" s="4">
        <f ca="1">1-_xlfn.BINOM.DIST((M48-1),BB48,CP48/100000,TRUE)</f>
        <v>0.52027283799646828</v>
      </c>
      <c r="DZ48" s="4">
        <f ca="1">1-_xlfn.BINOM.DIST((N48-1),BC48,CQ48/100000,TRUE)</f>
        <v>0.27713396086656217</v>
      </c>
      <c r="EA48" s="4" t="e">
        <f ca="1">1-_xlfn.BINOM.DIST((O48-1),BD48,CR48/100000,TRUE)</f>
        <v>#NUM!</v>
      </c>
      <c r="EB48" s="4" t="e">
        <f ca="1">1-_xlfn.BINOM.DIST((P48-1),BE48,CS48/100000,TRUE)</f>
        <v>#NUM!</v>
      </c>
      <c r="EC48" s="4" t="e">
        <f ca="1">1-_xlfn.BINOM.DIST((Q48-1),BF48,CT48/100000,TRUE)</f>
        <v>#NUM!</v>
      </c>
      <c r="ED48" s="4">
        <f ca="1">1-_xlfn.BINOM.DIST((D48-1),AS48,X48/(AL48/100)/100000,TRUE)</f>
        <v>0.33179171287208198</v>
      </c>
      <c r="EF48" s="4">
        <f ca="1">_xlfn.BINOM.DIST(D48,AS48,CG48/100000,TRUE)</f>
        <v>0.80613636029923086</v>
      </c>
      <c r="EG48" s="4">
        <f ca="1">_xlfn.BINOM.DIST(E48,AT48,CH48/100000,TRUE)</f>
        <v>0.91310889289761066</v>
      </c>
      <c r="EH48" s="4">
        <f ca="1">_xlfn.BINOM.DIST(F48,AU48,CI48/100000,TRUE)</f>
        <v>0.92790253681632473</v>
      </c>
      <c r="EI48" s="4">
        <f ca="1">_xlfn.BINOM.DIST(G48,AV48,CJ48/100000,TRUE)</f>
        <v>0.70167918364986237</v>
      </c>
      <c r="EJ48" s="4">
        <f ca="1">_xlfn.BINOM.DIST(H48,AW48,CK48/100000,TRUE)</f>
        <v>0.98071907070179287</v>
      </c>
      <c r="EK48" s="4">
        <f ca="1">_xlfn.BINOM.DIST(I48,AX48,CL48/100000,TRUE)</f>
        <v>0.9577044030508628</v>
      </c>
      <c r="EL48" s="4">
        <f ca="1">_xlfn.BINOM.DIST(J48,AY48,CM48/100000,TRUE)</f>
        <v>0.64001396095047081</v>
      </c>
      <c r="EM48" s="4">
        <f ca="1">_xlfn.BINOM.DIST(K48,AZ48,CN48/100000,TRUE)</f>
        <v>0.63200590823812253</v>
      </c>
      <c r="EN48" s="4">
        <f ca="1">_xlfn.BINOM.DIST(L48,BA48,CO48/100000,TRUE)</f>
        <v>0.55813948802350077</v>
      </c>
      <c r="EO48" s="4">
        <f ca="1">_xlfn.BINOM.DIST(M48,BB48,CP48/100000,TRUE)</f>
        <v>0.83211914406296839</v>
      </c>
      <c r="EP48" s="4">
        <f ca="1">_xlfn.BINOM.DIST(N48,BC48,CQ48/100000,TRUE)</f>
        <v>0.9574669482166569</v>
      </c>
      <c r="EQ48" s="4">
        <f ca="1">_xlfn.BINOM.DIST(O48,BD48,CR48/100000,TRUE)</f>
        <v>0.8599176904756588</v>
      </c>
      <c r="ER48" s="4">
        <f ca="1">_xlfn.BINOM.DIST(P48,BE48,CS48/100000,TRUE)</f>
        <v>0.87650420497942749</v>
      </c>
      <c r="ES48" s="4">
        <f ca="1">_xlfn.BINOM.DIST(Q48,BF48,CT48/100000,TRUE)</f>
        <v>0.90024549855045444</v>
      </c>
      <c r="ET48" s="4">
        <f ca="1">_xlfn.BINOM.DIST(D48,AS48,X48/(AL48/100)/100000,TRUE)</f>
        <v>0.80442965289482649</v>
      </c>
    </row>
    <row r="49" spans="3:150">
      <c r="C49" t="s">
        <v>55</v>
      </c>
      <c r="D49">
        <f>H17raw!C49</f>
        <v>0</v>
      </c>
      <c r="E49">
        <f>H17raw!D49</f>
        <v>0</v>
      </c>
      <c r="F49">
        <f>H17raw!E49</f>
        <v>0</v>
      </c>
      <c r="G49">
        <f>H17raw!F49</f>
        <v>0</v>
      </c>
      <c r="H49">
        <f>H17raw!G49</f>
        <v>0</v>
      </c>
      <c r="I49">
        <f>H17raw!H49</f>
        <v>0</v>
      </c>
      <c r="J49">
        <f>H17raw!I49</f>
        <v>0</v>
      </c>
      <c r="K49">
        <f>H17raw!J49</f>
        <v>0</v>
      </c>
      <c r="L49">
        <f>H17raw!K49</f>
        <v>0</v>
      </c>
      <c r="M49">
        <f>H17raw!L49</f>
        <v>0</v>
      </c>
      <c r="N49">
        <f>H17raw!M49</f>
        <v>0</v>
      </c>
      <c r="O49">
        <f>H17raw!N49</f>
        <v>0</v>
      </c>
      <c r="P49">
        <f>H17raw!O49</f>
        <v>0</v>
      </c>
      <c r="Q49">
        <f>H17raw!P49</f>
        <v>0</v>
      </c>
      <c r="R49">
        <f>H17raw!Q49</f>
        <v>0</v>
      </c>
      <c r="W49" t="str">
        <f t="shared" si="1"/>
        <v>　　Ｆ　保安職業従事者</v>
      </c>
      <c r="X49" s="25">
        <f ca="1">IF(AS49=0,0,D49/AS49*100000)</f>
        <v>0</v>
      </c>
      <c r="Y49" s="25">
        <f ca="1">IF(AT49=0,0,E49/AT49*100000)</f>
        <v>0</v>
      </c>
      <c r="Z49" s="25">
        <f ca="1">IF(AU49=0,0,F49/AU49*100000)</f>
        <v>0</v>
      </c>
      <c r="AA49" s="25">
        <f ca="1">IF(AV49=0,0,G49/AV49*100000)</f>
        <v>0</v>
      </c>
      <c r="AB49" s="25">
        <f ca="1">IF(AW49=0,0,H49/AW49*100000)</f>
        <v>0</v>
      </c>
      <c r="AC49" s="25">
        <f ca="1">IF(AX49=0,0,I49/AX49*100000)</f>
        <v>0</v>
      </c>
      <c r="AD49" s="25">
        <f ca="1">IF(AY49=0,0,J49/AY49*100000)</f>
        <v>0</v>
      </c>
      <c r="AE49" s="25">
        <f ca="1">IF(AZ49=0,0,K49/AZ49*100000)</f>
        <v>0</v>
      </c>
      <c r="AF49" s="25">
        <f ca="1">IF(BA49=0,0,L49/BA49*100000)</f>
        <v>0</v>
      </c>
      <c r="AG49" s="25">
        <f ca="1">IF(BB49=0,0,M49/BB49*100000)</f>
        <v>0</v>
      </c>
      <c r="AH49" s="25">
        <f ca="1">IF(BC49=0,0,N49/BC49*100000)</f>
        <v>0</v>
      </c>
      <c r="AI49" s="25">
        <f ca="1">IF(BD49=0,0,O49/BD49*100000)</f>
        <v>0</v>
      </c>
      <c r="AJ49" s="25">
        <f ca="1">IF(BE49=0,0,P49/BE49*100000)</f>
        <v>0</v>
      </c>
      <c r="AK49" s="25">
        <f ca="1">IF(BF49=0,0,Q49/BF49*100000)</f>
        <v>0</v>
      </c>
      <c r="AL49" s="40">
        <f ca="1">D49/SUMPRODUCT(AT49:BF49,CH49:CT49)*10000000</f>
        <v>0</v>
      </c>
      <c r="AM49" s="34">
        <f ca="1">SUMPRODUCT(Y49:AK49,$CH$1:$CT$1)/$CG$1</f>
        <v>0</v>
      </c>
      <c r="AR49" t="str">
        <f t="shared" si="2"/>
        <v>　　Ｆ　保安職業従事者</v>
      </c>
      <c r="AS49" s="21">
        <f ca="1">H17jinkou!AI60</f>
        <v>921</v>
      </c>
      <c r="AT49" s="21">
        <f ca="1">H17jinkou!AJ60</f>
        <v>57</v>
      </c>
      <c r="AU49" s="21">
        <f ca="1">H17jinkou!AK60</f>
        <v>180</v>
      </c>
      <c r="AV49" s="21">
        <f ca="1">H17jinkou!AL60</f>
        <v>162</v>
      </c>
      <c r="AW49" s="21">
        <f ca="1">H17jinkou!AM60</f>
        <v>114</v>
      </c>
      <c r="AX49" s="21">
        <f ca="1">H17jinkou!AN60</f>
        <v>69</v>
      </c>
      <c r="AY49" s="21">
        <f ca="1">H17jinkou!AO60</f>
        <v>70</v>
      </c>
      <c r="AZ49" s="21">
        <f ca="1">H17jinkou!AP60</f>
        <v>74</v>
      </c>
      <c r="BA49" s="21">
        <f ca="1">H17jinkou!AQ60</f>
        <v>78</v>
      </c>
      <c r="BB49" s="21">
        <f ca="1">H17jinkou!AR60</f>
        <v>82</v>
      </c>
      <c r="BC49" s="21">
        <f ca="1">H17jinkou!AS60</f>
        <v>25</v>
      </c>
      <c r="BD49" s="21">
        <f ca="1">H17jinkou!AT60</f>
        <v>7</v>
      </c>
      <c r="BE49" s="21">
        <f ca="1">H17jinkou!AU60</f>
        <v>2</v>
      </c>
      <c r="BF49" s="21">
        <f ca="1">H17jinkou!BB60</f>
        <v>1</v>
      </c>
      <c r="BH49"/>
      <c r="BI49"/>
      <c r="BJ49"/>
      <c r="BK49" t="str">
        <f>H17raw!T49</f>
        <v>F保安職</v>
      </c>
      <c r="BL49">
        <f>H17raw!U49</f>
        <v>15</v>
      </c>
      <c r="BM49">
        <f>H17raw!V49</f>
        <v>0</v>
      </c>
      <c r="BN49">
        <f>H17raw!W49</f>
        <v>5</v>
      </c>
      <c r="BO49">
        <f>H17raw!X49</f>
        <v>1</v>
      </c>
      <c r="BP49">
        <f>H17raw!Y49</f>
        <v>1</v>
      </c>
      <c r="BQ49">
        <f>H17raw!Z49</f>
        <v>3</v>
      </c>
      <c r="BR49">
        <f>H17raw!AA49</f>
        <v>1</v>
      </c>
      <c r="BS49">
        <f>H17raw!AB49</f>
        <v>0</v>
      </c>
      <c r="BT49">
        <f>H17raw!AC49</f>
        <v>0</v>
      </c>
      <c r="BU49">
        <f>H17raw!AD49</f>
        <v>4</v>
      </c>
      <c r="BV49">
        <f>H17raw!AE49</f>
        <v>0</v>
      </c>
      <c r="BW49">
        <f>H17raw!AF49</f>
        <v>0</v>
      </c>
      <c r="BX49">
        <f>H17raw!AG49</f>
        <v>0</v>
      </c>
      <c r="BY49">
        <f>H17raw!AH49</f>
        <v>0</v>
      </c>
      <c r="CE49" t="str">
        <f>H17raw!AL49</f>
        <v>F保安職</v>
      </c>
      <c r="CF49">
        <f>H17raw!AM49</f>
        <v>0</v>
      </c>
      <c r="CG49">
        <f>H17raw!AN49</f>
        <v>26.4</v>
      </c>
      <c r="CH49">
        <f>H17raw!AO49</f>
        <v>0</v>
      </c>
      <c r="CI49">
        <f>H17raw!AP49</f>
        <v>49.4</v>
      </c>
      <c r="CJ49">
        <f>H17raw!AQ49</f>
        <v>10.4</v>
      </c>
      <c r="CK49">
        <f>H17raw!AR49</f>
        <v>11.6</v>
      </c>
      <c r="CL49">
        <f>H17raw!AS49</f>
        <v>61</v>
      </c>
      <c r="CM49">
        <f>H17raw!AT49</f>
        <v>23.5</v>
      </c>
      <c r="CN49">
        <f>H17raw!AU49</f>
        <v>0</v>
      </c>
      <c r="CO49">
        <f>H17raw!AV49</f>
        <v>0</v>
      </c>
      <c r="CP49">
        <f>H17raw!AW49</f>
        <v>92.7</v>
      </c>
      <c r="CQ49">
        <f>H17raw!AX49</f>
        <v>0</v>
      </c>
      <c r="CR49">
        <f>H17raw!AY49</f>
        <v>0</v>
      </c>
      <c r="CS49">
        <f>H17raw!AZ49</f>
        <v>0</v>
      </c>
      <c r="CT49">
        <f>H17raw!BA49</f>
        <v>0</v>
      </c>
      <c r="CU49" s="34">
        <f t="shared" si="6"/>
        <v>21.330675329582668</v>
      </c>
      <c r="CY49" t="str">
        <f t="shared" si="3"/>
        <v>F保安職</v>
      </c>
      <c r="CZ49" s="8" t="str">
        <f t="shared" ca="1" si="4"/>
        <v/>
      </c>
      <c r="DA49" s="9" t="str">
        <f t="shared" ca="1" si="4"/>
        <v/>
      </c>
      <c r="DB49" s="9" t="str">
        <f t="shared" ca="1" si="4"/>
        <v/>
      </c>
      <c r="DC49" s="9" t="str">
        <f t="shared" ca="1" si="4"/>
        <v/>
      </c>
      <c r="DD49" s="9" t="str">
        <f t="shared" ca="1" si="4"/>
        <v/>
      </c>
      <c r="DE49" s="9" t="str">
        <f t="shared" ca="1" si="4"/>
        <v/>
      </c>
      <c r="DF49" s="9" t="str">
        <f t="shared" ca="1" si="4"/>
        <v/>
      </c>
      <c r="DG49" s="9" t="str">
        <f t="shared" ca="1" si="4"/>
        <v/>
      </c>
      <c r="DH49" s="9" t="str">
        <f t="shared" ca="1" si="4"/>
        <v/>
      </c>
      <c r="DI49" s="9" t="str">
        <f t="shared" ca="1" si="4"/>
        <v/>
      </c>
      <c r="DJ49" s="9" t="str">
        <f t="shared" ca="1" si="4"/>
        <v/>
      </c>
      <c r="DK49" s="9" t="str">
        <f t="shared" ca="1" si="4"/>
        <v/>
      </c>
      <c r="DL49" s="9" t="str">
        <f t="shared" ca="1" si="4"/>
        <v/>
      </c>
      <c r="DM49" s="10" t="str">
        <f t="shared" ca="1" si="4"/>
        <v/>
      </c>
      <c r="DN49" s="42"/>
      <c r="DP49" s="4" t="e">
        <f ca="1">1-_xlfn.BINOM.DIST((D49-1),AS49,CG49/100000,TRUE)</f>
        <v>#NUM!</v>
      </c>
      <c r="DQ49" s="4" t="e">
        <f ca="1">1-_xlfn.BINOM.DIST((E49-1),AT49,CH49/100000,TRUE)</f>
        <v>#NUM!</v>
      </c>
      <c r="DR49" s="4" t="e">
        <f ca="1">1-_xlfn.BINOM.DIST((F49-1),AU49,CI49/100000,TRUE)</f>
        <v>#NUM!</v>
      </c>
      <c r="DS49" s="4" t="e">
        <f ca="1">1-_xlfn.BINOM.DIST((G49-1),AV49,CJ49/100000,TRUE)</f>
        <v>#NUM!</v>
      </c>
      <c r="DT49" s="4" t="e">
        <f ca="1">1-_xlfn.BINOM.DIST((H49-1),AW49,CK49/100000,TRUE)</f>
        <v>#NUM!</v>
      </c>
      <c r="DU49" s="4" t="e">
        <f ca="1">1-_xlfn.BINOM.DIST((I49-1),AX49,CL49/100000,TRUE)</f>
        <v>#NUM!</v>
      </c>
      <c r="DV49" s="4" t="e">
        <f ca="1">1-_xlfn.BINOM.DIST((J49-1),AY49,CM49/100000,TRUE)</f>
        <v>#NUM!</v>
      </c>
      <c r="DW49" s="4" t="e">
        <f ca="1">1-_xlfn.BINOM.DIST((K49-1),AZ49,CN49/100000,TRUE)</f>
        <v>#NUM!</v>
      </c>
      <c r="DX49" s="4" t="e">
        <f ca="1">1-_xlfn.BINOM.DIST((L49-1),BA49,CO49/100000,TRUE)</f>
        <v>#NUM!</v>
      </c>
      <c r="DY49" s="4" t="e">
        <f ca="1">1-_xlfn.BINOM.DIST((M49-1),BB49,CP49/100000,TRUE)</f>
        <v>#NUM!</v>
      </c>
      <c r="DZ49" s="4" t="e">
        <f ca="1">1-_xlfn.BINOM.DIST((N49-1),BC49,CQ49/100000,TRUE)</f>
        <v>#NUM!</v>
      </c>
      <c r="EA49" s="4" t="e">
        <f ca="1">1-_xlfn.BINOM.DIST((O49-1),BD49,CR49/100000,TRUE)</f>
        <v>#NUM!</v>
      </c>
      <c r="EB49" s="4" t="e">
        <f ca="1">1-_xlfn.BINOM.DIST((P49-1),BE49,CS49/100000,TRUE)</f>
        <v>#NUM!</v>
      </c>
      <c r="EC49" s="4" t="e">
        <f ca="1">1-_xlfn.BINOM.DIST((Q49-1),BF49,CT49/100000,TRUE)</f>
        <v>#NUM!</v>
      </c>
      <c r="ED49" s="4" t="e">
        <f ca="1">1-_xlfn.BINOM.DIST((D49-1),AS49,X49/(AL49/100)/100000,TRUE)</f>
        <v>#DIV/0!</v>
      </c>
      <c r="EF49" s="4">
        <f ca="1">_xlfn.BINOM.DIST(D49,AS49,CG49/100000,TRUE)</f>
        <v>0.78413341520203739</v>
      </c>
      <c r="EG49" s="4">
        <f ca="1">_xlfn.BINOM.DIST(E49,AT49,CH49/100000,TRUE)</f>
        <v>1</v>
      </c>
      <c r="EH49" s="4">
        <f ca="1">_xlfn.BINOM.DIST(F49,AU49,CI49/100000,TRUE)</f>
        <v>0.91489866316807122</v>
      </c>
      <c r="EI49" s="4">
        <f ca="1">_xlfn.BINOM.DIST(G49,AV49,CJ49/100000,TRUE)</f>
        <v>0.98329227231428895</v>
      </c>
      <c r="EJ49" s="4">
        <f ca="1">_xlfn.BINOM.DIST(H49,AW49,CK49/100000,TRUE)</f>
        <v>0.9868622959618446</v>
      </c>
      <c r="EK49" s="4">
        <f ca="1">_xlfn.BINOM.DIST(I49,AX49,CL49/100000,TRUE)</f>
        <v>0.95877117291186165</v>
      </c>
      <c r="EL49" s="4">
        <f ca="1">_xlfn.BINOM.DIST(J49,AY49,CM49/100000,TRUE)</f>
        <v>0.98368266075381716</v>
      </c>
      <c r="EM49" s="4">
        <f ca="1">_xlfn.BINOM.DIST(K49,AZ49,CN49/100000,TRUE)</f>
        <v>1</v>
      </c>
      <c r="EN49" s="4">
        <f ca="1">_xlfn.BINOM.DIST(L49,BA49,CO49/100000,TRUE)</f>
        <v>1</v>
      </c>
      <c r="EO49" s="4">
        <f ca="1">_xlfn.BINOM.DIST(M49,BB49,CP49/100000,TRUE)</f>
        <v>0.92677055802065145</v>
      </c>
      <c r="EP49" s="4">
        <f ca="1">_xlfn.BINOM.DIST(N49,BC49,CQ49/100000,TRUE)</f>
        <v>1</v>
      </c>
      <c r="EQ49" s="4">
        <f ca="1">_xlfn.BINOM.DIST(O49,BD49,CR49/100000,TRUE)</f>
        <v>1</v>
      </c>
      <c r="ER49" s="4">
        <f ca="1">_xlfn.BINOM.DIST(P49,BE49,CS49/100000,TRUE)</f>
        <v>1</v>
      </c>
      <c r="ES49" s="4">
        <f ca="1">_xlfn.BINOM.DIST(Q49,BF49,CT49/100000,TRUE)</f>
        <v>1</v>
      </c>
      <c r="ET49" s="4" t="e">
        <f ca="1">_xlfn.BINOM.DIST(D49,AS49,X49/(AL49/100)/100000,TRUE)</f>
        <v>#DIV/0!</v>
      </c>
    </row>
    <row r="50" spans="3:150">
      <c r="C50" t="s">
        <v>56</v>
      </c>
      <c r="D50">
        <f>H17raw!C50</f>
        <v>7</v>
      </c>
      <c r="E50">
        <f>H17raw!D50</f>
        <v>0</v>
      </c>
      <c r="F50">
        <f>H17raw!E50</f>
        <v>0</v>
      </c>
      <c r="G50">
        <f>H17raw!F50</f>
        <v>0</v>
      </c>
      <c r="H50">
        <f>H17raw!G50</f>
        <v>0</v>
      </c>
      <c r="I50">
        <f>H17raw!H50</f>
        <v>0</v>
      </c>
      <c r="J50">
        <f>H17raw!I50</f>
        <v>0</v>
      </c>
      <c r="K50">
        <f>H17raw!J50</f>
        <v>0</v>
      </c>
      <c r="L50">
        <f>H17raw!K50</f>
        <v>1</v>
      </c>
      <c r="M50">
        <f>H17raw!L50</f>
        <v>0</v>
      </c>
      <c r="N50">
        <f>H17raw!M50</f>
        <v>1</v>
      </c>
      <c r="O50">
        <f>H17raw!N50</f>
        <v>2</v>
      </c>
      <c r="P50">
        <f>H17raw!O50</f>
        <v>1</v>
      </c>
      <c r="Q50">
        <f>H17raw!P50</f>
        <v>2</v>
      </c>
      <c r="R50">
        <f>H17raw!Q50</f>
        <v>0</v>
      </c>
      <c r="W50" t="str">
        <f t="shared" si="1"/>
        <v>　　Ｇ　農林漁業作業者</v>
      </c>
      <c r="X50" s="25">
        <f ca="1">IF(AS50=0,0,D50/AS50*100000)</f>
        <v>17.561465127947816</v>
      </c>
      <c r="Y50" s="25">
        <f ca="1">IF(AT50=0,0,E50/AT50*100000)</f>
        <v>0</v>
      </c>
      <c r="Z50" s="25">
        <f ca="1">IF(AU50=0,0,F50/AU50*100000)</f>
        <v>0</v>
      </c>
      <c r="AA50" s="25">
        <f ca="1">IF(AV50=0,0,G50/AV50*100000)</f>
        <v>0</v>
      </c>
      <c r="AB50" s="25">
        <f ca="1">IF(AW50=0,0,H50/AW50*100000)</f>
        <v>0</v>
      </c>
      <c r="AC50" s="25">
        <f ca="1">IF(AX50=0,0,I50/AX50*100000)</f>
        <v>0</v>
      </c>
      <c r="AD50" s="25">
        <f ca="1">IF(AY50=0,0,J50/AY50*100000)</f>
        <v>0</v>
      </c>
      <c r="AE50" s="25">
        <f ca="1">IF(AZ50=0,0,K50/AZ50*100000)</f>
        <v>0</v>
      </c>
      <c r="AF50" s="25">
        <f ca="1">IF(BA50=0,0,L50/BA50*100000)</f>
        <v>25.853154084798348</v>
      </c>
      <c r="AG50" s="25">
        <f ca="1">IF(BB50=0,0,M50/BB50*100000)</f>
        <v>0</v>
      </c>
      <c r="AH50" s="25">
        <f ca="1">IF(BC50=0,0,N50/BC50*100000)</f>
        <v>17.406440382941689</v>
      </c>
      <c r="AI50" s="25">
        <f ca="1">IF(BD50=0,0,O50/BD50*100000)</f>
        <v>25.271670457417233</v>
      </c>
      <c r="AJ50" s="25">
        <f ca="1">IF(BE50=0,0,P50/BE50*100000)</f>
        <v>14.058765640376775</v>
      </c>
      <c r="AK50" s="25">
        <f ca="1">IF(BF50=0,0,Q50/BF50*100000)</f>
        <v>36.068530207394048</v>
      </c>
      <c r="AL50" s="40">
        <f ca="1">D50/SUMPRODUCT(AT50:BF50,CH50:CT50)*10000000</f>
        <v>115.73852088815758</v>
      </c>
      <c r="AM50" s="34">
        <f ca="1">SUMPRODUCT(Y50:AK50,$CH$1:$CT$1)/$CG$1</f>
        <v>6.5426975193490176</v>
      </c>
      <c r="AR50" t="str">
        <f t="shared" si="2"/>
        <v>　　Ｇ　農林漁業作業者</v>
      </c>
      <c r="AS50" s="21">
        <f ca="1">H17jinkou!AI61</f>
        <v>39860</v>
      </c>
      <c r="AT50" s="21">
        <f ca="1">H17jinkou!AJ61</f>
        <v>47</v>
      </c>
      <c r="AU50" s="21">
        <f ca="1">H17jinkou!AK61</f>
        <v>192</v>
      </c>
      <c r="AV50" s="21">
        <f ca="1">H17jinkou!AL61</f>
        <v>320</v>
      </c>
      <c r="AW50" s="21">
        <f ca="1">H17jinkou!AM61</f>
        <v>438</v>
      </c>
      <c r="AX50" s="21">
        <f ca="1">H17jinkou!AN61</f>
        <v>628</v>
      </c>
      <c r="AY50" s="21">
        <f ca="1">H17jinkou!AO61</f>
        <v>1132</v>
      </c>
      <c r="AZ50" s="21">
        <f ca="1">H17jinkou!AP61</f>
        <v>2304</v>
      </c>
      <c r="BA50" s="21">
        <f ca="1">H17jinkou!AQ61</f>
        <v>3868</v>
      </c>
      <c r="BB50" s="21">
        <f ca="1">H17jinkou!AR61</f>
        <v>4614</v>
      </c>
      <c r="BC50" s="21">
        <f ca="1">H17jinkou!AS61</f>
        <v>5745</v>
      </c>
      <c r="BD50" s="21">
        <f ca="1">H17jinkou!AT61</f>
        <v>7914</v>
      </c>
      <c r="BE50" s="21">
        <f ca="1">H17jinkou!AU61</f>
        <v>7113</v>
      </c>
      <c r="BF50" s="21">
        <f ca="1">H17jinkou!BB61</f>
        <v>5545</v>
      </c>
      <c r="BH50"/>
      <c r="BI50"/>
      <c r="BJ50"/>
      <c r="BK50" t="str">
        <f>H17raw!T50</f>
        <v>G農林漁業職</v>
      </c>
      <c r="BL50">
        <f>H17raw!U50</f>
        <v>179</v>
      </c>
      <c r="BM50">
        <f>H17raw!V50</f>
        <v>0</v>
      </c>
      <c r="BN50">
        <f>H17raw!W50</f>
        <v>2</v>
      </c>
      <c r="BO50">
        <f>H17raw!X50</f>
        <v>1</v>
      </c>
      <c r="BP50">
        <f>H17raw!Y50</f>
        <v>0</v>
      </c>
      <c r="BQ50">
        <f>H17raw!Z50</f>
        <v>0</v>
      </c>
      <c r="BR50">
        <f>H17raw!AA50</f>
        <v>4</v>
      </c>
      <c r="BS50">
        <f>H17raw!AB50</f>
        <v>7</v>
      </c>
      <c r="BT50">
        <f>H17raw!AC50</f>
        <v>13</v>
      </c>
      <c r="BU50">
        <f>H17raw!AD50</f>
        <v>19</v>
      </c>
      <c r="BV50">
        <f>H17raw!AE50</f>
        <v>19</v>
      </c>
      <c r="BW50">
        <f>H17raw!AF50</f>
        <v>39</v>
      </c>
      <c r="BX50">
        <f>H17raw!AG50</f>
        <v>29</v>
      </c>
      <c r="BY50">
        <f>H17raw!AH50</f>
        <v>46</v>
      </c>
      <c r="CE50" t="str">
        <f>H17raw!AL50</f>
        <v>G農林漁業職</v>
      </c>
      <c r="CF50">
        <f>H17raw!AM50</f>
        <v>0</v>
      </c>
      <c r="CG50">
        <f>H17raw!AN50</f>
        <v>14.9</v>
      </c>
      <c r="CH50">
        <f>H17raw!AO50</f>
        <v>0</v>
      </c>
      <c r="CI50">
        <f>H17raw!AP50</f>
        <v>23.4</v>
      </c>
      <c r="CJ50">
        <f>H17raw!AQ50</f>
        <v>7.6</v>
      </c>
      <c r="CK50">
        <f>H17raw!AR50</f>
        <v>0</v>
      </c>
      <c r="CL50">
        <f>H17raw!AS50</f>
        <v>0</v>
      </c>
      <c r="CM50">
        <f>H17raw!AT50</f>
        <v>8.3000000000000007</v>
      </c>
      <c r="CN50">
        <f>H17raw!AU50</f>
        <v>9.8000000000000007</v>
      </c>
      <c r="CO50">
        <f>H17raw!AV50</f>
        <v>12</v>
      </c>
      <c r="CP50">
        <f>H17raw!AW50</f>
        <v>13.8</v>
      </c>
      <c r="CQ50">
        <f>H17raw!AX50</f>
        <v>11.5</v>
      </c>
      <c r="CR50">
        <f>H17raw!AY50</f>
        <v>18.7</v>
      </c>
      <c r="CS50">
        <f>H17raw!AZ50</f>
        <v>14.5</v>
      </c>
      <c r="CT50">
        <f>H17raw!BA50</f>
        <v>25</v>
      </c>
      <c r="CU50" s="34">
        <f t="shared" si="6"/>
        <v>9.8009499118313883</v>
      </c>
      <c r="CY50" t="str">
        <f t="shared" si="3"/>
        <v>G農林漁業職</v>
      </c>
      <c r="CZ50" s="8" t="str">
        <f t="shared" ca="1" si="4"/>
        <v/>
      </c>
      <c r="DA50" s="9" t="str">
        <f t="shared" ca="1" si="4"/>
        <v/>
      </c>
      <c r="DB50" s="9" t="str">
        <f t="shared" ca="1" si="4"/>
        <v/>
      </c>
      <c r="DC50" s="9" t="str">
        <f t="shared" ca="1" si="4"/>
        <v/>
      </c>
      <c r="DD50" s="9" t="str">
        <f t="shared" ca="1" si="4"/>
        <v/>
      </c>
      <c r="DE50" s="9" t="str">
        <f t="shared" ca="1" si="4"/>
        <v/>
      </c>
      <c r="DF50" s="9" t="str">
        <f t="shared" ca="1" si="4"/>
        <v/>
      </c>
      <c r="DG50" s="9" t="str">
        <f t="shared" ca="1" si="4"/>
        <v/>
      </c>
      <c r="DH50" s="9" t="str">
        <f t="shared" ref="CZ50:DM54" ca="1" si="7">IF(ISERR(OR(DX50,EN50)),"",IF(DX50&lt;0.025,"H",IF(EN50&lt;0.025,"L","")))</f>
        <v/>
      </c>
      <c r="DI50" s="9" t="str">
        <f t="shared" ca="1" si="7"/>
        <v/>
      </c>
      <c r="DJ50" s="9" t="str">
        <f t="shared" ca="1" si="7"/>
        <v/>
      </c>
      <c r="DK50" s="9" t="str">
        <f t="shared" ca="1" si="7"/>
        <v/>
      </c>
      <c r="DL50" s="9" t="str">
        <f t="shared" ca="1" si="7"/>
        <v/>
      </c>
      <c r="DM50" s="10" t="str">
        <f t="shared" ca="1" si="7"/>
        <v/>
      </c>
      <c r="DN50" s="42"/>
      <c r="DP50" s="4">
        <f ca="1">1-_xlfn.BINOM.DIST((D50-1),AS50,CG50/100000,TRUE)</f>
        <v>0.38392197560581454</v>
      </c>
      <c r="DQ50" s="4" t="e">
        <f ca="1">1-_xlfn.BINOM.DIST((E50-1),AT50,CH50/100000,TRUE)</f>
        <v>#NUM!</v>
      </c>
      <c r="DR50" s="4" t="e">
        <f ca="1">1-_xlfn.BINOM.DIST((F50-1),AU50,CI50/100000,TRUE)</f>
        <v>#NUM!</v>
      </c>
      <c r="DS50" s="4" t="e">
        <f ca="1">1-_xlfn.BINOM.DIST((G50-1),AV50,CJ50/100000,TRUE)</f>
        <v>#NUM!</v>
      </c>
      <c r="DT50" s="4" t="e">
        <f ca="1">1-_xlfn.BINOM.DIST((H50-1),AW50,CK50/100000,TRUE)</f>
        <v>#NUM!</v>
      </c>
      <c r="DU50" s="4" t="e">
        <f ca="1">1-_xlfn.BINOM.DIST((I50-1),AX50,CL50/100000,TRUE)</f>
        <v>#NUM!</v>
      </c>
      <c r="DV50" s="4" t="e">
        <f ca="1">1-_xlfn.BINOM.DIST((J50-1),AY50,CM50/100000,TRUE)</f>
        <v>#NUM!</v>
      </c>
      <c r="DW50" s="4" t="e">
        <f ca="1">1-_xlfn.BINOM.DIST((K50-1),AZ50,CN50/100000,TRUE)</f>
        <v>#NUM!</v>
      </c>
      <c r="DX50" s="4">
        <f ca="1">1-_xlfn.BINOM.DIST((L50-1),BA50,CO50/100000,TRUE)</f>
        <v>0.37135454882278718</v>
      </c>
      <c r="DY50" s="4" t="e">
        <f ca="1">1-_xlfn.BINOM.DIST((M50-1),BB50,CP50/100000,TRUE)</f>
        <v>#NUM!</v>
      </c>
      <c r="DZ50" s="4">
        <f ca="1">1-_xlfn.BINOM.DIST((N50-1),BC50,CQ50/100000,TRUE)</f>
        <v>0.48351704489163405</v>
      </c>
      <c r="EA50" s="4">
        <f ca="1">1-_xlfn.BINOM.DIST((O50-1),BD50,CR50/100000,TRUE)</f>
        <v>0.43544602566220525</v>
      </c>
      <c r="EB50" s="4">
        <f ca="1">1-_xlfn.BINOM.DIST((P50-1),BE50,CS50/100000,TRUE)</f>
        <v>0.64351381179510547</v>
      </c>
      <c r="EC50" s="4">
        <f ca="1">1-_xlfn.BINOM.DIST((Q50-1),BF50,CT50/100000,TRUE)</f>
        <v>0.40342777007136044</v>
      </c>
      <c r="ED50" s="4">
        <f ca="1">1-_xlfn.BINOM.DIST((D50-1),AS50,X50/(AL50/100)/100000,TRUE)</f>
        <v>0.40142585162328392</v>
      </c>
      <c r="EF50" s="4">
        <f ca="1">_xlfn.BINOM.DIST(D50,AS50,CG50/100000,TRUE)</f>
        <v>0.7523261948196811</v>
      </c>
      <c r="EG50" s="4">
        <f ca="1">_xlfn.BINOM.DIST(E50,AT50,CH50/100000,TRUE)</f>
        <v>1</v>
      </c>
      <c r="EH50" s="4">
        <f ca="1">_xlfn.BINOM.DIST(F50,AU50,CI50/100000,TRUE)</f>
        <v>0.95606128972362125</v>
      </c>
      <c r="EI50" s="4">
        <f ca="1">_xlfn.BINOM.DIST(G50,AV50,CJ50/100000,TRUE)</f>
        <v>0.97597244631046931</v>
      </c>
      <c r="EJ50" s="4">
        <f ca="1">_xlfn.BINOM.DIST(H50,AW50,CK50/100000,TRUE)</f>
        <v>1</v>
      </c>
      <c r="EK50" s="4">
        <f ca="1">_xlfn.BINOM.DIST(I50,AX50,CL50/100000,TRUE)</f>
        <v>1</v>
      </c>
      <c r="EL50" s="4">
        <f ca="1">_xlfn.BINOM.DIST(J50,AY50,CM50/100000,TRUE)</f>
        <v>0.91031926586692069</v>
      </c>
      <c r="EM50" s="4">
        <f ca="1">_xlfn.BINOM.DIST(K50,AZ50,CN50/100000,TRUE)</f>
        <v>0.79787521612444146</v>
      </c>
      <c r="EN50" s="4">
        <f ca="1">_xlfn.BINOM.DIST(L50,BA50,CO50/100000,TRUE)</f>
        <v>0.92047254304665227</v>
      </c>
      <c r="EO50" s="4">
        <f ca="1">_xlfn.BINOM.DIST(M50,BB50,CP50/100000,TRUE)</f>
        <v>0.52899519065721412</v>
      </c>
      <c r="EP50" s="4">
        <f ca="1">_xlfn.BINOM.DIST(N50,BC50,CQ50/100000,TRUE)</f>
        <v>0.85774957713611899</v>
      </c>
      <c r="EQ50" s="4">
        <f ca="1">_xlfn.BINOM.DIST(O50,BD50,CR50/100000,TRUE)</f>
        <v>0.81388283213770474</v>
      </c>
      <c r="ER50" s="4">
        <f ca="1">_xlfn.BINOM.DIST(P50,BE50,CS50/100000,TRUE)</f>
        <v>0.72421401596162438</v>
      </c>
      <c r="ES50" s="4">
        <f ca="1">_xlfn.BINOM.DIST(Q50,BF50,CT50/100000,TRUE)</f>
        <v>0.83682918848547649</v>
      </c>
      <c r="ET50" s="4">
        <f ca="1">_xlfn.BINOM.DIST(D50,AS50,X50/(AL50/100)/100000,TRUE)</f>
        <v>0.73733918170419632</v>
      </c>
    </row>
    <row r="51" spans="3:150">
      <c r="C51" t="s">
        <v>57</v>
      </c>
      <c r="D51">
        <f>H17raw!C51</f>
        <v>0</v>
      </c>
      <c r="E51">
        <f>H17raw!D51</f>
        <v>0</v>
      </c>
      <c r="F51">
        <f>H17raw!E51</f>
        <v>0</v>
      </c>
      <c r="G51">
        <f>H17raw!F51</f>
        <v>0</v>
      </c>
      <c r="H51">
        <f>H17raw!G51</f>
        <v>0</v>
      </c>
      <c r="I51">
        <f>H17raw!H51</f>
        <v>0</v>
      </c>
      <c r="J51">
        <f>H17raw!I51</f>
        <v>0</v>
      </c>
      <c r="K51">
        <f>H17raw!J51</f>
        <v>0</v>
      </c>
      <c r="L51">
        <f>H17raw!K51</f>
        <v>0</v>
      </c>
      <c r="M51">
        <f>H17raw!L51</f>
        <v>0</v>
      </c>
      <c r="N51">
        <f>H17raw!M51</f>
        <v>0</v>
      </c>
      <c r="O51">
        <f>H17raw!N51</f>
        <v>0</v>
      </c>
      <c r="P51">
        <f>H17raw!O51</f>
        <v>0</v>
      </c>
      <c r="Q51">
        <f>H17raw!P51</f>
        <v>0</v>
      </c>
      <c r="R51">
        <f>H17raw!Q51</f>
        <v>0</v>
      </c>
      <c r="W51" t="str">
        <f t="shared" si="1"/>
        <v>　　Ｈ　運輸・通信従事者</v>
      </c>
      <c r="X51" s="25">
        <f ca="1">IF(AS51=0,0,D51/AS51*100000)</f>
        <v>0</v>
      </c>
      <c r="Y51" s="25">
        <f ca="1">IF(AT51=0,0,E51/AT51*100000)</f>
        <v>0</v>
      </c>
      <c r="Z51" s="25">
        <f ca="1">IF(AU51=0,0,F51/AU51*100000)</f>
        <v>0</v>
      </c>
      <c r="AA51" s="25">
        <f ca="1">IF(AV51=0,0,G51/AV51*100000)</f>
        <v>0</v>
      </c>
      <c r="AB51" s="25">
        <f ca="1">IF(AW51=0,0,H51/AW51*100000)</f>
        <v>0</v>
      </c>
      <c r="AC51" s="25">
        <f ca="1">IF(AX51=0,0,I51/AX51*100000)</f>
        <v>0</v>
      </c>
      <c r="AD51" s="25">
        <f ca="1">IF(AY51=0,0,J51/AY51*100000)</f>
        <v>0</v>
      </c>
      <c r="AE51" s="25">
        <f ca="1">IF(AZ51=0,0,K51/AZ51*100000)</f>
        <v>0</v>
      </c>
      <c r="AF51" s="25">
        <f ca="1">IF(BA51=0,0,L51/BA51*100000)</f>
        <v>0</v>
      </c>
      <c r="AG51" s="25">
        <f ca="1">IF(BB51=0,0,M51/BB51*100000)</f>
        <v>0</v>
      </c>
      <c r="AH51" s="25">
        <f ca="1">IF(BC51=0,0,N51/BC51*100000)</f>
        <v>0</v>
      </c>
      <c r="AI51" s="25">
        <f ca="1">IF(BD51=0,0,O51/BD51*100000)</f>
        <v>0</v>
      </c>
      <c r="AJ51" s="25">
        <f ca="1">IF(BE51=0,0,P51/BE51*100000)</f>
        <v>0</v>
      </c>
      <c r="AK51" s="25">
        <f ca="1">IF(BF51=0,0,Q51/BF51*100000)</f>
        <v>0</v>
      </c>
      <c r="AL51" s="40">
        <f ca="1">D51/SUMPRODUCT(AT51:BF51,CH51:CT51)*10000000</f>
        <v>0</v>
      </c>
      <c r="AM51" s="34">
        <f ca="1">SUMPRODUCT(Y51:AK51,$CH$1:$CT$1)/$CG$1</f>
        <v>0</v>
      </c>
      <c r="AR51" t="str">
        <f t="shared" si="2"/>
        <v>　　Ｈ　運輸・通信従事者</v>
      </c>
      <c r="AS51" s="21">
        <f ca="1">H17jinkou!AI62</f>
        <v>1321</v>
      </c>
      <c r="AT51" s="21">
        <f ca="1">H17jinkou!AJ62</f>
        <v>11</v>
      </c>
      <c r="AU51" s="21">
        <f ca="1">H17jinkou!AK62</f>
        <v>69</v>
      </c>
      <c r="AV51" s="21">
        <f ca="1">H17jinkou!AL62</f>
        <v>138</v>
      </c>
      <c r="AW51" s="21">
        <f ca="1">H17jinkou!AM62</f>
        <v>176</v>
      </c>
      <c r="AX51" s="21">
        <f ca="1">H17jinkou!AN62</f>
        <v>187</v>
      </c>
      <c r="AY51" s="21">
        <f ca="1">H17jinkou!AO62</f>
        <v>155</v>
      </c>
      <c r="AZ51" s="21">
        <f ca="1">H17jinkou!AP62</f>
        <v>196</v>
      </c>
      <c r="BA51" s="21">
        <f ca="1">H17jinkou!AQ62</f>
        <v>170</v>
      </c>
      <c r="BB51" s="21">
        <f ca="1">H17jinkou!AR62</f>
        <v>150</v>
      </c>
      <c r="BC51" s="21">
        <f ca="1">H17jinkou!AS62</f>
        <v>52</v>
      </c>
      <c r="BD51" s="21">
        <f ca="1">H17jinkou!AT62</f>
        <v>14</v>
      </c>
      <c r="BE51" s="21">
        <f ca="1">H17jinkou!AU62</f>
        <v>2</v>
      </c>
      <c r="BF51" s="21">
        <f ca="1">H17jinkou!BB62</f>
        <v>1</v>
      </c>
      <c r="BH51"/>
      <c r="BI51"/>
      <c r="BJ51"/>
      <c r="BK51" t="str">
        <f>H17raw!T51</f>
        <v>H運輸・通信職</v>
      </c>
      <c r="BL51">
        <f>H17raw!U51</f>
        <v>33</v>
      </c>
      <c r="BM51">
        <f>H17raw!V51</f>
        <v>0</v>
      </c>
      <c r="BN51">
        <f>H17raw!W51</f>
        <v>4</v>
      </c>
      <c r="BO51">
        <f>H17raw!X51</f>
        <v>1</v>
      </c>
      <c r="BP51">
        <f>H17raw!Y51</f>
        <v>4</v>
      </c>
      <c r="BQ51">
        <f>H17raw!Z51</f>
        <v>6</v>
      </c>
      <c r="BR51">
        <f>H17raw!AA51</f>
        <v>3</v>
      </c>
      <c r="BS51">
        <f>H17raw!AB51</f>
        <v>3</v>
      </c>
      <c r="BT51">
        <f>H17raw!AC51</f>
        <v>2</v>
      </c>
      <c r="BU51">
        <f>H17raw!AD51</f>
        <v>6</v>
      </c>
      <c r="BV51">
        <f>H17raw!AE51</f>
        <v>1</v>
      </c>
      <c r="BW51">
        <f>H17raw!AF51</f>
        <v>1</v>
      </c>
      <c r="BX51">
        <f>H17raw!AG51</f>
        <v>1</v>
      </c>
      <c r="BY51">
        <f>H17raw!AH51</f>
        <v>1</v>
      </c>
      <c r="CE51" t="str">
        <f>H17raw!AL51</f>
        <v>H運輸・通信職</v>
      </c>
      <c r="CF51">
        <f>H17raw!AM51</f>
        <v>0</v>
      </c>
      <c r="CG51">
        <f>H17raw!AN51</f>
        <v>34.9</v>
      </c>
      <c r="CH51">
        <f>H17raw!AO51</f>
        <v>0</v>
      </c>
      <c r="CI51">
        <f>H17raw!AP51</f>
        <v>65.099999999999994</v>
      </c>
      <c r="CJ51">
        <f>H17raw!AQ51</f>
        <v>11.6</v>
      </c>
      <c r="CK51">
        <f>H17raw!AR51</f>
        <v>31.6</v>
      </c>
      <c r="CL51">
        <f>H17raw!AS51</f>
        <v>49.8</v>
      </c>
      <c r="CM51">
        <f>H17raw!AT51</f>
        <v>26.2</v>
      </c>
      <c r="CN51">
        <f>H17raw!AU51</f>
        <v>27.4</v>
      </c>
      <c r="CO51">
        <f>H17raw!AV51</f>
        <v>16.399999999999999</v>
      </c>
      <c r="CP51">
        <f>H17raw!AW51</f>
        <v>49.6</v>
      </c>
      <c r="CQ51">
        <f>H17raw!AX51</f>
        <v>20.8</v>
      </c>
      <c r="CR51">
        <f>H17raw!AY51</f>
        <v>68.599999999999994</v>
      </c>
      <c r="CS51">
        <f>H17raw!AZ51</f>
        <v>318.5</v>
      </c>
      <c r="CT51">
        <f>H17raw!BA51</f>
        <v>588.20000000000005</v>
      </c>
      <c r="CU51" s="34">
        <f t="shared" si="6"/>
        <v>69.479761105046606</v>
      </c>
      <c r="CY51" t="str">
        <f t="shared" si="3"/>
        <v>H運輸・通信職</v>
      </c>
      <c r="CZ51" s="8" t="str">
        <f t="shared" ca="1" si="7"/>
        <v/>
      </c>
      <c r="DA51" s="9" t="str">
        <f t="shared" ca="1" si="7"/>
        <v/>
      </c>
      <c r="DB51" s="9" t="str">
        <f t="shared" ca="1" si="7"/>
        <v/>
      </c>
      <c r="DC51" s="9" t="str">
        <f t="shared" ca="1" si="7"/>
        <v/>
      </c>
      <c r="DD51" s="9" t="str">
        <f t="shared" ca="1" si="7"/>
        <v/>
      </c>
      <c r="DE51" s="9" t="str">
        <f t="shared" ca="1" si="7"/>
        <v/>
      </c>
      <c r="DF51" s="9" t="str">
        <f t="shared" ca="1" si="7"/>
        <v/>
      </c>
      <c r="DG51" s="9" t="str">
        <f t="shared" ca="1" si="7"/>
        <v/>
      </c>
      <c r="DH51" s="9" t="str">
        <f t="shared" ca="1" si="7"/>
        <v/>
      </c>
      <c r="DI51" s="9" t="str">
        <f t="shared" ca="1" si="7"/>
        <v/>
      </c>
      <c r="DJ51" s="9" t="str">
        <f t="shared" ca="1" si="7"/>
        <v/>
      </c>
      <c r="DK51" s="9" t="str">
        <f t="shared" ca="1" si="7"/>
        <v/>
      </c>
      <c r="DL51" s="9" t="str">
        <f t="shared" ca="1" si="7"/>
        <v/>
      </c>
      <c r="DM51" s="10" t="str">
        <f t="shared" ca="1" si="7"/>
        <v/>
      </c>
      <c r="DN51" s="42"/>
      <c r="DP51" s="4" t="e">
        <f ca="1">1-_xlfn.BINOM.DIST((D51-1),AS51,CG51/100000,TRUE)</f>
        <v>#NUM!</v>
      </c>
      <c r="DQ51" s="4" t="e">
        <f ca="1">1-_xlfn.BINOM.DIST((E51-1),AT51,CH51/100000,TRUE)</f>
        <v>#NUM!</v>
      </c>
      <c r="DR51" s="4" t="e">
        <f ca="1">1-_xlfn.BINOM.DIST((F51-1),AU51,CI51/100000,TRUE)</f>
        <v>#NUM!</v>
      </c>
      <c r="DS51" s="4" t="e">
        <f ca="1">1-_xlfn.BINOM.DIST((G51-1),AV51,CJ51/100000,TRUE)</f>
        <v>#NUM!</v>
      </c>
      <c r="DT51" s="4" t="e">
        <f ca="1">1-_xlfn.BINOM.DIST((H51-1),AW51,CK51/100000,TRUE)</f>
        <v>#NUM!</v>
      </c>
      <c r="DU51" s="4" t="e">
        <f ca="1">1-_xlfn.BINOM.DIST((I51-1),AX51,CL51/100000,TRUE)</f>
        <v>#NUM!</v>
      </c>
      <c r="DV51" s="4" t="e">
        <f ca="1">1-_xlfn.BINOM.DIST((J51-1),AY51,CM51/100000,TRUE)</f>
        <v>#NUM!</v>
      </c>
      <c r="DW51" s="4" t="e">
        <f ca="1">1-_xlfn.BINOM.DIST((K51-1),AZ51,CN51/100000,TRUE)</f>
        <v>#NUM!</v>
      </c>
      <c r="DX51" s="4" t="e">
        <f ca="1">1-_xlfn.BINOM.DIST((L51-1),BA51,CO51/100000,TRUE)</f>
        <v>#NUM!</v>
      </c>
      <c r="DY51" s="4" t="e">
        <f ca="1">1-_xlfn.BINOM.DIST((M51-1),BB51,CP51/100000,TRUE)</f>
        <v>#NUM!</v>
      </c>
      <c r="DZ51" s="4" t="e">
        <f ca="1">1-_xlfn.BINOM.DIST((N51-1),BC51,CQ51/100000,TRUE)</f>
        <v>#NUM!</v>
      </c>
      <c r="EA51" s="4" t="e">
        <f ca="1">1-_xlfn.BINOM.DIST((O51-1),BD51,CR51/100000,TRUE)</f>
        <v>#NUM!</v>
      </c>
      <c r="EB51" s="4" t="e">
        <f ca="1">1-_xlfn.BINOM.DIST((P51-1),BE51,CS51/100000,TRUE)</f>
        <v>#NUM!</v>
      </c>
      <c r="EC51" s="4" t="e">
        <f ca="1">1-_xlfn.BINOM.DIST((Q51-1),BF51,CT51/100000,TRUE)</f>
        <v>#NUM!</v>
      </c>
      <c r="ED51" s="4" t="e">
        <f ca="1">1-_xlfn.BINOM.DIST((D51-1),AS51,X51/(AL51/100)/100000,TRUE)</f>
        <v>#DIV/0!</v>
      </c>
      <c r="EF51" s="4">
        <f ca="1">_xlfn.BINOM.DIST(D51,AS51,CG51/100000,TRUE)</f>
        <v>0.63058364471059458</v>
      </c>
      <c r="EG51" s="4">
        <f ca="1">_xlfn.BINOM.DIST(E51,AT51,CH51/100000,TRUE)</f>
        <v>1</v>
      </c>
      <c r="EH51" s="4">
        <f ca="1">_xlfn.BINOM.DIST(F51,AU51,CI51/100000,TRUE)</f>
        <v>0.95606093589782992</v>
      </c>
      <c r="EI51" s="4">
        <f ca="1">_xlfn.BINOM.DIST(G51,AV51,CJ51/100000,TRUE)</f>
        <v>0.98411853327849552</v>
      </c>
      <c r="EJ51" s="4">
        <f ca="1">_xlfn.BINOM.DIST(H51,AW51,CK51/100000,TRUE)</f>
        <v>0.94589397897157879</v>
      </c>
      <c r="EK51" s="4">
        <f ca="1">_xlfn.BINOM.DIST(I51,AX51,CL51/100000,TRUE)</f>
        <v>0.91105756394278847</v>
      </c>
      <c r="EL51" s="4">
        <f ca="1">_xlfn.BINOM.DIST(J51,AY51,CM51/100000,TRUE)</f>
        <v>0.96019842723776461</v>
      </c>
      <c r="EM51" s="4">
        <f ca="1">_xlfn.BINOM.DIST(K51,AZ51,CN51/100000,TRUE)</f>
        <v>0.94770561392014951</v>
      </c>
      <c r="EN51" s="4">
        <f ca="1">_xlfn.BINOM.DIST(L51,BA51,CO51/100000,TRUE)</f>
        <v>0.97250283686400152</v>
      </c>
      <c r="EO51" s="4">
        <f ca="1">_xlfn.BINOM.DIST(M51,BB51,CP51/100000,TRUE)</f>
        <v>0.92828316568536762</v>
      </c>
      <c r="EP51" s="4">
        <f ca="1">_xlfn.BINOM.DIST(N51,BC51,CQ51/100000,TRUE)</f>
        <v>0.98924116969377052</v>
      </c>
      <c r="EQ51" s="4">
        <f ca="1">_xlfn.BINOM.DIST(O51,BD51,CR51/100000,TRUE)</f>
        <v>0.99043870694767466</v>
      </c>
      <c r="ER51" s="4">
        <f ca="1">_xlfn.BINOM.DIST(P51,BE51,CS51/100000,TRUE)</f>
        <v>0.99364014422500002</v>
      </c>
      <c r="ES51" s="4">
        <f ca="1">_xlfn.BINOM.DIST(Q51,BF51,CT51/100000,TRUE)</f>
        <v>0.99411799999999995</v>
      </c>
      <c r="ET51" s="4" t="e">
        <f ca="1">_xlfn.BINOM.DIST(D51,AS51,X51/(AL51/100)/100000,TRUE)</f>
        <v>#DIV/0!</v>
      </c>
    </row>
    <row r="52" spans="3:150">
      <c r="C52" t="s">
        <v>58</v>
      </c>
      <c r="D52">
        <f>H17raw!C52</f>
        <v>2</v>
      </c>
      <c r="E52">
        <f>H17raw!D52</f>
        <v>0</v>
      </c>
      <c r="F52">
        <f>H17raw!E52</f>
        <v>0</v>
      </c>
      <c r="G52">
        <f>H17raw!F52</f>
        <v>0</v>
      </c>
      <c r="H52">
        <f>H17raw!G52</f>
        <v>0</v>
      </c>
      <c r="I52">
        <f>H17raw!H52</f>
        <v>0</v>
      </c>
      <c r="J52">
        <f>H17raw!I52</f>
        <v>0</v>
      </c>
      <c r="K52">
        <f>H17raw!J52</f>
        <v>0</v>
      </c>
      <c r="L52">
        <f>H17raw!K52</f>
        <v>0</v>
      </c>
      <c r="M52">
        <f>H17raw!L52</f>
        <v>2</v>
      </c>
      <c r="N52">
        <f>H17raw!M52</f>
        <v>0</v>
      </c>
      <c r="O52">
        <f>H17raw!N52</f>
        <v>0</v>
      </c>
      <c r="P52">
        <f>H17raw!O52</f>
        <v>0</v>
      </c>
      <c r="Q52">
        <f>H17raw!P52</f>
        <v>0</v>
      </c>
      <c r="R52">
        <f>H17raw!Q52</f>
        <v>0</v>
      </c>
      <c r="W52" t="str">
        <f t="shared" si="1"/>
        <v>　　Ｉ　生産工程・労務作業者</v>
      </c>
      <c r="X52" s="25">
        <f ca="1">IF(AS52=0,0,D52/AS52*100000)</f>
        <v>1.8896268931699436</v>
      </c>
      <c r="Y52" s="25">
        <f ca="1">IF(AT52=0,0,E52/AT52*100000)</f>
        <v>0</v>
      </c>
      <c r="Z52" s="25">
        <f ca="1">IF(AU52=0,0,F52/AU52*100000)</f>
        <v>0</v>
      </c>
      <c r="AA52" s="25">
        <f ca="1">IF(AV52=0,0,G52/AV52*100000)</f>
        <v>0</v>
      </c>
      <c r="AB52" s="25">
        <f ca="1">IF(AW52=0,0,H52/AW52*100000)</f>
        <v>0</v>
      </c>
      <c r="AC52" s="25">
        <f ca="1">IF(AX52=0,0,I52/AX52*100000)</f>
        <v>0</v>
      </c>
      <c r="AD52" s="25">
        <f ca="1">IF(AY52=0,0,J52/AY52*100000)</f>
        <v>0</v>
      </c>
      <c r="AE52" s="25">
        <f ca="1">IF(AZ52=0,0,K52/AZ52*100000)</f>
        <v>0</v>
      </c>
      <c r="AF52" s="25">
        <f ca="1">IF(BA52=0,0,L52/BA52*100000)</f>
        <v>0</v>
      </c>
      <c r="AG52" s="25">
        <f ca="1">IF(BB52=0,0,M52/BB52*100000)</f>
        <v>15.110305228165609</v>
      </c>
      <c r="AH52" s="25">
        <f ca="1">IF(BC52=0,0,N52/BC52*100000)</f>
        <v>0</v>
      </c>
      <c r="AI52" s="25">
        <f ca="1">IF(BD52=0,0,O52/BD52*100000)</f>
        <v>0</v>
      </c>
      <c r="AJ52" s="25">
        <f ca="1">IF(BE52=0,0,P52/BE52*100000)</f>
        <v>0</v>
      </c>
      <c r="AK52" s="25">
        <f ca="1">IF(BF52=0,0,Q52/BF52*100000)</f>
        <v>0</v>
      </c>
      <c r="AL52" s="40">
        <f ca="1">D52/SUMPRODUCT(AT52:BF52,CH52:CT52)*10000000</f>
        <v>66.990588492222727</v>
      </c>
      <c r="AM52" s="34">
        <f ca="1">SUMPRODUCT(Y52:AK52,$CH$1:$CT$1)/$CG$1</f>
        <v>1.0437580685464551</v>
      </c>
      <c r="AR52" t="str">
        <f t="shared" si="2"/>
        <v>　　Ｉ　生産工程・労務作業者</v>
      </c>
      <c r="AS52" s="21">
        <f ca="1">H17jinkou!AI63</f>
        <v>105841</v>
      </c>
      <c r="AT52" s="21">
        <f ca="1">H17jinkou!AJ63</f>
        <v>1805</v>
      </c>
      <c r="AU52" s="21">
        <f ca="1">H17jinkou!AK63</f>
        <v>7109</v>
      </c>
      <c r="AV52" s="21">
        <f ca="1">H17jinkou!AL63</f>
        <v>7927</v>
      </c>
      <c r="AW52" s="21">
        <f ca="1">H17jinkou!AM63</f>
        <v>9094</v>
      </c>
      <c r="AX52" s="21">
        <f ca="1">H17jinkou!AN63</f>
        <v>10173</v>
      </c>
      <c r="AY52" s="21">
        <f ca="1">H17jinkou!AO63</f>
        <v>12785</v>
      </c>
      <c r="AZ52" s="21">
        <f ca="1">H17jinkou!AP63</f>
        <v>15418</v>
      </c>
      <c r="BA52" s="21">
        <f ca="1">H17jinkou!AQ63</f>
        <v>17390</v>
      </c>
      <c r="BB52" s="21">
        <f ca="1">H17jinkou!AR63</f>
        <v>13236</v>
      </c>
      <c r="BC52" s="21">
        <f ca="1">H17jinkou!AS63</f>
        <v>5916</v>
      </c>
      <c r="BD52" s="21">
        <f ca="1">H17jinkou!AT63</f>
        <v>3031</v>
      </c>
      <c r="BE52" s="21">
        <f ca="1">H17jinkou!AU63</f>
        <v>1283</v>
      </c>
      <c r="BF52" s="21">
        <f ca="1">H17jinkou!BB63</f>
        <v>674</v>
      </c>
      <c r="BH52"/>
      <c r="BI52"/>
      <c r="BJ52"/>
      <c r="BK52" t="str">
        <f>H17raw!T52</f>
        <v>I生産工程・労務職</v>
      </c>
      <c r="BL52">
        <f>H17raw!U52</f>
        <v>137</v>
      </c>
      <c r="BM52">
        <f>H17raw!V52</f>
        <v>1</v>
      </c>
      <c r="BN52">
        <f>H17raw!W52</f>
        <v>7</v>
      </c>
      <c r="BO52">
        <f>H17raw!X52</f>
        <v>9</v>
      </c>
      <c r="BP52">
        <f>H17raw!Y52</f>
        <v>11</v>
      </c>
      <c r="BQ52">
        <f>H17raw!Z52</f>
        <v>10</v>
      </c>
      <c r="BR52">
        <f>H17raw!AA52</f>
        <v>10</v>
      </c>
      <c r="BS52">
        <f>H17raw!AB52</f>
        <v>17</v>
      </c>
      <c r="BT52">
        <f>H17raw!AC52</f>
        <v>19</v>
      </c>
      <c r="BU52">
        <f>H17raw!AD52</f>
        <v>22</v>
      </c>
      <c r="BV52">
        <f>H17raw!AE52</f>
        <v>18</v>
      </c>
      <c r="BW52">
        <f>H17raw!AF52</f>
        <v>7</v>
      </c>
      <c r="BX52">
        <f>H17raw!AG52</f>
        <v>2</v>
      </c>
      <c r="BY52">
        <f>H17raw!AH52</f>
        <v>4</v>
      </c>
      <c r="CE52" t="str">
        <f>H17raw!AL52</f>
        <v>I生産工程・労務職</v>
      </c>
      <c r="CF52">
        <f>H17raw!AM52</f>
        <v>0</v>
      </c>
      <c r="CG52">
        <f>H17raw!AN52</f>
        <v>2.9</v>
      </c>
      <c r="CH52">
        <f>H17raw!AO52</f>
        <v>1.7</v>
      </c>
      <c r="CI52">
        <f>H17raw!AP52</f>
        <v>3.2</v>
      </c>
      <c r="CJ52">
        <f>H17raw!AQ52</f>
        <v>3.2</v>
      </c>
      <c r="CK52">
        <f>H17raw!AR52</f>
        <v>3</v>
      </c>
      <c r="CL52">
        <f>H17raw!AS52</f>
        <v>2.4</v>
      </c>
      <c r="CM52">
        <f>H17raw!AT52</f>
        <v>2.1</v>
      </c>
      <c r="CN52">
        <f>H17raw!AU52</f>
        <v>3.1</v>
      </c>
      <c r="CO52">
        <f>H17raw!AV52</f>
        <v>2.7</v>
      </c>
      <c r="CP52">
        <f>H17raw!AW52</f>
        <v>2.7</v>
      </c>
      <c r="CQ52">
        <f>H17raw!AX52</f>
        <v>3.7</v>
      </c>
      <c r="CR52">
        <f>H17raw!AY52</f>
        <v>2.8</v>
      </c>
      <c r="CS52">
        <f>H17raw!AZ52</f>
        <v>2</v>
      </c>
      <c r="CT52">
        <f>H17raw!BA52</f>
        <v>8</v>
      </c>
      <c r="CU52" s="34">
        <f t="shared" si="6"/>
        <v>2.9741508522965825</v>
      </c>
      <c r="CY52" t="str">
        <f t="shared" si="3"/>
        <v>I生産工程・労務職</v>
      </c>
      <c r="CZ52" s="8" t="str">
        <f t="shared" ca="1" si="7"/>
        <v/>
      </c>
      <c r="DA52" s="9" t="str">
        <f t="shared" ca="1" si="7"/>
        <v/>
      </c>
      <c r="DB52" s="9" t="str">
        <f t="shared" ca="1" si="7"/>
        <v/>
      </c>
      <c r="DC52" s="9" t="str">
        <f t="shared" ca="1" si="7"/>
        <v/>
      </c>
      <c r="DD52" s="9" t="str">
        <f t="shared" ca="1" si="7"/>
        <v/>
      </c>
      <c r="DE52" s="9" t="str">
        <f t="shared" ca="1" si="7"/>
        <v/>
      </c>
      <c r="DF52" s="9" t="str">
        <f t="shared" ca="1" si="7"/>
        <v/>
      </c>
      <c r="DG52" s="9" t="str">
        <f t="shared" ca="1" si="7"/>
        <v/>
      </c>
      <c r="DH52" s="9" t="str">
        <f t="shared" ca="1" si="7"/>
        <v/>
      </c>
      <c r="DI52" s="9" t="str">
        <f t="shared" ca="1" si="7"/>
        <v/>
      </c>
      <c r="DJ52" s="9" t="str">
        <f t="shared" ca="1" si="7"/>
        <v/>
      </c>
      <c r="DK52" s="9" t="str">
        <f t="shared" ca="1" si="7"/>
        <v/>
      </c>
      <c r="DL52" s="9" t="str">
        <f t="shared" ca="1" si="7"/>
        <v/>
      </c>
      <c r="DM52" s="10" t="str">
        <f t="shared" ca="1" si="7"/>
        <v/>
      </c>
      <c r="DN52" s="42"/>
      <c r="DP52" s="4">
        <f ca="1">1-_xlfn.BINOM.DIST((D52-1),AS52,CG52/100000,TRUE)</f>
        <v>0.81098308444719147</v>
      </c>
      <c r="DQ52" s="4" t="e">
        <f ca="1">1-_xlfn.BINOM.DIST((E52-1),AT52,CH52/100000,TRUE)</f>
        <v>#NUM!</v>
      </c>
      <c r="DR52" s="4" t="e">
        <f ca="1">1-_xlfn.BINOM.DIST((F52-1),AU52,CI52/100000,TRUE)</f>
        <v>#NUM!</v>
      </c>
      <c r="DS52" s="4" t="e">
        <f ca="1">1-_xlfn.BINOM.DIST((G52-1),AV52,CJ52/100000,TRUE)</f>
        <v>#NUM!</v>
      </c>
      <c r="DT52" s="4" t="e">
        <f ca="1">1-_xlfn.BINOM.DIST((H52-1),AW52,CK52/100000,TRUE)</f>
        <v>#NUM!</v>
      </c>
      <c r="DU52" s="4" t="e">
        <f ca="1">1-_xlfn.BINOM.DIST((I52-1),AX52,CL52/100000,TRUE)</f>
        <v>#NUM!</v>
      </c>
      <c r="DV52" s="4" t="e">
        <f ca="1">1-_xlfn.BINOM.DIST((J52-1),AY52,CM52/100000,TRUE)</f>
        <v>#NUM!</v>
      </c>
      <c r="DW52" s="4" t="e">
        <f ca="1">1-_xlfn.BINOM.DIST((K52-1),AZ52,CN52/100000,TRUE)</f>
        <v>#NUM!</v>
      </c>
      <c r="DX52" s="4" t="e">
        <f ca="1">1-_xlfn.BINOM.DIST((L52-1),BA52,CO52/100000,TRUE)</f>
        <v>#NUM!</v>
      </c>
      <c r="DY52" s="4">
        <f ca="1">1-_xlfn.BINOM.DIST((M52-1),BB52,CP52/100000,TRUE)</f>
        <v>5.0499515457203548E-2</v>
      </c>
      <c r="DZ52" s="4" t="e">
        <f ca="1">1-_xlfn.BINOM.DIST((N52-1),BC52,CQ52/100000,TRUE)</f>
        <v>#NUM!</v>
      </c>
      <c r="EA52" s="4" t="e">
        <f ca="1">1-_xlfn.BINOM.DIST((O52-1),BD52,CR52/100000,TRUE)</f>
        <v>#NUM!</v>
      </c>
      <c r="EB52" s="4" t="e">
        <f ca="1">1-_xlfn.BINOM.DIST((P52-1),BE52,CS52/100000,TRUE)</f>
        <v>#NUM!</v>
      </c>
      <c r="EC52" s="4" t="e">
        <f ca="1">1-_xlfn.BINOM.DIST((Q52-1),BF52,CT52/100000,TRUE)</f>
        <v>#NUM!</v>
      </c>
      <c r="ED52" s="4">
        <f ca="1">1-_xlfn.BINOM.DIST((D52-1),AS52,X52/(AL52/100)/100000,TRUE)</f>
        <v>0.79867881432395249</v>
      </c>
      <c r="EF52" s="4">
        <f ca="1">_xlfn.BINOM.DIST(D52,AS52,CG52/100000,TRUE)</f>
        <v>0.40782175360590667</v>
      </c>
      <c r="EG52" s="4">
        <f ca="1">_xlfn.BINOM.DIST(E52,AT52,CH52/100000,TRUE)</f>
        <v>0.96978075304116229</v>
      </c>
      <c r="EH52" s="4">
        <f ca="1">_xlfn.BINOM.DIST(F52,AU52,CI52/100000,TRUE)</f>
        <v>0.7965290805438523</v>
      </c>
      <c r="EI52" s="4">
        <f ca="1">_xlfn.BINOM.DIST(G52,AV52,CJ52/100000,TRUE)</f>
        <v>0.7759493289229723</v>
      </c>
      <c r="EJ52" s="4">
        <f ca="1">_xlfn.BINOM.DIST(H52,AW52,CK52/100000,TRUE)</f>
        <v>0.76122668142452299</v>
      </c>
      <c r="EK52" s="4">
        <f ca="1">_xlfn.BINOM.DIST(I52,AX52,CL52/100000,TRUE)</f>
        <v>0.78336625802749671</v>
      </c>
      <c r="EL52" s="4">
        <f ca="1">_xlfn.BINOM.DIST(J52,AY52,CM52/100000,TRUE)</f>
        <v>0.76453473544985184</v>
      </c>
      <c r="EM52" s="4">
        <f ca="1">_xlfn.BINOM.DIST(K52,AZ52,CN52/100000,TRUE)</f>
        <v>0.62004364484946772</v>
      </c>
      <c r="EN52" s="4">
        <f ca="1">_xlfn.BINOM.DIST(L52,BA52,CO52/100000,TRUE)</f>
        <v>0.62529212479615026</v>
      </c>
      <c r="EO52" s="4">
        <f ca="1">_xlfn.BINOM.DIST(M52,BB52,CP52/100000,TRUE)</f>
        <v>0.99416831984064324</v>
      </c>
      <c r="EP52" s="4">
        <f ca="1">_xlfn.BINOM.DIST(N52,BC52,CQ52/100000,TRUE)</f>
        <v>0.8034052281064098</v>
      </c>
      <c r="EQ52" s="4">
        <f ca="1">_xlfn.BINOM.DIST(O52,BD52,CR52/100000,TRUE)</f>
        <v>0.91863244452943016</v>
      </c>
      <c r="ER52" s="4">
        <f ca="1">_xlfn.BINOM.DIST(P52,BE52,CS52/100000,TRUE)</f>
        <v>0.97466616975946163</v>
      </c>
      <c r="ES52" s="4">
        <f ca="1">_xlfn.BINOM.DIST(Q52,BF52,CT52/100000,TRUE)</f>
        <v>0.94750586041034079</v>
      </c>
      <c r="ET52" s="4">
        <f ca="1">_xlfn.BINOM.DIST(D52,AS52,X52/(AL52/100)/100000,TRUE)</f>
        <v>0.42644474703996393</v>
      </c>
    </row>
    <row r="53" spans="3:150">
      <c r="C53" t="s">
        <v>59</v>
      </c>
      <c r="D53">
        <f>H17raw!C53</f>
        <v>0</v>
      </c>
      <c r="E53">
        <f>H17raw!D53</f>
        <v>0</v>
      </c>
      <c r="F53">
        <f>H17raw!E53</f>
        <v>0</v>
      </c>
      <c r="G53">
        <f>H17raw!F53</f>
        <v>0</v>
      </c>
      <c r="H53">
        <f>H17raw!G53</f>
        <v>0</v>
      </c>
      <c r="I53">
        <f>H17raw!H53</f>
        <v>0</v>
      </c>
      <c r="J53">
        <f>H17raw!I53</f>
        <v>0</v>
      </c>
      <c r="K53">
        <f>H17raw!J53</f>
        <v>0</v>
      </c>
      <c r="L53">
        <f>H17raw!K53</f>
        <v>0</v>
      </c>
      <c r="M53">
        <f>H17raw!L53</f>
        <v>0</v>
      </c>
      <c r="N53">
        <f>H17raw!M53</f>
        <v>0</v>
      </c>
      <c r="O53">
        <f>H17raw!N53</f>
        <v>0</v>
      </c>
      <c r="P53">
        <f>H17raw!O53</f>
        <v>0</v>
      </c>
      <c r="Q53">
        <f>H17raw!P53</f>
        <v>0</v>
      </c>
      <c r="R53">
        <f>H17raw!Q53</f>
        <v>0</v>
      </c>
      <c r="W53" t="str">
        <f t="shared" si="1"/>
        <v>　　Ｊ　分類不能の職業</v>
      </c>
      <c r="X53" s="25">
        <f ca="1">IF(AS53=0,0,D53/AS53*100000)</f>
        <v>0</v>
      </c>
      <c r="Y53" s="25">
        <f ca="1">IF(AT53=0,0,E53/AT53*100000)</f>
        <v>0</v>
      </c>
      <c r="Z53" s="25">
        <f ca="1">IF(AU53=0,0,F53/AU53*100000)</f>
        <v>0</v>
      </c>
      <c r="AA53" s="25">
        <f ca="1">IF(AV53=0,0,G53/AV53*100000)</f>
        <v>0</v>
      </c>
      <c r="AB53" s="25">
        <f ca="1">IF(AW53=0,0,H53/AW53*100000)</f>
        <v>0</v>
      </c>
      <c r="AC53" s="25">
        <f ca="1">IF(AX53=0,0,I53/AX53*100000)</f>
        <v>0</v>
      </c>
      <c r="AD53" s="25">
        <f ca="1">IF(AY53=0,0,J53/AY53*100000)</f>
        <v>0</v>
      </c>
      <c r="AE53" s="25">
        <f ca="1">IF(AZ53=0,0,K53/AZ53*100000)</f>
        <v>0</v>
      </c>
      <c r="AF53" s="25">
        <f ca="1">IF(BA53=0,0,L53/BA53*100000)</f>
        <v>0</v>
      </c>
      <c r="AG53" s="25">
        <f ca="1">IF(BB53=0,0,M53/BB53*100000)</f>
        <v>0</v>
      </c>
      <c r="AH53" s="25">
        <f ca="1">IF(BC53=0,0,N53/BC53*100000)</f>
        <v>0</v>
      </c>
      <c r="AI53" s="25">
        <f ca="1">IF(BD53=0,0,O53/BD53*100000)</f>
        <v>0</v>
      </c>
      <c r="AJ53" s="25">
        <f ca="1">IF(BE53=0,0,P53/BE53*100000)</f>
        <v>0</v>
      </c>
      <c r="AK53" s="25">
        <f ca="1">IF(BF53=0,0,Q53/BF53*100000)</f>
        <v>0</v>
      </c>
      <c r="AL53" s="40" t="e">
        <f ca="1">D53/SUMPRODUCT(AT53:BF53,CH53:CT53)*10000000</f>
        <v>#DIV/0!</v>
      </c>
      <c r="AM53" s="34">
        <f ca="1">SUMPRODUCT(Y53:AK53,$CH$1:$CT$1)/$CG$1</f>
        <v>0</v>
      </c>
      <c r="AR53" t="str">
        <f t="shared" si="2"/>
        <v>　　Ｊ　分類不能の職業</v>
      </c>
      <c r="AS53" s="21">
        <f ca="1">H17jinkou!AI64</f>
        <v>3549</v>
      </c>
      <c r="AT53" s="21">
        <f ca="1">H17jinkou!AJ64</f>
        <v>110</v>
      </c>
      <c r="AU53" s="21">
        <f ca="1">H17jinkou!AK64</f>
        <v>444</v>
      </c>
      <c r="AV53" s="21">
        <f ca="1">H17jinkou!AL64</f>
        <v>432</v>
      </c>
      <c r="AW53" s="21">
        <f ca="1">H17jinkou!AM64</f>
        <v>373</v>
      </c>
      <c r="AX53" s="21">
        <f ca="1">H17jinkou!AN64</f>
        <v>299</v>
      </c>
      <c r="AY53" s="21">
        <f ca="1">H17jinkou!AO64</f>
        <v>314</v>
      </c>
      <c r="AZ53" s="21">
        <f ca="1">H17jinkou!AP64</f>
        <v>299</v>
      </c>
      <c r="BA53" s="21">
        <f ca="1">H17jinkou!AQ64</f>
        <v>345</v>
      </c>
      <c r="BB53" s="21">
        <f ca="1">H17jinkou!AR64</f>
        <v>334</v>
      </c>
      <c r="BC53" s="21">
        <f ca="1">H17jinkou!AS64</f>
        <v>198</v>
      </c>
      <c r="BD53" s="21">
        <f ca="1">H17jinkou!AT64</f>
        <v>154</v>
      </c>
      <c r="BE53" s="21">
        <f ca="1">H17jinkou!AU64</f>
        <v>118</v>
      </c>
      <c r="BF53" s="21">
        <f ca="1">H17jinkou!BB64</f>
        <v>129</v>
      </c>
      <c r="BH53"/>
      <c r="BI53"/>
      <c r="BJ53"/>
      <c r="BK53" t="str">
        <f>H17raw!T53</f>
        <v>J職業不詳</v>
      </c>
      <c r="BL53">
        <f>H17raw!U53</f>
        <v>119</v>
      </c>
      <c r="BM53">
        <f>H17raw!V53</f>
        <v>4</v>
      </c>
      <c r="BN53">
        <f>H17raw!W53</f>
        <v>8</v>
      </c>
      <c r="BO53">
        <f>H17raw!X53</f>
        <v>20</v>
      </c>
      <c r="BP53">
        <f>H17raw!Y53</f>
        <v>13</v>
      </c>
      <c r="BQ53">
        <f>H17raw!Z53</f>
        <v>12</v>
      </c>
      <c r="BR53">
        <f>H17raw!AA53</f>
        <v>10</v>
      </c>
      <c r="BS53">
        <f>H17raw!AB53</f>
        <v>9</v>
      </c>
      <c r="BT53">
        <f>H17raw!AC53</f>
        <v>13</v>
      </c>
      <c r="BU53">
        <f>H17raw!AD53</f>
        <v>13</v>
      </c>
      <c r="BV53">
        <f>H17raw!AE53</f>
        <v>4</v>
      </c>
      <c r="BW53">
        <f>H17raw!AF53</f>
        <v>5</v>
      </c>
      <c r="BX53">
        <f>H17raw!AG53</f>
        <v>2</v>
      </c>
      <c r="BY53">
        <f>H17raw!AH53</f>
        <v>6</v>
      </c>
      <c r="CE53">
        <f>H17raw!AL53</f>
        <v>0</v>
      </c>
      <c r="CF53">
        <f>H17raw!AM53</f>
        <v>0</v>
      </c>
      <c r="CG53">
        <f>H17raw!AN53</f>
        <v>0</v>
      </c>
      <c r="CH53">
        <f>H17raw!AO53</f>
        <v>0</v>
      </c>
      <c r="CI53">
        <f>H17raw!AP53</f>
        <v>0</v>
      </c>
      <c r="CJ53">
        <f>H17raw!AQ53</f>
        <v>0</v>
      </c>
      <c r="CK53">
        <f>H17raw!AR53</f>
        <v>0</v>
      </c>
      <c r="CL53">
        <f>H17raw!AS53</f>
        <v>0</v>
      </c>
      <c r="CM53">
        <f>H17raw!AT53</f>
        <v>0</v>
      </c>
      <c r="CN53">
        <f>H17raw!AU53</f>
        <v>0</v>
      </c>
      <c r="CO53">
        <f>H17raw!AV53</f>
        <v>0</v>
      </c>
      <c r="CP53">
        <f>H17raw!AW53</f>
        <v>0</v>
      </c>
      <c r="CQ53">
        <f>H17raw!AX53</f>
        <v>0</v>
      </c>
      <c r="CR53">
        <f>H17raw!AY53</f>
        <v>0</v>
      </c>
      <c r="CS53">
        <f>H17raw!AZ53</f>
        <v>0</v>
      </c>
      <c r="CT53">
        <f>H17raw!BA53</f>
        <v>0</v>
      </c>
      <c r="CU53" s="34">
        <f t="shared" si="6"/>
        <v>0</v>
      </c>
      <c r="CY53" t="str">
        <f t="shared" si="3"/>
        <v>J職業不詳</v>
      </c>
      <c r="CZ53" s="8" t="str">
        <f t="shared" ca="1" si="7"/>
        <v/>
      </c>
      <c r="DA53" s="9" t="str">
        <f t="shared" ca="1" si="7"/>
        <v/>
      </c>
      <c r="DB53" s="9" t="str">
        <f t="shared" ca="1" si="7"/>
        <v/>
      </c>
      <c r="DC53" s="9" t="str">
        <f t="shared" ca="1" si="7"/>
        <v/>
      </c>
      <c r="DD53" s="9" t="str">
        <f t="shared" ca="1" si="7"/>
        <v/>
      </c>
      <c r="DE53" s="9" t="str">
        <f t="shared" ca="1" si="7"/>
        <v/>
      </c>
      <c r="DF53" s="9" t="str">
        <f t="shared" ca="1" si="7"/>
        <v/>
      </c>
      <c r="DG53" s="9" t="str">
        <f t="shared" ca="1" si="7"/>
        <v/>
      </c>
      <c r="DH53" s="9" t="str">
        <f t="shared" ca="1" si="7"/>
        <v/>
      </c>
      <c r="DI53" s="9" t="str">
        <f t="shared" ca="1" si="7"/>
        <v/>
      </c>
      <c r="DJ53" s="9" t="str">
        <f t="shared" ca="1" si="7"/>
        <v/>
      </c>
      <c r="DK53" s="9" t="str">
        <f t="shared" ca="1" si="7"/>
        <v/>
      </c>
      <c r="DL53" s="9" t="str">
        <f t="shared" ca="1" si="7"/>
        <v/>
      </c>
      <c r="DM53" s="10" t="str">
        <f t="shared" ca="1" si="7"/>
        <v/>
      </c>
      <c r="DN53" s="42"/>
      <c r="DP53" s="4" t="e">
        <f ca="1">1-_xlfn.BINOM.DIST((D53-1),AS53,CG53/100000,TRUE)</f>
        <v>#NUM!</v>
      </c>
      <c r="DQ53" s="4" t="e">
        <f ca="1">1-_xlfn.BINOM.DIST((E53-1),AT53,CH53/100000,TRUE)</f>
        <v>#NUM!</v>
      </c>
      <c r="DR53" s="4" t="e">
        <f ca="1">1-_xlfn.BINOM.DIST((F53-1),AU53,CI53/100000,TRUE)</f>
        <v>#NUM!</v>
      </c>
      <c r="DS53" s="4" t="e">
        <f ca="1">1-_xlfn.BINOM.DIST((G53-1),AV53,CJ53/100000,TRUE)</f>
        <v>#NUM!</v>
      </c>
      <c r="DT53" s="4" t="e">
        <f ca="1">1-_xlfn.BINOM.DIST((H53-1),AW53,CK53/100000,TRUE)</f>
        <v>#NUM!</v>
      </c>
      <c r="DU53" s="4" t="e">
        <f ca="1">1-_xlfn.BINOM.DIST((I53-1),AX53,CL53/100000,TRUE)</f>
        <v>#NUM!</v>
      </c>
      <c r="DV53" s="4" t="e">
        <f ca="1">1-_xlfn.BINOM.DIST((J53-1),AY53,CM53/100000,TRUE)</f>
        <v>#NUM!</v>
      </c>
      <c r="DW53" s="4" t="e">
        <f ca="1">1-_xlfn.BINOM.DIST((K53-1),AZ53,CN53/100000,TRUE)</f>
        <v>#NUM!</v>
      </c>
      <c r="DX53" s="4" t="e">
        <f ca="1">1-_xlfn.BINOM.DIST((L53-1),BA53,CO53/100000,TRUE)</f>
        <v>#NUM!</v>
      </c>
      <c r="DY53" s="4" t="e">
        <f ca="1">1-_xlfn.BINOM.DIST((M53-1),BB53,CP53/100000,TRUE)</f>
        <v>#NUM!</v>
      </c>
      <c r="DZ53" s="4" t="e">
        <f ca="1">1-_xlfn.BINOM.DIST((N53-1),BC53,CQ53/100000,TRUE)</f>
        <v>#NUM!</v>
      </c>
      <c r="EA53" s="4" t="e">
        <f ca="1">1-_xlfn.BINOM.DIST((O53-1),BD53,CR53/100000,TRUE)</f>
        <v>#NUM!</v>
      </c>
      <c r="EB53" s="4" t="e">
        <f ca="1">1-_xlfn.BINOM.DIST((P53-1),BE53,CS53/100000,TRUE)</f>
        <v>#NUM!</v>
      </c>
      <c r="EC53" s="4" t="e">
        <f ca="1">1-_xlfn.BINOM.DIST((Q53-1),BF53,CT53/100000,TRUE)</f>
        <v>#NUM!</v>
      </c>
      <c r="ED53" s="4" t="e">
        <f ca="1">1-_xlfn.BINOM.DIST((D53-1),AS53,X53/(AL53/100)/100000,TRUE)</f>
        <v>#DIV/0!</v>
      </c>
      <c r="EF53" s="4">
        <f ca="1">_xlfn.BINOM.DIST(D53,AS53,CG53/100000,TRUE)</f>
        <v>1</v>
      </c>
      <c r="EG53" s="4">
        <f ca="1">_xlfn.BINOM.DIST(E53,AT53,CH53/100000,TRUE)</f>
        <v>1</v>
      </c>
      <c r="EH53" s="4">
        <f ca="1">_xlfn.BINOM.DIST(F53,AU53,CI53/100000,TRUE)</f>
        <v>1</v>
      </c>
      <c r="EI53" s="4">
        <f ca="1">_xlfn.BINOM.DIST(G53,AV53,CJ53/100000,TRUE)</f>
        <v>1</v>
      </c>
      <c r="EJ53" s="4">
        <f ca="1">_xlfn.BINOM.DIST(H53,AW53,CK53/100000,TRUE)</f>
        <v>1</v>
      </c>
      <c r="EK53" s="4">
        <f ca="1">_xlfn.BINOM.DIST(I53,AX53,CL53/100000,TRUE)</f>
        <v>1</v>
      </c>
      <c r="EL53" s="4">
        <f ca="1">_xlfn.BINOM.DIST(J53,AY53,CM53/100000,TRUE)</f>
        <v>1</v>
      </c>
      <c r="EM53" s="4">
        <f ca="1">_xlfn.BINOM.DIST(K53,AZ53,CN53/100000,TRUE)</f>
        <v>1</v>
      </c>
      <c r="EN53" s="4">
        <f ca="1">_xlfn.BINOM.DIST(L53,BA53,CO53/100000,TRUE)</f>
        <v>1</v>
      </c>
      <c r="EO53" s="4">
        <f ca="1">_xlfn.BINOM.DIST(M53,BB53,CP53/100000,TRUE)</f>
        <v>1</v>
      </c>
      <c r="EP53" s="4">
        <f ca="1">_xlfn.BINOM.DIST(N53,BC53,CQ53/100000,TRUE)</f>
        <v>1</v>
      </c>
      <c r="EQ53" s="4">
        <f ca="1">_xlfn.BINOM.DIST(O53,BD53,CR53/100000,TRUE)</f>
        <v>1</v>
      </c>
      <c r="ER53" s="4">
        <f ca="1">_xlfn.BINOM.DIST(P53,BE53,CS53/100000,TRUE)</f>
        <v>1</v>
      </c>
      <c r="ES53" s="4">
        <f ca="1">_xlfn.BINOM.DIST(Q53,BF53,CT53/100000,TRUE)</f>
        <v>1</v>
      </c>
      <c r="ET53" s="4" t="e">
        <f ca="1">_xlfn.BINOM.DIST(D53,AS53,X53/(AL53/100)/100000,TRUE)</f>
        <v>#DIV/0!</v>
      </c>
    </row>
    <row r="54" spans="3:150">
      <c r="C54" t="s">
        <v>60</v>
      </c>
      <c r="D54">
        <f>H17raw!C54</f>
        <v>106</v>
      </c>
      <c r="E54">
        <f>H17raw!D54</f>
        <v>3</v>
      </c>
      <c r="F54">
        <f>H17raw!E54</f>
        <v>8</v>
      </c>
      <c r="G54">
        <f>H17raw!F54</f>
        <v>2</v>
      </c>
      <c r="H54">
        <f>H17raw!G54</f>
        <v>6</v>
      </c>
      <c r="I54">
        <f>H17raw!H54</f>
        <v>8</v>
      </c>
      <c r="J54">
        <f>H17raw!I54</f>
        <v>3</v>
      </c>
      <c r="K54">
        <f>H17raw!J54</f>
        <v>9</v>
      </c>
      <c r="L54">
        <f>H17raw!K54</f>
        <v>8</v>
      </c>
      <c r="M54">
        <f>H17raw!L54</f>
        <v>11</v>
      </c>
      <c r="N54">
        <f>H17raw!M54</f>
        <v>7</v>
      </c>
      <c r="O54">
        <f>H17raw!N54</f>
        <v>11</v>
      </c>
      <c r="P54">
        <f>H17raw!O54</f>
        <v>7</v>
      </c>
      <c r="Q54">
        <f>H17raw!P54</f>
        <v>23</v>
      </c>
      <c r="R54">
        <f>H17raw!Q54</f>
        <v>0</v>
      </c>
      <c r="W54" t="str">
        <f t="shared" si="1"/>
        <v>　無　　　　　　　職</v>
      </c>
      <c r="X54" s="25">
        <f>IF(AS54=0,0,D54/AS54*100000)</f>
        <v>21.961083302946928</v>
      </c>
      <c r="Y54" s="25">
        <f>IF(AT54=0,0,E54/AT54*100000)</f>
        <v>6.209765891825878</v>
      </c>
      <c r="Z54" s="25">
        <f>IF(AU54=0,0,F54/AU54*100000)</f>
        <v>49.440702057969226</v>
      </c>
      <c r="AA54" s="25">
        <f>IF(AV54=0,0,G54/AV54*100000)</f>
        <v>11.296243998870377</v>
      </c>
      <c r="AB54" s="25">
        <f>IF(AW54=0,0,H54/AW54*100000)</f>
        <v>25.906735751295336</v>
      </c>
      <c r="AC54" s="25">
        <f>IF(AX54=0,0,I54/AX54*100000)</f>
        <v>41.036163118748398</v>
      </c>
      <c r="AD54" s="25">
        <f>IF(AY54=0,0,J54/AY54*100000)</f>
        <v>18.861993083935868</v>
      </c>
      <c r="AE54" s="25">
        <f>IF(AZ54=0,0,K54/AZ54*100000)</f>
        <v>57.489619929734914</v>
      </c>
      <c r="AF54" s="25">
        <f>IF(BA54=0,0,L54/BA54*100000)</f>
        <v>36.586481295161434</v>
      </c>
      <c r="AG54" s="25">
        <f>IF(BB54=0,0,M54/BB54*100000)</f>
        <v>37.809782421888428</v>
      </c>
      <c r="AH54" s="25">
        <f>IF(BC54=0,0,N54/BC54*100000)</f>
        <v>18.403617625407509</v>
      </c>
      <c r="AI54" s="25">
        <f>IF(BD54=0,0,O54/BD54*100000)</f>
        <v>23.899015795076803</v>
      </c>
      <c r="AJ54" s="25">
        <f>IF(BE54=0,0,P54/BE54*100000)</f>
        <v>12.764405543398977</v>
      </c>
      <c r="AK54" s="25">
        <f>IF(BF54=0,0,Q54/BF54*100000)</f>
        <v>16.862417337497618</v>
      </c>
      <c r="AL54" s="40">
        <f>D54/SUMPRODUCT(AT54:BF54,CH54:CT54)*10000000</f>
        <v>112.07266046973226</v>
      </c>
      <c r="AM54" s="34">
        <f>SUMPRODUCT(Y54:AK54,$CH$1:$CT$1)/$CG$1</f>
        <v>28.791536843294757</v>
      </c>
      <c r="AR54" t="str">
        <f t="shared" si="2"/>
        <v>　無　　　　　　　職</v>
      </c>
      <c r="AS54" s="21">
        <f>H17jinkou!AI67</f>
        <v>482672</v>
      </c>
      <c r="AT54" s="21">
        <f>H17jinkou!AJ67</f>
        <v>48311</v>
      </c>
      <c r="AU54" s="21">
        <f>H17jinkou!AK67</f>
        <v>16181</v>
      </c>
      <c r="AV54" s="21">
        <f>H17jinkou!AL67</f>
        <v>17705</v>
      </c>
      <c r="AW54" s="21">
        <f>H17jinkou!AM67</f>
        <v>23160</v>
      </c>
      <c r="AX54" s="21">
        <f>H17jinkou!AN67</f>
        <v>19495</v>
      </c>
      <c r="AY54" s="21">
        <f>H17jinkou!AO67</f>
        <v>15905</v>
      </c>
      <c r="AZ54" s="21">
        <f>H17jinkou!AP67</f>
        <v>15655</v>
      </c>
      <c r="BA54" s="21">
        <f>H17jinkou!AQ67</f>
        <v>21866</v>
      </c>
      <c r="BB54" s="21">
        <f>H17jinkou!AR67</f>
        <v>29093</v>
      </c>
      <c r="BC54" s="21">
        <f>H17jinkou!AS67</f>
        <v>38036</v>
      </c>
      <c r="BD54" s="21">
        <f>H17jinkou!AT67</f>
        <v>46027</v>
      </c>
      <c r="BE54" s="21">
        <f>H17jinkou!AU67</f>
        <v>54840</v>
      </c>
      <c r="BF54" s="112">
        <f>H17jinkou!BB67</f>
        <v>136398</v>
      </c>
      <c r="BH54"/>
      <c r="BI54"/>
      <c r="BJ54"/>
      <c r="BK54" t="str">
        <f>H17raw!T54</f>
        <v>無職</v>
      </c>
      <c r="BL54">
        <f>H17raw!U54</f>
        <v>5863</v>
      </c>
      <c r="BM54">
        <f>H17raw!V54</f>
        <v>134</v>
      </c>
      <c r="BN54">
        <f>H17raw!W54</f>
        <v>271</v>
      </c>
      <c r="BO54">
        <f>H17raw!X54</f>
        <v>303</v>
      </c>
      <c r="BP54">
        <f>H17raw!Y54</f>
        <v>387</v>
      </c>
      <c r="BQ54">
        <f>H17raw!Z54</f>
        <v>317</v>
      </c>
      <c r="BR54">
        <f>H17raw!AA54</f>
        <v>303</v>
      </c>
      <c r="BS54">
        <f>H17raw!AB54</f>
        <v>272</v>
      </c>
      <c r="BT54">
        <f>H17raw!AC54</f>
        <v>380</v>
      </c>
      <c r="BU54">
        <f>H17raw!AD54</f>
        <v>540</v>
      </c>
      <c r="BV54">
        <f>H17raw!AE54</f>
        <v>530</v>
      </c>
      <c r="BW54">
        <f>H17raw!AF54</f>
        <v>534</v>
      </c>
      <c r="BX54">
        <f>H17raw!AG54</f>
        <v>493</v>
      </c>
      <c r="BY54">
        <f>H17raw!AH54</f>
        <v>1399</v>
      </c>
      <c r="CE54" t="str">
        <f>H17raw!AL54</f>
        <v>無職</v>
      </c>
      <c r="CF54">
        <f>H17raw!AM54</f>
        <v>0</v>
      </c>
      <c r="CG54">
        <f>H17raw!AN54</f>
        <v>19.899999999999999</v>
      </c>
      <c r="CH54">
        <f>H17raw!AO54</f>
        <v>5.0999999999999996</v>
      </c>
      <c r="CI54">
        <f>H17raw!AP54</f>
        <v>23</v>
      </c>
      <c r="CJ54">
        <f>H17raw!AQ54</f>
        <v>26.1</v>
      </c>
      <c r="CK54">
        <f>H17raw!AR54</f>
        <v>20.8</v>
      </c>
      <c r="CL54">
        <f>H17raw!AS54</f>
        <v>19.399999999999999</v>
      </c>
      <c r="CM54">
        <f>H17raw!AT54</f>
        <v>24.6</v>
      </c>
      <c r="CN54">
        <f>H17raw!AU54</f>
        <v>25.5</v>
      </c>
      <c r="CO54">
        <f>H17raw!AV54</f>
        <v>26.7</v>
      </c>
      <c r="CP54">
        <f>H17raw!AW54</f>
        <v>25.6</v>
      </c>
      <c r="CQ54">
        <f>H17raw!AX54</f>
        <v>20.3</v>
      </c>
      <c r="CR54">
        <f>H17raw!AY54</f>
        <v>18.8</v>
      </c>
      <c r="CS54">
        <f>H17raw!AZ54</f>
        <v>16.600000000000001</v>
      </c>
      <c r="CT54">
        <f>H17raw!BA54</f>
        <v>20.9</v>
      </c>
      <c r="CU54" s="34">
        <f t="shared" si="6"/>
        <v>21.272605802334368</v>
      </c>
      <c r="CY54" t="str">
        <f t="shared" si="3"/>
        <v>無職</v>
      </c>
      <c r="CZ54" s="13" t="str">
        <f t="shared" si="7"/>
        <v/>
      </c>
      <c r="DA54" s="11" t="str">
        <f t="shared" si="7"/>
        <v/>
      </c>
      <c r="DB54" s="11" t="str">
        <f t="shared" si="7"/>
        <v/>
      </c>
      <c r="DC54" s="11" t="str">
        <f t="shared" si="7"/>
        <v/>
      </c>
      <c r="DD54" s="11" t="str">
        <f t="shared" si="7"/>
        <v/>
      </c>
      <c r="DE54" s="11" t="str">
        <f t="shared" si="7"/>
        <v/>
      </c>
      <c r="DF54" s="11" t="str">
        <f t="shared" si="7"/>
        <v/>
      </c>
      <c r="DG54" s="11" t="str">
        <f t="shared" si="7"/>
        <v>H</v>
      </c>
      <c r="DH54" s="11" t="str">
        <f t="shared" si="7"/>
        <v/>
      </c>
      <c r="DI54" s="11" t="str">
        <f t="shared" si="7"/>
        <v/>
      </c>
      <c r="DJ54" s="11" t="str">
        <f t="shared" si="7"/>
        <v/>
      </c>
      <c r="DK54" s="11" t="str">
        <f t="shared" si="7"/>
        <v/>
      </c>
      <c r="DL54" s="11" t="str">
        <f t="shared" si="7"/>
        <v/>
      </c>
      <c r="DM54" s="12" t="str">
        <f t="shared" si="7"/>
        <v/>
      </c>
      <c r="DN54" s="43"/>
      <c r="DP54" s="4">
        <f>1-_xlfn.BINOM.DIST((D54-1),AS54,CG54/100000,TRUE)</f>
        <v>0.16709480275484467</v>
      </c>
      <c r="DQ54" s="4">
        <f>1-_xlfn.BINOM.DIST((E54-1),AT54,CH54/100000,TRUE)</f>
        <v>0.44688679313264446</v>
      </c>
      <c r="DR54" s="4">
        <f>1-_xlfn.BINOM.DIST((F54-1),AU54,CI54/100000,TRUE)</f>
        <v>3.623984701489813E-2</v>
      </c>
      <c r="DS54" s="4">
        <f>1-_xlfn.BINOM.DIST((G54-1),AV54,CJ54/100000,TRUE)</f>
        <v>0.94469450855330894</v>
      </c>
      <c r="DT54" s="4">
        <f>1-_xlfn.BINOM.DIST((H54-1),AW54,CK54/100000,TRUE)</f>
        <v>0.35201093329680888</v>
      </c>
      <c r="DU54" s="4">
        <f>1-_xlfn.BINOM.DIST((I54-1),AX54,CL54/100000,TRUE)</f>
        <v>3.9186051295109436E-2</v>
      </c>
      <c r="DV54" s="4">
        <f>1-_xlfn.BINOM.DIST((J54-1),AY54,CM54/100000,TRUE)</f>
        <v>0.74884917630185432</v>
      </c>
      <c r="DW54" s="4">
        <f>1-_xlfn.BINOM.DIST((K54-1),AZ54,CN54/100000,TRUE)</f>
        <v>2.1111871095421009E-2</v>
      </c>
      <c r="DX54" s="4">
        <f>1-_xlfn.BINOM.DIST((L54-1),BA54,CO54/100000,TRUE)</f>
        <v>0.23404274351715149</v>
      </c>
      <c r="DY54" s="4">
        <f>1-_xlfn.BINOM.DIST((M54-1),BB54,CP54/100000,TRUE)</f>
        <v>0.13329390464259605</v>
      </c>
      <c r="DZ54" s="4">
        <f>1-_xlfn.BINOM.DIST((N54-1),BC54,CQ54/100000,TRUE)</f>
        <v>0.65144000823356474</v>
      </c>
      <c r="EA54" s="4">
        <f>1-_xlfn.BINOM.DIST((O54-1),BD54,CR54/100000,TRUE)</f>
        <v>0.25374255451556782</v>
      </c>
      <c r="EB54" s="4">
        <f>1-_xlfn.BINOM.DIST((P54-1),BE54,CS54/100000,TRUE)</f>
        <v>0.80250240699874698</v>
      </c>
      <c r="EC54" s="4">
        <f>1-_xlfn.BINOM.DIST((Q54-1),BF54,CT54/100000,TRUE)</f>
        <v>0.87203870939122607</v>
      </c>
      <c r="ED54" s="4">
        <f>1-_xlfn.BINOM.DIST((D54-1),AS54,X54/(AL54/100)/100000,TRUE)</f>
        <v>0.13156665648280774</v>
      </c>
      <c r="EF54" s="4">
        <f>_xlfn.BINOM.DIST(D54,AS54,CG54/100000,TRUE)</f>
        <v>0.85643000664117963</v>
      </c>
      <c r="EG54" s="4">
        <f>_xlfn.BINOM.DIST(E54,AT54,CH54/100000,TRUE)</f>
        <v>0.76527555603543451</v>
      </c>
      <c r="EH54" s="4">
        <f>_xlfn.BINOM.DIST(F54,AU54,CI54/100000,TRUE)</f>
        <v>0.98583630204469386</v>
      </c>
      <c r="EI54" s="4">
        <f>_xlfn.BINOM.DIST(G54,AV54,CJ54/100000,TRUE)</f>
        <v>0.16038212900660914</v>
      </c>
      <c r="EJ54" s="4">
        <f>_xlfn.BINOM.DIST(H54,AW54,CK54/100000,TRUE)</f>
        <v>0.78840095058668846</v>
      </c>
      <c r="EK54" s="4">
        <f>_xlfn.BINOM.DIST(I54,AX54,CL54/100000,TRUE)</f>
        <v>0.98445437895908605</v>
      </c>
      <c r="EL54" s="4">
        <f>_xlfn.BINOM.DIST(J54,AY54,CM54/100000,TRUE)</f>
        <v>0.45070051504599296</v>
      </c>
      <c r="EM54" s="4">
        <f>_xlfn.BINOM.DIST(K54,AZ54,CN54/100000,TRUE)</f>
        <v>0.9919811141497703</v>
      </c>
      <c r="EN54" s="4">
        <f>_xlfn.BINOM.DIST(L54,BA54,CO54/100000,TRUE)</f>
        <v>0.86351230649834276</v>
      </c>
      <c r="EO54" s="4">
        <f>_xlfn.BINOM.DIST(M54,BB54,CP54/100000,TRUE)</f>
        <v>0.92380180435171599</v>
      </c>
      <c r="EP54" s="4">
        <f>_xlfn.BINOM.DIST(N54,BC54,CQ54/100000,TRUE)</f>
        <v>0.49247998771671098</v>
      </c>
      <c r="EQ54" s="4">
        <f>_xlfn.BINOM.DIST(O54,BD54,CR54/100000,TRUE)</f>
        <v>0.83533386130718934</v>
      </c>
      <c r="ER54" s="4">
        <f>_xlfn.BINOM.DIST(P54,BE54,CS54/100000,TRUE)</f>
        <v>0.31190249714406326</v>
      </c>
      <c r="ES54" s="4">
        <f>_xlfn.BINOM.DIST(Q54,BF54,CT54/100000,TRUE)</f>
        <v>0.17483514794640442</v>
      </c>
      <c r="ET54" s="4">
        <f>_xlfn.BINOM.DIST(D54,AS54,X54/(AL54/100)/100000,TRUE)</f>
        <v>0.88838281148046883</v>
      </c>
    </row>
    <row r="55" spans="3:150" s="14" customFormat="1">
      <c r="W55">
        <f t="shared" si="1"/>
        <v>0</v>
      </c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31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</row>
    <row r="56" spans="3:150" s="14" customFormat="1"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31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</row>
    <row r="57" spans="3:150" s="14" customFormat="1"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31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</row>
    <row r="58" spans="3:150" s="14" customFormat="1"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</row>
    <row r="59" spans="3:150" s="14" customFormat="1"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</row>
    <row r="60" spans="3:150" s="14" customFormat="1"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</row>
    <row r="61" spans="3:150" s="14" customFormat="1"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U61"/>
  <sheetViews>
    <sheetView zoomScaleNormal="100" workbookViewId="0">
      <selection activeCell="A13" sqref="A13"/>
    </sheetView>
  </sheetViews>
  <sheetFormatPr defaultRowHeight="13.5"/>
  <cols>
    <col min="1" max="1" width="4.5" customWidth="1"/>
    <col min="2" max="2" width="4.625" customWidth="1"/>
    <col min="3" max="3" width="8.25" customWidth="1"/>
    <col min="4" max="4" width="5" customWidth="1"/>
    <col min="5" max="14" width="4.125" customWidth="1"/>
    <col min="15" max="17" width="5" customWidth="1"/>
    <col min="18" max="18" width="4.125" customWidth="1"/>
    <col min="19" max="19" width="3" customWidth="1"/>
    <col min="20" max="22" width="1.125" customWidth="1"/>
    <col min="23" max="23" width="8.375" customWidth="1"/>
    <col min="24" max="37" width="4.5" style="25" customWidth="1"/>
    <col min="38" max="39" width="4.5" customWidth="1"/>
    <col min="40" max="40" width="3.375" customWidth="1"/>
    <col min="41" max="42" width="1.25" customWidth="1"/>
    <col min="43" max="43" width="4.5" customWidth="1"/>
    <col min="44" max="44" width="5.5" style="14" customWidth="1"/>
    <col min="45" max="58" width="4.875" style="14" customWidth="1"/>
    <col min="59" max="62" width="1.375" style="14" customWidth="1"/>
    <col min="63" max="63" width="8.375" customWidth="1"/>
    <col min="64" max="64" width="6.25" customWidth="1"/>
    <col min="65" max="77" width="4.875" customWidth="1"/>
    <col min="78" max="78" width="5" customWidth="1"/>
    <col min="79" max="79" width="1.875" customWidth="1"/>
    <col min="80" max="82" width="1.125" customWidth="1"/>
    <col min="83" max="83" width="7.75" customWidth="1"/>
    <col min="84" max="99" width="4.75" customWidth="1"/>
    <col min="100" max="100" width="2" customWidth="1"/>
    <col min="101" max="102" width="1.5" customWidth="1"/>
    <col min="103" max="103" width="6.75" customWidth="1"/>
    <col min="104" max="118" width="4.75" customWidth="1"/>
    <col min="119" max="188" width="5.375" customWidth="1"/>
  </cols>
  <sheetData>
    <row r="1" spans="1:150">
      <c r="A1" s="20" t="s">
        <v>81</v>
      </c>
      <c r="B1" s="3" t="s">
        <v>21</v>
      </c>
      <c r="C1" s="2" t="s">
        <v>20</v>
      </c>
      <c r="W1" s="2" t="s">
        <v>19</v>
      </c>
      <c r="AR1" s="14" t="s">
        <v>408</v>
      </c>
      <c r="BJ1"/>
      <c r="BK1" s="3" t="s">
        <v>41</v>
      </c>
      <c r="BL1" s="2" t="s">
        <v>20</v>
      </c>
      <c r="CE1" s="3" t="s">
        <v>41</v>
      </c>
      <c r="CF1" s="2" t="s">
        <v>19</v>
      </c>
      <c r="CG1" s="36">
        <v>95272000</v>
      </c>
      <c r="CH1" s="37">
        <v>8655000</v>
      </c>
      <c r="CI1" s="37">
        <v>8814000</v>
      </c>
      <c r="CJ1" s="37">
        <v>8972000</v>
      </c>
      <c r="CK1" s="37">
        <v>9130000</v>
      </c>
      <c r="CL1" s="37">
        <v>9289000</v>
      </c>
      <c r="CM1" s="37">
        <v>9400000</v>
      </c>
      <c r="CN1" s="37">
        <v>8651000</v>
      </c>
      <c r="CO1" s="37">
        <v>7616000</v>
      </c>
      <c r="CP1" s="37">
        <v>6581000</v>
      </c>
      <c r="CQ1" s="37">
        <v>5546000</v>
      </c>
      <c r="CR1" s="37">
        <v>4511000</v>
      </c>
      <c r="CS1" s="37">
        <v>3476000</v>
      </c>
      <c r="CT1" s="37">
        <v>4631000</v>
      </c>
      <c r="CU1" t="s">
        <v>70</v>
      </c>
      <c r="CY1" s="2" t="s">
        <v>17</v>
      </c>
      <c r="DP1" s="2" t="s">
        <v>16</v>
      </c>
      <c r="EF1" s="2" t="s">
        <v>15</v>
      </c>
    </row>
    <row r="2" spans="1:150" s="1" customFormat="1" ht="21">
      <c r="D2" t="s">
        <v>63</v>
      </c>
      <c r="E2" t="s">
        <v>44</v>
      </c>
      <c r="F2" t="s">
        <v>10</v>
      </c>
      <c r="G2" t="s">
        <v>9</v>
      </c>
      <c r="H2" t="s">
        <v>8</v>
      </c>
      <c r="I2" t="s">
        <v>7</v>
      </c>
      <c r="J2" t="s">
        <v>6</v>
      </c>
      <c r="K2" t="s">
        <v>5</v>
      </c>
      <c r="L2" t="s">
        <v>4</v>
      </c>
      <c r="M2" t="s">
        <v>3</v>
      </c>
      <c r="N2" t="s">
        <v>2</v>
      </c>
      <c r="O2" t="s">
        <v>1</v>
      </c>
      <c r="P2" t="s">
        <v>0</v>
      </c>
      <c r="Q2" t="s">
        <v>45</v>
      </c>
      <c r="R2" t="s">
        <v>46</v>
      </c>
      <c r="X2" s="25" t="s">
        <v>63</v>
      </c>
      <c r="Y2" s="25" t="s">
        <v>44</v>
      </c>
      <c r="Z2" s="25" t="s">
        <v>10</v>
      </c>
      <c r="AA2" s="25" t="s">
        <v>9</v>
      </c>
      <c r="AB2" s="25" t="s">
        <v>8</v>
      </c>
      <c r="AC2" s="25" t="s">
        <v>7</v>
      </c>
      <c r="AD2" s="25" t="s">
        <v>6</v>
      </c>
      <c r="AE2" s="25" t="s">
        <v>5</v>
      </c>
      <c r="AF2" s="25" t="s">
        <v>4</v>
      </c>
      <c r="AG2" s="25" t="s">
        <v>3</v>
      </c>
      <c r="AH2" s="25" t="s">
        <v>2</v>
      </c>
      <c r="AI2" s="25" t="s">
        <v>1</v>
      </c>
      <c r="AJ2" s="25" t="s">
        <v>0</v>
      </c>
      <c r="AK2" s="25" t="s">
        <v>45</v>
      </c>
      <c r="AL2" s="39" t="s">
        <v>42</v>
      </c>
      <c r="AM2" s="38" t="s">
        <v>14</v>
      </c>
      <c r="AN2"/>
      <c r="AO2"/>
      <c r="AP2"/>
      <c r="AR2" s="15" t="s">
        <v>43</v>
      </c>
      <c r="AS2" s="15" t="s">
        <v>44</v>
      </c>
      <c r="AT2" s="15" t="s">
        <v>10</v>
      </c>
      <c r="AU2" s="15" t="s">
        <v>9</v>
      </c>
      <c r="AV2" s="15" t="s">
        <v>8</v>
      </c>
      <c r="AW2" s="15" t="s">
        <v>7</v>
      </c>
      <c r="AX2" s="15" t="s">
        <v>6</v>
      </c>
      <c r="AY2" s="15" t="s">
        <v>5</v>
      </c>
      <c r="AZ2" s="15" t="s">
        <v>4</v>
      </c>
      <c r="BA2" s="15" t="s">
        <v>3</v>
      </c>
      <c r="BB2" s="15" t="s">
        <v>2</v>
      </c>
      <c r="BC2" s="15" t="s">
        <v>1</v>
      </c>
      <c r="BD2" s="15" t="s">
        <v>0</v>
      </c>
      <c r="BE2" s="15" t="s">
        <v>45</v>
      </c>
      <c r="BF2" s="15" t="s">
        <v>46</v>
      </c>
      <c r="BG2" s="15"/>
      <c r="BH2" s="15"/>
      <c r="BI2" s="15"/>
      <c r="BL2" t="s">
        <v>63</v>
      </c>
      <c r="BM2" t="s">
        <v>44</v>
      </c>
      <c r="BN2" t="s">
        <v>10</v>
      </c>
      <c r="BO2" t="s">
        <v>9</v>
      </c>
      <c r="BP2" t="s">
        <v>8</v>
      </c>
      <c r="BQ2" t="s">
        <v>7</v>
      </c>
      <c r="BR2" t="s">
        <v>6</v>
      </c>
      <c r="BS2" t="s">
        <v>5</v>
      </c>
      <c r="BT2" t="s">
        <v>4</v>
      </c>
      <c r="BU2" t="s">
        <v>3</v>
      </c>
      <c r="BV2" t="s">
        <v>2</v>
      </c>
      <c r="BW2" t="s">
        <v>1</v>
      </c>
      <c r="BX2" t="s">
        <v>0</v>
      </c>
      <c r="BY2" t="s">
        <v>45</v>
      </c>
      <c r="BZ2" t="s">
        <v>46</v>
      </c>
      <c r="CA2"/>
      <c r="CB2"/>
      <c r="CC2"/>
      <c r="CD2"/>
      <c r="CG2" t="s">
        <v>63</v>
      </c>
      <c r="CH2" t="s">
        <v>44</v>
      </c>
      <c r="CI2" t="s">
        <v>10</v>
      </c>
      <c r="CJ2" t="s">
        <v>9</v>
      </c>
      <c r="CK2" t="s">
        <v>8</v>
      </c>
      <c r="CL2" t="s">
        <v>7</v>
      </c>
      <c r="CM2" t="s">
        <v>6</v>
      </c>
      <c r="CN2" t="s">
        <v>5</v>
      </c>
      <c r="CO2" t="s">
        <v>4</v>
      </c>
      <c r="CP2" t="s">
        <v>3</v>
      </c>
      <c r="CQ2" t="s">
        <v>2</v>
      </c>
      <c r="CR2" t="s">
        <v>1</v>
      </c>
      <c r="CS2" t="s">
        <v>0</v>
      </c>
      <c r="CT2" t="s">
        <v>45</v>
      </c>
      <c r="CU2" t="s">
        <v>46</v>
      </c>
      <c r="CZ2" t="s">
        <v>63</v>
      </c>
      <c r="DA2" t="s">
        <v>44</v>
      </c>
      <c r="DB2" t="s">
        <v>10</v>
      </c>
      <c r="DC2" t="s">
        <v>9</v>
      </c>
      <c r="DD2" t="s">
        <v>8</v>
      </c>
      <c r="DE2" t="s">
        <v>7</v>
      </c>
      <c r="DF2" t="s">
        <v>6</v>
      </c>
      <c r="DG2" t="s">
        <v>5</v>
      </c>
      <c r="DH2" t="s">
        <v>4</v>
      </c>
      <c r="DI2" t="s">
        <v>3</v>
      </c>
      <c r="DJ2" t="s">
        <v>2</v>
      </c>
      <c r="DK2" t="s">
        <v>1</v>
      </c>
      <c r="DL2" t="s">
        <v>0</v>
      </c>
      <c r="DM2" t="s">
        <v>45</v>
      </c>
      <c r="DN2" s="35" t="s">
        <v>42</v>
      </c>
      <c r="DP2" t="s">
        <v>63</v>
      </c>
      <c r="DQ2" t="s">
        <v>44</v>
      </c>
      <c r="DR2" t="s">
        <v>10</v>
      </c>
      <c r="DS2" t="s">
        <v>9</v>
      </c>
      <c r="DT2" t="s">
        <v>8</v>
      </c>
      <c r="DU2" t="s">
        <v>7</v>
      </c>
      <c r="DV2" t="s">
        <v>6</v>
      </c>
      <c r="DW2" t="s">
        <v>5</v>
      </c>
      <c r="DX2" t="s">
        <v>4</v>
      </c>
      <c r="DY2" t="s">
        <v>3</v>
      </c>
      <c r="DZ2" t="s">
        <v>2</v>
      </c>
      <c r="EA2" t="s">
        <v>1</v>
      </c>
      <c r="EB2" t="s">
        <v>0</v>
      </c>
      <c r="EC2" t="s">
        <v>45</v>
      </c>
      <c r="ED2" s="35" t="s">
        <v>42</v>
      </c>
      <c r="EF2" t="s">
        <v>63</v>
      </c>
      <c r="EG2" t="s">
        <v>44</v>
      </c>
      <c r="EH2" t="s">
        <v>10</v>
      </c>
      <c r="EI2" t="s">
        <v>9</v>
      </c>
      <c r="EJ2" t="s">
        <v>8</v>
      </c>
      <c r="EK2" t="s">
        <v>7</v>
      </c>
      <c r="EL2" t="s">
        <v>6</v>
      </c>
      <c r="EM2" t="s">
        <v>5</v>
      </c>
      <c r="EN2" t="s">
        <v>4</v>
      </c>
      <c r="EO2" t="s">
        <v>3</v>
      </c>
      <c r="EP2" t="s">
        <v>2</v>
      </c>
      <c r="EQ2" t="s">
        <v>1</v>
      </c>
      <c r="ER2" t="s">
        <v>0</v>
      </c>
      <c r="ES2" t="s">
        <v>45</v>
      </c>
      <c r="ET2" t="s">
        <v>72</v>
      </c>
    </row>
    <row r="3" spans="1:150">
      <c r="B3" t="s">
        <v>13</v>
      </c>
      <c r="C3" t="str">
        <f>H22raw!B3</f>
        <v>就業者総数Employed</v>
      </c>
      <c r="D3">
        <f>H22raw!C3</f>
        <v>174</v>
      </c>
      <c r="E3">
        <f>H22raw!D3</f>
        <v>1</v>
      </c>
      <c r="F3">
        <f>H22raw!E3</f>
        <v>7</v>
      </c>
      <c r="G3">
        <f>H22raw!F3</f>
        <v>8</v>
      </c>
      <c r="H3">
        <f>H22raw!G3</f>
        <v>18</v>
      </c>
      <c r="I3">
        <f>H22raw!H3</f>
        <v>18</v>
      </c>
      <c r="J3">
        <f>H22raw!I3</f>
        <v>17</v>
      </c>
      <c r="K3">
        <f>H22raw!J3</f>
        <v>13</v>
      </c>
      <c r="L3">
        <f>H22raw!K3</f>
        <v>21</v>
      </c>
      <c r="M3">
        <f>H22raw!L3</f>
        <v>26</v>
      </c>
      <c r="N3">
        <f>H22raw!M3</f>
        <v>17</v>
      </c>
      <c r="O3">
        <f>H22raw!N3</f>
        <v>12</v>
      </c>
      <c r="P3">
        <f>H22raw!O3</f>
        <v>9</v>
      </c>
      <c r="Q3">
        <f>H22raw!P3</f>
        <v>7</v>
      </c>
      <c r="R3">
        <f>H22raw!Q3</f>
        <v>0</v>
      </c>
      <c r="W3" t="str">
        <f>C3</f>
        <v>就業者総数Employed</v>
      </c>
      <c r="X3" s="25">
        <f ca="1">IF(AR3=0,0,D3/AR3*100000)</f>
        <v>18.622950538941769</v>
      </c>
      <c r="Y3" s="25">
        <f ca="1">IF(AS3=0,0,E3/AS3*100000)</f>
        <v>8.590327291469805</v>
      </c>
      <c r="Z3" s="25">
        <f ca="1">IF(AT3=0,0,F3/AT3*100000)</f>
        <v>12.348728081007655</v>
      </c>
      <c r="AA3" s="25">
        <f ca="1">IF(AU3=0,0,G3/AU3*100000)</f>
        <v>10.392849719393057</v>
      </c>
      <c r="AB3" s="25">
        <f ca="1">IF(AV3=0,0,H3/AV3*100000)</f>
        <v>20.227219094494824</v>
      </c>
      <c r="AC3" s="25">
        <f ca="1">IF(AW3=0,0,I3/AW3*100000)</f>
        <v>18.246325392802838</v>
      </c>
      <c r="AD3" s="25">
        <f ca="1">IF(AX3=0,0,J3/AX3*100000)</f>
        <v>18.438777834419778</v>
      </c>
      <c r="AE3" s="25">
        <f ca="1">IF(AY3=0,0,K3/AY3*100000)</f>
        <v>12.878810394190666</v>
      </c>
      <c r="AF3" s="25">
        <f ca="1">IF(AZ3=0,0,L3/AZ3*100000)</f>
        <v>19.212471638732342</v>
      </c>
      <c r="AG3" s="25">
        <f ca="1">IF(BA3=0,0,M3/BA3*100000)</f>
        <v>22.737011482190798</v>
      </c>
      <c r="AH3" s="25">
        <f ca="1">IF(BB3=0,0,N3/BB3*100000)</f>
        <v>19.618931114470694</v>
      </c>
      <c r="AI3" s="25">
        <f ca="1">IF(BC3=0,0,O3/BC3*100000)</f>
        <v>28.260562385191463</v>
      </c>
      <c r="AJ3" s="25">
        <f ca="1">IF(BD3=0,0,P3/BD3*100000)</f>
        <v>32.909170688898641</v>
      </c>
      <c r="AK3" s="25">
        <f ca="1">IF(BE3=0,0,Q3/BE3*100000)</f>
        <v>24.880042651501686</v>
      </c>
      <c r="AL3" s="40">
        <f ca="1">D3/SUMPRODUCT(AS3:BE3,CH3:CT3)*10000000</f>
        <v>122.96784592241977</v>
      </c>
      <c r="AM3" s="34">
        <f ca="1">SUMPRODUCT(Y3:AK3,$CH$1:$CT$1)/$CG$1</f>
        <v>17.60428612021677</v>
      </c>
      <c r="AQ3" t="str">
        <f>C3</f>
        <v>就業者総数Employed</v>
      </c>
      <c r="AR3" s="21">
        <f ca="1">H22jinkou!AB13</f>
        <v>934331</v>
      </c>
      <c r="AS3" s="21">
        <f ca="1">H22jinkou!AC13</f>
        <v>11641</v>
      </c>
      <c r="AT3" s="21">
        <f ca="1">H22jinkou!AD13</f>
        <v>56686</v>
      </c>
      <c r="AU3" s="21">
        <f ca="1">H22jinkou!AE13</f>
        <v>76976</v>
      </c>
      <c r="AV3" s="21">
        <f ca="1">H22jinkou!AF13</f>
        <v>88989</v>
      </c>
      <c r="AW3" s="21">
        <f ca="1">H22jinkou!AG13</f>
        <v>98650</v>
      </c>
      <c r="AX3" s="21">
        <f ca="1">H22jinkou!AH13</f>
        <v>92197</v>
      </c>
      <c r="AY3" s="21">
        <f ca="1">H22jinkou!AI13</f>
        <v>100941</v>
      </c>
      <c r="AZ3" s="21">
        <f ca="1">H22jinkou!AJ13</f>
        <v>109304</v>
      </c>
      <c r="BA3" s="21">
        <f ca="1">H22jinkou!AK13</f>
        <v>114351</v>
      </c>
      <c r="BB3" s="21">
        <f ca="1">H22jinkou!AL13</f>
        <v>86651</v>
      </c>
      <c r="BC3" s="21">
        <f ca="1">H22jinkou!AM13</f>
        <v>42462</v>
      </c>
      <c r="BD3" s="21">
        <f ca="1">H22jinkou!AN13</f>
        <v>27348</v>
      </c>
      <c r="BE3" s="21">
        <f ca="1">H22jinkou!AU13</f>
        <v>28135</v>
      </c>
      <c r="BJ3"/>
      <c r="BK3" t="str">
        <f>H22raw!T3</f>
        <v>就業者総数Employed</v>
      </c>
      <c r="BL3">
        <f>H22raw!U3</f>
        <v>8753</v>
      </c>
      <c r="BM3">
        <f>H22raw!V3</f>
        <v>62</v>
      </c>
      <c r="BN3">
        <f>H22raw!W3</f>
        <v>402</v>
      </c>
      <c r="BO3">
        <f>H22raw!X3</f>
        <v>626</v>
      </c>
      <c r="BP3">
        <f>H22raw!Y3</f>
        <v>736</v>
      </c>
      <c r="BQ3">
        <f>H22raw!Z3</f>
        <v>918</v>
      </c>
      <c r="BR3">
        <f>H22raw!AA3</f>
        <v>919</v>
      </c>
      <c r="BS3">
        <f>H22raw!AB3</f>
        <v>1007</v>
      </c>
      <c r="BT3">
        <f>H22raw!AC3</f>
        <v>1096</v>
      </c>
      <c r="BU3">
        <f>H22raw!AD3</f>
        <v>1116</v>
      </c>
      <c r="BV3">
        <f>H22raw!AE3</f>
        <v>889</v>
      </c>
      <c r="BW3">
        <f>H22raw!AF3</f>
        <v>413</v>
      </c>
      <c r="BX3">
        <f>H22raw!AG3</f>
        <v>269</v>
      </c>
      <c r="BY3">
        <f>H22raw!AH3</f>
        <v>297</v>
      </c>
      <c r="CE3" t="str">
        <f>H22raw!AL3</f>
        <v>就業者総数Employed</v>
      </c>
      <c r="CF3">
        <f>H22raw!AM3</f>
        <v>0</v>
      </c>
      <c r="CG3">
        <f>H22raw!AN3</f>
        <v>14.9</v>
      </c>
      <c r="CH3">
        <f>H22raw!AO3</f>
        <v>8</v>
      </c>
      <c r="CI3">
        <f>H22raw!AP3</f>
        <v>10.9</v>
      </c>
      <c r="CJ3">
        <f>H22raw!AQ3</f>
        <v>12.1</v>
      </c>
      <c r="CK3">
        <f>H22raw!AR3</f>
        <v>12.5</v>
      </c>
      <c r="CL3">
        <f>H22raw!AS3</f>
        <v>13.1</v>
      </c>
      <c r="CM3">
        <f>H22raw!AT3</f>
        <v>14.2</v>
      </c>
      <c r="CN3">
        <f>H22raw!AU3</f>
        <v>16.3</v>
      </c>
      <c r="CO3">
        <f>H22raw!AV3</f>
        <v>18.7</v>
      </c>
      <c r="CP3">
        <f>H22raw!AW3</f>
        <v>18.100000000000001</v>
      </c>
      <c r="CQ3">
        <f>H22raw!AX3</f>
        <v>15.8</v>
      </c>
      <c r="CR3">
        <f>H22raw!AY3</f>
        <v>13.9</v>
      </c>
      <c r="CS3">
        <f>H22raw!AZ3</f>
        <v>17.100000000000001</v>
      </c>
      <c r="CT3">
        <f>H22raw!BA3</f>
        <v>21.6</v>
      </c>
      <c r="CY3" t="str">
        <f>BK3</f>
        <v>就業者総数Employed</v>
      </c>
      <c r="CZ3" s="5" t="str">
        <f ca="1">IF(ISERR(OR(DP3,EF3)),"",IF(DP3&lt;0.025,"H",IF(EF3&lt;0.025,"L","")))</f>
        <v>H</v>
      </c>
      <c r="DA3" s="6" t="str">
        <f t="shared" ref="DA3:DN25" ca="1" si="0">IF(ISERR(OR(DQ3,EG3)),"",IF(DQ3&lt;0.025,"H",IF(EG3&lt;0.025,"L","")))</f>
        <v/>
      </c>
      <c r="DB3" s="6" t="str">
        <f t="shared" ca="1" si="0"/>
        <v/>
      </c>
      <c r="DC3" s="6" t="str">
        <f t="shared" ca="1" si="0"/>
        <v/>
      </c>
      <c r="DD3" s="6" t="str">
        <f t="shared" ca="1" si="0"/>
        <v/>
      </c>
      <c r="DE3" s="6" t="str">
        <f t="shared" ca="1" si="0"/>
        <v/>
      </c>
      <c r="DF3" s="6" t="str">
        <f t="shared" ca="1" si="0"/>
        <v/>
      </c>
      <c r="DG3" s="6" t="str">
        <f t="shared" ca="1" si="0"/>
        <v/>
      </c>
      <c r="DH3" s="6" t="str">
        <f t="shared" ca="1" si="0"/>
        <v/>
      </c>
      <c r="DI3" s="6" t="str">
        <f t="shared" ca="1" si="0"/>
        <v/>
      </c>
      <c r="DJ3" s="6" t="str">
        <f t="shared" ca="1" si="0"/>
        <v/>
      </c>
      <c r="DK3" s="6" t="str">
        <f t="shared" ca="1" si="0"/>
        <v>H</v>
      </c>
      <c r="DL3" s="6" t="str">
        <f t="shared" ca="1" si="0"/>
        <v/>
      </c>
      <c r="DM3" s="7" t="str">
        <f t="shared" ca="1" si="0"/>
        <v/>
      </c>
      <c r="DN3" s="41" t="str">
        <f t="shared" ca="1" si="0"/>
        <v>H</v>
      </c>
      <c r="DP3" s="4">
        <f ca="1">1-_xlfn.BINOM.DIST((D3-1),AR3,CG3/100000,TRUE)</f>
        <v>2.4686327677485576E-3</v>
      </c>
      <c r="DQ3" s="4">
        <f ca="1">1-_xlfn.BINOM.DIST((E3-1),AS3,CH3/100000,TRUE)</f>
        <v>0.60596567460491046</v>
      </c>
      <c r="DR3" s="4">
        <f ca="1">1-_xlfn.BINOM.DIST((F3-1),AT3,CI3/100000,TRUE)</f>
        <v>0.42238891984100313</v>
      </c>
      <c r="DS3" s="4">
        <f ca="1">1-_xlfn.BINOM.DIST((G3-1),AU3,CJ3/100000,TRUE)</f>
        <v>0.71160081666224162</v>
      </c>
      <c r="DT3" s="4">
        <f ca="1">1-_xlfn.BINOM.DIST((H3-1),AV3,CK3/100000,TRUE)</f>
        <v>3.5215391187411349E-2</v>
      </c>
      <c r="DU3" s="4">
        <f ca="1">1-_xlfn.BINOM.DIST((I3-1),AW3,CL3/100000,TRUE)</f>
        <v>0.10534607057719803</v>
      </c>
      <c r="DV3" s="4">
        <f ca="1">1-_xlfn.BINOM.DIST((J3-1),AX3,CM3/100000,TRUE)</f>
        <v>0.17117313253432598</v>
      </c>
      <c r="DW3" s="4">
        <f ca="1">1-_xlfn.BINOM.DIST((K3-1),AY3,CN3/100000,TRUE)</f>
        <v>0.83520120232610195</v>
      </c>
      <c r="DX3" s="4">
        <f ca="1">1-_xlfn.BINOM.DIST((L3-1),AZ3,CO3/100000,TRUE)</f>
        <v>0.47992286568107767</v>
      </c>
      <c r="DY3" s="4">
        <f ca="1">1-_xlfn.BINOM.DIST((M3-1),BA3,CP3/100000,TRUE)</f>
        <v>0.14596652308028069</v>
      </c>
      <c r="DZ3" s="4">
        <f ca="1">1-_xlfn.BINOM.DIST((N3-1),BB3,CQ3/100000,TRUE)</f>
        <v>0.21792484201051365</v>
      </c>
      <c r="EA3" s="4">
        <f ca="1">1-_xlfn.BINOM.DIST((O3-1),BC3,CR3/100000,TRUE)</f>
        <v>1.7970071323051062E-2</v>
      </c>
      <c r="EB3" s="4">
        <f ca="1">1-_xlfn.BINOM.DIST((P3-1),BD3,CS3/100000,TRUE)</f>
        <v>4.8989469169206989E-2</v>
      </c>
      <c r="EC3" s="4">
        <f ca="1">1-_xlfn.BINOM.DIST((Q3-1),BE3,CT3/100000,TRUE)</f>
        <v>0.40609020032711562</v>
      </c>
      <c r="ED3" s="4">
        <f ca="1">1-_xlfn.BINOM.DIST((D3-1),AR3,X3/(AL3/100)/100000,TRUE)</f>
        <v>4.5146196449790121E-3</v>
      </c>
      <c r="EF3" s="4">
        <f ca="1">_xlfn.BINOM.DIST(D3,AR3,CG3/100000,TRUE)</f>
        <v>0.99807206568070028</v>
      </c>
      <c r="EG3" s="4">
        <f ca="1">_xlfn.BINOM.DIST(E3,AS3,CH3/100000,TRUE)</f>
        <v>0.76101997080066108</v>
      </c>
      <c r="EH3" s="4">
        <f ca="1">_xlfn.BINOM.DIST(F3,AT3,CI3/100000,TRUE)</f>
        <v>0.71902833933232158</v>
      </c>
      <c r="EI3" s="4">
        <f ca="1">_xlfn.BINOM.DIST(G3,AU3,CJ3/100000,TRUE)</f>
        <v>0.41503669133832638</v>
      </c>
      <c r="EJ3" s="4">
        <f ca="1">_xlfn.BINOM.DIST(H3,AV3,CK3/100000,TRUE)</f>
        <v>0.98045546273683415</v>
      </c>
      <c r="EK3" s="4">
        <f ca="1">_xlfn.BINOM.DIST(I3,AW3,CL3/100000,TRUE)</f>
        <v>0.93318579730684781</v>
      </c>
      <c r="EL3" s="4">
        <f ca="1">_xlfn.BINOM.DIST(J3,AX3,CM3/100000,TRUE)</f>
        <v>0.88535319443127447</v>
      </c>
      <c r="EM3" s="4">
        <f ca="1">_xlfn.BINOM.DIST(K3,AY3,CN3/100000,TRUE)</f>
        <v>0.23917367138958806</v>
      </c>
      <c r="EN3" s="4">
        <f ca="1">_xlfn.BINOM.DIST(L3,AZ3,CO3/100000,TRUE)</f>
        <v>0.60613981909165904</v>
      </c>
      <c r="EO3" s="4">
        <f ca="1">_xlfn.BINOM.DIST(M3,BA3,CP3/100000,TRUE)</f>
        <v>0.89566626851544828</v>
      </c>
      <c r="EP3" s="4">
        <f ca="1">_xlfn.BINOM.DIST(N3,BB3,CQ3/100000,TRUE)</f>
        <v>0.84851122050150574</v>
      </c>
      <c r="EQ3" s="4">
        <f ca="1">_xlfn.BINOM.DIST(O3,BC3,CR3/100000,TRUE)</f>
        <v>0.99222561514405205</v>
      </c>
      <c r="ER3" s="4">
        <f ca="1">_xlfn.BINOM.DIST(P3,BD3,CS3/100000,TRUE)</f>
        <v>0.9784561795393758</v>
      </c>
      <c r="ES3" s="4">
        <f ca="1">_xlfn.BINOM.DIST(Q3,BE3,CT3/100000,TRUE)</f>
        <v>0.73330395439757212</v>
      </c>
      <c r="ET3" s="4">
        <f ca="1">_xlfn.BINOM.DIST(D3,AR3,X3/(AL3/100)/100000,TRUE)</f>
        <v>0.99642053786918439</v>
      </c>
    </row>
    <row r="4" spans="1:150">
      <c r="C4" t="str">
        <f>H22raw!B4</f>
        <v>Ａ管理的職業従事者</v>
      </c>
      <c r="D4">
        <f>H22raw!C4</f>
        <v>14</v>
      </c>
      <c r="E4">
        <f>H22raw!D4</f>
        <v>0</v>
      </c>
      <c r="F4">
        <f>H22raw!E4</f>
        <v>0</v>
      </c>
      <c r="G4">
        <f>H22raw!F4</f>
        <v>0</v>
      </c>
      <c r="H4">
        <f>H22raw!G4</f>
        <v>1</v>
      </c>
      <c r="I4">
        <f>H22raw!H4</f>
        <v>0</v>
      </c>
      <c r="J4">
        <f>H22raw!I4</f>
        <v>0</v>
      </c>
      <c r="K4">
        <f>H22raw!J4</f>
        <v>0</v>
      </c>
      <c r="L4">
        <f>H22raw!K4</f>
        <v>1</v>
      </c>
      <c r="M4">
        <f>H22raw!L4</f>
        <v>5</v>
      </c>
      <c r="N4">
        <f>H22raw!M4</f>
        <v>3</v>
      </c>
      <c r="O4">
        <f>H22raw!N4</f>
        <v>2</v>
      </c>
      <c r="P4">
        <f>H22raw!O4</f>
        <v>0</v>
      </c>
      <c r="Q4">
        <f>H22raw!P4</f>
        <v>2</v>
      </c>
      <c r="R4">
        <f>H22raw!Q4</f>
        <v>0</v>
      </c>
      <c r="W4" t="str">
        <f t="shared" ref="W4:W54" si="1">C4</f>
        <v>Ａ管理的職業従事者</v>
      </c>
      <c r="X4" s="25">
        <f ca="1">IF(AR4=0,0,D4/AR4*100000)</f>
        <v>64.412238325281805</v>
      </c>
      <c r="Y4" s="25">
        <f ca="1">IF(AS4=0,0,E4/AS4*100000)</f>
        <v>0</v>
      </c>
      <c r="Z4" s="25">
        <f ca="1">IF(AT4=0,0,F4/AT4*100000)</f>
        <v>0</v>
      </c>
      <c r="AA4" s="25">
        <f ca="1">IF(AU4=0,0,G4/AU4*100000)</f>
        <v>0</v>
      </c>
      <c r="AB4" s="25">
        <f ca="1">IF(AV4=0,0,H4/AV4*100000)</f>
        <v>223.21428571428569</v>
      </c>
      <c r="AC4" s="25">
        <f ca="1">IF(AW4=0,0,I4/AW4*100000)</f>
        <v>0</v>
      </c>
      <c r="AD4" s="25">
        <f ca="1">IF(AX4=0,0,J4/AX4*100000)</f>
        <v>0</v>
      </c>
      <c r="AE4" s="25">
        <f ca="1">IF(AY4=0,0,K4/AY4*100000)</f>
        <v>0</v>
      </c>
      <c r="AF4" s="25">
        <f ca="1">IF(AZ4=0,0,L4/AZ4*100000)</f>
        <v>32.701111837802486</v>
      </c>
      <c r="AG4" s="25">
        <f ca="1">IF(BA4=0,0,M4/BA4*100000)</f>
        <v>116.19800139437602</v>
      </c>
      <c r="AH4" s="25">
        <f ca="1">IF(BB4=0,0,N4/BB4*100000)</f>
        <v>73.010464833292772</v>
      </c>
      <c r="AI4" s="25">
        <f ca="1">IF(BC4=0,0,O4/BC4*100000)</f>
        <v>84.317032040472171</v>
      </c>
      <c r="AJ4" s="25">
        <f ca="1">IF(BD4=0,0,P4/BD4*100000)</f>
        <v>0</v>
      </c>
      <c r="AK4" s="25">
        <f ca="1">IF(BE4=0,0,Q4/BE4*100000)</f>
        <v>119.61722488038276</v>
      </c>
      <c r="AL4" s="40">
        <f ca="1">D4/SUMPRODUCT(AS4:BE4,CH4:CT4)*10000000</f>
        <v>164.08808107545201</v>
      </c>
      <c r="AM4" s="34">
        <f ca="1">SUMPRODUCT(Y4:AK4,$CH$1:$CT$1)/$CG$1</f>
        <v>46.088196756923189</v>
      </c>
      <c r="AQ4" t="str">
        <f t="shared" ref="AQ4:AQ54" si="2">C4</f>
        <v>Ａ管理的職業従事者</v>
      </c>
      <c r="AR4" s="21">
        <f ca="1">H22jinkou!AB14</f>
        <v>21735</v>
      </c>
      <c r="AS4" s="21">
        <f ca="1">H22jinkou!AC14</f>
        <v>0</v>
      </c>
      <c r="AT4" s="21">
        <f ca="1">H22jinkou!AD14</f>
        <v>12</v>
      </c>
      <c r="AU4" s="21">
        <f ca="1">H22jinkou!AE14</f>
        <v>120</v>
      </c>
      <c r="AV4" s="21">
        <f ca="1">H22jinkou!AF14</f>
        <v>448</v>
      </c>
      <c r="AW4" s="21">
        <f ca="1">H22jinkou!AG14</f>
        <v>911</v>
      </c>
      <c r="AX4" s="21">
        <f ca="1">H22jinkou!AH14</f>
        <v>1314</v>
      </c>
      <c r="AY4" s="21">
        <f ca="1">H22jinkou!AI14</f>
        <v>1987</v>
      </c>
      <c r="AZ4" s="21">
        <f ca="1">H22jinkou!AJ14</f>
        <v>3058</v>
      </c>
      <c r="BA4" s="21">
        <f ca="1">H22jinkou!AK14</f>
        <v>4303</v>
      </c>
      <c r="BB4" s="21">
        <f ca="1">H22jinkou!AL14</f>
        <v>4109</v>
      </c>
      <c r="BC4" s="21">
        <f ca="1">H22jinkou!AM14</f>
        <v>2372</v>
      </c>
      <c r="BD4" s="21">
        <f ca="1">H22jinkou!AN14</f>
        <v>1429</v>
      </c>
      <c r="BE4" s="21">
        <f ca="1">H22jinkou!AU14</f>
        <v>1672</v>
      </c>
      <c r="BJ4"/>
      <c r="BK4" t="str">
        <f>H22raw!T4</f>
        <v>Ａ管理的職業従事者</v>
      </c>
      <c r="BL4">
        <f>H22raw!U4</f>
        <v>548</v>
      </c>
      <c r="BM4">
        <f>H22raw!V4</f>
        <v>1</v>
      </c>
      <c r="BN4">
        <f>H22raw!W4</f>
        <v>5</v>
      </c>
      <c r="BO4">
        <f>H22raw!X4</f>
        <v>12</v>
      </c>
      <c r="BP4">
        <f>H22raw!Y4</f>
        <v>15</v>
      </c>
      <c r="BQ4">
        <f>H22raw!Z4</f>
        <v>26</v>
      </c>
      <c r="BR4">
        <f>H22raw!AA4</f>
        <v>51</v>
      </c>
      <c r="BS4">
        <f>H22raw!AB4</f>
        <v>62</v>
      </c>
      <c r="BT4">
        <f>H22raw!AC4</f>
        <v>88</v>
      </c>
      <c r="BU4">
        <f>H22raw!AD4</f>
        <v>105</v>
      </c>
      <c r="BV4">
        <f>H22raw!AE4</f>
        <v>78</v>
      </c>
      <c r="BW4">
        <f>H22raw!AF4</f>
        <v>46</v>
      </c>
      <c r="BX4">
        <f>H22raw!AG4</f>
        <v>28</v>
      </c>
      <c r="BY4">
        <f>H22raw!AH4</f>
        <v>31</v>
      </c>
      <c r="CE4" t="str">
        <f>H22raw!AL4</f>
        <v>Ａ管理的職業従事者</v>
      </c>
      <c r="CF4">
        <f>H22raw!AM4</f>
        <v>0</v>
      </c>
      <c r="CG4">
        <f>H22raw!AN4</f>
        <v>39</v>
      </c>
      <c r="CH4">
        <f>H22raw!AO4</f>
        <v>1754.4</v>
      </c>
      <c r="CI4">
        <f>H22raw!AP4</f>
        <v>342.2</v>
      </c>
      <c r="CJ4">
        <f>H22raw!AQ4</f>
        <v>144.4</v>
      </c>
      <c r="CK4">
        <f>H22raw!AR4</f>
        <v>53.8</v>
      </c>
      <c r="CL4">
        <f>H22raw!AS4</f>
        <v>40.700000000000003</v>
      </c>
      <c r="CM4">
        <f>H22raw!AT4</f>
        <v>53.8</v>
      </c>
      <c r="CN4">
        <f>H22raw!AU4</f>
        <v>46.8</v>
      </c>
      <c r="CO4">
        <f>H22raw!AV4</f>
        <v>50.2</v>
      </c>
      <c r="CP4">
        <f>H22raw!AW4</f>
        <v>43.4</v>
      </c>
      <c r="CQ4">
        <f>H22raw!AX4</f>
        <v>28.1</v>
      </c>
      <c r="CR4">
        <f>H22raw!AY4</f>
        <v>27.5</v>
      </c>
      <c r="CS4">
        <f>H22raw!AZ4</f>
        <v>27.5</v>
      </c>
      <c r="CT4">
        <f>H22raw!BA4</f>
        <v>27.9</v>
      </c>
      <c r="CY4" t="str">
        <f t="shared" ref="CY4:CY54" si="3">BK4</f>
        <v>Ａ管理的職業従事者</v>
      </c>
      <c r="CZ4" s="8" t="str">
        <f t="shared" ref="CZ4:DN50" ca="1" si="4">IF(ISERR(OR(DP4,EF4)),"",IF(DP4&lt;0.025,"H",IF(EF4&lt;0.025,"L","")))</f>
        <v/>
      </c>
      <c r="DA4" s="9" t="str">
        <f t="shared" ca="1" si="0"/>
        <v/>
      </c>
      <c r="DB4" s="9" t="str">
        <f t="shared" ca="1" si="0"/>
        <v/>
      </c>
      <c r="DC4" s="9" t="str">
        <f t="shared" ca="1" si="0"/>
        <v/>
      </c>
      <c r="DD4" s="9" t="str">
        <f t="shared" ca="1" si="0"/>
        <v/>
      </c>
      <c r="DE4" s="9" t="str">
        <f t="shared" ca="1" si="0"/>
        <v/>
      </c>
      <c r="DF4" s="9" t="str">
        <f t="shared" ca="1" si="0"/>
        <v/>
      </c>
      <c r="DG4" s="9" t="str">
        <f t="shared" ca="1" si="0"/>
        <v/>
      </c>
      <c r="DH4" s="9" t="str">
        <f t="shared" ca="1" si="0"/>
        <v/>
      </c>
      <c r="DI4" s="9" t="str">
        <f t="shared" ca="1" si="0"/>
        <v/>
      </c>
      <c r="DJ4" s="9" t="str">
        <f t="shared" ca="1" si="0"/>
        <v/>
      </c>
      <c r="DK4" s="9" t="str">
        <f t="shared" ca="1" si="0"/>
        <v/>
      </c>
      <c r="DL4" s="9" t="str">
        <f t="shared" ca="1" si="0"/>
        <v/>
      </c>
      <c r="DM4" s="10" t="str">
        <f t="shared" ca="1" si="0"/>
        <v/>
      </c>
      <c r="DN4" s="42" t="str">
        <f t="shared" ca="1" si="0"/>
        <v/>
      </c>
      <c r="DP4" s="4">
        <f ca="1">1-_xlfn.BINOM.DIST((D4-1),AR4,CG4/100000,TRUE)</f>
        <v>5.0459923245547822E-2</v>
      </c>
      <c r="DQ4" s="4" t="e">
        <f ca="1">1-_xlfn.BINOM.DIST((E4-1),AS4,CH4/100000,TRUE)</f>
        <v>#NUM!</v>
      </c>
      <c r="DR4" s="4" t="e">
        <f ca="1">1-_xlfn.BINOM.DIST((F4-1),AT4,CI4/100000,TRUE)</f>
        <v>#NUM!</v>
      </c>
      <c r="DS4" s="4" t="e">
        <f ca="1">1-_xlfn.BINOM.DIST((G4-1),AU4,CJ4/100000,TRUE)</f>
        <v>#NUM!</v>
      </c>
      <c r="DT4" s="4">
        <f ca="1">1-_xlfn.BINOM.DIST((H4-1),AV4,CK4/100000,TRUE)</f>
        <v>0.21422819939010485</v>
      </c>
      <c r="DU4" s="4" t="e">
        <f ca="1">1-_xlfn.BINOM.DIST((I4-1),AW4,CL4/100000,TRUE)</f>
        <v>#NUM!</v>
      </c>
      <c r="DV4" s="4" t="e">
        <f ca="1">1-_xlfn.BINOM.DIST((J4-1),AX4,CM4/100000,TRUE)</f>
        <v>#NUM!</v>
      </c>
      <c r="DW4" s="4" t="e">
        <f ca="1">1-_xlfn.BINOM.DIST((K4-1),AY4,CN4/100000,TRUE)</f>
        <v>#NUM!</v>
      </c>
      <c r="DX4" s="4">
        <f ca="1">1-_xlfn.BINOM.DIST((L4-1),AZ4,CO4/100000,TRUE)</f>
        <v>0.78465232052035327</v>
      </c>
      <c r="DY4" s="4">
        <f ca="1">1-_xlfn.BINOM.DIST((M4-1),BA4,CP4/100000,TRUE)</f>
        <v>4.1453135666611574E-2</v>
      </c>
      <c r="DZ4" s="4">
        <f ca="1">1-_xlfn.BINOM.DIST((N4-1),BB4,CQ4/100000,TRUE)</f>
        <v>0.11080077817763101</v>
      </c>
      <c r="EA4" s="4">
        <f ca="1">1-_xlfn.BINOM.DIST((O4-1),BC4,CR4/100000,TRUE)</f>
        <v>0.13938915907703497</v>
      </c>
      <c r="EB4" s="4" t="e">
        <f ca="1">1-_xlfn.BINOM.DIST((P4-1),BD4,CS4/100000,TRUE)</f>
        <v>#NUM!</v>
      </c>
      <c r="EC4" s="4">
        <f ca="1">1-_xlfn.BINOM.DIST((Q4-1),BE4,CT4/100000,TRUE)</f>
        <v>8.0195277985965152E-2</v>
      </c>
      <c r="ED4" s="4">
        <f ca="1">1-_xlfn.BINOM.DIST((D4-1),AR4,X4/(AL4/100)/100000,TRUE)</f>
        <v>5.2650918178711814E-2</v>
      </c>
      <c r="EF4" s="4">
        <f ca="1">_xlfn.BINOM.DIST(D4,AR4,CG4/100000,TRUE)</f>
        <v>0.9731559402005534</v>
      </c>
      <c r="EG4" s="4">
        <f ca="1">_xlfn.BINOM.DIST(E4,AS4,CH4/100000,TRUE)</f>
        <v>1</v>
      </c>
      <c r="EH4" s="4">
        <f ca="1">_xlfn.BINOM.DIST(F4,AT4,CI4/100000,TRUE)</f>
        <v>0.95970011723160176</v>
      </c>
      <c r="EI4" s="4">
        <f ca="1">_xlfn.BINOM.DIST(G4,AU4,CJ4/100000,TRUE)</f>
        <v>0.84079683077126477</v>
      </c>
      <c r="EJ4" s="4">
        <f ca="1">_xlfn.BINOM.DIST(H4,AV4,CK4/100000,TRUE)</f>
        <v>0.97526360967337056</v>
      </c>
      <c r="EK4" s="4">
        <f ca="1">_xlfn.BINOM.DIST(I4,AW4,CL4/100000,TRUE)</f>
        <v>0.69014574876766843</v>
      </c>
      <c r="EL4" s="4">
        <f ca="1">_xlfn.BINOM.DIST(J4,AX4,CM4/100000,TRUE)</f>
        <v>0.49306107267761812</v>
      </c>
      <c r="EM4" s="4">
        <f ca="1">_xlfn.BINOM.DIST(K4,AY4,CN4/100000,TRUE)</f>
        <v>0.39450097458862482</v>
      </c>
      <c r="EN4" s="4">
        <f ca="1">_xlfn.BINOM.DIST(L4,AZ4,CO4/100000,TRUE)</f>
        <v>0.54609738416347531</v>
      </c>
      <c r="EO4" s="4">
        <f ca="1">_xlfn.BINOM.DIST(M4,BA4,CP4/100000,TRUE)</f>
        <v>0.9877772980276085</v>
      </c>
      <c r="EP4" s="4">
        <f ca="1">_xlfn.BINOM.DIST(N4,BB4,CQ4/100000,TRUE)</f>
        <v>0.970053998130333</v>
      </c>
      <c r="EQ4" s="4">
        <f ca="1">_xlfn.BINOM.DIST(O4,BC4,CR4/100000,TRUE)</f>
        <v>0.97142398453685019</v>
      </c>
      <c r="ER4" s="4">
        <f ca="1">_xlfn.BINOM.DIST(P4,BD4,CS4/100000,TRUE)</f>
        <v>0.67500914235561527</v>
      </c>
      <c r="ES4" s="4">
        <f ca="1">_xlfn.BINOM.DIST(Q4,BE4,CT4/100000,TRUE)</f>
        <v>0.98804048825367041</v>
      </c>
      <c r="ET4" s="4">
        <f ca="1">_xlfn.BINOM.DIST(D4,AR4,X4/(AL4/100)/100000,TRUE)</f>
        <v>0.97182533169774832</v>
      </c>
    </row>
    <row r="5" spans="1:150">
      <c r="C5" t="str">
        <f>H22raw!B5</f>
        <v>Ｂ専門的・技術的職業従事者</v>
      </c>
      <c r="D5">
        <f>H22raw!C5</f>
        <v>25</v>
      </c>
      <c r="E5">
        <f>H22raw!D5</f>
        <v>0</v>
      </c>
      <c r="F5">
        <f>H22raw!E5</f>
        <v>3</v>
      </c>
      <c r="G5">
        <f>H22raw!F5</f>
        <v>1</v>
      </c>
      <c r="H5">
        <f>H22raw!G5</f>
        <v>3</v>
      </c>
      <c r="I5">
        <f>H22raw!H5</f>
        <v>4</v>
      </c>
      <c r="J5">
        <f>H22raw!I5</f>
        <v>3</v>
      </c>
      <c r="K5">
        <f>H22raw!J5</f>
        <v>3</v>
      </c>
      <c r="L5">
        <f>H22raw!K5</f>
        <v>2</v>
      </c>
      <c r="M5">
        <f>H22raw!L5</f>
        <v>3</v>
      </c>
      <c r="N5">
        <f>H22raw!M5</f>
        <v>1</v>
      </c>
      <c r="O5">
        <f>H22raw!N5</f>
        <v>1</v>
      </c>
      <c r="P5">
        <f>H22raw!O5</f>
        <v>1</v>
      </c>
      <c r="Q5">
        <f>H22raw!P5</f>
        <v>0</v>
      </c>
      <c r="R5">
        <f>H22raw!Q5</f>
        <v>0</v>
      </c>
      <c r="W5" t="str">
        <f t="shared" si="1"/>
        <v>Ｂ専門的・技術的職業従事者</v>
      </c>
      <c r="X5" s="25">
        <f ca="1">IF(AR5=0,0,D5/AR5*100000)</f>
        <v>22.255853289415114</v>
      </c>
      <c r="Y5" s="25">
        <f ca="1">IF(AS5=0,0,E5/AS5*100000)</f>
        <v>0</v>
      </c>
      <c r="Z5" s="25">
        <f ca="1">IF(AT5=0,0,F5/AT5*100000)</f>
        <v>42.936882782310008</v>
      </c>
      <c r="AA5" s="25">
        <f ca="1">IF(AU5=0,0,G5/AU5*100000)</f>
        <v>8.6132644272179153</v>
      </c>
      <c r="AB5" s="25">
        <f ca="1">IF(AV5=0,0,H5/AV5*100000)</f>
        <v>22.867596615595701</v>
      </c>
      <c r="AC5" s="25">
        <f ca="1">IF(AW5=0,0,I5/AW5*100000)</f>
        <v>28.274545840107443</v>
      </c>
      <c r="AD5" s="25">
        <f ca="1">IF(AX5=0,0,J5/AX5*100000)</f>
        <v>21.540891792920227</v>
      </c>
      <c r="AE5" s="25">
        <f ca="1">IF(AY5=0,0,K5/AY5*100000)</f>
        <v>19.394879751745538</v>
      </c>
      <c r="AF5" s="25">
        <f ca="1">IF(AZ5=0,0,L5/AZ5*100000)</f>
        <v>13.448090371167293</v>
      </c>
      <c r="AG5" s="25">
        <f ca="1">IF(BA5=0,0,M5/BA5*100000)</f>
        <v>26.752273943285179</v>
      </c>
      <c r="AH5" s="25">
        <f ca="1">IF(BB5=0,0,N5/BB5*100000)</f>
        <v>16.711229946524064</v>
      </c>
      <c r="AI5" s="25">
        <f ca="1">IF(BC5=0,0,O5/BC5*100000)</f>
        <v>45.228403437358658</v>
      </c>
      <c r="AJ5" s="25">
        <f ca="1">IF(BD5=0,0,P5/BD5*100000)</f>
        <v>84.745762711864401</v>
      </c>
      <c r="AK5" s="25">
        <f ca="1">IF(BE5=0,0,Q5/BE5*100000)</f>
        <v>0</v>
      </c>
      <c r="AL5" s="40">
        <f ca="1">D5/SUMPRODUCT(AS5:BE5,CH5:CT5)*10000000</f>
        <v>141.51527079965976</v>
      </c>
      <c r="AM5" s="34">
        <f ca="1">SUMPRODUCT(Y5:AK5,$CH$1:$CT$1)/$CG$1</f>
        <v>22.747252558386354</v>
      </c>
      <c r="AQ5" t="str">
        <f t="shared" si="2"/>
        <v>Ｂ専門的・技術的職業従事者</v>
      </c>
      <c r="AR5" s="21">
        <f ca="1">H22jinkou!AB15</f>
        <v>112330</v>
      </c>
      <c r="AS5" s="21">
        <f ca="1">H22jinkou!AC15</f>
        <v>217</v>
      </c>
      <c r="AT5" s="21">
        <f ca="1">H22jinkou!AD15</f>
        <v>6987</v>
      </c>
      <c r="AU5" s="21">
        <f ca="1">H22jinkou!AE15</f>
        <v>11610</v>
      </c>
      <c r="AV5" s="21">
        <f ca="1">H22jinkou!AF15</f>
        <v>13119</v>
      </c>
      <c r="AW5" s="21">
        <f ca="1">H22jinkou!AG15</f>
        <v>14147</v>
      </c>
      <c r="AX5" s="21">
        <f ca="1">H22jinkou!AH15</f>
        <v>13927</v>
      </c>
      <c r="AY5" s="21">
        <f ca="1">H22jinkou!AI15</f>
        <v>15468</v>
      </c>
      <c r="AZ5" s="21">
        <f ca="1">H22jinkou!AJ15</f>
        <v>14872</v>
      </c>
      <c r="BA5" s="21">
        <f ca="1">H22jinkou!AK15</f>
        <v>11214</v>
      </c>
      <c r="BB5" s="21">
        <f ca="1">H22jinkou!AL15</f>
        <v>5984</v>
      </c>
      <c r="BC5" s="21">
        <f ca="1">H22jinkou!AM15</f>
        <v>2211</v>
      </c>
      <c r="BD5" s="21">
        <f ca="1">H22jinkou!AN15</f>
        <v>1180</v>
      </c>
      <c r="BE5" s="21">
        <f ca="1">H22jinkou!AU15</f>
        <v>1394</v>
      </c>
      <c r="BJ5"/>
      <c r="BK5" t="str">
        <f>H22raw!T5</f>
        <v>Ｂ専門的・技術的職業従事者</v>
      </c>
      <c r="BL5">
        <f>H22raw!U5</f>
        <v>1335</v>
      </c>
      <c r="BM5">
        <f>H22raw!V5</f>
        <v>10</v>
      </c>
      <c r="BN5">
        <f>H22raw!W5</f>
        <v>60</v>
      </c>
      <c r="BO5">
        <f>H22raw!X5</f>
        <v>117</v>
      </c>
      <c r="BP5">
        <f>H22raw!Y5</f>
        <v>128</v>
      </c>
      <c r="BQ5">
        <f>H22raw!Z5</f>
        <v>177</v>
      </c>
      <c r="BR5">
        <f>H22raw!AA5</f>
        <v>149</v>
      </c>
      <c r="BS5">
        <f>H22raw!AB5</f>
        <v>173</v>
      </c>
      <c r="BT5">
        <f>H22raw!AC5</f>
        <v>170</v>
      </c>
      <c r="BU5">
        <f>H22raw!AD5</f>
        <v>147</v>
      </c>
      <c r="BV5">
        <f>H22raw!AE5</f>
        <v>119</v>
      </c>
      <c r="BW5">
        <f>H22raw!AF5</f>
        <v>41</v>
      </c>
      <c r="BX5">
        <f>H22raw!AG5</f>
        <v>24</v>
      </c>
      <c r="BY5">
        <f>H22raw!AH5</f>
        <v>20</v>
      </c>
      <c r="CE5" t="str">
        <f>H22raw!AL5</f>
        <v>Ｂ専門的・技術的職業従事者</v>
      </c>
      <c r="CF5">
        <f>H22raw!AM5</f>
        <v>0</v>
      </c>
      <c r="CG5">
        <f>H22raw!AN5</f>
        <v>15.6</v>
      </c>
      <c r="CH5">
        <f>H22raw!AO5</f>
        <v>36.6</v>
      </c>
      <c r="CI5">
        <f>H22raw!AP5</f>
        <v>11.1</v>
      </c>
      <c r="CJ5">
        <f>H22raw!AQ5</f>
        <v>11.8</v>
      </c>
      <c r="CK5">
        <f>H22raw!AR5</f>
        <v>11.8</v>
      </c>
      <c r="CL5">
        <f>H22raw!AS5</f>
        <v>15.5</v>
      </c>
      <c r="CM5">
        <f>H22raw!AT5</f>
        <v>13.8</v>
      </c>
      <c r="CN5">
        <f>H22raw!AU5</f>
        <v>16.3</v>
      </c>
      <c r="CO5">
        <f>H22raw!AV5</f>
        <v>18</v>
      </c>
      <c r="CP5">
        <f>H22raw!AW5</f>
        <v>19.399999999999999</v>
      </c>
      <c r="CQ5">
        <f>H22raw!AX5</f>
        <v>24</v>
      </c>
      <c r="CR5">
        <f>H22raw!AY5</f>
        <v>19.399999999999999</v>
      </c>
      <c r="CS5">
        <f>H22raw!AZ5</f>
        <v>23.5</v>
      </c>
      <c r="CT5">
        <f>H22raw!BA5</f>
        <v>18.8</v>
      </c>
      <c r="CY5" t="str">
        <f t="shared" si="3"/>
        <v>Ｂ専門的・技術的職業従事者</v>
      </c>
      <c r="CZ5" s="8" t="str">
        <f t="shared" ca="1" si="4"/>
        <v/>
      </c>
      <c r="DA5" s="9" t="str">
        <f t="shared" ca="1" si="0"/>
        <v/>
      </c>
      <c r="DB5" s="9" t="str">
        <f t="shared" ca="1" si="0"/>
        <v/>
      </c>
      <c r="DC5" s="9" t="str">
        <f t="shared" ca="1" si="0"/>
        <v/>
      </c>
      <c r="DD5" s="9" t="str">
        <f t="shared" ca="1" si="0"/>
        <v/>
      </c>
      <c r="DE5" s="9" t="str">
        <f t="shared" ca="1" si="0"/>
        <v/>
      </c>
      <c r="DF5" s="9" t="str">
        <f t="shared" ca="1" si="0"/>
        <v/>
      </c>
      <c r="DG5" s="9" t="str">
        <f t="shared" ca="1" si="0"/>
        <v/>
      </c>
      <c r="DH5" s="9" t="str">
        <f t="shared" ca="1" si="0"/>
        <v/>
      </c>
      <c r="DI5" s="9" t="str">
        <f t="shared" ca="1" si="0"/>
        <v/>
      </c>
      <c r="DJ5" s="9" t="str">
        <f t="shared" ca="1" si="0"/>
        <v/>
      </c>
      <c r="DK5" s="9" t="str">
        <f t="shared" ca="1" si="0"/>
        <v/>
      </c>
      <c r="DL5" s="9" t="str">
        <f t="shared" ca="1" si="0"/>
        <v/>
      </c>
      <c r="DM5" s="10" t="str">
        <f t="shared" ca="1" si="0"/>
        <v/>
      </c>
      <c r="DN5" s="42" t="str">
        <f t="shared" ca="1" si="0"/>
        <v/>
      </c>
      <c r="DP5" s="4">
        <f ca="1">1-_xlfn.BINOM.DIST((D5-1),AR5,CG5/100000,TRUE)</f>
        <v>5.3811863807390115E-2</v>
      </c>
      <c r="DQ5" s="4" t="e">
        <f ca="1">1-_xlfn.BINOM.DIST((E5-1),AS5,CH5/100000,TRUE)</f>
        <v>#NUM!</v>
      </c>
      <c r="DR5" s="4">
        <f ca="1">1-_xlfn.BINOM.DIST((F5-1),AT5,CI5/100000,TRUE)</f>
        <v>4.3963371009605678E-2</v>
      </c>
      <c r="DS5" s="4">
        <f ca="1">1-_xlfn.BINOM.DIST((G5-1),AU5,CJ5/100000,TRUE)</f>
        <v>0.74590849861938868</v>
      </c>
      <c r="DT5" s="4">
        <f ca="1">1-_xlfn.BINOM.DIST((H5-1),AV5,CK5/100000,TRUE)</f>
        <v>0.20329891717511106</v>
      </c>
      <c r="DU5" s="4">
        <f ca="1">1-_xlfn.BINOM.DIST((I5-1),AW5,CL5/100000,TRUE)</f>
        <v>0.17921842641970276</v>
      </c>
      <c r="DV5" s="4">
        <f ca="1">1-_xlfn.BINOM.DIST((J5-1),AX5,CM5/100000,TRUE)</f>
        <v>0.30220073742594944</v>
      </c>
      <c r="DW5" s="4">
        <f ca="1">1-_xlfn.BINOM.DIST((K5-1),AY5,CN5/100000,TRUE)</f>
        <v>0.46164567945191493</v>
      </c>
      <c r="DX5" s="4">
        <f ca="1">1-_xlfn.BINOM.DIST((L5-1),AZ5,CO5/100000,TRUE)</f>
        <v>0.74715624999853814</v>
      </c>
      <c r="DY5" s="4">
        <f ca="1">1-_xlfn.BINOM.DIST((M5-1),BA5,CP5/100000,TRUE)</f>
        <v>0.37071855677141119</v>
      </c>
      <c r="DZ5" s="4">
        <f ca="1">1-_xlfn.BINOM.DIST((N5-1),BB5,CQ5/100000,TRUE)</f>
        <v>0.76220168172844249</v>
      </c>
      <c r="EA5" s="4">
        <f ca="1">1-_xlfn.BINOM.DIST((O5-1),BC5,CR5/100000,TRUE)</f>
        <v>0.34882419012387966</v>
      </c>
      <c r="EB5" s="4">
        <f ca="1">1-_xlfn.BINOM.DIST((P5-1),BD5,CS5/100000,TRUE)</f>
        <v>0.24219758068773023</v>
      </c>
      <c r="EC5" s="4" t="e">
        <f ca="1">1-_xlfn.BINOM.DIST((Q5-1),BE5,CT5/100000,TRUE)</f>
        <v>#NUM!</v>
      </c>
      <c r="ED5" s="4">
        <f ca="1">1-_xlfn.BINOM.DIST((D5-1),AR5,X5/(AL5/100)/100000,TRUE)</f>
        <v>5.7874695040190494E-2</v>
      </c>
      <c r="EF5" s="4">
        <f ca="1">_xlfn.BINOM.DIST(D5,AR5,CG5/100000,TRUE)</f>
        <v>0.96566203191953159</v>
      </c>
      <c r="EG5" s="4">
        <f ca="1">_xlfn.BINOM.DIST(E5,AS5,CH5/100000,TRUE)</f>
        <v>0.92363663414613517</v>
      </c>
      <c r="EH5" s="4">
        <f ca="1">_xlfn.BINOM.DIST(F5,AT5,CI5/100000,TRUE)</f>
        <v>0.99183054615233668</v>
      </c>
      <c r="EI5" s="4">
        <f ca="1">_xlfn.BINOM.DIST(G5,AU5,CJ5/100000,TRUE)</f>
        <v>0.60223285712199826</v>
      </c>
      <c r="EJ5" s="4">
        <f ca="1">_xlfn.BINOM.DIST(H5,AV5,CK5/100000,TRUE)</f>
        <v>0.92819499012582085</v>
      </c>
      <c r="EK5" s="4">
        <f ca="1">_xlfn.BINOM.DIST(I5,AW5,CL5/100000,TRUE)</f>
        <v>0.92829675786756893</v>
      </c>
      <c r="EL5" s="4">
        <f ca="1">_xlfn.BINOM.DIST(J5,AX5,CM5/100000,TRUE)</f>
        <v>0.87094250038626408</v>
      </c>
      <c r="EM5" s="4">
        <f ca="1">_xlfn.BINOM.DIST(K5,AY5,CN5/100000,TRUE)</f>
        <v>0.75302524466785059</v>
      </c>
      <c r="EN5" s="4">
        <f ca="1">_xlfn.BINOM.DIST(L5,AZ5,CO5/100000,TRUE)</f>
        <v>0.49927020142467493</v>
      </c>
      <c r="EO5" s="4">
        <f ca="1">_xlfn.BINOM.DIST(M5,BA5,CP5/100000,TRUE)</f>
        <v>0.82416084301307579</v>
      </c>
      <c r="EP5" s="4">
        <f ca="1">_xlfn.BINOM.DIST(N5,BB5,CQ5/100000,TRUE)</f>
        <v>0.57939673466037112</v>
      </c>
      <c r="EQ5" s="4">
        <f ca="1">_xlfn.BINOM.DIST(O5,BC5,CR5/100000,TRUE)</f>
        <v>0.93054145164402691</v>
      </c>
      <c r="ER5" s="4">
        <f ca="1">_xlfn.BINOM.DIST(P5,BD5,CS5/100000,TRUE)</f>
        <v>0.96799042436875049</v>
      </c>
      <c r="ES5" s="4">
        <f ca="1">_xlfn.BINOM.DIST(Q5,BE5,CT5/100000,TRUE)</f>
        <v>0.7694366634051496</v>
      </c>
      <c r="ET5" s="4">
        <f ca="1">_xlfn.BINOM.DIST(D5,AR5,X5/(AL5/100)/100000,TRUE)</f>
        <v>0.96280274704537061</v>
      </c>
    </row>
    <row r="6" spans="1:150">
      <c r="C6" t="str">
        <f>H22raw!B6</f>
        <v>Ｃ事務従事者</v>
      </c>
      <c r="D6">
        <f>H22raw!C6</f>
        <v>9</v>
      </c>
      <c r="E6">
        <f>H22raw!D6</f>
        <v>0</v>
      </c>
      <c r="F6">
        <f>H22raw!E6</f>
        <v>0</v>
      </c>
      <c r="G6">
        <f>H22raw!F6</f>
        <v>1</v>
      </c>
      <c r="H6">
        <f>H22raw!G6</f>
        <v>2</v>
      </c>
      <c r="I6">
        <f>H22raw!H6</f>
        <v>0</v>
      </c>
      <c r="J6">
        <f>H22raw!I6</f>
        <v>0</v>
      </c>
      <c r="K6">
        <f>H22raw!J6</f>
        <v>1</v>
      </c>
      <c r="L6">
        <f>H22raw!K6</f>
        <v>2</v>
      </c>
      <c r="M6">
        <f>H22raw!L6</f>
        <v>2</v>
      </c>
      <c r="N6">
        <f>H22raw!M6</f>
        <v>0</v>
      </c>
      <c r="O6">
        <f>H22raw!N6</f>
        <v>0</v>
      </c>
      <c r="P6">
        <f>H22raw!O6</f>
        <v>1</v>
      </c>
      <c r="Q6">
        <f>H22raw!P6</f>
        <v>0</v>
      </c>
      <c r="R6">
        <f>H22raw!Q6</f>
        <v>0</v>
      </c>
      <c r="W6" t="str">
        <f t="shared" si="1"/>
        <v>Ｃ事務従事者</v>
      </c>
      <c r="X6" s="25">
        <f ca="1">IF(AR6=0,0,D6/AR6*100000)</f>
        <v>6.214053427050465</v>
      </c>
      <c r="Y6" s="25">
        <f ca="1">IF(AS6=0,0,E6/AS6*100000)</f>
        <v>0</v>
      </c>
      <c r="Z6" s="25">
        <f ca="1">IF(AT6=0,0,F6/AT6*100000)</f>
        <v>0</v>
      </c>
      <c r="AA6" s="25">
        <f ca="1">IF(AU6=0,0,G6/AU6*100000)</f>
        <v>8.3689011632772612</v>
      </c>
      <c r="AB6" s="25">
        <f ca="1">IF(AV6=0,0,H6/AV6*100000)</f>
        <v>12.713749920539064</v>
      </c>
      <c r="AC6" s="25">
        <f ca="1">IF(AW6=0,0,I6/AW6*100000)</f>
        <v>0</v>
      </c>
      <c r="AD6" s="25">
        <f ca="1">IF(AX6=0,0,J6/AX6*100000)</f>
        <v>0</v>
      </c>
      <c r="AE6" s="25">
        <f ca="1">IF(AY6=0,0,K6/AY6*100000)</f>
        <v>5.191029900332226</v>
      </c>
      <c r="AF6" s="25">
        <f ca="1">IF(AZ6=0,0,L6/AZ6*100000)</f>
        <v>10.617965597791464</v>
      </c>
      <c r="AG6" s="25">
        <f ca="1">IF(BA6=0,0,M6/BA6*100000)</f>
        <v>12.081672103419114</v>
      </c>
      <c r="AH6" s="25">
        <f ca="1">IF(BB6=0,0,N6/BB6*100000)</f>
        <v>0</v>
      </c>
      <c r="AI6" s="25">
        <f ca="1">IF(BC6=0,0,O6/BC6*100000)</f>
        <v>0</v>
      </c>
      <c r="AJ6" s="25">
        <f ca="1">IF(BD6=0,0,P6/BD6*100000)</f>
        <v>65.919578114700059</v>
      </c>
      <c r="AK6" s="25">
        <f ca="1">IF(BE6=0,0,Q6/BE6*100000)</f>
        <v>0</v>
      </c>
      <c r="AL6" s="40">
        <f ca="1">D6/SUMPRODUCT(AS6:BE6,CH6:CT6)*10000000</f>
        <v>88.761011666451509</v>
      </c>
      <c r="AM6" s="34">
        <f ca="1">SUMPRODUCT(Y6:AK6,$CH$1:$CT$1)/$CG$1</f>
        <v>6.566276359384684</v>
      </c>
      <c r="AQ6" t="str">
        <f t="shared" si="2"/>
        <v>Ｃ事務従事者</v>
      </c>
      <c r="AR6" s="21">
        <f ca="1">H22jinkou!AB16</f>
        <v>144833</v>
      </c>
      <c r="AS6" s="21">
        <f ca="1">H22jinkou!AC16</f>
        <v>885</v>
      </c>
      <c r="AT6" s="21">
        <f ca="1">H22jinkou!AD16</f>
        <v>7213</v>
      </c>
      <c r="AU6" s="21">
        <f ca="1">H22jinkou!AE16</f>
        <v>11949</v>
      </c>
      <c r="AV6" s="21">
        <f ca="1">H22jinkou!AF16</f>
        <v>15731</v>
      </c>
      <c r="AW6" s="21">
        <f ca="1">H22jinkou!AG16</f>
        <v>20126</v>
      </c>
      <c r="AX6" s="21">
        <f ca="1">H22jinkou!AH16</f>
        <v>18391</v>
      </c>
      <c r="AY6" s="21">
        <f ca="1">H22jinkou!AI16</f>
        <v>19264</v>
      </c>
      <c r="AZ6" s="21">
        <f ca="1">H22jinkou!AJ16</f>
        <v>18836</v>
      </c>
      <c r="BA6" s="21">
        <f ca="1">H22jinkou!AK16</f>
        <v>16554</v>
      </c>
      <c r="BB6" s="21">
        <f ca="1">H22jinkou!AL16</f>
        <v>9729</v>
      </c>
      <c r="BC6" s="21">
        <f ca="1">H22jinkou!AM16</f>
        <v>3432</v>
      </c>
      <c r="BD6" s="21">
        <f ca="1">H22jinkou!AN16</f>
        <v>1517</v>
      </c>
      <c r="BE6" s="21">
        <f ca="1">H22jinkou!AU16</f>
        <v>1206</v>
      </c>
      <c r="BJ6"/>
      <c r="BK6" t="str">
        <f>H22raw!T6</f>
        <v>Ｃ事務従事者</v>
      </c>
      <c r="BL6">
        <f>H22raw!U6</f>
        <v>754</v>
      </c>
      <c r="BM6">
        <f>H22raw!V6</f>
        <v>7</v>
      </c>
      <c r="BN6">
        <f>H22raw!W6</f>
        <v>44</v>
      </c>
      <c r="BO6">
        <f>H22raw!X6</f>
        <v>56</v>
      </c>
      <c r="BP6">
        <f>H22raw!Y6</f>
        <v>82</v>
      </c>
      <c r="BQ6">
        <f>H22raw!Z6</f>
        <v>105</v>
      </c>
      <c r="BR6">
        <f>H22raw!AA6</f>
        <v>116</v>
      </c>
      <c r="BS6">
        <f>H22raw!AB6</f>
        <v>93</v>
      </c>
      <c r="BT6">
        <f>H22raw!AC6</f>
        <v>122</v>
      </c>
      <c r="BU6">
        <f>H22raw!AD6</f>
        <v>71</v>
      </c>
      <c r="BV6">
        <f>H22raw!AE6</f>
        <v>36</v>
      </c>
      <c r="BW6">
        <f>H22raw!AF6</f>
        <v>12</v>
      </c>
      <c r="BX6">
        <f>H22raw!AG6</f>
        <v>5</v>
      </c>
      <c r="BY6">
        <f>H22raw!AH6</f>
        <v>5</v>
      </c>
      <c r="CE6" t="str">
        <f>H22raw!AL6</f>
        <v>Ｃ事務従事者</v>
      </c>
      <c r="CF6">
        <f>H22raw!AM6</f>
        <v>0</v>
      </c>
      <c r="CG6">
        <f>H22raw!AN6</f>
        <v>6.9</v>
      </c>
      <c r="CH6">
        <f>H22raw!AO6</f>
        <v>15.7</v>
      </c>
      <c r="CI6">
        <f>H22raw!AP6</f>
        <v>8.5</v>
      </c>
      <c r="CJ6">
        <f>H22raw!AQ6</f>
        <v>5.7</v>
      </c>
      <c r="CK6">
        <f>H22raw!AR6</f>
        <v>6.8</v>
      </c>
      <c r="CL6">
        <f>H22raw!AS6</f>
        <v>6.7</v>
      </c>
      <c r="CM6">
        <f>H22raw!AT6</f>
        <v>7.9</v>
      </c>
      <c r="CN6">
        <f>H22raw!AU6</f>
        <v>6.6</v>
      </c>
      <c r="CO6">
        <f>H22raw!AV6</f>
        <v>9.8000000000000007</v>
      </c>
      <c r="CP6">
        <f>H22raw!AW6</f>
        <v>6.3</v>
      </c>
      <c r="CQ6">
        <f>H22raw!AX6</f>
        <v>4.3</v>
      </c>
      <c r="CR6">
        <f>H22raw!AY6</f>
        <v>3.8</v>
      </c>
      <c r="CS6">
        <f>H22raw!AZ6</f>
        <v>3.8</v>
      </c>
      <c r="CT6">
        <f>H22raw!BA6</f>
        <v>5.7</v>
      </c>
      <c r="CY6" t="str">
        <f t="shared" si="3"/>
        <v>Ｃ事務従事者</v>
      </c>
      <c r="CZ6" s="8" t="str">
        <f t="shared" ca="1" si="4"/>
        <v/>
      </c>
      <c r="DA6" s="9" t="str">
        <f t="shared" ca="1" si="0"/>
        <v/>
      </c>
      <c r="DB6" s="9" t="str">
        <f t="shared" ca="1" si="0"/>
        <v/>
      </c>
      <c r="DC6" s="9" t="str">
        <f t="shared" ca="1" si="0"/>
        <v/>
      </c>
      <c r="DD6" s="9" t="str">
        <f t="shared" ca="1" si="0"/>
        <v/>
      </c>
      <c r="DE6" s="9" t="str">
        <f t="shared" ca="1" si="0"/>
        <v/>
      </c>
      <c r="DF6" s="9" t="str">
        <f t="shared" ca="1" si="0"/>
        <v/>
      </c>
      <c r="DG6" s="9" t="str">
        <f t="shared" ca="1" si="0"/>
        <v/>
      </c>
      <c r="DH6" s="9" t="str">
        <f t="shared" ca="1" si="0"/>
        <v/>
      </c>
      <c r="DI6" s="9" t="str">
        <f t="shared" ca="1" si="0"/>
        <v/>
      </c>
      <c r="DJ6" s="9" t="str">
        <f t="shared" ca="1" si="0"/>
        <v/>
      </c>
      <c r="DK6" s="9" t="str">
        <f t="shared" ca="1" si="0"/>
        <v/>
      </c>
      <c r="DL6" s="9" t="str">
        <f t="shared" ca="1" si="0"/>
        <v/>
      </c>
      <c r="DM6" s="10" t="str">
        <f t="shared" ca="1" si="0"/>
        <v/>
      </c>
      <c r="DN6" s="42" t="str">
        <f t="shared" ca="1" si="0"/>
        <v/>
      </c>
      <c r="DP6" s="4">
        <f ca="1">1-_xlfn.BINOM.DIST((D6-1),AR6,CG6/100000,TRUE)</f>
        <v>0.66645311326095591</v>
      </c>
      <c r="DQ6" s="4" t="e">
        <f ca="1">1-_xlfn.BINOM.DIST((E6-1),AS6,CH6/100000,TRUE)</f>
        <v>#NUM!</v>
      </c>
      <c r="DR6" s="4" t="e">
        <f ca="1">1-_xlfn.BINOM.DIST((F6-1),AT6,CI6/100000,TRUE)</f>
        <v>#NUM!</v>
      </c>
      <c r="DS6" s="4">
        <f ca="1">1-_xlfn.BINOM.DIST((G6-1),AU6,CJ6/100000,TRUE)</f>
        <v>0.49394626105647432</v>
      </c>
      <c r="DT6" s="4">
        <f ca="1">1-_xlfn.BINOM.DIST((H6-1),AV6,CK6/100000,TRUE)</f>
        <v>0.28986606812986615</v>
      </c>
      <c r="DU6" s="4" t="e">
        <f ca="1">1-_xlfn.BINOM.DIST((I6-1),AW6,CL6/100000,TRUE)</f>
        <v>#NUM!</v>
      </c>
      <c r="DV6" s="4" t="e">
        <f ca="1">1-_xlfn.BINOM.DIST((J6-1),AX6,CM6/100000,TRUE)</f>
        <v>#NUM!</v>
      </c>
      <c r="DW6" s="4">
        <f ca="1">1-_xlfn.BINOM.DIST((K6-1),AY6,CN6/100000,TRUE)</f>
        <v>0.71957976420847669</v>
      </c>
      <c r="DX6" s="4">
        <f ca="1">1-_xlfn.BINOM.DIST((L6-1),AZ6,CO6/100000,TRUE)</f>
        <v>0.55070054982986072</v>
      </c>
      <c r="DY6" s="4">
        <f ca="1">1-_xlfn.BINOM.DIST((M6-1),BA6,CP6/100000,TRUE)</f>
        <v>0.28001963901661653</v>
      </c>
      <c r="DZ6" s="4" t="e">
        <f ca="1">1-_xlfn.BINOM.DIST((N6-1),BB6,CQ6/100000,TRUE)</f>
        <v>#NUM!</v>
      </c>
      <c r="EA6" s="4" t="e">
        <f ca="1">1-_xlfn.BINOM.DIST((O6-1),BC6,CR6/100000,TRUE)</f>
        <v>#NUM!</v>
      </c>
      <c r="EB6" s="4">
        <f ca="1">1-_xlfn.BINOM.DIST((P6-1),BD6,CS6/100000,TRUE)</f>
        <v>5.6016975294435833E-2</v>
      </c>
      <c r="EC6" s="4" t="e">
        <f ca="1">1-_xlfn.BINOM.DIST((Q6-1),BE6,CT6/100000,TRUE)</f>
        <v>#NUM!</v>
      </c>
      <c r="ED6" s="4">
        <f ca="1">1-_xlfn.BINOM.DIST((D6-1),AR6,X6/(AL6/100)/100000,TRUE)</f>
        <v>0.68268454063793993</v>
      </c>
      <c r="EF6" s="4">
        <f ca="1">_xlfn.BINOM.DIST(D6,AR6,CG6/100000,TRUE)</f>
        <v>0.45874178184166003</v>
      </c>
      <c r="EG6" s="4">
        <f ca="1">_xlfn.BINOM.DIST(E6,AS6,CH6/100000,TRUE)</f>
        <v>0.87026639911621551</v>
      </c>
      <c r="EH6" s="4">
        <f ca="1">_xlfn.BINOM.DIST(F6,AT6,CI6/100000,TRUE)</f>
        <v>0.54165226635035002</v>
      </c>
      <c r="EI6" s="4">
        <f ca="1">_xlfn.BINOM.DIST(G6,AU6,CJ6/100000,TRUE)</f>
        <v>0.85074304545225932</v>
      </c>
      <c r="EJ6" s="4">
        <f ca="1">_xlfn.BINOM.DIST(H6,AV6,CK6/100000,TRUE)</f>
        <v>0.9064463948309095</v>
      </c>
      <c r="EK6" s="4">
        <f ca="1">_xlfn.BINOM.DIST(I6,AW6,CL6/100000,TRUE)</f>
        <v>0.25963274264208497</v>
      </c>
      <c r="EL6" s="4">
        <f ca="1">_xlfn.BINOM.DIST(J6,AX6,CM6/100000,TRUE)</f>
        <v>0.23388016922077665</v>
      </c>
      <c r="EM6" s="4">
        <f ca="1">_xlfn.BINOM.DIST(K6,AY6,CN6/100000,TRUE)</f>
        <v>0.63697678639486455</v>
      </c>
      <c r="EN6" s="4">
        <f ca="1">_xlfn.BINOM.DIST(L6,AZ6,CO6/100000,TRUE)</f>
        <v>0.71829553488891795</v>
      </c>
      <c r="EO6" s="4">
        <f ca="1">_xlfn.BINOM.DIST(M6,BA6,CP6/100000,TRUE)</f>
        <v>0.91164616726593373</v>
      </c>
      <c r="EP6" s="4">
        <f ca="1">_xlfn.BINOM.DIST(N6,BB6,CQ6/100000,TRUE)</f>
        <v>0.65812789666165694</v>
      </c>
      <c r="EQ6" s="4">
        <f ca="1">_xlfn.BINOM.DIST(O6,BC6,CR6/100000,TRUE)</f>
        <v>0.87772804420697892</v>
      </c>
      <c r="ER6" s="4">
        <f ca="1">_xlfn.BINOM.DIST(P6,BD6,CS6/100000,TRUE)</f>
        <v>0.99840193806644884</v>
      </c>
      <c r="ES6" s="4">
        <f ca="1">_xlfn.BINOM.DIST(Q6,BE6,CT6/100000,TRUE)</f>
        <v>0.93356568036361387</v>
      </c>
      <c r="ET6" s="4">
        <f ca="1">_xlfn.BINOM.DIST(D6,AR6,X6/(AL6/100)/100000,TRUE)</f>
        <v>0.44058739753796838</v>
      </c>
    </row>
    <row r="7" spans="1:150">
      <c r="C7" t="str">
        <f>H22raw!B7</f>
        <v>Ｄ販売従事者</v>
      </c>
      <c r="D7">
        <f>H22raw!C7</f>
        <v>17</v>
      </c>
      <c r="E7">
        <f>H22raw!D7</f>
        <v>0</v>
      </c>
      <c r="F7">
        <f>H22raw!E7</f>
        <v>1</v>
      </c>
      <c r="G7">
        <f>H22raw!F7</f>
        <v>1</v>
      </c>
      <c r="H7">
        <f>H22raw!G7</f>
        <v>2</v>
      </c>
      <c r="I7">
        <f>H22raw!H7</f>
        <v>1</v>
      </c>
      <c r="J7">
        <f>H22raw!I7</f>
        <v>5</v>
      </c>
      <c r="K7">
        <f>H22raw!J7</f>
        <v>0</v>
      </c>
      <c r="L7">
        <f>H22raw!K7</f>
        <v>2</v>
      </c>
      <c r="M7">
        <f>H22raw!L7</f>
        <v>2</v>
      </c>
      <c r="N7">
        <f>H22raw!M7</f>
        <v>2</v>
      </c>
      <c r="O7">
        <f>H22raw!N7</f>
        <v>1</v>
      </c>
      <c r="P7">
        <f>H22raw!O7</f>
        <v>0</v>
      </c>
      <c r="Q7">
        <f>H22raw!P7</f>
        <v>0</v>
      </c>
      <c r="R7">
        <f>H22raw!Q7</f>
        <v>0</v>
      </c>
      <c r="W7" t="str">
        <f t="shared" si="1"/>
        <v>Ｄ販売従事者</v>
      </c>
      <c r="X7" s="25">
        <f ca="1">IF(AR7=0,0,D7/AR7*100000)</f>
        <v>15.490031709006086</v>
      </c>
      <c r="Y7" s="25">
        <f ca="1">IF(AS7=0,0,E7/AS7*100000)</f>
        <v>0</v>
      </c>
      <c r="Z7" s="25">
        <f ca="1">IF(AT7=0,0,F7/AT7*100000)</f>
        <v>13.579576317218901</v>
      </c>
      <c r="AA7" s="25">
        <f ca="1">IF(AU7=0,0,G7/AU7*100000)</f>
        <v>10.184336490477646</v>
      </c>
      <c r="AB7" s="25">
        <f ca="1">IF(AV7=0,0,H7/AV7*100000)</f>
        <v>18.428084400626556</v>
      </c>
      <c r="AC7" s="25">
        <f ca="1">IF(AW7=0,0,I7/AW7*100000)</f>
        <v>8.354916868577158</v>
      </c>
      <c r="AD7" s="25">
        <f ca="1">IF(AX7=0,0,J7/AX7*100000)</f>
        <v>44.34983147064041</v>
      </c>
      <c r="AE7" s="25">
        <f ca="1">IF(AY7=0,0,K7/AY7*100000)</f>
        <v>0</v>
      </c>
      <c r="AF7" s="25">
        <f ca="1">IF(AZ7=0,0,L7/AZ7*100000)</f>
        <v>15.740594994490792</v>
      </c>
      <c r="AG7" s="25">
        <f ca="1">IF(BA7=0,0,M7/BA7*100000)</f>
        <v>16.392099008278009</v>
      </c>
      <c r="AH7" s="25">
        <f ca="1">IF(BB7=0,0,N7/BB7*100000)</f>
        <v>22.002200220022001</v>
      </c>
      <c r="AI7" s="25">
        <f ca="1">IF(BC7=0,0,O7/BC7*100000)</f>
        <v>24.142926122646063</v>
      </c>
      <c r="AJ7" s="25">
        <f ca="1">IF(BD7=0,0,P7/BD7*100000)</f>
        <v>0</v>
      </c>
      <c r="AK7" s="25">
        <f ca="1">IF(BE7=0,0,Q7/BE7*100000)</f>
        <v>0</v>
      </c>
      <c r="AL7" s="40">
        <f ca="1">D7/SUMPRODUCT(AS7:BE7,CH7:CT7)*10000000</f>
        <v>146.1395476224514</v>
      </c>
      <c r="AM7" s="34">
        <f ca="1">SUMPRODUCT(Y7:AK7,$CH$1:$CT$1)/$CG$1</f>
        <v>13.986266889091278</v>
      </c>
      <c r="AQ7" t="str">
        <f t="shared" si="2"/>
        <v>Ｄ販売従事者</v>
      </c>
      <c r="AR7" s="21">
        <f ca="1">H22jinkou!AB17</f>
        <v>109748</v>
      </c>
      <c r="AS7" s="21">
        <f ca="1">H22jinkou!AC17</f>
        <v>2127</v>
      </c>
      <c r="AT7" s="21">
        <f ca="1">H22jinkou!AD17</f>
        <v>7364</v>
      </c>
      <c r="AU7" s="21">
        <f ca="1">H22jinkou!AE17</f>
        <v>9819</v>
      </c>
      <c r="AV7" s="21">
        <f ca="1">H22jinkou!AF17</f>
        <v>10853</v>
      </c>
      <c r="AW7" s="21">
        <f ca="1">H22jinkou!AG17</f>
        <v>11969</v>
      </c>
      <c r="AX7" s="21">
        <f ca="1">H22jinkou!AH17</f>
        <v>11274</v>
      </c>
      <c r="AY7" s="21">
        <f ca="1">H22jinkou!AI17</f>
        <v>12096</v>
      </c>
      <c r="AZ7" s="21">
        <f ca="1">H22jinkou!AJ17</f>
        <v>12706</v>
      </c>
      <c r="BA7" s="21">
        <f ca="1">H22jinkou!AK17</f>
        <v>12201</v>
      </c>
      <c r="BB7" s="21">
        <f ca="1">H22jinkou!AL17</f>
        <v>9090</v>
      </c>
      <c r="BC7" s="21">
        <f ca="1">H22jinkou!AM17</f>
        <v>4142</v>
      </c>
      <c r="BD7" s="21">
        <f ca="1">H22jinkou!AN17</f>
        <v>2779</v>
      </c>
      <c r="BE7" s="21">
        <f ca="1">H22jinkou!AU17</f>
        <v>3328</v>
      </c>
      <c r="BJ7"/>
      <c r="BK7" t="str">
        <f>H22raw!T7</f>
        <v>Ｄ販売従事者</v>
      </c>
      <c r="BL7">
        <f>H22raw!U7</f>
        <v>820</v>
      </c>
      <c r="BM7">
        <f>H22raw!V7</f>
        <v>5</v>
      </c>
      <c r="BN7">
        <f>H22raw!W7</f>
        <v>36</v>
      </c>
      <c r="BO7">
        <f>H22raw!X7</f>
        <v>73</v>
      </c>
      <c r="BP7">
        <f>H22raw!Y7</f>
        <v>66</v>
      </c>
      <c r="BQ7">
        <f>H22raw!Z7</f>
        <v>74</v>
      </c>
      <c r="BR7">
        <f>H22raw!AA7</f>
        <v>91</v>
      </c>
      <c r="BS7">
        <f>H22raw!AB7</f>
        <v>89</v>
      </c>
      <c r="BT7">
        <f>H22raw!AC7</f>
        <v>106</v>
      </c>
      <c r="BU7">
        <f>H22raw!AD7</f>
        <v>98</v>
      </c>
      <c r="BV7">
        <f>H22raw!AE7</f>
        <v>91</v>
      </c>
      <c r="BW7">
        <f>H22raw!AF7</f>
        <v>41</v>
      </c>
      <c r="BX7">
        <f>H22raw!AG7</f>
        <v>21</v>
      </c>
      <c r="BY7">
        <f>H22raw!AH7</f>
        <v>29</v>
      </c>
      <c r="CE7" t="str">
        <f>H22raw!AL7</f>
        <v>Ｄ販売従事者</v>
      </c>
      <c r="CF7">
        <f>H22raw!AM7</f>
        <v>0</v>
      </c>
      <c r="CG7">
        <f>H22raw!AN7</f>
        <v>10.3</v>
      </c>
      <c r="CH7">
        <f>H22raw!AO7</f>
        <v>2.9</v>
      </c>
      <c r="CI7">
        <f>H22raw!AP7</f>
        <v>5.6</v>
      </c>
      <c r="CJ7">
        <f>H22raw!AQ7</f>
        <v>9.3000000000000007</v>
      </c>
      <c r="CK7">
        <f>H22raw!AR7</f>
        <v>8.1999999999999993</v>
      </c>
      <c r="CL7">
        <f>H22raw!AS7</f>
        <v>7.6</v>
      </c>
      <c r="CM7">
        <f>H22raw!AT7</f>
        <v>10.199999999999999</v>
      </c>
      <c r="CN7">
        <f>H22raw!AU7</f>
        <v>10.6</v>
      </c>
      <c r="CO7">
        <f>H22raw!AV7</f>
        <v>13.9</v>
      </c>
      <c r="CP7">
        <f>H22raw!AW7</f>
        <v>13.2</v>
      </c>
      <c r="CQ7">
        <f>H22raw!AX7</f>
        <v>14</v>
      </c>
      <c r="CR7">
        <f>H22raw!AY7</f>
        <v>12.8</v>
      </c>
      <c r="CS7">
        <f>H22raw!AZ7</f>
        <v>11.7</v>
      </c>
      <c r="CT7">
        <f>H22raw!BA7</f>
        <v>15.3</v>
      </c>
      <c r="CY7" t="str">
        <f t="shared" si="3"/>
        <v>Ｄ販売従事者</v>
      </c>
      <c r="CZ7" s="8" t="str">
        <f t="shared" ca="1" si="4"/>
        <v/>
      </c>
      <c r="DA7" s="9" t="str">
        <f t="shared" ca="1" si="0"/>
        <v/>
      </c>
      <c r="DB7" s="9" t="str">
        <f t="shared" ca="1" si="0"/>
        <v/>
      </c>
      <c r="DC7" s="9" t="str">
        <f t="shared" ca="1" si="0"/>
        <v/>
      </c>
      <c r="DD7" s="9" t="str">
        <f t="shared" ca="1" si="0"/>
        <v/>
      </c>
      <c r="DE7" s="9" t="str">
        <f t="shared" ca="1" si="0"/>
        <v/>
      </c>
      <c r="DF7" s="9" t="str">
        <f t="shared" ca="1" si="0"/>
        <v>H</v>
      </c>
      <c r="DG7" s="9" t="str">
        <f t="shared" ca="1" si="0"/>
        <v/>
      </c>
      <c r="DH7" s="9" t="str">
        <f t="shared" ca="1" si="0"/>
        <v/>
      </c>
      <c r="DI7" s="9" t="str">
        <f t="shared" ca="1" si="0"/>
        <v/>
      </c>
      <c r="DJ7" s="9" t="str">
        <f t="shared" ca="1" si="0"/>
        <v/>
      </c>
      <c r="DK7" s="9" t="str">
        <f t="shared" ca="1" si="0"/>
        <v/>
      </c>
      <c r="DL7" s="9" t="str">
        <f t="shared" ca="1" si="0"/>
        <v/>
      </c>
      <c r="DM7" s="10" t="str">
        <f t="shared" ca="1" si="0"/>
        <v/>
      </c>
      <c r="DN7" s="42" t="str">
        <f t="shared" ca="1" si="0"/>
        <v/>
      </c>
      <c r="DP7" s="4">
        <f ca="1">1-_xlfn.BINOM.DIST((D7-1),AR7,CG7/100000,TRUE)</f>
        <v>6.7848995171287285E-2</v>
      </c>
      <c r="DQ7" s="4" t="e">
        <f ca="1">1-_xlfn.BINOM.DIST((E7-1),AS7,CH7/100000,TRUE)</f>
        <v>#NUM!</v>
      </c>
      <c r="DR7" s="4">
        <f ca="1">1-_xlfn.BINOM.DIST((F7-1),AT7,CI7/100000,TRUE)</f>
        <v>0.33793765264357289</v>
      </c>
      <c r="DS7" s="4">
        <f ca="1">1-_xlfn.BINOM.DIST((G7-1),AU7,CJ7/100000,TRUE)</f>
        <v>0.59876559241665817</v>
      </c>
      <c r="DT7" s="4">
        <f ca="1">1-_xlfn.BINOM.DIST((H7-1),AV7,CK7/100000,TRUE)</f>
        <v>0.22383924178666725</v>
      </c>
      <c r="DU7" s="4">
        <f ca="1">1-_xlfn.BINOM.DIST((I7-1),AW7,CL7/100000,TRUE)</f>
        <v>0.59734637109363065</v>
      </c>
      <c r="DV7" s="4">
        <f ca="1">1-_xlfn.BINOM.DIST((J7-1),AX7,CM7/100000,TRUE)</f>
        <v>6.5145174258850469E-3</v>
      </c>
      <c r="DW7" s="4" t="e">
        <f ca="1">1-_xlfn.BINOM.DIST((K7-1),AY7,CN7/100000,TRUE)</f>
        <v>#NUM!</v>
      </c>
      <c r="DX7" s="4">
        <f ca="1">1-_xlfn.BINOM.DIST((L7-1),AZ7,CO7/100000,TRUE)</f>
        <v>0.52702716453732013</v>
      </c>
      <c r="DY7" s="4">
        <f ca="1">1-_xlfn.BINOM.DIST((M7-1),BA7,CP7/100000,TRUE)</f>
        <v>0.47847748370754573</v>
      </c>
      <c r="DZ7" s="4">
        <f ca="1">1-_xlfn.BINOM.DIST((N7-1),BB7,CQ7/100000,TRUE)</f>
        <v>0.36344606985521055</v>
      </c>
      <c r="EA7" s="4">
        <f ca="1">1-_xlfn.BINOM.DIST((O7-1),BC7,CR7/100000,TRUE)</f>
        <v>0.41151858564168153</v>
      </c>
      <c r="EB7" s="4" t="e">
        <f ca="1">1-_xlfn.BINOM.DIST((P7-1),BD7,CS7/100000,TRUE)</f>
        <v>#NUM!</v>
      </c>
      <c r="EC7" s="4" t="e">
        <f ca="1">1-_xlfn.BINOM.DIST((Q7-1),BE7,CT7/100000,TRUE)</f>
        <v>#NUM!</v>
      </c>
      <c r="ED7" s="4">
        <f ca="1">1-_xlfn.BINOM.DIST((D7-1),AR7,X7/(AL7/100)/100000,TRUE)</f>
        <v>8.2557349181536344E-2</v>
      </c>
      <c r="EF7" s="4">
        <f ca="1">_xlfn.BINOM.DIST(D7,AR7,CG7/100000,TRUE)</f>
        <v>0.95998607099650002</v>
      </c>
      <c r="EG7" s="4">
        <f ca="1">_xlfn.BINOM.DIST(E7,AS7,CH7/100000,TRUE)</f>
        <v>0.94018003597818911</v>
      </c>
      <c r="EH7" s="4">
        <f ca="1">_xlfn.BINOM.DIST(F7,AT7,CI7/100000,TRUE)</f>
        <v>0.93510155660437788</v>
      </c>
      <c r="EI7" s="4">
        <f ca="1">_xlfn.BINOM.DIST(G7,AU7,CJ7/100000,TRUE)</f>
        <v>0.76766250566612082</v>
      </c>
      <c r="EJ7" s="4">
        <f ca="1">_xlfn.BINOM.DIST(H7,AV7,CK7/100000,TRUE)</f>
        <v>0.93879576798570519</v>
      </c>
      <c r="EK7" s="4">
        <f ca="1">_xlfn.BINOM.DIST(I7,AW7,CL7/100000,TRUE)</f>
        <v>0.76895292526579817</v>
      </c>
      <c r="EL7" s="4">
        <f ca="1">_xlfn.BINOM.DIST(J7,AX7,CM7/100000,TRUE)</f>
        <v>0.99878949404738171</v>
      </c>
      <c r="EM7" s="4">
        <f ca="1">_xlfn.BINOM.DIST(K7,AY7,CN7/100000,TRUE)</f>
        <v>0.27741409532140859</v>
      </c>
      <c r="EN7" s="4">
        <f ca="1">_xlfn.BINOM.DIST(L7,AZ7,CO7/100000,TRUE)</f>
        <v>0.7396760830301885</v>
      </c>
      <c r="EO7" s="4">
        <f ca="1">_xlfn.BINOM.DIST(M7,BA7,CP7/100000,TRUE)</f>
        <v>0.78063984505333583</v>
      </c>
      <c r="EP7" s="4">
        <f ca="1">_xlfn.BINOM.DIST(N7,BB7,CQ7/100000,TRUE)</f>
        <v>0.8633867147385057</v>
      </c>
      <c r="EQ7" s="4">
        <f ca="1">_xlfn.BINOM.DIST(O7,BC7,CR7/100000,TRUE)</f>
        <v>0.90052007764605513</v>
      </c>
      <c r="ER7" s="4">
        <f ca="1">_xlfn.BINOM.DIST(P7,BD7,CS7/100000,TRUE)</f>
        <v>0.72241029754594011</v>
      </c>
      <c r="ES7" s="4">
        <f ca="1">_xlfn.BINOM.DIST(Q7,BE7,CT7/100000,TRUE)</f>
        <v>0.60096237130430197</v>
      </c>
      <c r="ET7" s="4">
        <f ca="1">_xlfn.BINOM.DIST(D7,AR7,X7/(AL7/100)/100000,TRUE)</f>
        <v>0.95006108291244495</v>
      </c>
    </row>
    <row r="8" spans="1:150">
      <c r="C8" t="str">
        <f>H22raw!B8</f>
        <v>Ｅサービス職業従事者</v>
      </c>
      <c r="D8">
        <f>H22raw!C8</f>
        <v>31</v>
      </c>
      <c r="E8">
        <f>H22raw!D8</f>
        <v>0</v>
      </c>
      <c r="F8">
        <f>H22raw!E8</f>
        <v>1</v>
      </c>
      <c r="G8">
        <f>H22raw!F8</f>
        <v>2</v>
      </c>
      <c r="H8">
        <f>H22raw!G8</f>
        <v>4</v>
      </c>
      <c r="I8">
        <f>H22raw!H8</f>
        <v>6</v>
      </c>
      <c r="J8">
        <f>H22raw!I8</f>
        <v>1</v>
      </c>
      <c r="K8">
        <f>H22raw!J8</f>
        <v>2</v>
      </c>
      <c r="L8">
        <f>H22raw!K8</f>
        <v>1</v>
      </c>
      <c r="M8">
        <f>H22raw!L8</f>
        <v>4</v>
      </c>
      <c r="N8">
        <f>H22raw!M8</f>
        <v>3</v>
      </c>
      <c r="O8">
        <f>H22raw!N8</f>
        <v>4</v>
      </c>
      <c r="P8">
        <f>H22raw!O8</f>
        <v>2</v>
      </c>
      <c r="Q8">
        <f>H22raw!P8</f>
        <v>1</v>
      </c>
      <c r="R8">
        <f>H22raw!Q8</f>
        <v>0</v>
      </c>
      <c r="W8" t="str">
        <f t="shared" si="1"/>
        <v>Ｅサービス職業従事者</v>
      </c>
      <c r="X8" s="25">
        <f ca="1">IF(AR8=0,0,D8/AR8*100000)</f>
        <v>29.515095543220571</v>
      </c>
      <c r="Y8" s="25">
        <f ca="1">IF(AS8=0,0,E8/AS8*100000)</f>
        <v>0</v>
      </c>
      <c r="Z8" s="25">
        <f ca="1">IF(AT8=0,0,F8/AT8*100000)</f>
        <v>10.475591870940708</v>
      </c>
      <c r="AA8" s="25">
        <f ca="1">IF(AU8=0,0,G8/AU8*100000)</f>
        <v>19.8000198000198</v>
      </c>
      <c r="AB8" s="25">
        <f ca="1">IF(AV8=0,0,H8/AV8*100000)</f>
        <v>40.379567938623055</v>
      </c>
      <c r="AC8" s="25">
        <f ca="1">IF(AW8=0,0,I8/AW8*100000)</f>
        <v>63.184498736310026</v>
      </c>
      <c r="AD8" s="25">
        <f ca="1">IF(AX8=0,0,J8/AX8*100000)</f>
        <v>10.907504363001745</v>
      </c>
      <c r="AE8" s="25">
        <f ca="1">IF(AY8=0,0,K8/AY8*100000)</f>
        <v>19.972039145196725</v>
      </c>
      <c r="AF8" s="25">
        <f ca="1">IF(AZ8=0,0,L8/AZ8*100000)</f>
        <v>8.7138375740676199</v>
      </c>
      <c r="AG8" s="25">
        <f ca="1">IF(BA8=0,0,M8/BA8*100000)</f>
        <v>31.041440322830979</v>
      </c>
      <c r="AH8" s="25">
        <f ca="1">IF(BB8=0,0,N8/BB8*100000)</f>
        <v>28.530670470756064</v>
      </c>
      <c r="AI8" s="25">
        <f ca="1">IF(BC8=0,0,O8/BC8*100000)</f>
        <v>80.938891137191419</v>
      </c>
      <c r="AJ8" s="25">
        <f ca="1">IF(BD8=0,0,P8/BD8*100000)</f>
        <v>79.586152009550332</v>
      </c>
      <c r="AK8" s="25">
        <f ca="1">IF(BE8=0,0,Q8/BE8*100000)</f>
        <v>58.582308142940832</v>
      </c>
      <c r="AL8" s="40">
        <f ca="1">D8/SUMPRODUCT(AS8:BE8,CH8:CT8)*10000000</f>
        <v>149.33257491653995</v>
      </c>
      <c r="AM8" s="34">
        <f ca="1">SUMPRODUCT(Y8:AK8,$CH$1:$CT$1)/$CG$1</f>
        <v>29.838813455886971</v>
      </c>
      <c r="AQ8" t="str">
        <f t="shared" si="2"/>
        <v>Ｅサービス職業従事者</v>
      </c>
      <c r="AR8" s="21">
        <f ca="1">H22jinkou!AB18</f>
        <v>105031</v>
      </c>
      <c r="AS8" s="21">
        <f ca="1">H22jinkou!AC18</f>
        <v>2761</v>
      </c>
      <c r="AT8" s="21">
        <f ca="1">H22jinkou!AD18</f>
        <v>9546</v>
      </c>
      <c r="AU8" s="21">
        <f ca="1">H22jinkou!AE18</f>
        <v>10101</v>
      </c>
      <c r="AV8" s="21">
        <f ca="1">H22jinkou!AF18</f>
        <v>9906</v>
      </c>
      <c r="AW8" s="21">
        <f ca="1">H22jinkou!AG18</f>
        <v>9496</v>
      </c>
      <c r="AX8" s="21">
        <f ca="1">H22jinkou!AH18</f>
        <v>9168</v>
      </c>
      <c r="AY8" s="21">
        <f ca="1">H22jinkou!AI18</f>
        <v>10014</v>
      </c>
      <c r="AZ8" s="21">
        <f ca="1">H22jinkou!AJ18</f>
        <v>11476</v>
      </c>
      <c r="BA8" s="21">
        <f ca="1">H22jinkou!AK18</f>
        <v>12886</v>
      </c>
      <c r="BB8" s="21">
        <f ca="1">H22jinkou!AL18</f>
        <v>10515</v>
      </c>
      <c r="BC8" s="21">
        <f ca="1">H22jinkou!AM18</f>
        <v>4942</v>
      </c>
      <c r="BD8" s="21">
        <f ca="1">H22jinkou!AN18</f>
        <v>2513</v>
      </c>
      <c r="BE8" s="21">
        <f ca="1">H22jinkou!AU18</f>
        <v>1707</v>
      </c>
      <c r="BJ8"/>
      <c r="BK8" t="str">
        <f>H22raw!T8</f>
        <v>Ｅサービス職業従事者</v>
      </c>
      <c r="BL8">
        <f>H22raw!U8</f>
        <v>1305</v>
      </c>
      <c r="BM8">
        <f>H22raw!V8</f>
        <v>10</v>
      </c>
      <c r="BN8">
        <f>H22raw!W8</f>
        <v>90</v>
      </c>
      <c r="BO8">
        <f>H22raw!X8</f>
        <v>134</v>
      </c>
      <c r="BP8">
        <f>H22raw!Y8</f>
        <v>124</v>
      </c>
      <c r="BQ8">
        <f>H22raw!Z8</f>
        <v>139</v>
      </c>
      <c r="BR8">
        <f>H22raw!AA8</f>
        <v>118</v>
      </c>
      <c r="BS8">
        <f>H22raw!AB8</f>
        <v>127</v>
      </c>
      <c r="BT8">
        <f>H22raw!AC8</f>
        <v>139</v>
      </c>
      <c r="BU8">
        <f>H22raw!AD8</f>
        <v>155</v>
      </c>
      <c r="BV8">
        <f>H22raw!AE8</f>
        <v>139</v>
      </c>
      <c r="BW8">
        <f>H22raw!AF8</f>
        <v>71</v>
      </c>
      <c r="BX8">
        <f>H22raw!AG8</f>
        <v>30</v>
      </c>
      <c r="BY8">
        <f>H22raw!AH8</f>
        <v>29</v>
      </c>
      <c r="CE8" t="str">
        <f>H22raw!AL8</f>
        <v>Ｅサービス職業従事者</v>
      </c>
      <c r="CF8">
        <f>H22raw!AM8</f>
        <v>0</v>
      </c>
      <c r="CG8">
        <f>H22raw!AN8</f>
        <v>19.3</v>
      </c>
      <c r="CH8">
        <f>H22raw!AO8</f>
        <v>4.3</v>
      </c>
      <c r="CI8">
        <f>H22raw!AP8</f>
        <v>12.5</v>
      </c>
      <c r="CJ8">
        <f>H22raw!AQ8</f>
        <v>21.5</v>
      </c>
      <c r="CK8">
        <f>H22raw!AR8</f>
        <v>20.6</v>
      </c>
      <c r="CL8">
        <f>H22raw!AS8</f>
        <v>21.4</v>
      </c>
      <c r="CM8">
        <f>H22raw!AT8</f>
        <v>19.3</v>
      </c>
      <c r="CN8">
        <f>H22raw!AU8</f>
        <v>21.3</v>
      </c>
      <c r="CO8">
        <f>H22raw!AV8</f>
        <v>23.2</v>
      </c>
      <c r="CP8">
        <f>H22raw!AW8</f>
        <v>22.4</v>
      </c>
      <c r="CQ8">
        <f>H22raw!AX8</f>
        <v>19</v>
      </c>
      <c r="CR8">
        <f>H22raw!AY8</f>
        <v>17.399999999999999</v>
      </c>
      <c r="CS8">
        <f>H22raw!AZ8</f>
        <v>16.399999999999999</v>
      </c>
      <c r="CT8">
        <f>H22raw!BA8</f>
        <v>28.2</v>
      </c>
      <c r="CY8" t="str">
        <f t="shared" si="3"/>
        <v>Ｅサービス職業従事者</v>
      </c>
      <c r="CZ8" s="8" t="str">
        <f t="shared" ca="1" si="4"/>
        <v>H</v>
      </c>
      <c r="DA8" s="9" t="str">
        <f t="shared" ca="1" si="0"/>
        <v/>
      </c>
      <c r="DB8" s="9" t="str">
        <f t="shared" ca="1" si="0"/>
        <v/>
      </c>
      <c r="DC8" s="9" t="str">
        <f t="shared" ca="1" si="0"/>
        <v/>
      </c>
      <c r="DD8" s="9" t="str">
        <f t="shared" ca="1" si="0"/>
        <v/>
      </c>
      <c r="DE8" s="9" t="str">
        <f t="shared" ca="1" si="0"/>
        <v>H</v>
      </c>
      <c r="DF8" s="9" t="str">
        <f t="shared" ca="1" si="0"/>
        <v/>
      </c>
      <c r="DG8" s="9" t="str">
        <f t="shared" ca="1" si="0"/>
        <v/>
      </c>
      <c r="DH8" s="9" t="str">
        <f t="shared" ca="1" si="0"/>
        <v/>
      </c>
      <c r="DI8" s="9" t="str">
        <f t="shared" ca="1" si="0"/>
        <v/>
      </c>
      <c r="DJ8" s="9" t="str">
        <f t="shared" ca="1" si="0"/>
        <v/>
      </c>
      <c r="DK8" s="9" t="str">
        <f t="shared" ca="1" si="0"/>
        <v>H</v>
      </c>
      <c r="DL8" s="9" t="str">
        <f t="shared" ca="1" si="0"/>
        <v/>
      </c>
      <c r="DM8" s="10" t="str">
        <f t="shared" ca="1" si="0"/>
        <v/>
      </c>
      <c r="DN8" s="42" t="str">
        <f t="shared" ca="1" si="0"/>
        <v>H</v>
      </c>
      <c r="DP8" s="4">
        <f ca="1">1-_xlfn.BINOM.DIST((D8-1),AR8,CG8/100000,TRUE)</f>
        <v>1.5884740985806278E-2</v>
      </c>
      <c r="DQ8" s="4" t="e">
        <f ca="1">1-_xlfn.BINOM.DIST((E8-1),AS8,CH8/100000,TRUE)</f>
        <v>#NUM!</v>
      </c>
      <c r="DR8" s="4">
        <f ca="1">1-_xlfn.BINOM.DIST((F8-1),AT8,CI8/100000,TRUE)</f>
        <v>0.69678846578777232</v>
      </c>
      <c r="DS8" s="4">
        <f ca="1">1-_xlfn.BINOM.DIST((G8-1),AU8,CJ8/100000,TRUE)</f>
        <v>0.63851285841287497</v>
      </c>
      <c r="DT8" s="4">
        <f ca="1">1-_xlfn.BINOM.DIST((H8-1),AV8,CK8/100000,TRUE)</f>
        <v>0.15026447481080396</v>
      </c>
      <c r="DU8" s="4">
        <f ca="1">1-_xlfn.BINOM.DIST((I8-1),AW8,CL8/100000,TRUE)</f>
        <v>1.7739812441147862E-2</v>
      </c>
      <c r="DV8" s="4">
        <f ca="1">1-_xlfn.BINOM.DIST((J8-1),AX8,CM8/100000,TRUE)</f>
        <v>0.82959797338701236</v>
      </c>
      <c r="DW8" s="4">
        <f ca="1">1-_xlfn.BINOM.DIST((K8-1),AY8,CN8/100000,TRUE)</f>
        <v>0.62882398471534695</v>
      </c>
      <c r="DX8" s="4">
        <f ca="1">1-_xlfn.BINOM.DIST((L8-1),AZ8,CO8/100000,TRUE)</f>
        <v>0.9302432361266687</v>
      </c>
      <c r="DY8" s="4">
        <f ca="1">1-_xlfn.BINOM.DIST((M8-1),BA8,CP8/100000,TRUE)</f>
        <v>0.32734701310675463</v>
      </c>
      <c r="DZ8" s="4">
        <f ca="1">1-_xlfn.BINOM.DIST((N8-1),BB8,CQ8/100000,TRUE)</f>
        <v>0.32274158621573146</v>
      </c>
      <c r="EA8" s="4">
        <f ca="1">1-_xlfn.BINOM.DIST((O8-1),BC8,CR8/100000,TRUE)</f>
        <v>1.156158187101175E-2</v>
      </c>
      <c r="EB8" s="4">
        <f ca="1">1-_xlfn.BINOM.DIST((P8-1),BD8,CS8/100000,TRUE)</f>
        <v>6.4820985952621868E-2</v>
      </c>
      <c r="EC8" s="4">
        <f ca="1">1-_xlfn.BINOM.DIST((Q8-1),BE8,CT8/100000,TRUE)</f>
        <v>0.38210818068341379</v>
      </c>
      <c r="ED8" s="4">
        <f ca="1">1-_xlfn.BINOM.DIST((D8-1),AR8,X8/(AL8/100)/100000,TRUE)</f>
        <v>2.1106919997371354E-2</v>
      </c>
      <c r="EF8" s="4">
        <f ca="1">_xlfn.BINOM.DIST(D8,AR8,CG8/100000,TRUE)</f>
        <v>0.990343240624455</v>
      </c>
      <c r="EG8" s="4">
        <f ca="1">_xlfn.BINOM.DIST(E8,AS8,CH8/100000,TRUE)</f>
        <v>0.88805149072738365</v>
      </c>
      <c r="EH8" s="4">
        <f ca="1">_xlfn.BINOM.DIST(F8,AT8,CI8/100000,TRUE)</f>
        <v>0.66506392896031186</v>
      </c>
      <c r="EI8" s="4">
        <f ca="1">_xlfn.BINOM.DIST(G8,AU8,CJ8/100000,TRUE)</f>
        <v>0.63030256957999464</v>
      </c>
      <c r="EJ8" s="4">
        <f ca="1">_xlfn.BINOM.DIST(H8,AV8,CK8/100000,TRUE)</f>
        <v>0.94362512765012552</v>
      </c>
      <c r="EK8" s="4">
        <f ca="1">_xlfn.BINOM.DIST(I8,AW8,CL8/100000,TRUE)</f>
        <v>0.99507235340817735</v>
      </c>
      <c r="EL8" s="4">
        <f ca="1">_xlfn.BINOM.DIST(J8,AX8,CM8/100000,TRUE)</f>
        <v>0.47197366547694763</v>
      </c>
      <c r="EM8" s="4">
        <f ca="1">_xlfn.BINOM.DIST(K8,AY8,CN8/100000,TRUE)</f>
        <v>0.64072956882419385</v>
      </c>
      <c r="EN8" s="4">
        <f ca="1">_xlfn.BINOM.DIST(L8,AZ8,CO8/100000,TRUE)</f>
        <v>0.25552250187734932</v>
      </c>
      <c r="EO8" s="4">
        <f ca="1">_xlfn.BINOM.DIST(M8,BA8,CP8/100000,TRUE)</f>
        <v>0.83398645401878679</v>
      </c>
      <c r="EP8" s="4">
        <f ca="1">_xlfn.BINOM.DIST(N8,BB8,CQ8/100000,TRUE)</f>
        <v>0.85752837678988225</v>
      </c>
      <c r="EQ8" s="4">
        <f ca="1">_xlfn.BINOM.DIST(O8,BC8,CR8/100000,TRUE)</f>
        <v>0.9980741747737556</v>
      </c>
      <c r="ER8" s="4">
        <f ca="1">_xlfn.BINOM.DIST(P8,BD8,CS8/100000,TRUE)</f>
        <v>0.99141456474803202</v>
      </c>
      <c r="ES8" s="4">
        <f ca="1">_xlfn.BINOM.DIST(Q8,BE8,CT8/100000,TRUE)</f>
        <v>0.91541277685831524</v>
      </c>
      <c r="ET8" s="4">
        <f ca="1">_xlfn.BINOM.DIST(D8,AR8,X8/(AL8/100)/100000,TRUE)</f>
        <v>0.98688613650150958</v>
      </c>
    </row>
    <row r="9" spans="1:150">
      <c r="C9" t="str">
        <f>H22raw!B9</f>
        <v>Ｆ保安職業従事者</v>
      </c>
      <c r="D9">
        <f>H22raw!C9</f>
        <v>1</v>
      </c>
      <c r="E9">
        <f>H22raw!D9</f>
        <v>0</v>
      </c>
      <c r="F9">
        <f>H22raw!E9</f>
        <v>0</v>
      </c>
      <c r="G9">
        <f>H22raw!F9</f>
        <v>0</v>
      </c>
      <c r="H9">
        <f>H22raw!G9</f>
        <v>0</v>
      </c>
      <c r="I9">
        <f>H22raw!H9</f>
        <v>0</v>
      </c>
      <c r="J9">
        <f>H22raw!I9</f>
        <v>0</v>
      </c>
      <c r="K9">
        <f>H22raw!J9</f>
        <v>0</v>
      </c>
      <c r="L9">
        <f>H22raw!K9</f>
        <v>1</v>
      </c>
      <c r="M9">
        <f>H22raw!L9</f>
        <v>0</v>
      </c>
      <c r="N9">
        <f>H22raw!M9</f>
        <v>0</v>
      </c>
      <c r="O9">
        <f>H22raw!N9</f>
        <v>0</v>
      </c>
      <c r="P9">
        <f>H22raw!O9</f>
        <v>0</v>
      </c>
      <c r="Q9">
        <f>H22raw!P9</f>
        <v>0</v>
      </c>
      <c r="R9">
        <f>H22raw!Q9</f>
        <v>0</v>
      </c>
      <c r="W9" t="str">
        <f t="shared" si="1"/>
        <v>Ｆ保安職業従事者</v>
      </c>
      <c r="X9" s="25">
        <f ca="1">IF(AR9=0,0,D9/AR9*100000)</f>
        <v>6.5419337956299888</v>
      </c>
      <c r="Y9" s="25">
        <f ca="1">IF(AS9=0,0,E9/AS9*100000)</f>
        <v>0</v>
      </c>
      <c r="Z9" s="25">
        <f ca="1">IF(AT9=0,0,F9/AT9*100000)</f>
        <v>0</v>
      </c>
      <c r="AA9" s="25">
        <f ca="1">IF(AU9=0,0,G9/AU9*100000)</f>
        <v>0</v>
      </c>
      <c r="AB9" s="25">
        <f ca="1">IF(AV9=0,0,H9/AV9*100000)</f>
        <v>0</v>
      </c>
      <c r="AC9" s="25">
        <f ca="1">IF(AW9=0,0,I9/AW9*100000)</f>
        <v>0</v>
      </c>
      <c r="AD9" s="25">
        <f ca="1">IF(AX9=0,0,J9/AX9*100000)</f>
        <v>0</v>
      </c>
      <c r="AE9" s="25">
        <f ca="1">IF(AY9=0,0,K9/AY9*100000)</f>
        <v>0</v>
      </c>
      <c r="AF9" s="25">
        <f ca="1">IF(AZ9=0,0,L9/AZ9*100000)</f>
        <v>53.705692803437159</v>
      </c>
      <c r="AG9" s="25">
        <f ca="1">IF(BA9=0,0,M9/BA9*100000)</f>
        <v>0</v>
      </c>
      <c r="AH9" s="25">
        <f ca="1">IF(BB9=0,0,N9/BB9*100000)</f>
        <v>0</v>
      </c>
      <c r="AI9" s="25">
        <f ca="1">IF(BC9=0,0,O9/BC9*100000)</f>
        <v>0</v>
      </c>
      <c r="AJ9" s="25">
        <f ca="1">IF(BD9=0,0,P9/BD9*100000)</f>
        <v>0</v>
      </c>
      <c r="AK9" s="25">
        <f ca="1">IF(BE9=0,0,Q9/BE9*100000)</f>
        <v>0</v>
      </c>
      <c r="AL9" s="40">
        <f ca="1">D9/SUMPRODUCT(AS9:BE9,CH9:CT9)*10000000</f>
        <v>38.096370101663972</v>
      </c>
      <c r="AM9" s="34">
        <f ca="1">SUMPRODUCT(Y9:AK9,$CH$1:$CT$1)/$CG$1</f>
        <v>4.2932084598935401</v>
      </c>
      <c r="AQ9" t="str">
        <f t="shared" si="2"/>
        <v>Ｆ保安職業従事者</v>
      </c>
      <c r="AR9" s="21">
        <f ca="1">H22jinkou!AB19</f>
        <v>15286</v>
      </c>
      <c r="AS9" s="21">
        <f ca="1">H22jinkou!AC19</f>
        <v>262</v>
      </c>
      <c r="AT9" s="21">
        <f ca="1">H22jinkou!AD19</f>
        <v>1344</v>
      </c>
      <c r="AU9" s="21">
        <f ca="1">H22jinkou!AE19</f>
        <v>1547</v>
      </c>
      <c r="AV9" s="21">
        <f ca="1">H22jinkou!AF19</f>
        <v>1576</v>
      </c>
      <c r="AW9" s="21">
        <f ca="1">H22jinkou!AG19</f>
        <v>1456</v>
      </c>
      <c r="AX9" s="21">
        <f ca="1">H22jinkou!AH19</f>
        <v>1177</v>
      </c>
      <c r="AY9" s="21">
        <f ca="1">H22jinkou!AI19</f>
        <v>1492</v>
      </c>
      <c r="AZ9" s="21">
        <f ca="1">H22jinkou!AJ19</f>
        <v>1862</v>
      </c>
      <c r="BA9" s="21">
        <f ca="1">H22jinkou!AK19</f>
        <v>2122</v>
      </c>
      <c r="BB9" s="21">
        <f ca="1">H22jinkou!AL19</f>
        <v>1535</v>
      </c>
      <c r="BC9" s="21">
        <f ca="1">H22jinkou!AM19</f>
        <v>661</v>
      </c>
      <c r="BD9" s="21">
        <f ca="1">H22jinkou!AN19</f>
        <v>207</v>
      </c>
      <c r="BE9" s="21">
        <f ca="1">H22jinkou!AU19</f>
        <v>45</v>
      </c>
      <c r="BJ9"/>
      <c r="BK9" t="str">
        <f>H22raw!T9</f>
        <v>Ｆ保安職業従事者</v>
      </c>
      <c r="BL9">
        <f>H22raw!U9</f>
        <v>181</v>
      </c>
      <c r="BM9">
        <f>H22raw!V9</f>
        <v>2</v>
      </c>
      <c r="BN9">
        <f>H22raw!W9</f>
        <v>11</v>
      </c>
      <c r="BO9">
        <f>H22raw!X9</f>
        <v>19</v>
      </c>
      <c r="BP9">
        <f>H22raw!Y9</f>
        <v>19</v>
      </c>
      <c r="BQ9">
        <f>H22raw!Z9</f>
        <v>22</v>
      </c>
      <c r="BR9">
        <f>H22raw!AA9</f>
        <v>24</v>
      </c>
      <c r="BS9">
        <f>H22raw!AB9</f>
        <v>24</v>
      </c>
      <c r="BT9">
        <f>H22raw!AC9</f>
        <v>25</v>
      </c>
      <c r="BU9">
        <f>H22raw!AD9</f>
        <v>16</v>
      </c>
      <c r="BV9">
        <f>H22raw!AE9</f>
        <v>15</v>
      </c>
      <c r="BW9">
        <f>H22raw!AF9</f>
        <v>1</v>
      </c>
      <c r="BX9">
        <f>H22raw!AG9</f>
        <v>2</v>
      </c>
      <c r="BY9">
        <f>H22raw!AH9</f>
        <v>1</v>
      </c>
      <c r="CE9" t="str">
        <f>H22raw!AL9</f>
        <v>Ｆ保安職業従事者</v>
      </c>
      <c r="CF9">
        <f>H22raw!AM9</f>
        <v>0</v>
      </c>
      <c r="CG9">
        <f>H22raw!AN9</f>
        <v>17</v>
      </c>
      <c r="CH9">
        <f>H22raw!AO9</f>
        <v>14.3</v>
      </c>
      <c r="CI9">
        <f>H22raw!AP9</f>
        <v>12.5</v>
      </c>
      <c r="CJ9">
        <f>H22raw!AQ9</f>
        <v>16.399999999999999</v>
      </c>
      <c r="CK9">
        <f>H22raw!AR9</f>
        <v>16.600000000000001</v>
      </c>
      <c r="CL9">
        <f>H22raw!AS9</f>
        <v>19.600000000000001</v>
      </c>
      <c r="CM9">
        <f>H22raw!AT9</f>
        <v>26.6</v>
      </c>
      <c r="CN9">
        <f>H22raw!AU9</f>
        <v>24</v>
      </c>
      <c r="CO9">
        <f>H22raw!AV9</f>
        <v>22.5</v>
      </c>
      <c r="CP9">
        <f>H22raw!AW9</f>
        <v>12.9</v>
      </c>
      <c r="CQ9">
        <f>H22raw!AX9</f>
        <v>14.1</v>
      </c>
      <c r="CR9">
        <f>H22raw!AY9</f>
        <v>1.7</v>
      </c>
      <c r="CS9">
        <f>H22raw!AZ9</f>
        <v>9.1999999999999993</v>
      </c>
      <c r="CT9">
        <f>H22raw!BA9</f>
        <v>18.2</v>
      </c>
      <c r="CY9" t="str">
        <f t="shared" si="3"/>
        <v>Ｆ保安職業従事者</v>
      </c>
      <c r="CZ9" s="8" t="str">
        <f t="shared" ca="1" si="4"/>
        <v/>
      </c>
      <c r="DA9" s="9" t="str">
        <f t="shared" ca="1" si="0"/>
        <v/>
      </c>
      <c r="DB9" s="9" t="str">
        <f t="shared" ca="1" si="0"/>
        <v/>
      </c>
      <c r="DC9" s="9" t="str">
        <f t="shared" ca="1" si="0"/>
        <v/>
      </c>
      <c r="DD9" s="9" t="str">
        <f t="shared" ca="1" si="0"/>
        <v/>
      </c>
      <c r="DE9" s="9" t="str">
        <f t="shared" ca="1" si="0"/>
        <v/>
      </c>
      <c r="DF9" s="9" t="str">
        <f t="shared" ca="1" si="0"/>
        <v/>
      </c>
      <c r="DG9" s="9" t="str">
        <f t="shared" ca="1" si="0"/>
        <v/>
      </c>
      <c r="DH9" s="9" t="str">
        <f t="shared" ca="1" si="0"/>
        <v/>
      </c>
      <c r="DI9" s="9" t="str">
        <f t="shared" ca="1" si="0"/>
        <v/>
      </c>
      <c r="DJ9" s="9" t="str">
        <f t="shared" ca="1" si="0"/>
        <v/>
      </c>
      <c r="DK9" s="9" t="str">
        <f t="shared" ca="1" si="0"/>
        <v/>
      </c>
      <c r="DL9" s="9" t="str">
        <f t="shared" ca="1" si="0"/>
        <v/>
      </c>
      <c r="DM9" s="10" t="str">
        <f t="shared" ca="1" si="0"/>
        <v/>
      </c>
      <c r="DN9" s="42" t="str">
        <f t="shared" ca="1" si="0"/>
        <v/>
      </c>
      <c r="DP9" s="4">
        <f ca="1">1-_xlfn.BINOM.DIST((D9-1),AR9,CG9/100000,TRUE)</f>
        <v>0.92564028194341197</v>
      </c>
      <c r="DQ9" s="4" t="e">
        <f ca="1">1-_xlfn.BINOM.DIST((E9-1),AS9,CH9/100000,TRUE)</f>
        <v>#NUM!</v>
      </c>
      <c r="DR9" s="4" t="e">
        <f ca="1">1-_xlfn.BINOM.DIST((F9-1),AT9,CI9/100000,TRUE)</f>
        <v>#NUM!</v>
      </c>
      <c r="DS9" s="4" t="e">
        <f ca="1">1-_xlfn.BINOM.DIST((G9-1),AU9,CJ9/100000,TRUE)</f>
        <v>#NUM!</v>
      </c>
      <c r="DT9" s="4" t="e">
        <f ca="1">1-_xlfn.BINOM.DIST((H9-1),AV9,CK9/100000,TRUE)</f>
        <v>#NUM!</v>
      </c>
      <c r="DU9" s="4" t="e">
        <f ca="1">1-_xlfn.BINOM.DIST((I9-1),AW9,CL9/100000,TRUE)</f>
        <v>#NUM!</v>
      </c>
      <c r="DV9" s="4" t="e">
        <f ca="1">1-_xlfn.BINOM.DIST((J9-1),AX9,CM9/100000,TRUE)</f>
        <v>#NUM!</v>
      </c>
      <c r="DW9" s="4" t="e">
        <f ca="1">1-_xlfn.BINOM.DIST((K9-1),AY9,CN9/100000,TRUE)</f>
        <v>#NUM!</v>
      </c>
      <c r="DX9" s="4">
        <f ca="1">1-_xlfn.BINOM.DIST((L9-1),AZ9,CO9/100000,TRUE)</f>
        <v>0.3422939230022557</v>
      </c>
      <c r="DY9" s="4" t="e">
        <f ca="1">1-_xlfn.BINOM.DIST((M9-1),BA9,CP9/100000,TRUE)</f>
        <v>#NUM!</v>
      </c>
      <c r="DZ9" s="4" t="e">
        <f ca="1">1-_xlfn.BINOM.DIST((N9-1),BB9,CQ9/100000,TRUE)</f>
        <v>#NUM!</v>
      </c>
      <c r="EA9" s="4" t="e">
        <f ca="1">1-_xlfn.BINOM.DIST((O9-1),BC9,CR9/100000,TRUE)</f>
        <v>#NUM!</v>
      </c>
      <c r="EB9" s="4" t="e">
        <f ca="1">1-_xlfn.BINOM.DIST((P9-1),BD9,CS9/100000,TRUE)</f>
        <v>#NUM!</v>
      </c>
      <c r="EC9" s="4" t="e">
        <f ca="1">1-_xlfn.BINOM.DIST((Q9-1),BE9,CT9/100000,TRUE)</f>
        <v>#NUM!</v>
      </c>
      <c r="ED9" s="4">
        <f ca="1">1-_xlfn.BINOM.DIST((D9-1),AR9,X9/(AL9/100)/100000,TRUE)</f>
        <v>0.92757091997814589</v>
      </c>
      <c r="EF9" s="4">
        <f ca="1">_xlfn.BINOM.DIST(D9,AR9,CG9/100000,TRUE)</f>
        <v>0.26762522372876324</v>
      </c>
      <c r="EG9" s="4">
        <f ca="1">_xlfn.BINOM.DIST(E9,AS9,CH9/100000,TRUE)</f>
        <v>0.96322458633396169</v>
      </c>
      <c r="EH9" s="4">
        <f ca="1">_xlfn.BINOM.DIST(F9,AT9,CI9/100000,TRUE)</f>
        <v>0.8453449577762483</v>
      </c>
      <c r="EI9" s="4">
        <f ca="1">_xlfn.BINOM.DIST(G9,AU9,CJ9/100000,TRUE)</f>
        <v>0.77590219327949328</v>
      </c>
      <c r="EJ9" s="4">
        <f ca="1">_xlfn.BINOM.DIST(H9,AV9,CK9/100000,TRUE)</f>
        <v>0.76978985533541977</v>
      </c>
      <c r="EK9" s="4">
        <f ca="1">_xlfn.BINOM.DIST(I9,AW9,CL9/100000,TRUE)</f>
        <v>0.75171052409605432</v>
      </c>
      <c r="EL9" s="4">
        <f ca="1">_xlfn.BINOM.DIST(J9,AX9,CM9/100000,TRUE)</f>
        <v>0.73115950108738037</v>
      </c>
      <c r="EM9" s="4">
        <f ca="1">_xlfn.BINOM.DIST(K9,AY9,CN9/100000,TRUE)</f>
        <v>0.69898711074893272</v>
      </c>
      <c r="EN9" s="4">
        <f ca="1">_xlfn.BINOM.DIST(L9,AZ9,CO9/100000,TRUE)</f>
        <v>0.93331404974981846</v>
      </c>
      <c r="EO9" s="4">
        <f ca="1">_xlfn.BINOM.DIST(M9,BA9,CP9/100000,TRUE)</f>
        <v>0.76051787930904469</v>
      </c>
      <c r="EP9" s="4">
        <f ca="1">_xlfn.BINOM.DIST(N9,BB9,CQ9/100000,TRUE)</f>
        <v>0.80537259307707776</v>
      </c>
      <c r="EQ9" s="4">
        <f ca="1">_xlfn.BINOM.DIST(O9,BC9,CR9/100000,TRUE)</f>
        <v>0.98882580481609084</v>
      </c>
      <c r="ER9" s="4">
        <f ca="1">_xlfn.BINOM.DIST(P9,BD9,CS9/100000,TRUE)</f>
        <v>0.98113533174944112</v>
      </c>
      <c r="ES9" s="4">
        <f ca="1">_xlfn.BINOM.DIST(Q9,BE9,CT9/100000,TRUE)</f>
        <v>0.99184270737785363</v>
      </c>
      <c r="ET9" s="4">
        <f ca="1">_xlfn.BINOM.DIST(D9,AR9,X9/(AL9/100)/100000,TRUE)</f>
        <v>0.2625824188677181</v>
      </c>
    </row>
    <row r="10" spans="1:150">
      <c r="C10" t="str">
        <f>H22raw!B10</f>
        <v>Ｇ農林漁業従事者</v>
      </c>
      <c r="D10">
        <f>H22raw!C10</f>
        <v>16</v>
      </c>
      <c r="E10">
        <f>H22raw!D10</f>
        <v>0</v>
      </c>
      <c r="F10">
        <f>H22raw!E10</f>
        <v>0</v>
      </c>
      <c r="G10">
        <f>H22raw!F10</f>
        <v>0</v>
      </c>
      <c r="H10">
        <f>H22raw!G10</f>
        <v>0</v>
      </c>
      <c r="I10">
        <f>H22raw!H10</f>
        <v>0</v>
      </c>
      <c r="J10">
        <f>H22raw!I10</f>
        <v>0</v>
      </c>
      <c r="K10">
        <f>H22raw!J10</f>
        <v>3</v>
      </c>
      <c r="L10">
        <f>H22raw!K10</f>
        <v>2</v>
      </c>
      <c r="M10">
        <f>H22raw!L10</f>
        <v>1</v>
      </c>
      <c r="N10">
        <f>H22raw!M10</f>
        <v>2</v>
      </c>
      <c r="O10">
        <f>H22raw!N10</f>
        <v>2</v>
      </c>
      <c r="P10">
        <f>H22raw!O10</f>
        <v>3</v>
      </c>
      <c r="Q10">
        <f>H22raw!P10</f>
        <v>3</v>
      </c>
      <c r="R10">
        <f>H22raw!Q10</f>
        <v>0</v>
      </c>
      <c r="W10" t="str">
        <f t="shared" si="1"/>
        <v>Ｇ農林漁業従事者</v>
      </c>
      <c r="X10" s="25">
        <f ca="1">IF(AR10=0,0,D10/AR10*100000)</f>
        <v>22.886895821711082</v>
      </c>
      <c r="Y10" s="25">
        <f ca="1">IF(AS10=0,0,E10/AS10*100000)</f>
        <v>0</v>
      </c>
      <c r="Z10" s="25">
        <f ca="1">IF(AT10=0,0,F10/AT10*100000)</f>
        <v>0</v>
      </c>
      <c r="AA10" s="25">
        <f ca="1">IF(AU10=0,0,G10/AU10*100000)</f>
        <v>0</v>
      </c>
      <c r="AB10" s="25">
        <f ca="1">IF(AV10=0,0,H10/AV10*100000)</f>
        <v>0</v>
      </c>
      <c r="AC10" s="25">
        <f ca="1">IF(AW10=0,0,I10/AW10*100000)</f>
        <v>0</v>
      </c>
      <c r="AD10" s="25">
        <f ca="1">IF(AX10=0,0,J10/AX10*100000)</f>
        <v>0</v>
      </c>
      <c r="AE10" s="25">
        <f ca="1">IF(AY10=0,0,K10/AY10*100000)</f>
        <v>104.89510489510489</v>
      </c>
      <c r="AF10" s="25">
        <f ca="1">IF(AZ10=0,0,L10/AZ10*100000)</f>
        <v>41.126876413736376</v>
      </c>
      <c r="AG10" s="25">
        <f ca="1">IF(BA10=0,0,M10/BA10*100000)</f>
        <v>11.655011655011656</v>
      </c>
      <c r="AH10" s="25">
        <f ca="1">IF(BB10=0,0,N10/BB10*100000)</f>
        <v>16.775708773695687</v>
      </c>
      <c r="AI10" s="25">
        <f ca="1">IF(BC10=0,0,O10/BC10*100000)</f>
        <v>19.340489314379653</v>
      </c>
      <c r="AJ10" s="25">
        <f ca="1">IF(BD10=0,0,P10/BD10*100000)</f>
        <v>27.287611424413317</v>
      </c>
      <c r="AK10" s="25">
        <f ca="1">IF(BE10=0,0,Q10/BE10*100000)</f>
        <v>22.74450341167551</v>
      </c>
      <c r="AL10" s="40">
        <f ca="1">D10/SUMPRODUCT(AS10:BE10,CH10:CT10)*10000000</f>
        <v>66.612466323234983</v>
      </c>
      <c r="AM10" s="34">
        <f ca="1">SUMPRODUCT(Y10:AK10,$CH$1:$CT$1)/$CG$1</f>
        <v>17.611008855519074</v>
      </c>
      <c r="AQ10" t="str">
        <f t="shared" si="2"/>
        <v>Ｇ農林漁業従事者</v>
      </c>
      <c r="AR10" s="21">
        <f ca="1">H22jinkou!AB20</f>
        <v>69909</v>
      </c>
      <c r="AS10" s="21">
        <f ca="1">H22jinkou!AC20</f>
        <v>166</v>
      </c>
      <c r="AT10" s="21">
        <f ca="1">H22jinkou!AD20</f>
        <v>729</v>
      </c>
      <c r="AU10" s="21">
        <f ca="1">H22jinkou!AE20</f>
        <v>1210</v>
      </c>
      <c r="AV10" s="21">
        <f ca="1">H22jinkou!AF20</f>
        <v>1560</v>
      </c>
      <c r="AW10" s="21">
        <f ca="1">H22jinkou!AG20</f>
        <v>1695</v>
      </c>
      <c r="AX10" s="21">
        <f ca="1">H22jinkou!AH20</f>
        <v>1799</v>
      </c>
      <c r="AY10" s="21">
        <f ca="1">H22jinkou!AI20</f>
        <v>2860</v>
      </c>
      <c r="AZ10" s="21">
        <f ca="1">H22jinkou!AJ20</f>
        <v>4863</v>
      </c>
      <c r="BA10" s="21">
        <f ca="1">H22jinkou!AK20</f>
        <v>8580</v>
      </c>
      <c r="BB10" s="21">
        <f ca="1">H22jinkou!AL20</f>
        <v>11922</v>
      </c>
      <c r="BC10" s="21">
        <f ca="1">H22jinkou!AM20</f>
        <v>10341</v>
      </c>
      <c r="BD10" s="21">
        <f ca="1">H22jinkou!AN20</f>
        <v>10994</v>
      </c>
      <c r="BE10" s="21">
        <f ca="1">H22jinkou!AU20</f>
        <v>13190</v>
      </c>
      <c r="BJ10"/>
      <c r="BK10" t="str">
        <f>H22raw!T10</f>
        <v>Ｇ農林漁業従事者</v>
      </c>
      <c r="BL10">
        <f>H22raw!U10</f>
        <v>802</v>
      </c>
      <c r="BM10">
        <f>H22raw!V10</f>
        <v>1</v>
      </c>
      <c r="BN10">
        <f>H22raw!W10</f>
        <v>8</v>
      </c>
      <c r="BO10">
        <f>H22raw!X10</f>
        <v>27</v>
      </c>
      <c r="BP10">
        <f>H22raw!Y10</f>
        <v>24</v>
      </c>
      <c r="BQ10">
        <f>H22raw!Z10</f>
        <v>25</v>
      </c>
      <c r="BR10">
        <f>H22raw!AA10</f>
        <v>40</v>
      </c>
      <c r="BS10">
        <f>H22raw!AB10</f>
        <v>61</v>
      </c>
      <c r="BT10">
        <f>H22raw!AC10</f>
        <v>74</v>
      </c>
      <c r="BU10">
        <f>H22raw!AD10</f>
        <v>86</v>
      </c>
      <c r="BV10">
        <f>H22raw!AE10</f>
        <v>125</v>
      </c>
      <c r="BW10">
        <f>H22raw!AF10</f>
        <v>79</v>
      </c>
      <c r="BX10">
        <f>H22raw!AG10</f>
        <v>103</v>
      </c>
      <c r="BY10">
        <f>H22raw!AH10</f>
        <v>149</v>
      </c>
      <c r="CE10" t="str">
        <f>H22raw!AL10</f>
        <v>Ｇ農林漁業従事者</v>
      </c>
      <c r="CF10">
        <f>H22raw!AM10</f>
        <v>0</v>
      </c>
      <c r="CG10">
        <f>H22raw!AN10</f>
        <v>34.700000000000003</v>
      </c>
      <c r="CH10">
        <f>H22raw!AO10</f>
        <v>15.4</v>
      </c>
      <c r="CI10">
        <f>H22raw!AP10</f>
        <v>23.7</v>
      </c>
      <c r="CJ10">
        <f>H22raw!AQ10</f>
        <v>46.2</v>
      </c>
      <c r="CK10">
        <f>H22raw!AR10</f>
        <v>32.6</v>
      </c>
      <c r="CL10">
        <f>H22raw!AS10</f>
        <v>28.5</v>
      </c>
      <c r="CM10">
        <f>H22raw!AT10</f>
        <v>43.3</v>
      </c>
      <c r="CN10">
        <f>H22raw!AU10</f>
        <v>52</v>
      </c>
      <c r="CO10">
        <f>H22raw!AV10</f>
        <v>45.1</v>
      </c>
      <c r="CP10">
        <f>H22raw!AW10</f>
        <v>34.6</v>
      </c>
      <c r="CQ10">
        <f>H22raw!AX10</f>
        <v>36</v>
      </c>
      <c r="CR10">
        <f>H22raw!AY10</f>
        <v>25</v>
      </c>
      <c r="CS10">
        <f>H22raw!AZ10</f>
        <v>31.9</v>
      </c>
      <c r="CT10">
        <f>H22raw!BA10</f>
        <v>33.799999999999997</v>
      </c>
      <c r="CY10" t="str">
        <f t="shared" si="3"/>
        <v>Ｇ農林漁業従事者</v>
      </c>
      <c r="CZ10" s="8" t="str">
        <f t="shared" ca="1" si="4"/>
        <v/>
      </c>
      <c r="DA10" s="9" t="str">
        <f t="shared" ca="1" si="0"/>
        <v/>
      </c>
      <c r="DB10" s="9" t="str">
        <f t="shared" ca="1" si="0"/>
        <v/>
      </c>
      <c r="DC10" s="9" t="str">
        <f t="shared" ca="1" si="0"/>
        <v/>
      </c>
      <c r="DD10" s="9" t="str">
        <f t="shared" ca="1" si="0"/>
        <v/>
      </c>
      <c r="DE10" s="9" t="str">
        <f t="shared" ca="1" si="0"/>
        <v/>
      </c>
      <c r="DF10" s="9" t="str">
        <f t="shared" ca="1" si="0"/>
        <v/>
      </c>
      <c r="DG10" s="9" t="str">
        <f t="shared" ca="1" si="0"/>
        <v/>
      </c>
      <c r="DH10" s="9" t="str">
        <f t="shared" ca="1" si="0"/>
        <v/>
      </c>
      <c r="DI10" s="9" t="str">
        <f t="shared" ca="1" si="0"/>
        <v/>
      </c>
      <c r="DJ10" s="9" t="str">
        <f t="shared" ca="1" si="0"/>
        <v/>
      </c>
      <c r="DK10" s="9" t="str">
        <f t="shared" ca="1" si="0"/>
        <v/>
      </c>
      <c r="DL10" s="9" t="str">
        <f t="shared" ca="1" si="0"/>
        <v/>
      </c>
      <c r="DM10" s="10" t="str">
        <f t="shared" ca="1" si="0"/>
        <v/>
      </c>
      <c r="DN10" s="42" t="str">
        <f t="shared" ca="1" si="0"/>
        <v/>
      </c>
      <c r="DP10" s="4">
        <f ca="1">1-_xlfn.BINOM.DIST((D10-1),AR10,CG10/100000,TRUE)</f>
        <v>0.96920983402116212</v>
      </c>
      <c r="DQ10" s="4" t="e">
        <f ca="1">1-_xlfn.BINOM.DIST((E10-1),AS10,CH10/100000,TRUE)</f>
        <v>#NUM!</v>
      </c>
      <c r="DR10" s="4" t="e">
        <f ca="1">1-_xlfn.BINOM.DIST((F10-1),AT10,CI10/100000,TRUE)</f>
        <v>#NUM!</v>
      </c>
      <c r="DS10" s="4" t="e">
        <f ca="1">1-_xlfn.BINOM.DIST((G10-1),AU10,CJ10/100000,TRUE)</f>
        <v>#NUM!</v>
      </c>
      <c r="DT10" s="4" t="e">
        <f ca="1">1-_xlfn.BINOM.DIST((H10-1),AV10,CK10/100000,TRUE)</f>
        <v>#NUM!</v>
      </c>
      <c r="DU10" s="4" t="e">
        <f ca="1">1-_xlfn.BINOM.DIST((I10-1),AW10,CL10/100000,TRUE)</f>
        <v>#NUM!</v>
      </c>
      <c r="DV10" s="4" t="e">
        <f ca="1">1-_xlfn.BINOM.DIST((J10-1),AX10,CM10/100000,TRUE)</f>
        <v>#NUM!</v>
      </c>
      <c r="DW10" s="4">
        <f ca="1">1-_xlfn.BINOM.DIST((K10-1),AY10,CN10/100000,TRUE)</f>
        <v>0.18791367448524654</v>
      </c>
      <c r="DX10" s="4">
        <f ca="1">1-_xlfn.BINOM.DIST((L10-1),AZ10,CO10/100000,TRUE)</f>
        <v>0.64383823086119429</v>
      </c>
      <c r="DY10" s="4">
        <f ca="1">1-_xlfn.BINOM.DIST((M10-1),BA10,CP10/100000,TRUE)</f>
        <v>0.94865530713486101</v>
      </c>
      <c r="DZ10" s="4">
        <f ca="1">1-_xlfn.BINOM.DIST((N10-1),BB10,CQ10/100000,TRUE)</f>
        <v>0.92764853431260685</v>
      </c>
      <c r="EA10" s="4">
        <f ca="1">1-_xlfn.BINOM.DIST((O10-1),BC10,CR10/100000,TRUE)</f>
        <v>0.72979239412951835</v>
      </c>
      <c r="EB10" s="4">
        <f ca="1">1-_xlfn.BINOM.DIST((P10-1),BD10,CS10/100000,TRUE)</f>
        <v>0.68050576297044674</v>
      </c>
      <c r="EC10" s="4">
        <f ca="1">1-_xlfn.BINOM.DIST((Q10-1),BE10,CT10/100000,TRUE)</f>
        <v>0.82171557515545812</v>
      </c>
      <c r="ED10" s="4">
        <f ca="1">1-_xlfn.BINOM.DIST((D10-1),AR10,X10/(AL10/100)/100000,TRUE)</f>
        <v>0.96590589912787317</v>
      </c>
      <c r="EF10" s="4">
        <f ca="1">_xlfn.BINOM.DIST(D10,AR10,CG10/100000,TRUE)</f>
        <v>5.0821966533750096E-2</v>
      </c>
      <c r="EG10" s="4">
        <f ca="1">_xlfn.BINOM.DIST(E10,AS10,CH10/100000,TRUE)</f>
        <v>0.97475807338989373</v>
      </c>
      <c r="EH10" s="4">
        <f ca="1">_xlfn.BINOM.DIST(F10,AT10,CI10/100000,TRUE)</f>
        <v>0.84131134718554001</v>
      </c>
      <c r="EI10" s="4">
        <f ca="1">_xlfn.BINOM.DIST(G10,AU10,CJ10/100000,TRUE)</f>
        <v>0.57169527051998559</v>
      </c>
      <c r="EJ10" s="4">
        <f ca="1">_xlfn.BINOM.DIST(H10,AV10,CK10/100000,TRUE)</f>
        <v>0.60131105658735939</v>
      </c>
      <c r="EK10" s="4">
        <f ca="1">_xlfn.BINOM.DIST(I10,AW10,CL10/100000,TRUE)</f>
        <v>0.61684108361804701</v>
      </c>
      <c r="EL10" s="4">
        <f ca="1">_xlfn.BINOM.DIST(J10,AX10,CM10/100000,TRUE)</f>
        <v>0.45880238515738375</v>
      </c>
      <c r="EM10" s="4">
        <f ca="1">_xlfn.BINOM.DIST(K10,AY10,CN10/100000,TRUE)</f>
        <v>0.93600253718300852</v>
      </c>
      <c r="EN10" s="4">
        <f ca="1">_xlfn.BINOM.DIST(L10,AZ10,CO10/100000,TRUE)</f>
        <v>0.62452250693229461</v>
      </c>
      <c r="EO10" s="4">
        <f ca="1">_xlfn.BINOM.DIST(M10,BA10,CP10/100000,TRUE)</f>
        <v>0.20382341331729614</v>
      </c>
      <c r="EP10" s="4">
        <f ca="1">_xlfn.BINOM.DIST(N10,BB10,CQ10/100000,TRUE)</f>
        <v>0.19831846790131233</v>
      </c>
      <c r="EQ10" s="4">
        <f ca="1">_xlfn.BINOM.DIST(O10,BC10,CR10/100000,TRUE)</f>
        <v>0.52212032474799308</v>
      </c>
      <c r="ER10" s="4">
        <f ca="1">_xlfn.BINOM.DIST(P10,BD10,CS10/100000,TRUE)</f>
        <v>0.53508695140546902</v>
      </c>
      <c r="ES10" s="4">
        <f ca="1">_xlfn.BINOM.DIST(Q10,BE10,CT10/100000,TRUE)</f>
        <v>0.34935183024237959</v>
      </c>
      <c r="ET10" s="4">
        <f ca="1">_xlfn.BINOM.DIST(D10,AR10,X10/(AL10/100)/100000,TRUE)</f>
        <v>5.5806775256782508E-2</v>
      </c>
    </row>
    <row r="11" spans="1:150">
      <c r="C11" t="str">
        <f>H22raw!B11</f>
        <v>Ｈ生産工程従事者</v>
      </c>
      <c r="D11">
        <f>H22raw!C11</f>
        <v>26</v>
      </c>
      <c r="E11">
        <f>H22raw!D11</f>
        <v>0</v>
      </c>
      <c r="F11">
        <f>H22raw!E11</f>
        <v>0</v>
      </c>
      <c r="G11">
        <f>H22raw!F11</f>
        <v>1</v>
      </c>
      <c r="H11">
        <f>H22raw!G11</f>
        <v>4</v>
      </c>
      <c r="I11">
        <f>H22raw!H11</f>
        <v>3</v>
      </c>
      <c r="J11">
        <f>H22raw!I11</f>
        <v>3</v>
      </c>
      <c r="K11">
        <f>H22raw!J11</f>
        <v>2</v>
      </c>
      <c r="L11">
        <f>H22raw!K11</f>
        <v>7</v>
      </c>
      <c r="M11">
        <f>H22raw!L11</f>
        <v>3</v>
      </c>
      <c r="N11">
        <f>H22raw!M11</f>
        <v>2</v>
      </c>
      <c r="O11">
        <f>H22raw!N11</f>
        <v>0</v>
      </c>
      <c r="P11">
        <f>H22raw!O11</f>
        <v>1</v>
      </c>
      <c r="Q11">
        <f>H22raw!P11</f>
        <v>0</v>
      </c>
      <c r="R11">
        <f>H22raw!Q11</f>
        <v>0</v>
      </c>
      <c r="W11" t="str">
        <f t="shared" si="1"/>
        <v>Ｈ生産工程従事者</v>
      </c>
      <c r="X11" s="25">
        <f ca="1">IF(AR11=0,0,D11/AR11*100000)</f>
        <v>14.409381615845886</v>
      </c>
      <c r="Y11" s="25">
        <f ca="1">IF(AS11=0,0,E11/AS11*100000)</f>
        <v>0</v>
      </c>
      <c r="Z11" s="25">
        <f ca="1">IF(AT11=0,0,F11/AT11*100000)</f>
        <v>0</v>
      </c>
      <c r="AA11" s="25">
        <f ca="1">IF(AU11=0,0,G11/AU11*100000)</f>
        <v>5.3282182438192667</v>
      </c>
      <c r="AB11" s="25">
        <f ca="1">IF(AV11=0,0,H11/AV11*100000)</f>
        <v>19.333011116481391</v>
      </c>
      <c r="AC11" s="25">
        <f ca="1">IF(AW11=0,0,I11/AW11*100000)</f>
        <v>13.760205485735254</v>
      </c>
      <c r="AD11" s="25">
        <f ca="1">IF(AX11=0,0,J11/AX11*100000)</f>
        <v>15.479876160990713</v>
      </c>
      <c r="AE11" s="25">
        <f ca="1">IF(AY11=0,0,K11/AY11*100000)</f>
        <v>9.8483356312783137</v>
      </c>
      <c r="AF11" s="25">
        <f ca="1">IF(AZ11=0,0,L11/AZ11*100000)</f>
        <v>34.041725429168899</v>
      </c>
      <c r="AG11" s="25">
        <f ca="1">IF(BA11=0,0,M11/BA11*100000)</f>
        <v>14.475969889982627</v>
      </c>
      <c r="AH11" s="25">
        <f ca="1">IF(BB11=0,0,N11/BB11*100000)</f>
        <v>17.254766629281342</v>
      </c>
      <c r="AI11" s="25">
        <f ca="1">IF(BC11=0,0,O11/BC11*100000)</f>
        <v>0</v>
      </c>
      <c r="AJ11" s="25">
        <f ca="1">IF(BD11=0,0,P11/BD11*100000)</f>
        <v>45.475216007276032</v>
      </c>
      <c r="AK11" s="25">
        <f ca="1">IF(BE11=0,0,Q11/BE11*100000)</f>
        <v>0</v>
      </c>
      <c r="AL11" s="40">
        <f ca="1">D11/SUMPRODUCT(AS11:BE11,CH11:CT11)*10000000</f>
        <v>137.45567120688037</v>
      </c>
      <c r="AM11" s="34">
        <f ca="1">SUMPRODUCT(Y11:AK11,$CH$1:$CT$1)/$CG$1</f>
        <v>12.50249209710439</v>
      </c>
      <c r="AQ11" t="str">
        <f t="shared" si="2"/>
        <v>Ｈ生産工程従事者</v>
      </c>
      <c r="AR11" s="21">
        <f ca="1">H22jinkou!AB21</f>
        <v>180438</v>
      </c>
      <c r="AS11" s="21">
        <f ca="1">H22jinkou!AC21</f>
        <v>2916</v>
      </c>
      <c r="AT11" s="21">
        <f ca="1">H22jinkou!AD21</f>
        <v>15485</v>
      </c>
      <c r="AU11" s="21">
        <f ca="1">H22jinkou!AE21</f>
        <v>18768</v>
      </c>
      <c r="AV11" s="21">
        <f ca="1">H22jinkou!AF21</f>
        <v>20690</v>
      </c>
      <c r="AW11" s="21">
        <f ca="1">H22jinkou!AG21</f>
        <v>21802</v>
      </c>
      <c r="AX11" s="21">
        <f ca="1">H22jinkou!AH21</f>
        <v>19380</v>
      </c>
      <c r="AY11" s="21">
        <f ca="1">H22jinkou!AI21</f>
        <v>20308</v>
      </c>
      <c r="AZ11" s="21">
        <f ca="1">H22jinkou!AJ21</f>
        <v>20563</v>
      </c>
      <c r="BA11" s="21">
        <f ca="1">H22jinkou!AK21</f>
        <v>20724</v>
      </c>
      <c r="BB11" s="21">
        <f ca="1">H22jinkou!AL21</f>
        <v>11591</v>
      </c>
      <c r="BC11" s="21">
        <f ca="1">H22jinkou!AM21</f>
        <v>4446</v>
      </c>
      <c r="BD11" s="21">
        <f ca="1">H22jinkou!AN21</f>
        <v>2199</v>
      </c>
      <c r="BE11" s="21">
        <f ca="1">H22jinkou!AU21</f>
        <v>1566</v>
      </c>
      <c r="BJ11"/>
      <c r="BK11" t="str">
        <f>H22raw!T11</f>
        <v>Ｈ生産工程従事者</v>
      </c>
      <c r="BL11">
        <f>H22raw!U11</f>
        <v>845</v>
      </c>
      <c r="BM11">
        <f>H22raw!V11</f>
        <v>7</v>
      </c>
      <c r="BN11">
        <f>H22raw!W11</f>
        <v>56</v>
      </c>
      <c r="BO11">
        <f>H22raw!X11</f>
        <v>54</v>
      </c>
      <c r="BP11">
        <f>H22raw!Y11</f>
        <v>86</v>
      </c>
      <c r="BQ11">
        <f>H22raw!Z11</f>
        <v>110</v>
      </c>
      <c r="BR11">
        <f>H22raw!AA11</f>
        <v>88</v>
      </c>
      <c r="BS11">
        <f>H22raw!AB11</f>
        <v>125</v>
      </c>
      <c r="BT11">
        <f>H22raw!AC11</f>
        <v>104</v>
      </c>
      <c r="BU11">
        <f>H22raw!AD11</f>
        <v>106</v>
      </c>
      <c r="BV11">
        <f>H22raw!AE11</f>
        <v>65</v>
      </c>
      <c r="BW11">
        <f>H22raw!AF11</f>
        <v>21</v>
      </c>
      <c r="BX11">
        <f>H22raw!AG11</f>
        <v>16</v>
      </c>
      <c r="BY11">
        <f>H22raw!AH11</f>
        <v>7</v>
      </c>
      <c r="CE11" t="str">
        <f>H22raw!AL11</f>
        <v>Ｈ生産工程従事者</v>
      </c>
      <c r="CF11">
        <f>H22raw!AM11</f>
        <v>0</v>
      </c>
      <c r="CG11">
        <f>H22raw!AN11</f>
        <v>10.3</v>
      </c>
      <c r="CH11">
        <f>H22raw!AO11</f>
        <v>6.1</v>
      </c>
      <c r="CI11">
        <f>H22raw!AP11</f>
        <v>10.1</v>
      </c>
      <c r="CJ11">
        <f>H22raw!AQ11</f>
        <v>7.3</v>
      </c>
      <c r="CK11">
        <f>H22raw!AR11</f>
        <v>9.6999999999999993</v>
      </c>
      <c r="CL11">
        <f>H22raw!AS11</f>
        <v>10.3</v>
      </c>
      <c r="CM11">
        <f>H22raw!AT11</f>
        <v>9.4</v>
      </c>
      <c r="CN11">
        <f>H22raw!AU11</f>
        <v>15</v>
      </c>
      <c r="CO11">
        <f>H22raw!AV11</f>
        <v>13.2</v>
      </c>
      <c r="CP11">
        <f>H22raw!AW11</f>
        <v>11.6</v>
      </c>
      <c r="CQ11">
        <f>H22raw!AX11</f>
        <v>8.5</v>
      </c>
      <c r="CR11">
        <f>H22raw!AY11</f>
        <v>5.9</v>
      </c>
      <c r="CS11">
        <f>H22raw!AZ11</f>
        <v>9.5</v>
      </c>
      <c r="CT11">
        <f>H22raw!BA11</f>
        <v>6.9</v>
      </c>
      <c r="CY11" t="str">
        <f t="shared" si="3"/>
        <v>Ｈ生産工程従事者</v>
      </c>
      <c r="CZ11" s="8" t="str">
        <f t="shared" ca="1" si="4"/>
        <v/>
      </c>
      <c r="DA11" s="9" t="str">
        <f t="shared" ca="1" si="0"/>
        <v/>
      </c>
      <c r="DB11" s="9" t="str">
        <f t="shared" ca="1" si="0"/>
        <v/>
      </c>
      <c r="DC11" s="9" t="str">
        <f t="shared" ca="1" si="0"/>
        <v/>
      </c>
      <c r="DD11" s="9" t="str">
        <f t="shared" ca="1" si="0"/>
        <v/>
      </c>
      <c r="DE11" s="9" t="str">
        <f t="shared" ca="1" si="0"/>
        <v/>
      </c>
      <c r="DF11" s="9" t="str">
        <f t="shared" ca="1" si="0"/>
        <v/>
      </c>
      <c r="DG11" s="9" t="str">
        <f t="shared" ca="1" si="0"/>
        <v/>
      </c>
      <c r="DH11" s="9" t="str">
        <f t="shared" ca="1" si="0"/>
        <v>H</v>
      </c>
      <c r="DI11" s="9" t="str">
        <f t="shared" ca="1" si="0"/>
        <v/>
      </c>
      <c r="DJ11" s="9" t="str">
        <f t="shared" ca="1" si="0"/>
        <v/>
      </c>
      <c r="DK11" s="9" t="str">
        <f t="shared" ca="1" si="0"/>
        <v/>
      </c>
      <c r="DL11" s="9" t="str">
        <f t="shared" ca="1" si="0"/>
        <v/>
      </c>
      <c r="DM11" s="10" t="str">
        <f t="shared" ca="1" si="0"/>
        <v/>
      </c>
      <c r="DN11" s="42" t="str">
        <f t="shared" ca="1" si="0"/>
        <v/>
      </c>
      <c r="DP11" s="4">
        <f ca="1">1-_xlfn.BINOM.DIST((D11-1),AR11,CG11/100000,TRUE)</f>
        <v>6.0067827775731053E-2</v>
      </c>
      <c r="DQ11" s="4" t="e">
        <f ca="1">1-_xlfn.BINOM.DIST((E11-1),AS11,CH11/100000,TRUE)</f>
        <v>#NUM!</v>
      </c>
      <c r="DR11" s="4" t="e">
        <f ca="1">1-_xlfn.BINOM.DIST((F11-1),AT11,CI11/100000,TRUE)</f>
        <v>#NUM!</v>
      </c>
      <c r="DS11" s="4">
        <f ca="1">1-_xlfn.BINOM.DIST((G11-1),AU11,CJ11/100000,TRUE)</f>
        <v>0.74592200947176157</v>
      </c>
      <c r="DT11" s="4">
        <f ca="1">1-_xlfn.BINOM.DIST((H11-1),AV11,CK11/100000,TRUE)</f>
        <v>0.14412047717731524</v>
      </c>
      <c r="DU11" s="4">
        <f ca="1">1-_xlfn.BINOM.DIST((I11-1),AW11,CL11/100000,TRUE)</f>
        <v>0.38949154141912068</v>
      </c>
      <c r="DV11" s="4">
        <f ca="1">1-_xlfn.BINOM.DIST((J11-1),AX11,CM11/100000,TRUE)</f>
        <v>0.27519968043635579</v>
      </c>
      <c r="DW11" s="4">
        <f ca="1">1-_xlfn.BINOM.DIST((K11-1),AY11,CN11/100000,TRUE)</f>
        <v>0.80766898982817315</v>
      </c>
      <c r="DX11" s="4">
        <f ca="1">1-_xlfn.BINOM.DIST((L11-1),AZ11,CO11/100000,TRUE)</f>
        <v>2.1083713886037581E-2</v>
      </c>
      <c r="DY11" s="4">
        <f ca="1">1-_xlfn.BINOM.DIST((M11-1),BA11,CP11/100000,TRUE)</f>
        <v>0.43133791539585931</v>
      </c>
      <c r="DZ11" s="4">
        <f ca="1">1-_xlfn.BINOM.DIST((N11-1),BB11,CQ11/100000,TRUE)</f>
        <v>0.25880934546655454</v>
      </c>
      <c r="EA11" s="4" t="e">
        <f ca="1">1-_xlfn.BINOM.DIST((O11-1),BC11,CR11/100000,TRUE)</f>
        <v>#NUM!</v>
      </c>
      <c r="EB11" s="4">
        <f ca="1">1-_xlfn.BINOM.DIST((P11-1),BD11,CS11/100000,TRUE)</f>
        <v>0.1885357308474267</v>
      </c>
      <c r="EC11" s="4" t="e">
        <f ca="1">1-_xlfn.BINOM.DIST((Q11-1),BE11,CT11/100000,TRUE)</f>
        <v>#NUM!</v>
      </c>
      <c r="ED11" s="4">
        <f ca="1">1-_xlfn.BINOM.DIST((D11-1),AR11,X11/(AL11/100)/100000,TRUE)</f>
        <v>7.030184244342419E-2</v>
      </c>
      <c r="EF11" s="4">
        <f ca="1">_xlfn.BINOM.DIST(D11,AR11,CG11/100000,TRUE)</f>
        <v>0.96088437069281818</v>
      </c>
      <c r="EG11" s="4">
        <f ca="1">_xlfn.BINOM.DIST(E11,AS11,CH11/100000,TRUE)</f>
        <v>0.83704166945342751</v>
      </c>
      <c r="EH11" s="4">
        <f ca="1">_xlfn.BINOM.DIST(F11,AT11,CI11/100000,TRUE)</f>
        <v>0.20928381398535284</v>
      </c>
      <c r="EI11" s="4">
        <f ca="1">_xlfn.BINOM.DIST(G11,AU11,CJ11/100000,TRUE)</f>
        <v>0.60220651192538011</v>
      </c>
      <c r="EJ11" s="4">
        <f ca="1">_xlfn.BINOM.DIST(H11,AV11,CK11/100000,TRUE)</f>
        <v>0.94672834939402206</v>
      </c>
      <c r="EK11" s="4">
        <f ca="1">_xlfn.BINOM.DIST(I11,AW11,CL11/100000,TRUE)</f>
        <v>0.8103194377625984</v>
      </c>
      <c r="EL11" s="4">
        <f ca="1">_xlfn.BINOM.DIST(J11,AX11,CM11/100000,TRUE)</f>
        <v>0.88778573494835422</v>
      </c>
      <c r="EM11" s="4">
        <f ca="1">_xlfn.BINOM.DIST(K11,AY11,CN11/100000,TRUE)</f>
        <v>0.41290213723421421</v>
      </c>
      <c r="EN11" s="4">
        <f ca="1">_xlfn.BINOM.DIST(L11,AZ11,CO11/100000,TRUE)</f>
        <v>0.99318089226042949</v>
      </c>
      <c r="EO11" s="4">
        <f ca="1">_xlfn.BINOM.DIST(M11,BA11,CP11/100000,TRUE)</f>
        <v>0.77789701839840175</v>
      </c>
      <c r="EP11" s="4">
        <f ca="1">_xlfn.BINOM.DIST(N11,BB11,CQ11/100000,TRUE)</f>
        <v>0.92240214016031663</v>
      </c>
      <c r="EQ11" s="4">
        <f ca="1">_xlfn.BINOM.DIST(O11,BC11,CR11/100000,TRUE)</f>
        <v>0.76926348215718832</v>
      </c>
      <c r="ER11" s="4">
        <f ca="1">_xlfn.BINOM.DIST(P11,BD11,CS11/100000,TRUE)</f>
        <v>0.98099931812954444</v>
      </c>
      <c r="ES11" s="4">
        <f ca="1">_xlfn.BINOM.DIST(Q11,BE11,CT11/100000,TRUE)</f>
        <v>0.89757577964924329</v>
      </c>
      <c r="ET11" s="4">
        <f ca="1">_xlfn.BINOM.DIST(D11,AR11,X11/(AL11/100)/100000,TRUE)</f>
        <v>0.95350311763198148</v>
      </c>
    </row>
    <row r="12" spans="1:150">
      <c r="C12" t="str">
        <f>H22raw!B12</f>
        <v>Ｉ輸送・機械運転従事者</v>
      </c>
      <c r="D12">
        <f>H22raw!C12</f>
        <v>8</v>
      </c>
      <c r="E12">
        <f>H22raw!D12</f>
        <v>0</v>
      </c>
      <c r="F12">
        <f>H22raw!E12</f>
        <v>0</v>
      </c>
      <c r="G12">
        <f>H22raw!F12</f>
        <v>0</v>
      </c>
      <c r="H12">
        <f>H22raw!G12</f>
        <v>2</v>
      </c>
      <c r="I12">
        <f>H22raw!H12</f>
        <v>1</v>
      </c>
      <c r="J12">
        <f>H22raw!I12</f>
        <v>1</v>
      </c>
      <c r="K12">
        <f>H22raw!J12</f>
        <v>0</v>
      </c>
      <c r="L12">
        <f>H22raw!K12</f>
        <v>0</v>
      </c>
      <c r="M12">
        <f>H22raw!L12</f>
        <v>2</v>
      </c>
      <c r="N12">
        <f>H22raw!M12</f>
        <v>1</v>
      </c>
      <c r="O12">
        <f>H22raw!N12</f>
        <v>1</v>
      </c>
      <c r="P12">
        <f>H22raw!O12</f>
        <v>0</v>
      </c>
      <c r="Q12">
        <f>H22raw!P12</f>
        <v>0</v>
      </c>
      <c r="R12">
        <f>H22raw!Q12</f>
        <v>0</v>
      </c>
      <c r="W12" t="str">
        <f t="shared" si="1"/>
        <v>Ｉ輸送・機械運転従事者</v>
      </c>
      <c r="X12" s="25">
        <f ca="1">IF(AR12=0,0,D12/AR12*100000)</f>
        <v>21.430484864720064</v>
      </c>
      <c r="Y12" s="25">
        <f ca="1">IF(AS12=0,0,E12/AS12*100000)</f>
        <v>0</v>
      </c>
      <c r="Z12" s="25">
        <f ca="1">IF(AT12=0,0,F12/AT12*100000)</f>
        <v>0</v>
      </c>
      <c r="AA12" s="25">
        <f ca="1">IF(AU12=0,0,G12/AU12*100000)</f>
        <v>0</v>
      </c>
      <c r="AB12" s="25">
        <f ca="1">IF(AV12=0,0,H12/AV12*100000)</f>
        <v>66.203243958953991</v>
      </c>
      <c r="AC12" s="25">
        <f ca="1">IF(AW12=0,0,I12/AW12*100000)</f>
        <v>24.906600249066003</v>
      </c>
      <c r="AD12" s="25">
        <f ca="1">IF(AX12=0,0,J12/AX12*100000)</f>
        <v>24.265954865323952</v>
      </c>
      <c r="AE12" s="25">
        <f ca="1">IF(AY12=0,0,K12/AY12*100000)</f>
        <v>0</v>
      </c>
      <c r="AF12" s="25">
        <f ca="1">IF(AZ12=0,0,L12/AZ12*100000)</f>
        <v>0</v>
      </c>
      <c r="AG12" s="25">
        <f ca="1">IF(BA12=0,0,M12/BA12*100000)</f>
        <v>33.886818027787193</v>
      </c>
      <c r="AH12" s="25">
        <f ca="1">IF(BB12=0,0,N12/BB12*100000)</f>
        <v>19.353590090961873</v>
      </c>
      <c r="AI12" s="25">
        <f ca="1">IF(BC12=0,0,O12/BC12*100000)</f>
        <v>56.053811659192824</v>
      </c>
      <c r="AJ12" s="25">
        <f ca="1">IF(BD12=0,0,P12/BD12*100000)</f>
        <v>0</v>
      </c>
      <c r="AK12" s="25">
        <f ca="1">IF(BE12=0,0,Q12/BE12*100000)</f>
        <v>0</v>
      </c>
      <c r="AL12" s="40">
        <f ca="1">D12/SUMPRODUCT(AS12:BE12,CH12:CT12)*10000000</f>
        <v>97.605445603021053</v>
      </c>
      <c r="AM12" s="34">
        <f ca="1">SUMPRODUCT(Y12:AK12,$CH$1:$CT$1)/$CG$1</f>
        <v>17.288352372919956</v>
      </c>
      <c r="AQ12" t="str">
        <f t="shared" si="2"/>
        <v>Ｉ輸送・機械運転従事者</v>
      </c>
      <c r="AR12" s="21">
        <f ca="1">H22jinkou!AB22</f>
        <v>37330</v>
      </c>
      <c r="AS12" s="21">
        <f ca="1">H22jinkou!AC22</f>
        <v>147</v>
      </c>
      <c r="AT12" s="21">
        <f ca="1">H22jinkou!AD22</f>
        <v>1034</v>
      </c>
      <c r="AU12" s="21">
        <f ca="1">H22jinkou!AE22</f>
        <v>1964</v>
      </c>
      <c r="AV12" s="21">
        <f ca="1">H22jinkou!AF22</f>
        <v>3021</v>
      </c>
      <c r="AW12" s="21">
        <f ca="1">H22jinkou!AG22</f>
        <v>4015</v>
      </c>
      <c r="AX12" s="21">
        <f ca="1">H22jinkou!AH22</f>
        <v>4121</v>
      </c>
      <c r="AY12" s="21">
        <f ca="1">H22jinkou!AI22</f>
        <v>4504</v>
      </c>
      <c r="AZ12" s="21">
        <f ca="1">H22jinkou!AJ22</f>
        <v>5168</v>
      </c>
      <c r="BA12" s="21">
        <f ca="1">H22jinkou!AK22</f>
        <v>5902</v>
      </c>
      <c r="BB12" s="21">
        <f ca="1">H22jinkou!AL22</f>
        <v>5167</v>
      </c>
      <c r="BC12" s="21">
        <f ca="1">H22jinkou!AM22</f>
        <v>1784</v>
      </c>
      <c r="BD12" s="21">
        <f ca="1">H22jinkou!AN22</f>
        <v>412</v>
      </c>
      <c r="BE12" s="21">
        <f ca="1">H22jinkou!AU22</f>
        <v>91</v>
      </c>
      <c r="BJ12"/>
      <c r="BK12" t="str">
        <f>H22raw!T12</f>
        <v>Ｉ輸送・機械運転従事者</v>
      </c>
      <c r="BL12">
        <f>H22raw!U12</f>
        <v>443</v>
      </c>
      <c r="BM12">
        <f>H22raw!V12</f>
        <v>0</v>
      </c>
      <c r="BN12">
        <f>H22raw!W12</f>
        <v>11</v>
      </c>
      <c r="BO12">
        <f>H22raw!X12</f>
        <v>18</v>
      </c>
      <c r="BP12">
        <f>H22raw!Y12</f>
        <v>38</v>
      </c>
      <c r="BQ12">
        <f>H22raw!Z12</f>
        <v>54</v>
      </c>
      <c r="BR12">
        <f>H22raw!AA12</f>
        <v>59</v>
      </c>
      <c r="BS12">
        <f>H22raw!AB12</f>
        <v>55</v>
      </c>
      <c r="BT12">
        <f>H22raw!AC12</f>
        <v>71</v>
      </c>
      <c r="BU12">
        <f>H22raw!AD12</f>
        <v>64</v>
      </c>
      <c r="BV12">
        <f>H22raw!AE12</f>
        <v>42</v>
      </c>
      <c r="BW12">
        <f>H22raw!AF12</f>
        <v>23</v>
      </c>
      <c r="BX12">
        <f>H22raw!AG12</f>
        <v>6</v>
      </c>
      <c r="BY12">
        <f>H22raw!AH12</f>
        <v>2</v>
      </c>
      <c r="CE12" t="str">
        <f>H22raw!AL12</f>
        <v>Ｉ輸送・機械運転従事者</v>
      </c>
      <c r="CF12">
        <f>H22raw!AM12</f>
        <v>0</v>
      </c>
      <c r="CG12">
        <f>H22raw!AN12</f>
        <v>21.3</v>
      </c>
      <c r="CH12">
        <f>H22raw!AO12</f>
        <v>0</v>
      </c>
      <c r="CI12">
        <f>H22raw!AP12</f>
        <v>24.4</v>
      </c>
      <c r="CJ12">
        <f>H22raw!AQ12</f>
        <v>17.899999999999999</v>
      </c>
      <c r="CK12">
        <f>H22raw!AR12</f>
        <v>23.7</v>
      </c>
      <c r="CL12">
        <f>H22raw!AS12</f>
        <v>22.1</v>
      </c>
      <c r="CM12">
        <f>H22raw!AT12</f>
        <v>23.5</v>
      </c>
      <c r="CN12">
        <f>H22raw!AU12</f>
        <v>23.6</v>
      </c>
      <c r="CO12">
        <f>H22raw!AV12</f>
        <v>31</v>
      </c>
      <c r="CP12">
        <f>H22raw!AW12</f>
        <v>22.4</v>
      </c>
      <c r="CQ12">
        <f>H22raw!AX12</f>
        <v>13.2</v>
      </c>
      <c r="CR12">
        <f>H22raw!AY12</f>
        <v>15.4</v>
      </c>
      <c r="CS12">
        <f>H22raw!AZ12</f>
        <v>13.9</v>
      </c>
      <c r="CT12">
        <f>H22raw!BA12</f>
        <v>21.5</v>
      </c>
      <c r="CY12" t="str">
        <f t="shared" si="3"/>
        <v>Ｉ輸送・機械運転従事者</v>
      </c>
      <c r="CZ12" s="8" t="str">
        <f t="shared" ca="1" si="4"/>
        <v/>
      </c>
      <c r="DA12" s="9" t="str">
        <f t="shared" ca="1" si="0"/>
        <v/>
      </c>
      <c r="DB12" s="9" t="str">
        <f t="shared" ca="1" si="0"/>
        <v/>
      </c>
      <c r="DC12" s="9" t="str">
        <f t="shared" ca="1" si="0"/>
        <v/>
      </c>
      <c r="DD12" s="9" t="str">
        <f t="shared" ca="1" si="0"/>
        <v/>
      </c>
      <c r="DE12" s="9" t="str">
        <f t="shared" ca="1" si="0"/>
        <v/>
      </c>
      <c r="DF12" s="9" t="str">
        <f t="shared" ca="1" si="0"/>
        <v/>
      </c>
      <c r="DG12" s="9" t="str">
        <f t="shared" ca="1" si="0"/>
        <v/>
      </c>
      <c r="DH12" s="9" t="str">
        <f t="shared" ca="1" si="0"/>
        <v/>
      </c>
      <c r="DI12" s="9" t="str">
        <f t="shared" ca="1" si="0"/>
        <v/>
      </c>
      <c r="DJ12" s="9" t="str">
        <f t="shared" ca="1" si="0"/>
        <v/>
      </c>
      <c r="DK12" s="9" t="str">
        <f t="shared" ca="1" si="0"/>
        <v/>
      </c>
      <c r="DL12" s="9" t="str">
        <f t="shared" ca="1" si="0"/>
        <v/>
      </c>
      <c r="DM12" s="10" t="str">
        <f t="shared" ca="1" si="0"/>
        <v/>
      </c>
      <c r="DN12" s="42" t="str">
        <f t="shared" ca="1" si="0"/>
        <v/>
      </c>
      <c r="DP12" s="4">
        <f ca="1">1-_xlfn.BINOM.DIST((D12-1),AR12,CG12/100000,TRUE)</f>
        <v>0.54023371333512904</v>
      </c>
      <c r="DQ12" s="4" t="e">
        <f ca="1">1-_xlfn.BINOM.DIST((E12-1),AS12,CH12/100000,TRUE)</f>
        <v>#NUM!</v>
      </c>
      <c r="DR12" s="4" t="e">
        <f ca="1">1-_xlfn.BINOM.DIST((F12-1),AT12,CI12/100000,TRUE)</f>
        <v>#NUM!</v>
      </c>
      <c r="DS12" s="4" t="e">
        <f ca="1">1-_xlfn.BINOM.DIST((G12-1),AU12,CJ12/100000,TRUE)</f>
        <v>#NUM!</v>
      </c>
      <c r="DT12" s="4">
        <f ca="1">1-_xlfn.BINOM.DIST((H12-1),AV12,CK12/100000,TRUE)</f>
        <v>0.16136554114511503</v>
      </c>
      <c r="DU12" s="4">
        <f ca="1">1-_xlfn.BINOM.DIST((I12-1),AW12,CL12/100000,TRUE)</f>
        <v>0.58828053129627933</v>
      </c>
      <c r="DV12" s="4">
        <f ca="1">1-_xlfn.BINOM.DIST((J12-1),AX12,CM12/100000,TRUE)</f>
        <v>0.62036644062265323</v>
      </c>
      <c r="DW12" s="4" t="e">
        <f ca="1">1-_xlfn.BINOM.DIST((K12-1),AY12,CN12/100000,TRUE)</f>
        <v>#NUM!</v>
      </c>
      <c r="DX12" s="4" t="e">
        <f ca="1">1-_xlfn.BINOM.DIST((L12-1),AZ12,CO12/100000,TRUE)</f>
        <v>#NUM!</v>
      </c>
      <c r="DY12" s="4">
        <f ca="1">1-_xlfn.BINOM.DIST((M12-1),BA12,CP12/100000,TRUE)</f>
        <v>0.38098079610986946</v>
      </c>
      <c r="DZ12" s="4">
        <f ca="1">1-_xlfn.BINOM.DIST((N12-1),BB12,CQ12/100000,TRUE)</f>
        <v>0.49444023542027471</v>
      </c>
      <c r="EA12" s="4">
        <f ca="1">1-_xlfn.BINOM.DIST((O12-1),BC12,CR12/100000,TRUE)</f>
        <v>0.24024339748465717</v>
      </c>
      <c r="EB12" s="4" t="e">
        <f ca="1">1-_xlfn.BINOM.DIST((P12-1),BD12,CS12/100000,TRUE)</f>
        <v>#NUM!</v>
      </c>
      <c r="EC12" s="4" t="e">
        <f ca="1">1-_xlfn.BINOM.DIST((Q12-1),BE12,CT12/100000,TRUE)</f>
        <v>#NUM!</v>
      </c>
      <c r="ED12" s="4">
        <f ca="1">1-_xlfn.BINOM.DIST((D12-1),AR12,X12/(AL12/100)/100000,TRUE)</f>
        <v>0.57410088807479953</v>
      </c>
      <c r="EF12" s="4">
        <f ca="1">_xlfn.BINOM.DIST(D12,AR12,CG12/100000,TRUE)</f>
        <v>0.59934698896631855</v>
      </c>
      <c r="EG12" s="4">
        <f ca="1">_xlfn.BINOM.DIST(E12,AS12,CH12/100000,TRUE)</f>
        <v>1</v>
      </c>
      <c r="EH12" s="4">
        <f ca="1">_xlfn.BINOM.DIST(F12,AT12,CI12/100000,TRUE)</f>
        <v>0.7769907875499763</v>
      </c>
      <c r="EI12" s="4">
        <f ca="1">_xlfn.BINOM.DIST(G12,AU12,CJ12/100000,TRUE)</f>
        <v>0.70357030737075865</v>
      </c>
      <c r="EJ12" s="4">
        <f ca="1">_xlfn.BINOM.DIST(H12,AV12,CK12/100000,TRUE)</f>
        <v>0.96390487827948346</v>
      </c>
      <c r="EK12" s="4">
        <f ca="1">_xlfn.BINOM.DIST(I12,AW12,CL12/100000,TRUE)</f>
        <v>0.7771250837174809</v>
      </c>
      <c r="EL12" s="4">
        <f ca="1">_xlfn.BINOM.DIST(J12,AX12,CM12/100000,TRUE)</f>
        <v>0.74737040361134266</v>
      </c>
      <c r="EM12" s="4">
        <f ca="1">_xlfn.BINOM.DIST(K12,AY12,CN12/100000,TRUE)</f>
        <v>0.3453940129366993</v>
      </c>
      <c r="EN12" s="4">
        <f ca="1">_xlfn.BINOM.DIST(L12,AZ12,CO12/100000,TRUE)</f>
        <v>0.20142697429433298</v>
      </c>
      <c r="EO12" s="4">
        <f ca="1">_xlfn.BINOM.DIST(M12,BA12,CP12/100000,TRUE)</f>
        <v>0.85202299107731627</v>
      </c>
      <c r="EP12" s="4">
        <f ca="1">_xlfn.BINOM.DIST(N12,BB12,CQ12/100000,TRUE)</f>
        <v>0.85041929011010953</v>
      </c>
      <c r="EQ12" s="4">
        <f ca="1">_xlfn.BINOM.DIST(O12,BC12,CR12/100000,TRUE)</f>
        <v>0.96852124221851232</v>
      </c>
      <c r="ER12" s="4">
        <f ca="1">_xlfn.BINOM.DIST(P12,BD12,CS12/100000,TRUE)</f>
        <v>0.94433719313833731</v>
      </c>
      <c r="ES12" s="4">
        <f ca="1">_xlfn.BINOM.DIST(Q12,BE12,CT12/100000,TRUE)</f>
        <v>0.98062308970104384</v>
      </c>
      <c r="ET12" s="4">
        <f ca="1">_xlfn.BINOM.DIST(D12,AR12,X12/(AL12/100)/100000,TRUE)</f>
        <v>0.56517023362355401</v>
      </c>
    </row>
    <row r="13" spans="1:150">
      <c r="C13" t="str">
        <f>H22raw!B13</f>
        <v>Ｊ建設・採掘従事者</v>
      </c>
      <c r="D13">
        <f>H22raw!C13</f>
        <v>19</v>
      </c>
      <c r="E13">
        <f>H22raw!D13</f>
        <v>0</v>
      </c>
      <c r="F13">
        <f>H22raw!E13</f>
        <v>2</v>
      </c>
      <c r="G13">
        <f>H22raw!F13</f>
        <v>2</v>
      </c>
      <c r="H13">
        <f>H22raw!G13</f>
        <v>0</v>
      </c>
      <c r="I13">
        <f>H22raw!H13</f>
        <v>1</v>
      </c>
      <c r="J13">
        <f>H22raw!I13</f>
        <v>1</v>
      </c>
      <c r="K13">
        <f>H22raw!J13</f>
        <v>0</v>
      </c>
      <c r="L13">
        <f>H22raw!K13</f>
        <v>3</v>
      </c>
      <c r="M13">
        <f>H22raw!L13</f>
        <v>4</v>
      </c>
      <c r="N13">
        <f>H22raw!M13</f>
        <v>3</v>
      </c>
      <c r="O13">
        <f>H22raw!N13</f>
        <v>1</v>
      </c>
      <c r="P13">
        <f>H22raw!O13</f>
        <v>1</v>
      </c>
      <c r="Q13">
        <f>H22raw!P13</f>
        <v>1</v>
      </c>
      <c r="R13">
        <f>H22raw!Q13</f>
        <v>0</v>
      </c>
      <c r="W13" t="str">
        <f t="shared" si="1"/>
        <v>Ｊ建設・採掘従事者</v>
      </c>
      <c r="X13" s="25">
        <f ca="1">IF(AR13=0,0,D13/AR13*100000)</f>
        <v>36.101768986680348</v>
      </c>
      <c r="Y13" s="25">
        <f ca="1">IF(AS13=0,0,E13/AS13*100000)</f>
        <v>0</v>
      </c>
      <c r="Z13" s="25">
        <f ca="1">IF(AT13=0,0,F13/AT13*100000)</f>
        <v>83.542188805346697</v>
      </c>
      <c r="AA13" s="25">
        <f ca="1">IF(AU13=0,0,G13/AU13*100000)</f>
        <v>50.903537795876815</v>
      </c>
      <c r="AB13" s="25">
        <f ca="1">IF(AV13=0,0,H13/AV13*100000)</f>
        <v>0</v>
      </c>
      <c r="AC13" s="25">
        <f ca="1">IF(AW13=0,0,I13/AW13*100000)</f>
        <v>18.26817683595177</v>
      </c>
      <c r="AD13" s="25">
        <f ca="1">IF(AX13=0,0,J13/AX13*100000)</f>
        <v>23.430178069353328</v>
      </c>
      <c r="AE13" s="25">
        <f ca="1">IF(AY13=0,0,K13/AY13*100000)</f>
        <v>0</v>
      </c>
      <c r="AF13" s="25">
        <f ca="1">IF(AZ13=0,0,L13/AZ13*100000)</f>
        <v>45.133142771174967</v>
      </c>
      <c r="AG13" s="25">
        <f ca="1">IF(BA13=0,0,M13/BA13*100000)</f>
        <v>46.36068613815484</v>
      </c>
      <c r="AH13" s="25">
        <f ca="1">IF(BB13=0,0,N13/BB13*100000)</f>
        <v>43.981820847383084</v>
      </c>
      <c r="AI13" s="25">
        <f ca="1">IF(BC13=0,0,O13/BC13*100000)</f>
        <v>40.453074433656958</v>
      </c>
      <c r="AJ13" s="25">
        <f ca="1">IF(BD13=0,0,P13/BD13*100000)</f>
        <v>119.90407673860911</v>
      </c>
      <c r="AK13" s="25">
        <f ca="1">IF(BE13=0,0,Q13/BE13*100000)</f>
        <v>378.78787878787881</v>
      </c>
      <c r="AL13" s="40">
        <f ca="1">D13/SUMPRODUCT(AS13:BE13,CH13:CT13)*10000000</f>
        <v>117.29937331266396</v>
      </c>
      <c r="AM13" s="34">
        <f ca="1">SUMPRODUCT(Y13:AK13,$CH$1:$CT$1)/$CG$1</f>
        <v>50.688324871277608</v>
      </c>
      <c r="AQ13" t="str">
        <f t="shared" si="2"/>
        <v>Ｊ建設・採掘従事者</v>
      </c>
      <c r="AR13" s="21">
        <f ca="1">H22jinkou!AB23</f>
        <v>52629</v>
      </c>
      <c r="AS13" s="21">
        <f ca="1">H22jinkou!AC23</f>
        <v>627</v>
      </c>
      <c r="AT13" s="21">
        <f ca="1">H22jinkou!AD23</f>
        <v>2394</v>
      </c>
      <c r="AU13" s="21">
        <f ca="1">H22jinkou!AE23</f>
        <v>3929</v>
      </c>
      <c r="AV13" s="21">
        <f ca="1">H22jinkou!AF23</f>
        <v>5404</v>
      </c>
      <c r="AW13" s="21">
        <f ca="1">H22jinkou!AG23</f>
        <v>5474</v>
      </c>
      <c r="AX13" s="21">
        <f ca="1">H22jinkou!AH23</f>
        <v>4268</v>
      </c>
      <c r="AY13" s="21">
        <f ca="1">H22jinkou!AI23</f>
        <v>4765</v>
      </c>
      <c r="AZ13" s="21">
        <f ca="1">H22jinkou!AJ23</f>
        <v>6647</v>
      </c>
      <c r="BA13" s="21">
        <f ca="1">H22jinkou!AK23</f>
        <v>8628</v>
      </c>
      <c r="BB13" s="21">
        <f ca="1">H22jinkou!AL23</f>
        <v>6821</v>
      </c>
      <c r="BC13" s="21">
        <f ca="1">H22jinkou!AM23</f>
        <v>2472</v>
      </c>
      <c r="BD13" s="21">
        <f ca="1">H22jinkou!AN23</f>
        <v>834</v>
      </c>
      <c r="BE13" s="21">
        <f ca="1">H22jinkou!AO23</f>
        <v>264</v>
      </c>
      <c r="BJ13"/>
      <c r="BK13" t="str">
        <f>H22raw!T13</f>
        <v>Ｊ建設・採掘従事者</v>
      </c>
      <c r="BL13">
        <f>H22raw!U13</f>
        <v>796</v>
      </c>
      <c r="BM13">
        <f>H22raw!V13</f>
        <v>11</v>
      </c>
      <c r="BN13">
        <f>H22raw!W13</f>
        <v>30</v>
      </c>
      <c r="BO13">
        <f>H22raw!X13</f>
        <v>40</v>
      </c>
      <c r="BP13">
        <f>H22raw!Y13</f>
        <v>68</v>
      </c>
      <c r="BQ13">
        <f>H22raw!Z13</f>
        <v>75</v>
      </c>
      <c r="BR13">
        <f>H22raw!AA13</f>
        <v>85</v>
      </c>
      <c r="BS13">
        <f>H22raw!AB13</f>
        <v>77</v>
      </c>
      <c r="BT13">
        <f>H22raw!AC13</f>
        <v>93</v>
      </c>
      <c r="BU13">
        <f>H22raw!AD13</f>
        <v>148</v>
      </c>
      <c r="BV13">
        <f>H22raw!AE13</f>
        <v>111</v>
      </c>
      <c r="BW13">
        <f>H22raw!AF13</f>
        <v>36</v>
      </c>
      <c r="BX13">
        <f>H22raw!AG13</f>
        <v>16</v>
      </c>
      <c r="BY13">
        <f>H22raw!AH13</f>
        <v>6</v>
      </c>
      <c r="CE13" t="str">
        <f>H22raw!AL13</f>
        <v>Ｊ建設・採掘従事者</v>
      </c>
      <c r="CF13">
        <f>H22raw!AM13</f>
        <v>0</v>
      </c>
      <c r="CG13">
        <f>H22raw!AN13</f>
        <v>30</v>
      </c>
      <c r="CH13">
        <f>H22raw!AO13</f>
        <v>37.200000000000003</v>
      </c>
      <c r="CI13">
        <f>H22raw!AP13</f>
        <v>27.4</v>
      </c>
      <c r="CJ13">
        <f>H22raw!AQ13</f>
        <v>21</v>
      </c>
      <c r="CK13">
        <f>H22raw!AR13</f>
        <v>24.1</v>
      </c>
      <c r="CL13">
        <f>H22raw!AS13</f>
        <v>20.9</v>
      </c>
      <c r="CM13">
        <f>H22raw!AT13</f>
        <v>29.9</v>
      </c>
      <c r="CN13">
        <f>H22raw!AU13</f>
        <v>31.7</v>
      </c>
      <c r="CO13">
        <f>H22raw!AV13</f>
        <v>34.4</v>
      </c>
      <c r="CP13">
        <f>H22raw!AW13</f>
        <v>42.5</v>
      </c>
      <c r="CQ13">
        <f>H22raw!AX13</f>
        <v>34.5</v>
      </c>
      <c r="CR13">
        <f>H22raw!AY13</f>
        <v>25.1</v>
      </c>
      <c r="CS13">
        <f>H22raw!AZ13</f>
        <v>30</v>
      </c>
      <c r="CT13">
        <f>H22raw!BA13</f>
        <v>27.7</v>
      </c>
      <c r="CY13" t="str">
        <f t="shared" si="3"/>
        <v>Ｊ建設・採掘従事者</v>
      </c>
      <c r="CZ13" s="8" t="str">
        <f t="shared" ca="1" si="4"/>
        <v/>
      </c>
      <c r="DA13" s="9" t="str">
        <f t="shared" ca="1" si="0"/>
        <v/>
      </c>
      <c r="DB13" s="9" t="str">
        <f t="shared" ca="1" si="0"/>
        <v/>
      </c>
      <c r="DC13" s="9" t="str">
        <f t="shared" ca="1" si="0"/>
        <v/>
      </c>
      <c r="DD13" s="9" t="str">
        <f t="shared" ca="1" si="0"/>
        <v/>
      </c>
      <c r="DE13" s="9" t="str">
        <f t="shared" ca="1" si="0"/>
        <v/>
      </c>
      <c r="DF13" s="9" t="str">
        <f t="shared" ca="1" si="0"/>
        <v/>
      </c>
      <c r="DG13" s="9" t="str">
        <f t="shared" ca="1" si="0"/>
        <v/>
      </c>
      <c r="DH13" s="9" t="str">
        <f t="shared" ca="1" si="0"/>
        <v/>
      </c>
      <c r="DI13" s="9" t="str">
        <f t="shared" ca="1" si="0"/>
        <v/>
      </c>
      <c r="DJ13" s="9" t="str">
        <f t="shared" ca="1" si="0"/>
        <v/>
      </c>
      <c r="DK13" s="9" t="str">
        <f t="shared" ca="1" si="0"/>
        <v/>
      </c>
      <c r="DL13" s="9" t="str">
        <f t="shared" ca="1" si="0"/>
        <v/>
      </c>
      <c r="DM13" s="10" t="str">
        <f t="shared" ca="1" si="0"/>
        <v/>
      </c>
      <c r="DN13" s="42" t="str">
        <f t="shared" ca="1" si="0"/>
        <v/>
      </c>
      <c r="DP13" s="4">
        <f ca="1">1-_xlfn.BINOM.DIST((D13-1),AR13,CG13/100000,TRUE)</f>
        <v>0.24032366160236807</v>
      </c>
      <c r="DQ13" s="4" t="e">
        <f ca="1">1-_xlfn.BINOM.DIST((E13-1),AS13,CH13/100000,TRUE)</f>
        <v>#NUM!</v>
      </c>
      <c r="DR13" s="4">
        <f ca="1">1-_xlfn.BINOM.DIST((F13-1),AT13,CI13/100000,TRUE)</f>
        <v>0.14063268121513883</v>
      </c>
      <c r="DS13" s="4">
        <f ca="1">1-_xlfn.BINOM.DIST((G13-1),AU13,CJ13/100000,TRUE)</f>
        <v>0.20024703526302501</v>
      </c>
      <c r="DT13" s="4" t="e">
        <f ca="1">1-_xlfn.BINOM.DIST((H13-1),AV13,CK13/100000,TRUE)</f>
        <v>#NUM!</v>
      </c>
      <c r="DU13" s="4">
        <f ca="1">1-_xlfn.BINOM.DIST((I13-1),AW13,CL13/100000,TRUE)</f>
        <v>0.68151680603326359</v>
      </c>
      <c r="DV13" s="4">
        <f ca="1">1-_xlfn.BINOM.DIST((J13-1),AX13,CM13/100000,TRUE)</f>
        <v>0.72093842421450405</v>
      </c>
      <c r="DW13" s="4" t="e">
        <f ca="1">1-_xlfn.BINOM.DIST((K13-1),AY13,CN13/100000,TRUE)</f>
        <v>#NUM!</v>
      </c>
      <c r="DX13" s="4">
        <f ca="1">1-_xlfn.BINOM.DIST((L13-1),AZ13,CO13/100000,TRUE)</f>
        <v>0.40040922686897562</v>
      </c>
      <c r="DY13" s="4">
        <f ca="1">1-_xlfn.BINOM.DIST((M13-1),BA13,CP13/100000,TRUE)</f>
        <v>0.49894648935394081</v>
      </c>
      <c r="DZ13" s="4">
        <f ca="1">1-_xlfn.BINOM.DIST((N13-1),BB13,CQ13/100000,TRUE)</f>
        <v>0.41804557298561595</v>
      </c>
      <c r="EA13" s="4">
        <f ca="1">1-_xlfn.BINOM.DIST((O13-1),BC13,CR13/100000,TRUE)</f>
        <v>0.46235128719867435</v>
      </c>
      <c r="EB13" s="4">
        <f ca="1">1-_xlfn.BINOM.DIST((P13-1),BD13,CS13/100000,TRUE)</f>
        <v>0.22138418935577797</v>
      </c>
      <c r="EC13" s="4">
        <f ca="1">1-_xlfn.BINOM.DIST((Q13-1),BE13,CT13/100000,TRUE)</f>
        <v>7.0527566960694288E-2</v>
      </c>
      <c r="ED13" s="4">
        <f ca="1">1-_xlfn.BINOM.DIST((D13-1),AR13,X13/(AL13/100)/100000,TRUE)</f>
        <v>0.27424876168802559</v>
      </c>
      <c r="EF13" s="4">
        <f ca="1">_xlfn.BINOM.DIST(D13,AR13,CG13/100000,TRUE)</f>
        <v>0.8267538620334608</v>
      </c>
      <c r="EG13" s="4">
        <f ca="1">_xlfn.BINOM.DIST(E13,AS13,CH13/100000,TRUE)</f>
        <v>0.79192594593547028</v>
      </c>
      <c r="EH13" s="4">
        <f ca="1">_xlfn.BINOM.DIST(F13,AT13,CI13/100000,TRUE)</f>
        <v>0.97101736162594943</v>
      </c>
      <c r="EI13" s="4">
        <f ca="1">_xlfn.BINOM.DIST(G13,AU13,CJ13/100000,TRUE)</f>
        <v>0.94892068772218729</v>
      </c>
      <c r="EJ13" s="4">
        <f ca="1">_xlfn.BINOM.DIST(H13,AV13,CK13/100000,TRUE)</f>
        <v>0.27184561653821449</v>
      </c>
      <c r="EK13" s="4">
        <f ca="1">_xlfn.BINOM.DIST(I13,AW13,CL13/100000,TRUE)</f>
        <v>0.68292515612557625</v>
      </c>
      <c r="EL13" s="4">
        <f ca="1">_xlfn.BINOM.DIST(J13,AX13,CM13/100000,TRUE)</f>
        <v>0.63528749416538755</v>
      </c>
      <c r="EM13" s="4">
        <f ca="1">_xlfn.BINOM.DIST(K13,AY13,CN13/100000,TRUE)</f>
        <v>0.22074557927102503</v>
      </c>
      <c r="EN13" s="4">
        <f ca="1">_xlfn.BINOM.DIST(L13,AZ13,CO13/100000,TRUE)</f>
        <v>0.80209712022228263</v>
      </c>
      <c r="EO13" s="4">
        <f ca="1">_xlfn.BINOM.DIST(M13,BA13,CP13/100000,TRUE)</f>
        <v>0.69361457915425251</v>
      </c>
      <c r="EP13" s="4">
        <f ca="1">_xlfn.BINOM.DIST(N13,BB13,CQ13/100000,TRUE)</f>
        <v>0.78845966309353721</v>
      </c>
      <c r="EQ13" s="4">
        <f ca="1">_xlfn.BINOM.DIST(O13,BC13,CR13/100000,TRUE)</f>
        <v>0.87132843854175079</v>
      </c>
      <c r="ER13" s="4">
        <f ca="1">_xlfn.BINOM.DIST(P13,BD13,CS13/100000,TRUE)</f>
        <v>0.97348394690828566</v>
      </c>
      <c r="ES13" s="4">
        <f ca="1">_xlfn.BINOM.DIST(Q13,BE13,CT13/100000,TRUE)</f>
        <v>0.99746172615679751</v>
      </c>
      <c r="ET13" s="4">
        <f ca="1">_xlfn.BINOM.DIST(D13,AR13,X13/(AL13/100)/100000,TRUE)</f>
        <v>0.79819585060221154</v>
      </c>
    </row>
    <row r="14" spans="1:150">
      <c r="C14" t="str">
        <f>H22raw!B14</f>
        <v>Ｋ運搬・清掃・包装等従事者</v>
      </c>
      <c r="D14">
        <f>H22raw!C14</f>
        <v>4</v>
      </c>
      <c r="E14">
        <f>H22raw!D14</f>
        <v>0</v>
      </c>
      <c r="F14">
        <f>H22raw!E14</f>
        <v>0</v>
      </c>
      <c r="G14">
        <f>H22raw!F14</f>
        <v>0</v>
      </c>
      <c r="H14">
        <f>H22raw!G14</f>
        <v>0</v>
      </c>
      <c r="I14">
        <f>H22raw!H14</f>
        <v>1</v>
      </c>
      <c r="J14">
        <f>H22raw!I14</f>
        <v>3</v>
      </c>
      <c r="K14">
        <f>H22raw!J14</f>
        <v>0</v>
      </c>
      <c r="L14">
        <f>H22raw!K14</f>
        <v>0</v>
      </c>
      <c r="M14">
        <f>H22raw!L14</f>
        <v>0</v>
      </c>
      <c r="N14">
        <f>H22raw!M14</f>
        <v>0</v>
      </c>
      <c r="O14">
        <f>H22raw!N14</f>
        <v>0</v>
      </c>
      <c r="P14">
        <f>H22raw!O14</f>
        <v>0</v>
      </c>
      <c r="Q14">
        <f>H22raw!P14</f>
        <v>0</v>
      </c>
      <c r="R14">
        <f>H22raw!Q14</f>
        <v>0</v>
      </c>
      <c r="W14" t="str">
        <f t="shared" si="1"/>
        <v>Ｋ運搬・清掃・包装等従事者</v>
      </c>
      <c r="X14" s="25">
        <f ca="1">IF(AR14=0,0,D14/AR14*100000)</f>
        <v>7.1359760231205618</v>
      </c>
      <c r="Y14" s="25">
        <f ca="1">IF(AS14=0,0,E14/AS14*100000)</f>
        <v>0</v>
      </c>
      <c r="Z14" s="25">
        <f ca="1">IF(AT14=0,0,F14/AT14*100000)</f>
        <v>0</v>
      </c>
      <c r="AA14" s="25">
        <f ca="1">IF(AU14=0,0,G14/AU14*100000)</f>
        <v>0</v>
      </c>
      <c r="AB14" s="25">
        <f ca="1">IF(AV14=0,0,H14/AV14*100000)</f>
        <v>0</v>
      </c>
      <c r="AC14" s="25">
        <f ca="1">IF(AW14=0,0,I14/AW14*100000)</f>
        <v>19.557989438685702</v>
      </c>
      <c r="AD14" s="25">
        <f ca="1">IF(AX14=0,0,J14/AX14*100000)</f>
        <v>57.848052448900887</v>
      </c>
      <c r="AE14" s="25">
        <f ca="1">IF(AY14=0,0,K14/AY14*100000)</f>
        <v>0</v>
      </c>
      <c r="AF14" s="25">
        <f ca="1">IF(AZ14=0,0,L14/AZ14*100000)</f>
        <v>0</v>
      </c>
      <c r="AG14" s="25">
        <f ca="1">IF(BA14=0,0,M14/BA14*100000)</f>
        <v>0</v>
      </c>
      <c r="AH14" s="25">
        <f ca="1">IF(BB14=0,0,N14/BB14*100000)</f>
        <v>0</v>
      </c>
      <c r="AI14" s="25">
        <f ca="1">IF(BC14=0,0,O14/BC14*100000)</f>
        <v>0</v>
      </c>
      <c r="AJ14" s="25">
        <f ca="1">IF(BD14=0,0,P14/BD14*100000)</f>
        <v>0</v>
      </c>
      <c r="AK14" s="25">
        <f ca="1">IF(BE14=0,0,Q14/BE14*100000)</f>
        <v>0</v>
      </c>
      <c r="AL14" s="40">
        <f ca="1">D14/SUMPRODUCT(AS14:BE14,CH14:CT14)*10000000</f>
        <v>133.35146913313542</v>
      </c>
      <c r="AM14" s="34">
        <f ca="1">SUMPRODUCT(Y14:AK14,$CH$1:$CT$1)/$CG$1</f>
        <v>7.614470746028422</v>
      </c>
      <c r="AQ14" t="str">
        <f t="shared" si="2"/>
        <v>Ｋ運搬・清掃・包装等従事者</v>
      </c>
      <c r="AR14" s="21">
        <f ca="1">H22jinkou!AB24</f>
        <v>56054</v>
      </c>
      <c r="AS14" s="21">
        <f ca="1">H22jinkou!AC24</f>
        <v>694</v>
      </c>
      <c r="AT14" s="21">
        <f ca="1">H22jinkou!AD24</f>
        <v>2560</v>
      </c>
      <c r="AU14" s="21">
        <f ca="1">H22jinkou!AE24</f>
        <v>3636</v>
      </c>
      <c r="AV14" s="21">
        <f ca="1">H22jinkou!AF24</f>
        <v>4457</v>
      </c>
      <c r="AW14" s="21">
        <f ca="1">H22jinkou!AG24</f>
        <v>5113</v>
      </c>
      <c r="AX14" s="21">
        <f ca="1">H22jinkou!AH24</f>
        <v>5186</v>
      </c>
      <c r="AY14" s="21">
        <f ca="1">H22jinkou!AI24</f>
        <v>5994</v>
      </c>
      <c r="AZ14" s="21">
        <f ca="1">H22jinkou!AJ24</f>
        <v>7031</v>
      </c>
      <c r="BA14" s="21">
        <f ca="1">H22jinkou!AK24</f>
        <v>8584</v>
      </c>
      <c r="BB14" s="21">
        <f ca="1">H22jinkou!AL24</f>
        <v>7329</v>
      </c>
      <c r="BC14" s="21">
        <f ca="1">H22jinkou!AM24</f>
        <v>3361</v>
      </c>
      <c r="BD14" s="21">
        <f ca="1">H22jinkou!AN24</f>
        <v>1414</v>
      </c>
      <c r="BE14" s="21">
        <f ca="1">H22jinkou!AO24</f>
        <v>491</v>
      </c>
      <c r="BJ14"/>
      <c r="BK14" t="str">
        <f>H22raw!T14</f>
        <v>Ｋ運搬・清掃・包装等従事者</v>
      </c>
      <c r="BL14">
        <f>H22raw!U14</f>
        <v>188</v>
      </c>
      <c r="BM14">
        <f>H22raw!V14</f>
        <v>1</v>
      </c>
      <c r="BN14">
        <f>H22raw!W14</f>
        <v>10</v>
      </c>
      <c r="BO14">
        <f>H22raw!X14</f>
        <v>11</v>
      </c>
      <c r="BP14">
        <f>H22raw!Y14</f>
        <v>14</v>
      </c>
      <c r="BQ14">
        <f>H22raw!Z14</f>
        <v>25</v>
      </c>
      <c r="BR14">
        <f>H22raw!AA14</f>
        <v>27</v>
      </c>
      <c r="BS14">
        <f>H22raw!AB14</f>
        <v>28</v>
      </c>
      <c r="BT14">
        <f>H22raw!AC14</f>
        <v>25</v>
      </c>
      <c r="BU14">
        <f>H22raw!AD14</f>
        <v>18</v>
      </c>
      <c r="BV14">
        <f>H22raw!AE14</f>
        <v>17</v>
      </c>
      <c r="BW14">
        <f>H22raw!AF14</f>
        <v>5</v>
      </c>
      <c r="BX14">
        <f>H22raw!AG14</f>
        <v>5</v>
      </c>
      <c r="BY14">
        <f>H22raw!AH14</f>
        <v>2</v>
      </c>
      <c r="CE14" t="str">
        <f>H22raw!AL14</f>
        <v>Ｋ運搬・清掃・包装等従事者</v>
      </c>
      <c r="CF14">
        <f>H22raw!AM14</f>
        <v>0</v>
      </c>
      <c r="CG14">
        <f>H22raw!AN14</f>
        <v>5.0999999999999996</v>
      </c>
      <c r="CH14">
        <f>H22raw!AO14</f>
        <v>1.9</v>
      </c>
      <c r="CI14">
        <f>H22raw!AP14</f>
        <v>5.8</v>
      </c>
      <c r="CJ14">
        <f>H22raw!AQ14</f>
        <v>5</v>
      </c>
      <c r="CK14">
        <f>H22raw!AR14</f>
        <v>5.2</v>
      </c>
      <c r="CL14">
        <f>H22raw!AS14</f>
        <v>7</v>
      </c>
      <c r="CM14">
        <f>H22raw!AT14</f>
        <v>7.7</v>
      </c>
      <c r="CN14">
        <f>H22raw!AU14</f>
        <v>8.3000000000000007</v>
      </c>
      <c r="CO14">
        <f>H22raw!AV14</f>
        <v>6.9</v>
      </c>
      <c r="CP14">
        <f>H22raw!AW14</f>
        <v>3.9</v>
      </c>
      <c r="CQ14">
        <f>H22raw!AX14</f>
        <v>3.2</v>
      </c>
      <c r="CR14">
        <f>H22raw!AY14</f>
        <v>1.5</v>
      </c>
      <c r="CS14">
        <f>H22raw!AZ14</f>
        <v>3.4</v>
      </c>
      <c r="CT14">
        <f>H22raw!BA14</f>
        <v>3.4</v>
      </c>
      <c r="CY14" t="str">
        <f t="shared" si="3"/>
        <v>Ｋ運搬・清掃・包装等従事者</v>
      </c>
      <c r="CZ14" s="8" t="str">
        <f t="shared" ca="1" si="4"/>
        <v/>
      </c>
      <c r="DA14" s="9" t="str">
        <f t="shared" ca="1" si="0"/>
        <v/>
      </c>
      <c r="DB14" s="9" t="str">
        <f t="shared" ca="1" si="0"/>
        <v/>
      </c>
      <c r="DC14" s="9" t="str">
        <f t="shared" ca="1" si="0"/>
        <v/>
      </c>
      <c r="DD14" s="9" t="str">
        <f t="shared" ca="1" si="0"/>
        <v/>
      </c>
      <c r="DE14" s="9" t="str">
        <f t="shared" ca="1" si="0"/>
        <v/>
      </c>
      <c r="DF14" s="9" t="str">
        <f t="shared" ca="1" si="0"/>
        <v>H</v>
      </c>
      <c r="DG14" s="9" t="str">
        <f t="shared" ca="1" si="0"/>
        <v/>
      </c>
      <c r="DH14" s="9" t="str">
        <f t="shared" ca="1" si="0"/>
        <v/>
      </c>
      <c r="DI14" s="9" t="str">
        <f t="shared" ca="1" si="0"/>
        <v/>
      </c>
      <c r="DJ14" s="9" t="str">
        <f t="shared" ca="1" si="0"/>
        <v/>
      </c>
      <c r="DK14" s="9" t="str">
        <f t="shared" ca="1" si="0"/>
        <v/>
      </c>
      <c r="DL14" s="9" t="str">
        <f t="shared" ca="1" si="0"/>
        <v/>
      </c>
      <c r="DM14" s="10" t="str">
        <f t="shared" ca="1" si="0"/>
        <v/>
      </c>
      <c r="DN14" s="42" t="str">
        <f t="shared" ca="1" si="0"/>
        <v/>
      </c>
      <c r="DP14" s="4">
        <f ca="1">1-_xlfn.BINOM.DIST((D14-1),AR14,CG14/100000,TRUE)</f>
        <v>0.3211581846570204</v>
      </c>
      <c r="DQ14" s="4" t="e">
        <f ca="1">1-_xlfn.BINOM.DIST((E14-1),AS14,CH14/100000,TRUE)</f>
        <v>#NUM!</v>
      </c>
      <c r="DR14" s="4" t="e">
        <f ca="1">1-_xlfn.BINOM.DIST((F14-1),AT14,CI14/100000,TRUE)</f>
        <v>#NUM!</v>
      </c>
      <c r="DS14" s="4" t="e">
        <f ca="1">1-_xlfn.BINOM.DIST((G14-1),AU14,CJ14/100000,TRUE)</f>
        <v>#NUM!</v>
      </c>
      <c r="DT14" s="4" t="e">
        <f ca="1">1-_xlfn.BINOM.DIST((H14-1),AV14,CK14/100000,TRUE)</f>
        <v>#NUM!</v>
      </c>
      <c r="DU14" s="4">
        <f ca="1">1-_xlfn.BINOM.DIST((I14-1),AW14,CL14/100000,TRUE)</f>
        <v>0.30087276391099149</v>
      </c>
      <c r="DV14" s="4">
        <f ca="1">1-_xlfn.BINOM.DIST((J14-1),AX14,CM14/100000,TRUE)</f>
        <v>7.8867272223217544E-3</v>
      </c>
      <c r="DW14" s="4" t="e">
        <f ca="1">1-_xlfn.BINOM.DIST((K14-1),AY14,CN14/100000,TRUE)</f>
        <v>#NUM!</v>
      </c>
      <c r="DX14" s="4" t="e">
        <f ca="1">1-_xlfn.BINOM.DIST((L14-1),AZ14,CO14/100000,TRUE)</f>
        <v>#NUM!</v>
      </c>
      <c r="DY14" s="4" t="e">
        <f ca="1">1-_xlfn.BINOM.DIST((M14-1),BA14,CP14/100000,TRUE)</f>
        <v>#NUM!</v>
      </c>
      <c r="DZ14" s="4" t="e">
        <f ca="1">1-_xlfn.BINOM.DIST((N14-1),BB14,CQ14/100000,TRUE)</f>
        <v>#NUM!</v>
      </c>
      <c r="EA14" s="4" t="e">
        <f ca="1">1-_xlfn.BINOM.DIST((O14-1),BC14,CR14/100000,TRUE)</f>
        <v>#NUM!</v>
      </c>
      <c r="EB14" s="4" t="e">
        <f ca="1">1-_xlfn.BINOM.DIST((P14-1),BD14,CS14/100000,TRUE)</f>
        <v>#NUM!</v>
      </c>
      <c r="EC14" s="4" t="e">
        <f ca="1">1-_xlfn.BINOM.DIST((Q14-1),BE14,CT14/100000,TRUE)</f>
        <v>#NUM!</v>
      </c>
      <c r="ED14" s="4">
        <f ca="1">1-_xlfn.BINOM.DIST((D14-1),AR14,X14/(AL14/100)/100000,TRUE)</f>
        <v>0.35267669966175341</v>
      </c>
      <c r="EF14" s="4">
        <f ca="1">_xlfn.BINOM.DIST(D14,AR14,CG14/100000,TRUE)</f>
        <v>0.8384169657245556</v>
      </c>
      <c r="EG14" s="4">
        <f ca="1">_xlfn.BINOM.DIST(E14,AS14,CH14/100000,TRUE)</f>
        <v>0.98690043081706669</v>
      </c>
      <c r="EH14" s="4">
        <f ca="1">_xlfn.BINOM.DIST(F14,AT14,CI14/100000,TRUE)</f>
        <v>0.86201353543020121</v>
      </c>
      <c r="EI14" s="4">
        <f ca="1">_xlfn.BINOM.DIST(G14,AU14,CJ14/100000,TRUE)</f>
        <v>0.83376428776333678</v>
      </c>
      <c r="EJ14" s="4">
        <f ca="1">_xlfn.BINOM.DIST(H14,AV14,CK14/100000,TRUE)</f>
        <v>0.79312850121091305</v>
      </c>
      <c r="EK14" s="4">
        <f ca="1">_xlfn.BINOM.DIST(I14,AW14,CL14/100000,TRUE)</f>
        <v>0.94936938210784683</v>
      </c>
      <c r="EL14" s="4">
        <f ca="1">_xlfn.BINOM.DIST(J14,AX14,CM14/100000,TRUE)</f>
        <v>0.99922929832858154</v>
      </c>
      <c r="EM14" s="4">
        <f ca="1">_xlfn.BINOM.DIST(K14,AY14,CN14/100000,TRUE)</f>
        <v>0.6080351127344672</v>
      </c>
      <c r="EN14" s="4">
        <f ca="1">_xlfn.BINOM.DIST(L14,AZ14,CO14/100000,TRUE)</f>
        <v>0.61560131674023311</v>
      </c>
      <c r="EO14" s="4">
        <f ca="1">_xlfn.BINOM.DIST(M14,BA14,CP14/100000,TRUE)</f>
        <v>0.71549366905783607</v>
      </c>
      <c r="EP14" s="4">
        <f ca="1">_xlfn.BINOM.DIST(N14,BB14,CQ14/100000,TRUE)</f>
        <v>0.79094111911257792</v>
      </c>
      <c r="EQ14" s="4">
        <f ca="1">_xlfn.BINOM.DIST(O14,BC14,CR14/100000,TRUE)</f>
        <v>0.9508343866649297</v>
      </c>
      <c r="ER14" s="4">
        <f ca="1">_xlfn.BINOM.DIST(P14,BD14,CS14/100000,TRUE)</f>
        <v>0.95306057271551137</v>
      </c>
      <c r="ES14" s="4">
        <f ca="1">_xlfn.BINOM.DIST(Q14,BE14,CT14/100000,TRUE)</f>
        <v>0.9834442935300346</v>
      </c>
      <c r="ET14" s="4">
        <f ca="1">_xlfn.BINOM.DIST(D14,AR14,X14/(AL14/100)/100000,TRUE)</f>
        <v>0.81533629398995155</v>
      </c>
    </row>
    <row r="15" spans="1:150" s="14" customFormat="1">
      <c r="C15" t="str">
        <f>H22raw!B15</f>
        <v>Ｌ職業不詳</v>
      </c>
      <c r="D15">
        <f>H22raw!C15</f>
        <v>4</v>
      </c>
      <c r="E15">
        <f>H22raw!D15</f>
        <v>1</v>
      </c>
      <c r="F15">
        <f>H22raw!E15</f>
        <v>0</v>
      </c>
      <c r="G15">
        <f>H22raw!F15</f>
        <v>0</v>
      </c>
      <c r="H15">
        <f>H22raw!G15</f>
        <v>0</v>
      </c>
      <c r="I15">
        <f>H22raw!H15</f>
        <v>1</v>
      </c>
      <c r="J15">
        <f>H22raw!I15</f>
        <v>0</v>
      </c>
      <c r="K15">
        <f>H22raw!J15</f>
        <v>2</v>
      </c>
      <c r="L15">
        <f>H22raw!K15</f>
        <v>0</v>
      </c>
      <c r="M15">
        <f>H22raw!L15</f>
        <v>0</v>
      </c>
      <c r="N15">
        <f>H22raw!M15</f>
        <v>0</v>
      </c>
      <c r="O15">
        <f>H22raw!N15</f>
        <v>0</v>
      </c>
      <c r="P15">
        <f>H22raw!O15</f>
        <v>0</v>
      </c>
      <c r="Q15">
        <f>H22raw!P15</f>
        <v>0</v>
      </c>
      <c r="R15">
        <f>H22raw!Q15</f>
        <v>0</v>
      </c>
      <c r="S15"/>
      <c r="T15"/>
      <c r="U15"/>
      <c r="V15"/>
      <c r="W15" t="str">
        <f t="shared" si="1"/>
        <v>Ｌ職業不詳</v>
      </c>
      <c r="X15" s="25">
        <f ca="1">IF(AR15=0,0,D15/AR15*100000)</f>
        <v>13.789299503585219</v>
      </c>
      <c r="Y15" s="25">
        <f ca="1">IF(AS15=0,0,E15/AS15*100000)</f>
        <v>119.18951132300357</v>
      </c>
      <c r="Z15" s="25">
        <f ca="1">IF(AT15=0,0,F15/AT15*100000)</f>
        <v>0</v>
      </c>
      <c r="AA15" s="25">
        <f ca="1">IF(AU15=0,0,G15/AU15*100000)</f>
        <v>0</v>
      </c>
      <c r="AB15" s="25">
        <f ca="1">IF(AV15=0,0,H15/AV15*100000)</f>
        <v>0</v>
      </c>
      <c r="AC15" s="25">
        <f ca="1">IF(AW15=0,0,I15/AW15*100000)</f>
        <v>40.883074407195423</v>
      </c>
      <c r="AD15" s="25">
        <f ca="1">IF(AX15=0,0,J15/AX15*100000)</f>
        <v>0</v>
      </c>
      <c r="AE15" s="25">
        <f ca="1">IF(AY15=0,0,K15/AY15*100000)</f>
        <v>91.365920511649151</v>
      </c>
      <c r="AF15" s="25">
        <f ca="1">IF(AZ15=0,0,L15/AZ15*100000)</f>
        <v>0</v>
      </c>
      <c r="AG15" s="25">
        <f ca="1">IF(BA15=0,0,M15/BA15*100000)</f>
        <v>0</v>
      </c>
      <c r="AH15" s="25">
        <f ca="1">IF(BB15=0,0,N15/BB15*100000)</f>
        <v>0</v>
      </c>
      <c r="AI15" s="25">
        <f ca="1">IF(BC15=0,0,O15/BC15*100000)</f>
        <v>0</v>
      </c>
      <c r="AJ15" s="25">
        <f ca="1">IF(BD15=0,0,P15/BD15*100000)</f>
        <v>0</v>
      </c>
      <c r="AK15" s="25">
        <f ca="1">IF(BE15=0,0,Q15/BE15*100000)</f>
        <v>0</v>
      </c>
      <c r="AL15" s="40" t="e">
        <f ca="1">D15/SUMPRODUCT(AS15:BE15,CH15:CT15)*10000000</f>
        <v>#DIV/0!</v>
      </c>
      <c r="AM15" s="34">
        <f ca="1">SUMPRODUCT(Y15:AK15,$CH$1:$CT$1)/$CG$1</f>
        <v>23.110196878571998</v>
      </c>
      <c r="AQ15" t="str">
        <f t="shared" si="2"/>
        <v>Ｌ職業不詳</v>
      </c>
      <c r="AR15" s="21">
        <f ca="1">H22jinkou!AB25</f>
        <v>29008</v>
      </c>
      <c r="AS15" s="21">
        <f ca="1">H22jinkou!AC25</f>
        <v>839</v>
      </c>
      <c r="AT15" s="21">
        <f ca="1">H22jinkou!AD25</f>
        <v>2018</v>
      </c>
      <c r="AU15" s="21">
        <f ca="1">H22jinkou!AE25</f>
        <v>2323</v>
      </c>
      <c r="AV15" s="21">
        <f ca="1">H22jinkou!AF25</f>
        <v>2224</v>
      </c>
      <c r="AW15" s="21">
        <f ca="1">H22jinkou!AG25</f>
        <v>2446</v>
      </c>
      <c r="AX15" s="21">
        <f ca="1">H22jinkou!AH25</f>
        <v>2192</v>
      </c>
      <c r="AY15" s="21">
        <f ca="1">H22jinkou!AI25</f>
        <v>2189</v>
      </c>
      <c r="AZ15" s="21">
        <f ca="1">H22jinkou!AJ25</f>
        <v>2222</v>
      </c>
      <c r="BA15" s="21">
        <f ca="1">H22jinkou!AK25</f>
        <v>2653</v>
      </c>
      <c r="BB15" s="21">
        <f ca="1">H22jinkou!AL25</f>
        <v>2859</v>
      </c>
      <c r="BC15" s="21">
        <f ca="1">H22jinkou!AM25</f>
        <v>2298</v>
      </c>
      <c r="BD15" s="21">
        <f ca="1">H22jinkou!AN25</f>
        <v>1870</v>
      </c>
      <c r="BE15" s="21">
        <f ca="1">H22jinkou!AO25</f>
        <v>1479</v>
      </c>
      <c r="BK15" t="str">
        <f>H22raw!T15</f>
        <v>Ｌ職業不詳</v>
      </c>
      <c r="BL15">
        <f>H22raw!U15</f>
        <v>736</v>
      </c>
      <c r="BM15">
        <f>H22raw!V15</f>
        <v>7</v>
      </c>
      <c r="BN15">
        <f>H22raw!W15</f>
        <v>41</v>
      </c>
      <c r="BO15">
        <f>H22raw!X15</f>
        <v>65</v>
      </c>
      <c r="BP15">
        <f>H22raw!Y15</f>
        <v>72</v>
      </c>
      <c r="BQ15">
        <f>H22raw!Z15</f>
        <v>86</v>
      </c>
      <c r="BR15">
        <f>H22raw!AA15</f>
        <v>71</v>
      </c>
      <c r="BS15">
        <f>H22raw!AB15</f>
        <v>93</v>
      </c>
      <c r="BT15">
        <f>H22raw!AC15</f>
        <v>79</v>
      </c>
      <c r="BU15">
        <f>H22raw!AD15</f>
        <v>102</v>
      </c>
      <c r="BV15">
        <f>H22raw!AE15</f>
        <v>51</v>
      </c>
      <c r="BW15">
        <f>H22raw!AF15</f>
        <v>37</v>
      </c>
      <c r="BX15">
        <f>H22raw!AG15</f>
        <v>13</v>
      </c>
      <c r="BY15">
        <f>H22raw!AH15</f>
        <v>16</v>
      </c>
      <c r="CE15">
        <f>H22raw!AL15</f>
        <v>0</v>
      </c>
      <c r="CF15">
        <f>H22raw!AM15</f>
        <v>0</v>
      </c>
      <c r="CG15">
        <f>H22raw!AN15</f>
        <v>0</v>
      </c>
      <c r="CH15">
        <f>H22raw!AO15</f>
        <v>0</v>
      </c>
      <c r="CI15">
        <f>H22raw!AP15</f>
        <v>0</v>
      </c>
      <c r="CJ15">
        <f>H22raw!AQ15</f>
        <v>0</v>
      </c>
      <c r="CK15">
        <f>H22raw!AR15</f>
        <v>0</v>
      </c>
      <c r="CL15">
        <f>H22raw!AS15</f>
        <v>0</v>
      </c>
      <c r="CM15">
        <f>H22raw!AT15</f>
        <v>0</v>
      </c>
      <c r="CN15">
        <f>H22raw!AU15</f>
        <v>0</v>
      </c>
      <c r="CO15">
        <f>H22raw!AV15</f>
        <v>0</v>
      </c>
      <c r="CP15">
        <f>H22raw!AW15</f>
        <v>0</v>
      </c>
      <c r="CQ15">
        <f>H22raw!AX15</f>
        <v>0</v>
      </c>
      <c r="CR15">
        <f>H22raw!AY15</f>
        <v>0</v>
      </c>
      <c r="CS15">
        <f>H22raw!AZ15</f>
        <v>0</v>
      </c>
      <c r="CT15">
        <f>H22raw!BA15</f>
        <v>0</v>
      </c>
      <c r="CY15" t="str">
        <f t="shared" si="3"/>
        <v>Ｌ職業不詳</v>
      </c>
      <c r="CZ15" s="48" t="str">
        <f t="shared" ref="CZ15:CZ17" ca="1" si="5">IF(ISERR(OR(DP15,EF15)),"",IF(DP15&lt;0.025,"H",IF(EF15&lt;0.025,"L","")))</f>
        <v>H</v>
      </c>
      <c r="DA15" s="22" t="str">
        <f t="shared" ref="DA15:DA17" ca="1" si="6">IF(ISERR(OR(DQ15,EG15)),"",IF(DQ15&lt;0.025,"H",IF(EG15&lt;0.025,"L","")))</f>
        <v>H</v>
      </c>
      <c r="DB15" s="22" t="str">
        <f t="shared" ref="DB15:DB17" ca="1" si="7">IF(ISERR(OR(DR15,EH15)),"",IF(DR15&lt;0.025,"H",IF(EH15&lt;0.025,"L","")))</f>
        <v/>
      </c>
      <c r="DC15" s="22" t="str">
        <f t="shared" ref="DC15:DC17" ca="1" si="8">IF(ISERR(OR(DS15,EI15)),"",IF(DS15&lt;0.025,"H",IF(EI15&lt;0.025,"L","")))</f>
        <v/>
      </c>
      <c r="DD15" s="22" t="str">
        <f t="shared" ref="DD15:DD17" ca="1" si="9">IF(ISERR(OR(DT15,EJ15)),"",IF(DT15&lt;0.025,"H",IF(EJ15&lt;0.025,"L","")))</f>
        <v/>
      </c>
      <c r="DE15" s="22" t="str">
        <f t="shared" ref="DE15:DE17" ca="1" si="10">IF(ISERR(OR(DU15,EK15)),"",IF(DU15&lt;0.025,"H",IF(EK15&lt;0.025,"L","")))</f>
        <v>H</v>
      </c>
      <c r="DF15" s="22" t="str">
        <f t="shared" ref="DF15:DF17" ca="1" si="11">IF(ISERR(OR(DV15,EL15)),"",IF(DV15&lt;0.025,"H",IF(EL15&lt;0.025,"L","")))</f>
        <v/>
      </c>
      <c r="DG15" s="22" t="str">
        <f t="shared" ref="DG15:DG17" ca="1" si="12">IF(ISERR(OR(DW15,EM15)),"",IF(DW15&lt;0.025,"H",IF(EM15&lt;0.025,"L","")))</f>
        <v>H</v>
      </c>
      <c r="DH15" s="22" t="str">
        <f t="shared" ref="DH15:DH17" ca="1" si="13">IF(ISERR(OR(DX15,EN15)),"",IF(DX15&lt;0.025,"H",IF(EN15&lt;0.025,"L","")))</f>
        <v/>
      </c>
      <c r="DI15" s="22" t="str">
        <f t="shared" ref="DI15:DI17" ca="1" si="14">IF(ISERR(OR(DY15,EO15)),"",IF(DY15&lt;0.025,"H",IF(EO15&lt;0.025,"L","")))</f>
        <v/>
      </c>
      <c r="DJ15" s="22" t="str">
        <f t="shared" ref="DJ15:DJ17" ca="1" si="15">IF(ISERR(OR(DZ15,EP15)),"",IF(DZ15&lt;0.025,"H",IF(EP15&lt;0.025,"L","")))</f>
        <v/>
      </c>
      <c r="DK15" s="22" t="str">
        <f t="shared" ref="DK15:DK17" ca="1" si="16">IF(ISERR(OR(EA15,EQ15)),"",IF(EA15&lt;0.025,"H",IF(EQ15&lt;0.025,"L","")))</f>
        <v/>
      </c>
      <c r="DL15" s="22" t="str">
        <f t="shared" ref="DL15:DL17" ca="1" si="17">IF(ISERR(OR(EB15,ER15)),"",IF(EB15&lt;0.025,"H",IF(ER15&lt;0.025,"L","")))</f>
        <v/>
      </c>
      <c r="DM15" s="49" t="str">
        <f t="shared" ref="DM15:DM17" ca="1" si="18">IF(ISERR(OR(EC15,ES15)),"",IF(EC15&lt;0.025,"H",IF(ES15&lt;0.025,"L","")))</f>
        <v/>
      </c>
      <c r="DN15" s="52" t="str">
        <f t="shared" ref="DN15:DN17" ca="1" si="19">IF(ISERR(OR(ED15,ET15)),"",IF(ED15&lt;0.025,"H",IF(ET15&lt;0.025,"L","")))</f>
        <v/>
      </c>
      <c r="DP15" s="23">
        <f ca="1">1-_xlfn.BINOM.DIST((D15-1),AR15,CG15/100000,TRUE)</f>
        <v>0</v>
      </c>
      <c r="DQ15" s="23">
        <f ca="1">1-_xlfn.BINOM.DIST((E15-1),AS15,CH15/100000,TRUE)</f>
        <v>0</v>
      </c>
      <c r="DR15" s="23" t="e">
        <f ca="1">1-_xlfn.BINOM.DIST((F15-1),AT15,CI15/100000,TRUE)</f>
        <v>#NUM!</v>
      </c>
      <c r="DS15" s="23" t="e">
        <f ca="1">1-_xlfn.BINOM.DIST((G15-1),AU15,CJ15/100000,TRUE)</f>
        <v>#NUM!</v>
      </c>
      <c r="DT15" s="23" t="e">
        <f ca="1">1-_xlfn.BINOM.DIST((H15-1),AV15,CK15/100000,TRUE)</f>
        <v>#NUM!</v>
      </c>
      <c r="DU15" s="23">
        <f ca="1">1-_xlfn.BINOM.DIST((I15-1),AW15,CL15/100000,TRUE)</f>
        <v>0</v>
      </c>
      <c r="DV15" s="23" t="e">
        <f ca="1">1-_xlfn.BINOM.DIST((J15-1),AX15,CM15/100000,TRUE)</f>
        <v>#NUM!</v>
      </c>
      <c r="DW15" s="23">
        <f ca="1">1-_xlfn.BINOM.DIST((K15-1),AY15,CN15/100000,TRUE)</f>
        <v>0</v>
      </c>
      <c r="DX15" s="23" t="e">
        <f ca="1">1-_xlfn.BINOM.DIST((L15-1),AZ15,CO15/100000,TRUE)</f>
        <v>#NUM!</v>
      </c>
      <c r="DY15" s="23" t="e">
        <f ca="1">1-_xlfn.BINOM.DIST((M15-1),BA15,CP15/100000,TRUE)</f>
        <v>#NUM!</v>
      </c>
      <c r="DZ15" s="23" t="e">
        <f ca="1">1-_xlfn.BINOM.DIST((N15-1),BB15,CQ15/100000,TRUE)</f>
        <v>#NUM!</v>
      </c>
      <c r="EA15" s="23" t="e">
        <f ca="1">1-_xlfn.BINOM.DIST((O15-1),BC15,CR15/100000,TRUE)</f>
        <v>#NUM!</v>
      </c>
      <c r="EB15" s="23" t="e">
        <f ca="1">1-_xlfn.BINOM.DIST((P15-1),BD15,CS15/100000,TRUE)</f>
        <v>#NUM!</v>
      </c>
      <c r="EC15" s="23" t="e">
        <f ca="1">1-_xlfn.BINOM.DIST((Q15-1),BE15,CT15/100000,TRUE)</f>
        <v>#NUM!</v>
      </c>
      <c r="ED15" s="14" t="e">
        <f ca="1">1-_xlfn.BINOM.DIST((D15-1),AR15,X15/(AL15/100)/100000,TRUE)</f>
        <v>#DIV/0!</v>
      </c>
      <c r="EF15" s="23">
        <f ca="1">_xlfn.BINOM.DIST(D15,AR15,CG15/100000,TRUE)</f>
        <v>1</v>
      </c>
      <c r="EG15" s="23">
        <f ca="1">_xlfn.BINOM.DIST(E15,AS15,CH15/100000,TRUE)</f>
        <v>1</v>
      </c>
      <c r="EH15" s="23">
        <f ca="1">_xlfn.BINOM.DIST(F15,AT15,CI15/100000,TRUE)</f>
        <v>1</v>
      </c>
      <c r="EI15" s="23">
        <f ca="1">_xlfn.BINOM.DIST(G15,AU15,CJ15/100000,TRUE)</f>
        <v>1</v>
      </c>
      <c r="EJ15" s="23">
        <f ca="1">_xlfn.BINOM.DIST(H15,AV15,CK15/100000,TRUE)</f>
        <v>1</v>
      </c>
      <c r="EK15" s="23">
        <f ca="1">_xlfn.BINOM.DIST(I15,AW15,CL15/100000,TRUE)</f>
        <v>1</v>
      </c>
      <c r="EL15" s="23">
        <f ca="1">_xlfn.BINOM.DIST(J15,AX15,CM15/100000,TRUE)</f>
        <v>1</v>
      </c>
      <c r="EM15" s="23">
        <f ca="1">_xlfn.BINOM.DIST(K15,AY15,CN15/100000,TRUE)</f>
        <v>1</v>
      </c>
      <c r="EN15" s="23">
        <f ca="1">_xlfn.BINOM.DIST(L15,AZ15,CO15/100000,TRUE)</f>
        <v>1</v>
      </c>
      <c r="EO15" s="23">
        <f ca="1">_xlfn.BINOM.DIST(M15,BA15,CP15/100000,TRUE)</f>
        <v>1</v>
      </c>
      <c r="EP15" s="23">
        <f ca="1">_xlfn.BINOM.DIST(N15,BB15,CQ15/100000,TRUE)</f>
        <v>1</v>
      </c>
      <c r="EQ15" s="23">
        <f ca="1">_xlfn.BINOM.DIST(O15,BC15,CR15/100000,TRUE)</f>
        <v>1</v>
      </c>
      <c r="ER15" s="23">
        <f ca="1">_xlfn.BINOM.DIST(P15,BD15,CS15/100000,TRUE)</f>
        <v>1</v>
      </c>
      <c r="ES15" s="23">
        <f ca="1">_xlfn.BINOM.DIST(Q15,BE15,CT15/100000,TRUE)</f>
        <v>1</v>
      </c>
      <c r="ET15" s="14" t="e">
        <f ca="1">_xlfn.BINOM.DIST(D15,AR15,X15/(AL15/100)/100000,TRUE)</f>
        <v>#DIV/0!</v>
      </c>
    </row>
    <row r="16" spans="1:150" s="14" customFormat="1">
      <c r="C16" t="str">
        <f>H22raw!B16</f>
        <v>無職Nonemployed</v>
      </c>
      <c r="D16">
        <f>H22raw!C16</f>
        <v>297</v>
      </c>
      <c r="E16">
        <f>H22raw!D16</f>
        <v>6</v>
      </c>
      <c r="F16">
        <f>H22raw!E16</f>
        <v>11</v>
      </c>
      <c r="G16">
        <f>H22raw!F16</f>
        <v>14</v>
      </c>
      <c r="H16">
        <f>H22raw!G16</f>
        <v>13</v>
      </c>
      <c r="I16">
        <f>H22raw!H16</f>
        <v>12</v>
      </c>
      <c r="J16">
        <f>H22raw!I16</f>
        <v>17</v>
      </c>
      <c r="K16">
        <f>H22raw!J16</f>
        <v>14</v>
      </c>
      <c r="L16">
        <f>H22raw!K16</f>
        <v>19</v>
      </c>
      <c r="M16">
        <f>H22raw!L16</f>
        <v>37</v>
      </c>
      <c r="N16">
        <f>H22raw!M16</f>
        <v>33</v>
      </c>
      <c r="O16">
        <f>H22raw!N16</f>
        <v>30</v>
      </c>
      <c r="P16">
        <f>H22raw!O16</f>
        <v>30</v>
      </c>
      <c r="Q16">
        <f>H22raw!P16</f>
        <v>61</v>
      </c>
      <c r="R16">
        <f>H22raw!Q16</f>
        <v>0</v>
      </c>
      <c r="S16"/>
      <c r="T16"/>
      <c r="U16"/>
      <c r="V16"/>
      <c r="W16" t="str">
        <f t="shared" si="1"/>
        <v>無職Nonemployed</v>
      </c>
      <c r="X16" s="25">
        <f>IF(AR16=0,0,D16/AR16*100000)</f>
        <v>40.879641800741339</v>
      </c>
      <c r="Y16" s="25">
        <f>IF(AS16=0,0,E16/AS16*100000)</f>
        <v>7.012212937532869</v>
      </c>
      <c r="Z16" s="25">
        <f>IF(AT16=0,0,F16/AT16*100000)</f>
        <v>42.254062151884149</v>
      </c>
      <c r="AA16" s="25">
        <f>IF(AU16=0,0,G16/AU16*100000)</f>
        <v>69.461672041677005</v>
      </c>
      <c r="AB16" s="25">
        <f>IF(AV16=0,0,H16/AV16*100000)</f>
        <v>55.574555403556772</v>
      </c>
      <c r="AC16" s="25">
        <f>IF(AW16=0,0,I16/AW16*100000)</f>
        <v>49.077747331397489</v>
      </c>
      <c r="AD16" s="25">
        <f>IF(AX16=0,0,J16/AX16*100000)</f>
        <v>83.925750394944714</v>
      </c>
      <c r="AE16" s="25">
        <f>IF(AY16=0,0,K16/AY16*100000)</f>
        <v>71.912882679268535</v>
      </c>
      <c r="AF16" s="25">
        <f>IF(AZ16=0,0,L16/AZ16*100000)</f>
        <v>79.249217935349321</v>
      </c>
      <c r="AG16" s="25">
        <f>IF(BA16=0,0,M16/BA16*100000)</f>
        <v>99.291541434091883</v>
      </c>
      <c r="AH16" s="25">
        <f>IF(BB16=0,0,N16/BB16*100000)</f>
        <v>52.82028298866765</v>
      </c>
      <c r="AI16" s="25">
        <f>IF(BC16=0,0,O16/BC16*100000)</f>
        <v>41.920518696551341</v>
      </c>
      <c r="AJ16" s="25">
        <f>IF(BD16=0,0,P16/BD16*100000)</f>
        <v>37.885484807920591</v>
      </c>
      <c r="AK16" s="25">
        <f>IF(BE16=0,0,Q16/BE16*100000)</f>
        <v>70.578162422335097</v>
      </c>
      <c r="AL16" s="40">
        <f>D16/SUMPRODUCT(AS16:BE16,CH16:CT16)*10000000</f>
        <v>137.82607223973983</v>
      </c>
      <c r="AM16" s="34">
        <f>SUMPRODUCT(Y16:AK16,$CH$1:$CT$1)/$CG$1</f>
        <v>59.075166455458863</v>
      </c>
      <c r="AQ16" t="str">
        <f t="shared" si="2"/>
        <v>無職Nonemployed</v>
      </c>
      <c r="AR16" s="21">
        <f>H22jinkou!AB26</f>
        <v>726523</v>
      </c>
      <c r="AS16" s="21">
        <f>H22jinkou!AC26</f>
        <v>85565</v>
      </c>
      <c r="AT16" s="21">
        <f>H22jinkou!AD26</f>
        <v>26033</v>
      </c>
      <c r="AU16" s="21">
        <f>H22jinkou!AE26</f>
        <v>20155</v>
      </c>
      <c r="AV16" s="21">
        <f>H22jinkou!AF26</f>
        <v>23392</v>
      </c>
      <c r="AW16" s="21">
        <f>H22jinkou!AG26</f>
        <v>24451</v>
      </c>
      <c r="AX16" s="21">
        <f>H22jinkou!AH26</f>
        <v>20256</v>
      </c>
      <c r="AY16" s="21">
        <f>H22jinkou!AI26</f>
        <v>19468</v>
      </c>
      <c r="AZ16" s="21">
        <f>H22jinkou!AJ26</f>
        <v>23975</v>
      </c>
      <c r="BA16" s="21">
        <f>H22jinkou!AK26</f>
        <v>37264</v>
      </c>
      <c r="BB16" s="21">
        <f>H22jinkou!AL26</f>
        <v>62476</v>
      </c>
      <c r="BC16" s="21">
        <f>H22jinkou!AM26</f>
        <v>71564</v>
      </c>
      <c r="BD16" s="21">
        <f>H22jinkou!AN26</f>
        <v>79186</v>
      </c>
      <c r="BE16" s="21">
        <f>H22jinkou!AO26</f>
        <v>86429</v>
      </c>
      <c r="BK16" t="str">
        <f>H22raw!T16</f>
        <v>無職Nonemployed</v>
      </c>
      <c r="BL16">
        <f>H22raw!U16</f>
        <v>15880</v>
      </c>
      <c r="BM16">
        <f>H22raw!V16</f>
        <v>301</v>
      </c>
      <c r="BN16">
        <f>H22raw!W16</f>
        <v>700</v>
      </c>
      <c r="BO16">
        <f>H22raw!X16</f>
        <v>685</v>
      </c>
      <c r="BP16">
        <f>H22raw!Y16</f>
        <v>770</v>
      </c>
      <c r="BQ16">
        <f>H22raw!Z16</f>
        <v>987</v>
      </c>
      <c r="BR16">
        <f>H22raw!AA16</f>
        <v>986</v>
      </c>
      <c r="BS16">
        <f>H22raw!AB16</f>
        <v>985</v>
      </c>
      <c r="BT16">
        <f>H22raw!AC16</f>
        <v>1053</v>
      </c>
      <c r="BU16">
        <f>H22raw!AD16</f>
        <v>1303</v>
      </c>
      <c r="BV16">
        <f>H22raw!AE16</f>
        <v>1772</v>
      </c>
      <c r="BW16">
        <f>H22raw!AF16</f>
        <v>1668</v>
      </c>
      <c r="BX16">
        <f>H22raw!AG16</f>
        <v>1381</v>
      </c>
      <c r="BY16">
        <f>H22raw!AH16</f>
        <v>3285</v>
      </c>
      <c r="CE16" t="str">
        <f>H22raw!AL16</f>
        <v>無職Nonemployed</v>
      </c>
      <c r="CF16">
        <f>H22raw!AM16</f>
        <v>0</v>
      </c>
      <c r="CG16">
        <f>H22raw!AN16</f>
        <v>36.200000000000003</v>
      </c>
      <c r="CH16">
        <f>H22raw!AO16</f>
        <v>6</v>
      </c>
      <c r="CI16">
        <f>H22raw!AP16</f>
        <v>33.200000000000003</v>
      </c>
      <c r="CJ16">
        <f>H22raw!AQ16</f>
        <v>54</v>
      </c>
      <c r="CK16">
        <f>H22raw!AR16</f>
        <v>46.6</v>
      </c>
      <c r="CL16">
        <f>H22raw!AS16</f>
        <v>50.2</v>
      </c>
      <c r="CM16">
        <f>H22raw!AT16</f>
        <v>62.7</v>
      </c>
      <c r="CN16">
        <f>H22raw!AU16</f>
        <v>74.599999999999994</v>
      </c>
      <c r="CO16">
        <f>H22raw!AV16</f>
        <v>75.900000000000006</v>
      </c>
      <c r="CP16">
        <f>H22raw!AW16</f>
        <v>61.9</v>
      </c>
      <c r="CQ16">
        <f>H22raw!AX16</f>
        <v>44.7</v>
      </c>
      <c r="CR16">
        <f>H22raw!AY16</f>
        <v>35</v>
      </c>
      <c r="CS16">
        <f>H22raw!AZ16</f>
        <v>28.1</v>
      </c>
      <c r="CT16">
        <f>H22raw!BA16</f>
        <v>27.7</v>
      </c>
      <c r="CY16" t="str">
        <f t="shared" si="3"/>
        <v>無職Nonemployed</v>
      </c>
      <c r="CZ16" s="48" t="str">
        <f t="shared" si="5"/>
        <v>H</v>
      </c>
      <c r="DA16" s="22" t="str">
        <f t="shared" si="6"/>
        <v/>
      </c>
      <c r="DB16" s="22" t="str">
        <f t="shared" si="7"/>
        <v/>
      </c>
      <c r="DC16" s="22" t="str">
        <f t="shared" si="8"/>
        <v/>
      </c>
      <c r="DD16" s="22" t="str">
        <f t="shared" si="9"/>
        <v/>
      </c>
      <c r="DE16" s="22" t="str">
        <f t="shared" si="10"/>
        <v/>
      </c>
      <c r="DF16" s="22" t="str">
        <f t="shared" si="11"/>
        <v/>
      </c>
      <c r="DG16" s="22" t="str">
        <f t="shared" si="12"/>
        <v/>
      </c>
      <c r="DH16" s="22" t="str">
        <f t="shared" si="13"/>
        <v/>
      </c>
      <c r="DI16" s="22" t="str">
        <f t="shared" si="14"/>
        <v>H</v>
      </c>
      <c r="DJ16" s="22" t="str">
        <f t="shared" si="15"/>
        <v/>
      </c>
      <c r="DK16" s="22" t="str">
        <f t="shared" si="16"/>
        <v/>
      </c>
      <c r="DL16" s="22" t="str">
        <f t="shared" si="17"/>
        <v/>
      </c>
      <c r="DM16" s="49" t="str">
        <f t="shared" si="18"/>
        <v>H</v>
      </c>
      <c r="DN16" s="52" t="str">
        <f t="shared" si="19"/>
        <v>H</v>
      </c>
      <c r="DP16" s="23">
        <f>1-_xlfn.BINOM.DIST((D16-1),AR16,CG16/100000,TRUE)</f>
        <v>2.095627129971267E-2</v>
      </c>
      <c r="DQ16" s="23">
        <f>1-_xlfn.BINOM.DIST((E16-1),AS16,CH16/100000,TRUE)</f>
        <v>0.40752128034246271</v>
      </c>
      <c r="DR16" s="23">
        <f>1-_xlfn.BINOM.DIST((F16-1),AT16,CI16/100000,TRUE)</f>
        <v>0.25258644261340724</v>
      </c>
      <c r="DS16" s="23">
        <f>1-_xlfn.BINOM.DIST((G16-1),AU16,CJ16/100000,TRUE)</f>
        <v>0.20800393670640582</v>
      </c>
      <c r="DT16" s="23">
        <f>1-_xlfn.BINOM.DIST((H16-1),AV16,CK16/100000,TRUE)</f>
        <v>0.30045681634963128</v>
      </c>
      <c r="DU16" s="23">
        <f>1-_xlfn.BINOM.DIST((I16-1),AW16,CL16/100000,TRUE)</f>
        <v>0.56943580905401958</v>
      </c>
      <c r="DV16" s="23">
        <f>1-_xlfn.BINOM.DIST((J16-1),AX16,CM16/100000,TRUE)</f>
        <v>0.14366501466068127</v>
      </c>
      <c r="DW16" s="23">
        <f>1-_xlfn.BINOM.DIST((K16-1),AY16,CN16/100000,TRUE)</f>
        <v>0.5898730230439353</v>
      </c>
      <c r="DX16" s="23">
        <f>1-_xlfn.BINOM.DIST((L16-1),AZ16,CO16/100000,TRUE)</f>
        <v>0.45619642547919559</v>
      </c>
      <c r="DY16" s="23">
        <f>1-_xlfn.BINOM.DIST((M16-1),BA16,CP16/100000,TRUE)</f>
        <v>4.5423607854599979E-3</v>
      </c>
      <c r="DZ16" s="23">
        <f>1-_xlfn.BINOM.DIST((N16-1),BB16,CQ16/100000,TRUE)</f>
        <v>0.19098491128871697</v>
      </c>
      <c r="EA16" s="23">
        <f>1-_xlfn.BINOM.DIST((O16-1),BC16,CR16/100000,TRUE)</f>
        <v>0.1846587815380103</v>
      </c>
      <c r="EB16" s="23">
        <f>1-_xlfn.BINOM.DIST((P16-1),BD16,CS16/100000,TRUE)</f>
        <v>6.7213644245778803E-2</v>
      </c>
      <c r="EC16" s="23">
        <f>1-_xlfn.BINOM.DIST((Q16-1),BE16,CT16/100000,TRUE)</f>
        <v>1.7003787267100279E-10</v>
      </c>
      <c r="ED16" s="14">
        <f>1-_xlfn.BINOM.DIST((D16-1),AR16,X16/(AL16/100)/100000,TRUE)</f>
        <v>8.4983447168340831E-8</v>
      </c>
      <c r="EF16" s="23">
        <f>_xlfn.BINOM.DIST(D16,AR16,CG16/100000,TRUE)</f>
        <v>0.9818519533176886</v>
      </c>
      <c r="EG16" s="23">
        <f>_xlfn.BINOM.DIST(E16,AS16,CH16/100000,TRUE)</f>
        <v>0.74235773003652927</v>
      </c>
      <c r="EH16" s="23">
        <f>_xlfn.BINOM.DIST(F16,AT16,CI16/100000,TRUE)</f>
        <v>0.8362491331023103</v>
      </c>
      <c r="EI16" s="23">
        <f>_xlfn.BINOM.DIST(G16,AU16,CJ16/100000,TRUE)</f>
        <v>0.8624294971952583</v>
      </c>
      <c r="EJ16" s="23">
        <f>_xlfn.BINOM.DIST(H16,AV16,CK16/100000,TRUE)</f>
        <v>0.79044871295080588</v>
      </c>
      <c r="EK16" s="23">
        <f>_xlfn.BINOM.DIST(I16,AW16,CL16/100000,TRUE)</f>
        <v>0.54460702979500497</v>
      </c>
      <c r="EL16" s="23">
        <f>_xlfn.BINOM.DIST(J16,AX16,CM16/100000,TRUE)</f>
        <v>0.90623654419382649</v>
      </c>
      <c r="EM16" s="23">
        <f>_xlfn.BINOM.DIST(K16,AY16,CN16/100000,TRUE)</f>
        <v>0.5151471586092311</v>
      </c>
      <c r="EN16" s="23">
        <f>_xlfn.BINOM.DIST(L16,AZ16,CO16/100000,TRUE)</f>
        <v>0.63338368370561282</v>
      </c>
      <c r="EO16" s="23">
        <f>_xlfn.BINOM.DIST(M16,BA16,CP16/100000,TRUE)</f>
        <v>0.99733260750965336</v>
      </c>
      <c r="EP16" s="23">
        <f>_xlfn.BINOM.DIST(N16,BB16,CQ16/100000,TRUE)</f>
        <v>0.85384635071485371</v>
      </c>
      <c r="EQ16" s="23">
        <f>_xlfn.BINOM.DIST(O16,BC16,CR16/100000,TRUE)</f>
        <v>0.86118584665163367</v>
      </c>
      <c r="ER16" s="23">
        <f>_xlfn.BINOM.DIST(P16,BD16,CS16/100000,TRUE)</f>
        <v>0.95432891168948131</v>
      </c>
      <c r="ES16" s="23">
        <f>_xlfn.BINOM.DIST(Q16,BE16,CT16/100000,TRUE)</f>
        <v>0.99999999993499367</v>
      </c>
      <c r="ET16" s="14">
        <f>_xlfn.BINOM.DIST(D16,AR16,X16/(AL16/100)/100000,TRUE)</f>
        <v>0.99999993905341777</v>
      </c>
    </row>
    <row r="17" spans="2:150" s="14" customFormat="1">
      <c r="C17" t="str">
        <f>H22raw!B17</f>
        <v>不詳Notstated</v>
      </c>
      <c r="D17">
        <f>H22raw!C17</f>
        <v>30</v>
      </c>
      <c r="E17">
        <f>H22raw!D17</f>
        <v>1</v>
      </c>
      <c r="F17">
        <f>H22raw!E17</f>
        <v>2</v>
      </c>
      <c r="G17">
        <f>H22raw!F17</f>
        <v>4</v>
      </c>
      <c r="H17">
        <f>H22raw!G17</f>
        <v>1</v>
      </c>
      <c r="I17">
        <f>H22raw!H17</f>
        <v>2</v>
      </c>
      <c r="J17">
        <f>H22raw!I17</f>
        <v>5</v>
      </c>
      <c r="K17">
        <f>H22raw!J17</f>
        <v>3</v>
      </c>
      <c r="L17">
        <f>H22raw!K17</f>
        <v>3</v>
      </c>
      <c r="M17">
        <f>H22raw!L17</f>
        <v>4</v>
      </c>
      <c r="N17">
        <f>H22raw!M17</f>
        <v>1</v>
      </c>
      <c r="O17">
        <f>H22raw!N17</f>
        <v>2</v>
      </c>
      <c r="P17">
        <f>H22raw!O17</f>
        <v>0</v>
      </c>
      <c r="Q17">
        <f>H22raw!P17</f>
        <v>2</v>
      </c>
      <c r="R17">
        <f>H22raw!Q17</f>
        <v>0</v>
      </c>
      <c r="S17"/>
      <c r="T17"/>
      <c r="U17"/>
      <c r="V17"/>
      <c r="W17" t="str">
        <f t="shared" si="1"/>
        <v>不詳Notstated</v>
      </c>
      <c r="X17" s="25">
        <f>IF(AR17=0,0,D17/AR17*100000)</f>
        <v>0</v>
      </c>
      <c r="Y17" s="25">
        <f>IF(AS17=0,0,E17/AS17*100000)</f>
        <v>0</v>
      </c>
      <c r="Z17" s="25">
        <f>IF(AT17=0,0,F17/AT17*100000)</f>
        <v>0</v>
      </c>
      <c r="AA17" s="25">
        <f>IF(AU17=0,0,G17/AU17*100000)</f>
        <v>0</v>
      </c>
      <c r="AB17" s="25">
        <f>IF(AV17=0,0,H17/AV17*100000)</f>
        <v>0</v>
      </c>
      <c r="AC17" s="25">
        <f>IF(AW17=0,0,I17/AW17*100000)</f>
        <v>0</v>
      </c>
      <c r="AD17" s="25">
        <f>IF(AX17=0,0,J17/AX17*100000)</f>
        <v>0</v>
      </c>
      <c r="AE17" s="25">
        <f>IF(AY17=0,0,K17/AY17*100000)</f>
        <v>0</v>
      </c>
      <c r="AF17" s="25">
        <f>IF(AZ17=0,0,L17/AZ17*100000)</f>
        <v>0</v>
      </c>
      <c r="AG17" s="25">
        <f>IF(BA17=0,0,M17/BA17*100000)</f>
        <v>0</v>
      </c>
      <c r="AH17" s="25">
        <f>IF(BB17=0,0,N17/BB17*100000)</f>
        <v>0</v>
      </c>
      <c r="AI17" s="25">
        <f>IF(BC17=0,0,O17/BC17*100000)</f>
        <v>0</v>
      </c>
      <c r="AJ17" s="25">
        <f>IF(BD17=0,0,P17/BD17*100000)</f>
        <v>0</v>
      </c>
      <c r="AK17" s="25">
        <f>IF(BE17=0,0,Q17/BE17*100000)</f>
        <v>0</v>
      </c>
      <c r="AQ17" t="str">
        <f t="shared" si="2"/>
        <v>不詳Notstated</v>
      </c>
      <c r="AR17" s="21">
        <f>H22jinkou!AB27</f>
        <v>0</v>
      </c>
      <c r="AS17" s="21">
        <f>H22jinkou!AC27</f>
        <v>0</v>
      </c>
      <c r="AT17" s="21">
        <f>H22jinkou!AD27</f>
        <v>0</v>
      </c>
      <c r="AU17" s="21">
        <f>H22jinkou!AE27</f>
        <v>0</v>
      </c>
      <c r="AV17" s="21">
        <f>H22jinkou!AF27</f>
        <v>0</v>
      </c>
      <c r="AW17" s="21">
        <f>H22jinkou!AG27</f>
        <v>0</v>
      </c>
      <c r="AX17" s="21">
        <f>H22jinkou!AH27</f>
        <v>0</v>
      </c>
      <c r="AY17" s="21">
        <f>H22jinkou!AI27</f>
        <v>0</v>
      </c>
      <c r="AZ17" s="21">
        <f>H22jinkou!AJ27</f>
        <v>0</v>
      </c>
      <c r="BA17" s="21">
        <f>H22jinkou!AK27</f>
        <v>0</v>
      </c>
      <c r="BB17" s="21">
        <f>H22jinkou!AL27</f>
        <v>0</v>
      </c>
      <c r="BC17" s="21">
        <f>H22jinkou!AM27</f>
        <v>0</v>
      </c>
      <c r="BD17" s="21">
        <f>H22jinkou!AN27</f>
        <v>0</v>
      </c>
      <c r="BE17" s="21">
        <f>H22jinkou!AO27</f>
        <v>0</v>
      </c>
      <c r="BK17" t="str">
        <f>H22raw!T17</f>
        <v>不詳Notstated</v>
      </c>
      <c r="BL17">
        <f>H22raw!U17</f>
        <v>4021</v>
      </c>
      <c r="BM17">
        <f>H22raw!V17</f>
        <v>67</v>
      </c>
      <c r="BN17">
        <f>H22raw!W17</f>
        <v>227</v>
      </c>
      <c r="BO17">
        <f>H22raw!X17</f>
        <v>265</v>
      </c>
      <c r="BP17">
        <f>H22raw!Y17</f>
        <v>313</v>
      </c>
      <c r="BQ17">
        <f>H22raw!Z17</f>
        <v>386</v>
      </c>
      <c r="BR17">
        <f>H22raw!AA17</f>
        <v>355</v>
      </c>
      <c r="BS17">
        <f>H22raw!AB17</f>
        <v>362</v>
      </c>
      <c r="BT17">
        <f>H22raw!AC17</f>
        <v>383</v>
      </c>
      <c r="BU17">
        <f>H22raw!AD17</f>
        <v>394</v>
      </c>
      <c r="BV17">
        <f>H22raw!AE17</f>
        <v>436</v>
      </c>
      <c r="BW17">
        <f>H22raw!AF17</f>
        <v>254</v>
      </c>
      <c r="BX17">
        <f>H22raw!AG17</f>
        <v>167</v>
      </c>
      <c r="BY17">
        <f>H22raw!AH17</f>
        <v>271</v>
      </c>
      <c r="CE17">
        <f>H22raw!AL17</f>
        <v>0</v>
      </c>
      <c r="CF17">
        <f>H22raw!AM17</f>
        <v>0</v>
      </c>
      <c r="CG17">
        <f>H22raw!AN17</f>
        <v>0</v>
      </c>
      <c r="CH17">
        <f>H22raw!AO17</f>
        <v>0</v>
      </c>
      <c r="CI17">
        <f>H22raw!AP17</f>
        <v>0</v>
      </c>
      <c r="CJ17">
        <f>H22raw!AQ17</f>
        <v>0</v>
      </c>
      <c r="CK17">
        <f>H22raw!AR17</f>
        <v>0</v>
      </c>
      <c r="CL17">
        <f>H22raw!AS17</f>
        <v>0</v>
      </c>
      <c r="CM17">
        <f>H22raw!AT17</f>
        <v>0</v>
      </c>
      <c r="CN17">
        <f>H22raw!AU17</f>
        <v>0</v>
      </c>
      <c r="CO17">
        <f>H22raw!AV17</f>
        <v>0</v>
      </c>
      <c r="CP17">
        <f>H22raw!AW17</f>
        <v>0</v>
      </c>
      <c r="CQ17">
        <f>H22raw!AX17</f>
        <v>0</v>
      </c>
      <c r="CR17">
        <f>H22raw!AY17</f>
        <v>0</v>
      </c>
      <c r="CS17">
        <f>H22raw!AZ17</f>
        <v>0</v>
      </c>
      <c r="CT17">
        <f>H22raw!BA17</f>
        <v>0</v>
      </c>
      <c r="CY17" t="str">
        <f t="shared" si="3"/>
        <v>不詳Notstated</v>
      </c>
      <c r="CZ17" s="50" t="str">
        <f t="shared" si="5"/>
        <v/>
      </c>
      <c r="DA17" s="24" t="str">
        <f t="shared" si="6"/>
        <v/>
      </c>
      <c r="DB17" s="24" t="str">
        <f t="shared" si="7"/>
        <v/>
      </c>
      <c r="DC17" s="24" t="str">
        <f t="shared" si="8"/>
        <v/>
      </c>
      <c r="DD17" s="24" t="str">
        <f t="shared" si="9"/>
        <v/>
      </c>
      <c r="DE17" s="24" t="str">
        <f t="shared" si="10"/>
        <v/>
      </c>
      <c r="DF17" s="24" t="str">
        <f t="shared" si="11"/>
        <v/>
      </c>
      <c r="DG17" s="24" t="str">
        <f t="shared" si="12"/>
        <v/>
      </c>
      <c r="DH17" s="24" t="str">
        <f t="shared" si="13"/>
        <v/>
      </c>
      <c r="DI17" s="24" t="str">
        <f t="shared" si="14"/>
        <v/>
      </c>
      <c r="DJ17" s="24" t="str">
        <f t="shared" si="15"/>
        <v/>
      </c>
      <c r="DK17" s="24" t="str">
        <f t="shared" si="16"/>
        <v/>
      </c>
      <c r="DL17" s="24" t="str">
        <f t="shared" si="17"/>
        <v/>
      </c>
      <c r="DM17" s="51" t="str">
        <f t="shared" si="18"/>
        <v/>
      </c>
      <c r="DN17" s="53" t="str">
        <f t="shared" si="19"/>
        <v/>
      </c>
      <c r="DP17" s="23" t="e">
        <f>1-_xlfn.BINOM.DIST((D17-1),AR17,CG17/100000,TRUE)</f>
        <v>#NUM!</v>
      </c>
      <c r="DQ17" s="23">
        <f>1-_xlfn.BINOM.DIST((E17-1),AS17,CH17/100000,TRUE)</f>
        <v>0</v>
      </c>
      <c r="DR17" s="23" t="e">
        <f>1-_xlfn.BINOM.DIST((F17-1),AT17,CI17/100000,TRUE)</f>
        <v>#NUM!</v>
      </c>
      <c r="DS17" s="23" t="e">
        <f>1-_xlfn.BINOM.DIST((G17-1),AU17,CJ17/100000,TRUE)</f>
        <v>#NUM!</v>
      </c>
      <c r="DT17" s="23">
        <f>1-_xlfn.BINOM.DIST((H17-1),AV17,CK17/100000,TRUE)</f>
        <v>0</v>
      </c>
      <c r="DU17" s="23" t="e">
        <f>1-_xlfn.BINOM.DIST((I17-1),AW17,CL17/100000,TRUE)</f>
        <v>#NUM!</v>
      </c>
      <c r="DV17" s="23" t="e">
        <f>1-_xlfn.BINOM.DIST((J17-1),AX17,CM17/100000,TRUE)</f>
        <v>#NUM!</v>
      </c>
      <c r="DW17" s="23" t="e">
        <f>1-_xlfn.BINOM.DIST((K17-1),AY17,CN17/100000,TRUE)</f>
        <v>#NUM!</v>
      </c>
      <c r="DX17" s="23" t="e">
        <f>1-_xlfn.BINOM.DIST((L17-1),AZ17,CO17/100000,TRUE)</f>
        <v>#NUM!</v>
      </c>
      <c r="DY17" s="23" t="e">
        <f>1-_xlfn.BINOM.DIST((M17-1),BA17,CP17/100000,TRUE)</f>
        <v>#NUM!</v>
      </c>
      <c r="DZ17" s="23">
        <f>1-_xlfn.BINOM.DIST((N17-1),BB17,CQ17/100000,TRUE)</f>
        <v>0</v>
      </c>
      <c r="EA17" s="23" t="e">
        <f>1-_xlfn.BINOM.DIST((O17-1),BC17,CR17/100000,TRUE)</f>
        <v>#NUM!</v>
      </c>
      <c r="EB17" s="23" t="e">
        <f>1-_xlfn.BINOM.DIST((P17-1),BD17,CS17/100000,TRUE)</f>
        <v>#NUM!</v>
      </c>
      <c r="EC17" s="23" t="e">
        <f>1-_xlfn.BINOM.DIST((Q17-1),BE17,CT17/100000,TRUE)</f>
        <v>#NUM!</v>
      </c>
      <c r="ED17" s="14" t="e">
        <f>1-_xlfn.BINOM.DIST((D17-1),AR17,X17/(AL17/100)/100000,TRUE)</f>
        <v>#DIV/0!</v>
      </c>
      <c r="EF17" s="23" t="e">
        <f>_xlfn.BINOM.DIST(D17,AR17,CG17/100000,TRUE)</f>
        <v>#NUM!</v>
      </c>
      <c r="EG17" s="23" t="e">
        <f>_xlfn.BINOM.DIST(E17,AS17,CH17/100000,TRUE)</f>
        <v>#NUM!</v>
      </c>
      <c r="EH17" s="23" t="e">
        <f>_xlfn.BINOM.DIST(F17,AT17,CI17/100000,TRUE)</f>
        <v>#NUM!</v>
      </c>
      <c r="EI17" s="23" t="e">
        <f>_xlfn.BINOM.DIST(G17,AU17,CJ17/100000,TRUE)</f>
        <v>#NUM!</v>
      </c>
      <c r="EJ17" s="23" t="e">
        <f>_xlfn.BINOM.DIST(H17,AV17,CK17/100000,TRUE)</f>
        <v>#NUM!</v>
      </c>
      <c r="EK17" s="23" t="e">
        <f>_xlfn.BINOM.DIST(I17,AW17,CL17/100000,TRUE)</f>
        <v>#NUM!</v>
      </c>
      <c r="EL17" s="23" t="e">
        <f>_xlfn.BINOM.DIST(J17,AX17,CM17/100000,TRUE)</f>
        <v>#NUM!</v>
      </c>
      <c r="EM17" s="23" t="e">
        <f>_xlfn.BINOM.DIST(K17,AY17,CN17/100000,TRUE)</f>
        <v>#NUM!</v>
      </c>
      <c r="EN17" s="23" t="e">
        <f>_xlfn.BINOM.DIST(L17,AZ17,CO17/100000,TRUE)</f>
        <v>#NUM!</v>
      </c>
      <c r="EO17" s="23" t="e">
        <f>_xlfn.BINOM.DIST(M17,BA17,CP17/100000,TRUE)</f>
        <v>#NUM!</v>
      </c>
      <c r="EP17" s="23" t="e">
        <f>_xlfn.BINOM.DIST(N17,BB17,CQ17/100000,TRUE)</f>
        <v>#NUM!</v>
      </c>
      <c r="EQ17" s="23" t="e">
        <f>_xlfn.BINOM.DIST(O17,BC17,CR17/100000,TRUE)</f>
        <v>#NUM!</v>
      </c>
      <c r="ER17" s="23">
        <f>_xlfn.BINOM.DIST(P17,BD17,CS17/100000,TRUE)</f>
        <v>1</v>
      </c>
      <c r="ES17" s="23" t="e">
        <f>_xlfn.BINOM.DIST(Q17,BE17,CT17/100000,TRUE)</f>
        <v>#NUM!</v>
      </c>
      <c r="ET17" s="14" t="e">
        <f>_xlfn.BINOM.DIST(D17,AR17,X17/(AL17/100)/100000,TRUE)</f>
        <v>#DIV/0!</v>
      </c>
    </row>
    <row r="18" spans="2:150" s="14" customFormat="1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W18">
        <f t="shared" si="1"/>
        <v>0</v>
      </c>
      <c r="X18" s="25">
        <f>IF(AR18=0,0,D18/AR18*100000)</f>
        <v>0</v>
      </c>
      <c r="Y18" s="25">
        <f>IF(AS18=0,0,E18/AS18*100000)</f>
        <v>0</v>
      </c>
      <c r="Z18" s="25">
        <f>IF(AT18=0,0,F18/AT18*100000)</f>
        <v>0</v>
      </c>
      <c r="AA18" s="25">
        <f>IF(AU18=0,0,G18/AU18*100000)</f>
        <v>0</v>
      </c>
      <c r="AB18" s="25">
        <f>IF(AV18=0,0,H18/AV18*100000)</f>
        <v>0</v>
      </c>
      <c r="AC18" s="25">
        <f>IF(AW18=0,0,I18/AW18*100000)</f>
        <v>0</v>
      </c>
      <c r="AD18" s="25">
        <f>IF(AX18=0,0,J18/AX18*100000)</f>
        <v>0</v>
      </c>
      <c r="AE18" s="25">
        <f>IF(AY18=0,0,K18/AY18*100000)</f>
        <v>0</v>
      </c>
      <c r="AF18" s="25">
        <f>IF(AZ18=0,0,L18/AZ18*100000)</f>
        <v>0</v>
      </c>
      <c r="AG18" s="25">
        <f>IF(BA18=0,0,M18/BA18*100000)</f>
        <v>0</v>
      </c>
      <c r="AH18" s="25">
        <f>IF(BB18=0,0,N18/BB18*100000)</f>
        <v>0</v>
      </c>
      <c r="AI18" s="25">
        <f>IF(BC18=0,0,O18/BC18*100000)</f>
        <v>0</v>
      </c>
      <c r="AJ18" s="25">
        <f>IF(BD18=0,0,P18/BD18*100000)</f>
        <v>0</v>
      </c>
      <c r="AK18" s="25">
        <f>IF(BE18=0,0,Q18/BE18*100000)</f>
        <v>0</v>
      </c>
      <c r="AQ18">
        <f t="shared" si="2"/>
        <v>0</v>
      </c>
      <c r="AR18" s="21">
        <f>H22jinkou!AB28</f>
        <v>0</v>
      </c>
      <c r="AS18" s="21">
        <f>H22jinkou!AC28</f>
        <v>0</v>
      </c>
      <c r="AT18" s="21">
        <f>H22jinkou!AD28</f>
        <v>0</v>
      </c>
      <c r="AU18" s="21">
        <f>H22jinkou!AE28</f>
        <v>0</v>
      </c>
      <c r="AV18" s="21">
        <f>H22jinkou!AF28</f>
        <v>0</v>
      </c>
      <c r="AW18" s="21">
        <f>H22jinkou!AG28</f>
        <v>0</v>
      </c>
      <c r="AX18" s="21">
        <f>H22jinkou!AH28</f>
        <v>0</v>
      </c>
      <c r="AY18" s="21">
        <f>H22jinkou!AI28</f>
        <v>0</v>
      </c>
      <c r="AZ18" s="21">
        <f>H22jinkou!AJ28</f>
        <v>0</v>
      </c>
      <c r="BA18" s="21">
        <f>H22jinkou!AK28</f>
        <v>0</v>
      </c>
      <c r="BB18" s="21">
        <f>H22jinkou!AL28</f>
        <v>0</v>
      </c>
      <c r="BC18" s="21">
        <f>H22jinkou!AM28</f>
        <v>0</v>
      </c>
      <c r="BD18" s="21">
        <f>H22jinkou!AN28</f>
        <v>0</v>
      </c>
      <c r="BE18" s="21">
        <f>H22jinkou!AO28</f>
        <v>0</v>
      </c>
      <c r="BK18">
        <f>H22raw!T18</f>
        <v>0</v>
      </c>
      <c r="BL18">
        <f>H22raw!U18</f>
        <v>0</v>
      </c>
      <c r="BM18">
        <f>H22raw!V18</f>
        <v>0</v>
      </c>
      <c r="BN18">
        <f>H22raw!W18</f>
        <v>0</v>
      </c>
      <c r="BO18">
        <f>H22raw!X18</f>
        <v>0</v>
      </c>
      <c r="BP18">
        <f>H22raw!Y18</f>
        <v>0</v>
      </c>
      <c r="BQ18">
        <f>H22raw!Z18</f>
        <v>0</v>
      </c>
      <c r="BR18">
        <f>H22raw!AA18</f>
        <v>0</v>
      </c>
      <c r="BS18">
        <f>H22raw!AB18</f>
        <v>0</v>
      </c>
      <c r="BT18">
        <f>H22raw!AC18</f>
        <v>0</v>
      </c>
      <c r="BU18">
        <f>H22raw!AD18</f>
        <v>0</v>
      </c>
      <c r="BV18">
        <f>H22raw!AE18</f>
        <v>0</v>
      </c>
      <c r="BW18">
        <f>H22raw!AF18</f>
        <v>0</v>
      </c>
      <c r="BX18">
        <f>H22raw!AG18</f>
        <v>0</v>
      </c>
      <c r="BY18">
        <f>H22raw!AH18</f>
        <v>0</v>
      </c>
      <c r="CE18">
        <f>H22raw!AL18</f>
        <v>0</v>
      </c>
      <c r="CF18">
        <f>H22raw!AM18</f>
        <v>0</v>
      </c>
      <c r="CG18">
        <f>H22raw!AN18</f>
        <v>0</v>
      </c>
      <c r="CH18">
        <f>H22raw!AO18</f>
        <v>0</v>
      </c>
      <c r="CI18">
        <f>H22raw!AP18</f>
        <v>0</v>
      </c>
      <c r="CJ18">
        <f>H22raw!AQ18</f>
        <v>0</v>
      </c>
      <c r="CK18">
        <f>H22raw!AR18</f>
        <v>0</v>
      </c>
      <c r="CL18">
        <f>H22raw!AS18</f>
        <v>0</v>
      </c>
      <c r="CM18">
        <f>H22raw!AT18</f>
        <v>0</v>
      </c>
      <c r="CN18">
        <f>H22raw!AU18</f>
        <v>0</v>
      </c>
      <c r="CO18">
        <f>H22raw!AV18</f>
        <v>0</v>
      </c>
      <c r="CP18">
        <f>H22raw!AW18</f>
        <v>0</v>
      </c>
      <c r="CQ18">
        <f>H22raw!AX18</f>
        <v>0</v>
      </c>
      <c r="CR18">
        <f>H22raw!AY18</f>
        <v>0</v>
      </c>
      <c r="CS18">
        <f>H22raw!AZ18</f>
        <v>0</v>
      </c>
      <c r="CT18">
        <f>H22raw!BA18</f>
        <v>0</v>
      </c>
      <c r="CY18">
        <f t="shared" si="3"/>
        <v>0</v>
      </c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31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</row>
    <row r="19" spans="2:150" s="14" customFormat="1">
      <c r="W19">
        <f t="shared" si="1"/>
        <v>0</v>
      </c>
      <c r="X19" s="25">
        <f>IF(AR19=0,0,D19/AR19*100000)</f>
        <v>0</v>
      </c>
      <c r="Y19" s="25">
        <f>IF(AS19=0,0,E19/AS19*100000)</f>
        <v>0</v>
      </c>
      <c r="Z19" s="25">
        <f>IF(AT19=0,0,F19/AT19*100000)</f>
        <v>0</v>
      </c>
      <c r="AA19" s="25">
        <f>IF(AU19=0,0,G19/AU19*100000)</f>
        <v>0</v>
      </c>
      <c r="AB19" s="25">
        <f>IF(AV19=0,0,H19/AV19*100000)</f>
        <v>0</v>
      </c>
      <c r="AC19" s="25">
        <f>IF(AW19=0,0,I19/AW19*100000)</f>
        <v>0</v>
      </c>
      <c r="AD19" s="25">
        <f>IF(AX19=0,0,J19/AX19*100000)</f>
        <v>0</v>
      </c>
      <c r="AE19" s="25">
        <f>IF(AY19=0,0,K19/AY19*100000)</f>
        <v>0</v>
      </c>
      <c r="AF19" s="25">
        <f>IF(AZ19=0,0,L19/AZ19*100000)</f>
        <v>0</v>
      </c>
      <c r="AG19" s="25">
        <f>IF(BA19=0,0,M19/BA19*100000)</f>
        <v>0</v>
      </c>
      <c r="AH19" s="25">
        <f>IF(BB19=0,0,N19/BB19*100000)</f>
        <v>0</v>
      </c>
      <c r="AI19" s="25">
        <f>IF(BC19=0,0,O19/BC19*100000)</f>
        <v>0</v>
      </c>
      <c r="AJ19" s="25">
        <f>IF(BD19=0,0,P19/BD19*100000)</f>
        <v>0</v>
      </c>
      <c r="AK19" s="25">
        <f>IF(BE19=0,0,Q19/BE19*100000)</f>
        <v>0</v>
      </c>
      <c r="AQ19">
        <f t="shared" si="2"/>
        <v>0</v>
      </c>
      <c r="AR19" s="21">
        <f>H22jinkou!AB29</f>
        <v>0</v>
      </c>
      <c r="AS19" s="21">
        <f>H22jinkou!AC29</f>
        <v>0</v>
      </c>
      <c r="AT19" s="21">
        <f>H22jinkou!AD29</f>
        <v>0</v>
      </c>
      <c r="AU19" s="21">
        <f>H22jinkou!AE29</f>
        <v>0</v>
      </c>
      <c r="AV19" s="21">
        <f>H22jinkou!AF29</f>
        <v>0</v>
      </c>
      <c r="AW19" s="21">
        <f>H22jinkou!AG29</f>
        <v>0</v>
      </c>
      <c r="AX19" s="21">
        <f>H22jinkou!AH29</f>
        <v>0</v>
      </c>
      <c r="AY19" s="21">
        <f>H22jinkou!AI29</f>
        <v>0</v>
      </c>
      <c r="AZ19" s="21">
        <f>H22jinkou!AJ29</f>
        <v>0</v>
      </c>
      <c r="BA19" s="21">
        <f>H22jinkou!AK29</f>
        <v>0</v>
      </c>
      <c r="BB19" s="21">
        <f>H22jinkou!AL29</f>
        <v>0</v>
      </c>
      <c r="BC19" s="21">
        <f>H22jinkou!AM29</f>
        <v>0</v>
      </c>
      <c r="BD19" s="21">
        <f>H22jinkou!AN29</f>
        <v>0</v>
      </c>
      <c r="BE19" s="21">
        <f>H22jinkou!AO29</f>
        <v>0</v>
      </c>
      <c r="BK19">
        <f>H22raw!T19</f>
        <v>0</v>
      </c>
      <c r="BL19">
        <f>H22raw!U19</f>
        <v>0</v>
      </c>
      <c r="BM19">
        <f>H22raw!V19</f>
        <v>0</v>
      </c>
      <c r="BN19">
        <f>H22raw!W19</f>
        <v>0</v>
      </c>
      <c r="BO19">
        <f>H22raw!X19</f>
        <v>0</v>
      </c>
      <c r="BP19">
        <f>H22raw!Y19</f>
        <v>0</v>
      </c>
      <c r="BQ19">
        <f>H22raw!Z19</f>
        <v>0</v>
      </c>
      <c r="BR19">
        <f>H22raw!AA19</f>
        <v>0</v>
      </c>
      <c r="BS19">
        <f>H22raw!AB19</f>
        <v>0</v>
      </c>
      <c r="BT19">
        <f>H22raw!AC19</f>
        <v>0</v>
      </c>
      <c r="BU19">
        <f>H22raw!AD19</f>
        <v>0</v>
      </c>
      <c r="BV19">
        <f>H22raw!AE19</f>
        <v>0</v>
      </c>
      <c r="BW19">
        <f>H22raw!AF19</f>
        <v>0</v>
      </c>
      <c r="BX19">
        <f>H22raw!AG19</f>
        <v>0</v>
      </c>
      <c r="BY19">
        <f>H22raw!AH19</f>
        <v>0</v>
      </c>
      <c r="CE19">
        <f>H22raw!AL19</f>
        <v>0</v>
      </c>
      <c r="CF19">
        <f>H22raw!AM19</f>
        <v>0</v>
      </c>
      <c r="CG19">
        <f>H22raw!AN19</f>
        <v>0</v>
      </c>
      <c r="CH19">
        <f>H22raw!AO19</f>
        <v>0</v>
      </c>
      <c r="CI19">
        <f>H22raw!AP19</f>
        <v>0</v>
      </c>
      <c r="CJ19">
        <f>H22raw!AQ19</f>
        <v>0</v>
      </c>
      <c r="CK19">
        <f>H22raw!AR19</f>
        <v>0</v>
      </c>
      <c r="CL19">
        <f>H22raw!AS19</f>
        <v>0</v>
      </c>
      <c r="CM19">
        <f>H22raw!AT19</f>
        <v>0</v>
      </c>
      <c r="CN19">
        <f>H22raw!AU19</f>
        <v>0</v>
      </c>
      <c r="CO19">
        <f>H22raw!AV19</f>
        <v>0</v>
      </c>
      <c r="CP19">
        <f>H22raw!AW19</f>
        <v>0</v>
      </c>
      <c r="CQ19">
        <f>H22raw!AX19</f>
        <v>0</v>
      </c>
      <c r="CR19">
        <f>H22raw!AY19</f>
        <v>0</v>
      </c>
      <c r="CS19">
        <f>H22raw!AZ19</f>
        <v>0</v>
      </c>
      <c r="CT19">
        <f>H22raw!BA19</f>
        <v>0</v>
      </c>
      <c r="CY19">
        <f t="shared" si="3"/>
        <v>0</v>
      </c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31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</row>
    <row r="20" spans="2:150" s="14" customFormat="1">
      <c r="W20">
        <f t="shared" si="1"/>
        <v>0</v>
      </c>
      <c r="X20" s="25">
        <f>IF(AR20=0,0,D20/AR20*100000)</f>
        <v>0</v>
      </c>
      <c r="Y20" s="25">
        <f>IF(AS20=0,0,E20/AS20*100000)</f>
        <v>0</v>
      </c>
      <c r="Z20" s="25">
        <f>IF(AT20=0,0,F20/AT20*100000)</f>
        <v>0</v>
      </c>
      <c r="AA20" s="25">
        <f>IF(AU20=0,0,G20/AU20*100000)</f>
        <v>0</v>
      </c>
      <c r="AB20" s="25">
        <f>IF(AV20=0,0,H20/AV20*100000)</f>
        <v>0</v>
      </c>
      <c r="AC20" s="25">
        <f>IF(AW20=0,0,I20/AW20*100000)</f>
        <v>0</v>
      </c>
      <c r="AD20" s="25">
        <f>IF(AX20=0,0,J20/AX20*100000)</f>
        <v>0</v>
      </c>
      <c r="AE20" s="25">
        <f>IF(AY20=0,0,K20/AY20*100000)</f>
        <v>0</v>
      </c>
      <c r="AF20" s="25">
        <f>IF(AZ20=0,0,L20/AZ20*100000)</f>
        <v>0</v>
      </c>
      <c r="AG20" s="25">
        <f>IF(BA20=0,0,M20/BA20*100000)</f>
        <v>0</v>
      </c>
      <c r="AH20" s="25">
        <f>IF(BB20=0,0,N20/BB20*100000)</f>
        <v>0</v>
      </c>
      <c r="AI20" s="25">
        <f>IF(BC20=0,0,O20/BC20*100000)</f>
        <v>0</v>
      </c>
      <c r="AJ20" s="25">
        <f>IF(BD20=0,0,P20/BD20*100000)</f>
        <v>0</v>
      </c>
      <c r="AK20" s="25">
        <f>IF(BE20=0,0,Q20/BE20*100000)</f>
        <v>0</v>
      </c>
      <c r="AQ20">
        <f t="shared" si="2"/>
        <v>0</v>
      </c>
      <c r="AR20" s="21">
        <f>H22jinkou!AB30</f>
        <v>0</v>
      </c>
      <c r="AS20" s="21">
        <f>H22jinkou!AC30</f>
        <v>0</v>
      </c>
      <c r="AT20" s="21">
        <f>H22jinkou!AD30</f>
        <v>0</v>
      </c>
      <c r="AU20" s="21">
        <f>H22jinkou!AE30</f>
        <v>0</v>
      </c>
      <c r="AV20" s="21">
        <f>H22jinkou!AF30</f>
        <v>0</v>
      </c>
      <c r="AW20" s="21">
        <f>H22jinkou!AG30</f>
        <v>0</v>
      </c>
      <c r="AX20" s="21">
        <f>H22jinkou!AH30</f>
        <v>0</v>
      </c>
      <c r="AY20" s="21">
        <f>H22jinkou!AI30</f>
        <v>0</v>
      </c>
      <c r="AZ20" s="21">
        <f>H22jinkou!AJ30</f>
        <v>0</v>
      </c>
      <c r="BA20" s="21">
        <f>H22jinkou!AK30</f>
        <v>0</v>
      </c>
      <c r="BB20" s="21">
        <f>H22jinkou!AL30</f>
        <v>0</v>
      </c>
      <c r="BC20" s="21">
        <f>H22jinkou!AM30</f>
        <v>0</v>
      </c>
      <c r="BD20" s="21">
        <f>H22jinkou!AN30</f>
        <v>0</v>
      </c>
      <c r="BE20" s="21">
        <f>H22jinkou!AO30</f>
        <v>0</v>
      </c>
      <c r="BK20">
        <f>H22raw!T20</f>
        <v>0</v>
      </c>
      <c r="BL20">
        <f>H22raw!U20</f>
        <v>0</v>
      </c>
      <c r="BM20">
        <f>H22raw!V20</f>
        <v>0</v>
      </c>
      <c r="BN20">
        <f>H22raw!W20</f>
        <v>0</v>
      </c>
      <c r="BO20">
        <f>H22raw!X20</f>
        <v>0</v>
      </c>
      <c r="BP20">
        <f>H22raw!Y20</f>
        <v>0</v>
      </c>
      <c r="BQ20">
        <f>H22raw!Z20</f>
        <v>0</v>
      </c>
      <c r="BR20">
        <f>H22raw!AA20</f>
        <v>0</v>
      </c>
      <c r="BS20">
        <f>H22raw!AB20</f>
        <v>0</v>
      </c>
      <c r="BT20">
        <f>H22raw!AC20</f>
        <v>0</v>
      </c>
      <c r="BU20">
        <f>H22raw!AD20</f>
        <v>0</v>
      </c>
      <c r="BV20">
        <f>H22raw!AE20</f>
        <v>0</v>
      </c>
      <c r="BW20">
        <f>H22raw!AF20</f>
        <v>0</v>
      </c>
      <c r="BX20">
        <f>H22raw!AG20</f>
        <v>0</v>
      </c>
      <c r="BY20">
        <f>H22raw!AH20</f>
        <v>0</v>
      </c>
      <c r="CE20">
        <f>H22raw!AL20</f>
        <v>0</v>
      </c>
      <c r="CF20">
        <f>H22raw!AM20</f>
        <v>0</v>
      </c>
      <c r="CG20">
        <f>H22raw!AN20</f>
        <v>0</v>
      </c>
      <c r="CH20">
        <f>H22raw!AO20</f>
        <v>0</v>
      </c>
      <c r="CI20">
        <f>H22raw!AP20</f>
        <v>0</v>
      </c>
      <c r="CJ20">
        <f>H22raw!AQ20</f>
        <v>0</v>
      </c>
      <c r="CK20">
        <f>H22raw!AR20</f>
        <v>0</v>
      </c>
      <c r="CL20">
        <f>H22raw!AS20</f>
        <v>0</v>
      </c>
      <c r="CM20">
        <f>H22raw!AT20</f>
        <v>0</v>
      </c>
      <c r="CN20">
        <f>H22raw!AU20</f>
        <v>0</v>
      </c>
      <c r="CO20">
        <f>H22raw!AV20</f>
        <v>0</v>
      </c>
      <c r="CP20">
        <f>H22raw!AW20</f>
        <v>0</v>
      </c>
      <c r="CQ20">
        <f>H22raw!AX20</f>
        <v>0</v>
      </c>
      <c r="CR20">
        <f>H22raw!AY20</f>
        <v>0</v>
      </c>
      <c r="CS20">
        <f>H22raw!AZ20</f>
        <v>0</v>
      </c>
      <c r="CT20">
        <f>H22raw!BA20</f>
        <v>0</v>
      </c>
      <c r="CY20">
        <f t="shared" si="3"/>
        <v>0</v>
      </c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31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</row>
    <row r="21" spans="2:150" s="14" customFormat="1">
      <c r="W21">
        <f t="shared" si="1"/>
        <v>0</v>
      </c>
      <c r="X21" s="25">
        <f>IF(AR21=0,0,D21/AR21*100000)</f>
        <v>0</v>
      </c>
      <c r="Y21" s="25">
        <f>IF(AS21=0,0,E21/AS21*100000)</f>
        <v>0</v>
      </c>
      <c r="Z21" s="25">
        <f>IF(AT21=0,0,F21/AT21*100000)</f>
        <v>0</v>
      </c>
      <c r="AA21" s="25">
        <f>IF(AU21=0,0,G21/AU21*100000)</f>
        <v>0</v>
      </c>
      <c r="AB21" s="25">
        <f>IF(AV21=0,0,H21/AV21*100000)</f>
        <v>0</v>
      </c>
      <c r="AC21" s="25">
        <f>IF(AW21=0,0,I21/AW21*100000)</f>
        <v>0</v>
      </c>
      <c r="AD21" s="25">
        <f>IF(AX21=0,0,J21/AX21*100000)</f>
        <v>0</v>
      </c>
      <c r="AE21" s="25">
        <f>IF(AY21=0,0,K21/AY21*100000)</f>
        <v>0</v>
      </c>
      <c r="AF21" s="25">
        <f>IF(AZ21=0,0,L21/AZ21*100000)</f>
        <v>0</v>
      </c>
      <c r="AG21" s="25">
        <f>IF(BA21=0,0,M21/BA21*100000)</f>
        <v>0</v>
      </c>
      <c r="AH21" s="25">
        <f>IF(BB21=0,0,N21/BB21*100000)</f>
        <v>0</v>
      </c>
      <c r="AI21" s="25">
        <f>IF(BC21=0,0,O21/BC21*100000)</f>
        <v>0</v>
      </c>
      <c r="AJ21" s="25">
        <f>IF(BD21=0,0,P21/BD21*100000)</f>
        <v>0</v>
      </c>
      <c r="AK21" s="25">
        <f>IF(BE21=0,0,Q21/BE21*100000)</f>
        <v>0</v>
      </c>
      <c r="AQ21">
        <f t="shared" si="2"/>
        <v>0</v>
      </c>
      <c r="AR21" s="21">
        <f>H22jinkou!AB31</f>
        <v>1</v>
      </c>
      <c r="AS21" s="21">
        <f>H22jinkou!AC31</f>
        <v>2</v>
      </c>
      <c r="AT21" s="21">
        <f>H22jinkou!AD31</f>
        <v>3</v>
      </c>
      <c r="AU21" s="21">
        <f>H22jinkou!AE31</f>
        <v>4</v>
      </c>
      <c r="AV21" s="21">
        <f>H22jinkou!AF31</f>
        <v>5</v>
      </c>
      <c r="AW21" s="21">
        <f>H22jinkou!AG31</f>
        <v>6</v>
      </c>
      <c r="AX21" s="21">
        <f>H22jinkou!AH31</f>
        <v>7</v>
      </c>
      <c r="AY21" s="21">
        <f>H22jinkou!AI31</f>
        <v>8</v>
      </c>
      <c r="AZ21" s="21">
        <f>H22jinkou!AJ31</f>
        <v>9</v>
      </c>
      <c r="BA21" s="21">
        <f>H22jinkou!AK31</f>
        <v>10</v>
      </c>
      <c r="BB21" s="21">
        <f>H22jinkou!AL31</f>
        <v>11</v>
      </c>
      <c r="BC21" s="21">
        <f>H22jinkou!AM31</f>
        <v>12</v>
      </c>
      <c r="BD21" s="21">
        <f>H22jinkou!AN31</f>
        <v>13</v>
      </c>
      <c r="BE21" s="21">
        <f>H22jinkou!AO31</f>
        <v>14</v>
      </c>
      <c r="BK21">
        <f>H22raw!T21</f>
        <v>0</v>
      </c>
      <c r="BL21">
        <f>H22raw!U21</f>
        <v>0</v>
      </c>
      <c r="BM21">
        <f>H22raw!V21</f>
        <v>0</v>
      </c>
      <c r="BN21">
        <f>H22raw!W21</f>
        <v>0</v>
      </c>
      <c r="BO21">
        <f>H22raw!X21</f>
        <v>0</v>
      </c>
      <c r="BP21">
        <f>H22raw!Y21</f>
        <v>0</v>
      </c>
      <c r="BQ21">
        <f>H22raw!Z21</f>
        <v>0</v>
      </c>
      <c r="BR21">
        <f>H22raw!AA21</f>
        <v>0</v>
      </c>
      <c r="BS21">
        <f>H22raw!AB21</f>
        <v>0</v>
      </c>
      <c r="BT21">
        <f>H22raw!AC21</f>
        <v>0</v>
      </c>
      <c r="BU21">
        <f>H22raw!AD21</f>
        <v>0</v>
      </c>
      <c r="BV21">
        <f>H22raw!AE21</f>
        <v>0</v>
      </c>
      <c r="BW21">
        <f>H22raw!AF21</f>
        <v>0</v>
      </c>
      <c r="BX21">
        <f>H22raw!AG21</f>
        <v>0</v>
      </c>
      <c r="BY21">
        <f>H22raw!AH21</f>
        <v>0</v>
      </c>
      <c r="CE21">
        <f>H22raw!AL21</f>
        <v>0</v>
      </c>
      <c r="CF21">
        <f>H22raw!AM21</f>
        <v>0</v>
      </c>
      <c r="CG21">
        <f>H22raw!AN21</f>
        <v>0</v>
      </c>
      <c r="CH21">
        <f>H22raw!AO21</f>
        <v>0</v>
      </c>
      <c r="CI21">
        <f>H22raw!AP21</f>
        <v>0</v>
      </c>
      <c r="CJ21">
        <f>H22raw!AQ21</f>
        <v>0</v>
      </c>
      <c r="CK21">
        <f>H22raw!AR21</f>
        <v>0</v>
      </c>
      <c r="CL21">
        <f>H22raw!AS21</f>
        <v>0</v>
      </c>
      <c r="CM21">
        <f>H22raw!AT21</f>
        <v>0</v>
      </c>
      <c r="CN21">
        <f>H22raw!AU21</f>
        <v>0</v>
      </c>
      <c r="CO21">
        <f>H22raw!AV21</f>
        <v>0</v>
      </c>
      <c r="CP21">
        <f>H22raw!AW21</f>
        <v>0</v>
      </c>
      <c r="CQ21">
        <f>H22raw!AX21</f>
        <v>0</v>
      </c>
      <c r="CR21">
        <f>H22raw!AY21</f>
        <v>0</v>
      </c>
      <c r="CS21">
        <f>H22raw!AZ21</f>
        <v>0</v>
      </c>
      <c r="CT21">
        <f>H22raw!BA21</f>
        <v>0</v>
      </c>
      <c r="CY21">
        <f t="shared" si="3"/>
        <v>0</v>
      </c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31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</row>
    <row r="22" spans="2:150" s="27" customFormat="1">
      <c r="W22" s="18">
        <f t="shared" si="1"/>
        <v>0</v>
      </c>
      <c r="X22" s="28" t="e">
        <f ca="1">IF(AR22=0,0,D22/AR22*100000)</f>
        <v>#VALUE!</v>
      </c>
      <c r="Y22" s="28" t="e">
        <f ca="1">IF(AS22=0,0,E22/AS22*100000)</f>
        <v>#VALUE!</v>
      </c>
      <c r="Z22" s="28" t="e">
        <f ca="1">IF(AT22=0,0,F22/AT22*100000)</f>
        <v>#VALUE!</v>
      </c>
      <c r="AA22" s="28" t="e">
        <f ca="1">IF(AU22=0,0,G22/AU22*100000)</f>
        <v>#VALUE!</v>
      </c>
      <c r="AB22" s="28" t="e">
        <f ca="1">IF(AV22=0,0,H22/AV22*100000)</f>
        <v>#VALUE!</v>
      </c>
      <c r="AC22" s="28" t="e">
        <f ca="1">IF(AW22=0,0,I22/AW22*100000)</f>
        <v>#VALUE!</v>
      </c>
      <c r="AD22" s="28" t="e">
        <f ca="1">IF(AX22=0,0,J22/AX22*100000)</f>
        <v>#VALUE!</v>
      </c>
      <c r="AE22" s="28" t="e">
        <f ca="1">IF(AY22=0,0,K22/AY22*100000)</f>
        <v>#VALUE!</v>
      </c>
      <c r="AF22" s="28" t="e">
        <f ca="1">IF(AZ22=0,0,L22/AZ22*100000)</f>
        <v>#VALUE!</v>
      </c>
      <c r="AG22" s="28" t="e">
        <f ca="1">IF(BA22=0,0,M22/BA22*100000)</f>
        <v>#VALUE!</v>
      </c>
      <c r="AH22" s="28" t="e">
        <f ca="1">IF(BB22=0,0,N22/BB22*100000)</f>
        <v>#VALUE!</v>
      </c>
      <c r="AI22" s="28" t="e">
        <f ca="1">IF(BC22=0,0,O22/BC22*100000)</f>
        <v>#VALUE!</v>
      </c>
      <c r="AJ22" s="28" t="e">
        <f ca="1">IF(BD22=0,0,P22/BD22*100000)</f>
        <v>#VALUE!</v>
      </c>
      <c r="AK22" s="28" t="e">
        <f ca="1">IF(BE22=0,0,Q22/BE22*100000)</f>
        <v>#VALUE!</v>
      </c>
      <c r="AQ22" s="18">
        <f t="shared" si="2"/>
        <v>0</v>
      </c>
      <c r="AR22" s="29" t="str">
        <f ca="1">H22jinkou!AB32</f>
        <v>総数（15歳以上年齢）</v>
      </c>
      <c r="AS22" s="29" t="str">
        <f ca="1">H22jinkou!AC32</f>
        <v>　15～19歳</v>
      </c>
      <c r="AT22" s="29" t="str">
        <f ca="1">H22jinkou!AD32</f>
        <v>　20～24歳</v>
      </c>
      <c r="AU22" s="29" t="str">
        <f ca="1">H22jinkou!AE32</f>
        <v>　25～29歳</v>
      </c>
      <c r="AV22" s="29" t="str">
        <f ca="1">H22jinkou!AF32</f>
        <v>　30～34歳</v>
      </c>
      <c r="AW22" s="29" t="str">
        <f ca="1">H22jinkou!AG32</f>
        <v>　35～39歳</v>
      </c>
      <c r="AX22" s="29" t="str">
        <f ca="1">H22jinkou!AH32</f>
        <v>　40～44歳</v>
      </c>
      <c r="AY22" s="29" t="str">
        <f ca="1">H22jinkou!AI32</f>
        <v>　45～49歳</v>
      </c>
      <c r="AZ22" s="29" t="str">
        <f ca="1">H22jinkou!AJ32</f>
        <v>　50～54歳</v>
      </c>
      <c r="BA22" s="29" t="str">
        <f ca="1">H22jinkou!AK32</f>
        <v>　55～59歳</v>
      </c>
      <c r="BB22" s="29" t="str">
        <f ca="1">H22jinkou!AL32</f>
        <v>　60～64歳</v>
      </c>
      <c r="BC22" s="29" t="str">
        <f ca="1">H22jinkou!AM32</f>
        <v>　65～69歳</v>
      </c>
      <c r="BD22" s="29" t="str">
        <f ca="1">H22jinkou!AN32</f>
        <v>　70～74歳</v>
      </c>
      <c r="BE22" s="29" t="str">
        <f ca="1">H22jinkou!AO32</f>
        <v>　75～79歳</v>
      </c>
      <c r="BK22" s="18">
        <f>H22raw!T22</f>
        <v>0</v>
      </c>
      <c r="BL22" s="18">
        <f>H22raw!U22</f>
        <v>0</v>
      </c>
      <c r="BM22" s="18">
        <f>H22raw!V22</f>
        <v>0</v>
      </c>
      <c r="BN22" s="18">
        <f>H22raw!W22</f>
        <v>0</v>
      </c>
      <c r="BO22" s="18">
        <f>H22raw!X22</f>
        <v>0</v>
      </c>
      <c r="BP22" s="18">
        <f>H22raw!Y22</f>
        <v>0</v>
      </c>
      <c r="BQ22" s="18">
        <f>H22raw!Z22</f>
        <v>0</v>
      </c>
      <c r="BR22" s="18">
        <f>H22raw!AA22</f>
        <v>0</v>
      </c>
      <c r="BS22" s="18">
        <f>H22raw!AB22</f>
        <v>0</v>
      </c>
      <c r="BT22" s="18">
        <f>H22raw!AC22</f>
        <v>0</v>
      </c>
      <c r="BU22" s="18">
        <f>H22raw!AD22</f>
        <v>0</v>
      </c>
      <c r="BV22" s="18">
        <f>H22raw!AE22</f>
        <v>0</v>
      </c>
      <c r="BW22" s="18">
        <f>H22raw!AF22</f>
        <v>0</v>
      </c>
      <c r="BX22" s="18">
        <f>H22raw!AG22</f>
        <v>0</v>
      </c>
      <c r="BY22" s="18">
        <f>H22raw!AH22</f>
        <v>0</v>
      </c>
      <c r="CE22" s="18">
        <f>H22raw!AL22</f>
        <v>0</v>
      </c>
      <c r="CF22" s="18">
        <f>H22raw!AM22</f>
        <v>0</v>
      </c>
      <c r="CG22" s="18">
        <f>H22raw!AN22</f>
        <v>0</v>
      </c>
      <c r="CH22" s="18">
        <f>H22raw!AO22</f>
        <v>0</v>
      </c>
      <c r="CI22" s="18">
        <f>H22raw!AP22</f>
        <v>0</v>
      </c>
      <c r="CJ22" s="18">
        <f>H22raw!AQ22</f>
        <v>0</v>
      </c>
      <c r="CK22" s="18">
        <f>H22raw!AR22</f>
        <v>0</v>
      </c>
      <c r="CL22" s="18">
        <f>H22raw!AS22</f>
        <v>0</v>
      </c>
      <c r="CM22" s="18">
        <f>H22raw!AT22</f>
        <v>0</v>
      </c>
      <c r="CN22" s="18">
        <f>H22raw!AU22</f>
        <v>0</v>
      </c>
      <c r="CO22" s="18">
        <f>H22raw!AV22</f>
        <v>0</v>
      </c>
      <c r="CP22" s="18">
        <f>H22raw!AW22</f>
        <v>0</v>
      </c>
      <c r="CQ22" s="18">
        <f>H22raw!AX22</f>
        <v>0</v>
      </c>
      <c r="CR22" s="18">
        <f>H22raw!AY22</f>
        <v>0</v>
      </c>
      <c r="CS22" s="18">
        <f>H22raw!AZ22</f>
        <v>0</v>
      </c>
      <c r="CT22" s="18">
        <f>H22raw!BA22</f>
        <v>0</v>
      </c>
      <c r="CU22" s="27" t="s">
        <v>71</v>
      </c>
      <c r="CY22" s="18">
        <f t="shared" si="3"/>
        <v>0</v>
      </c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</row>
    <row r="23" spans="2:150">
      <c r="B23" t="s">
        <v>12</v>
      </c>
      <c r="C23" t="e">
        <f>H22raw!#REF!</f>
        <v>#REF!</v>
      </c>
      <c r="D23">
        <f>H22raw!C23</f>
        <v>150</v>
      </c>
      <c r="E23">
        <f>H22raw!D23</f>
        <v>1</v>
      </c>
      <c r="F23">
        <f>H22raw!E23</f>
        <v>6</v>
      </c>
      <c r="G23">
        <f>H22raw!F23</f>
        <v>8</v>
      </c>
      <c r="H23">
        <f>H22raw!G23</f>
        <v>16</v>
      </c>
      <c r="I23">
        <f>H22raw!H23</f>
        <v>16</v>
      </c>
      <c r="J23">
        <f>H22raw!I23</f>
        <v>14</v>
      </c>
      <c r="K23">
        <f>H22raw!J23</f>
        <v>12</v>
      </c>
      <c r="L23">
        <f>H22raw!K23</f>
        <v>17</v>
      </c>
      <c r="M23">
        <f>H22raw!L23</f>
        <v>24</v>
      </c>
      <c r="N23">
        <f>H22raw!M23</f>
        <v>15</v>
      </c>
      <c r="O23">
        <f>H22raw!N23</f>
        <v>9</v>
      </c>
      <c r="P23">
        <f>H22raw!O23</f>
        <v>7</v>
      </c>
      <c r="Q23">
        <f>H22raw!P23</f>
        <v>5</v>
      </c>
      <c r="R23">
        <f>H22raw!Q23</f>
        <v>0</v>
      </c>
      <c r="W23" t="e">
        <f t="shared" si="1"/>
        <v>#REF!</v>
      </c>
      <c r="X23" s="25">
        <f ca="1">IF(AR23=0,0,D23/AR23*100000)</f>
        <v>42.262568887987292</v>
      </c>
      <c r="Y23" s="25">
        <f ca="1">IF(AS23=0,0,E23/AS23*100000)</f>
        <v>21.39495079161318</v>
      </c>
      <c r="Z23" s="25">
        <f ca="1">IF(AT23=0,0,F23/AT23*100000)</f>
        <v>27.492668621700883</v>
      </c>
      <c r="AA23" s="25">
        <f ca="1">IF(AU23=0,0,G23/AU23*100000)</f>
        <v>25.358184354000255</v>
      </c>
      <c r="AB23" s="25">
        <f ca="1">IF(AV23=0,0,H23/AV23*100000)</f>
        <v>42.935730578290624</v>
      </c>
      <c r="AC23" s="25">
        <f ca="1">IF(AW23=0,0,I23/AW23*100000)</f>
        <v>37.329973635706125</v>
      </c>
      <c r="AD23" s="25">
        <f ca="1">IF(AX23=0,0,J23/AX23*100000)</f>
        <v>35.324989907145742</v>
      </c>
      <c r="AE23" s="25">
        <f ca="1">IF(AY23=0,0,K23/AY23*100000)</f>
        <v>30.309918920966886</v>
      </c>
      <c r="AF23" s="25">
        <f ca="1">IF(AZ23=0,0,L23/AZ23*100000)</f>
        <v>43.517214898246515</v>
      </c>
      <c r="AG23" s="25">
        <f ca="1">IF(BA23=0,0,M23/BA23*100000)</f>
        <v>61.857264362483569</v>
      </c>
      <c r="AH23" s="25">
        <f ca="1">IF(BB23=0,0,N23/BB23*100000)</f>
        <v>49.898539636073316</v>
      </c>
      <c r="AI23" s="25">
        <f ca="1">IF(BC23=0,0,O23/BC23*100000)</f>
        <v>62.163282221301287</v>
      </c>
      <c r="AJ23" s="25">
        <f ca="1">IF(BD23=0,0,P23/BD23*100000)</f>
        <v>90.544560858879834</v>
      </c>
      <c r="AK23" s="25">
        <f ca="1">IF(BE23=0,0,Q23/BE23*100000)</f>
        <v>115.58021266759131</v>
      </c>
      <c r="AL23" s="40">
        <f ca="1">D23/SUMPRODUCT(AS23:BE23,CH23:CT23)*10000000</f>
        <v>196.97932985583398</v>
      </c>
      <c r="AM23" s="34">
        <f ca="1">SUMPRODUCT(Y23:AK23,$CH$1:$CT$1)/$CG$1</f>
        <v>43.388247964953827</v>
      </c>
      <c r="AQ23" t="e">
        <f t="shared" si="2"/>
        <v>#REF!</v>
      </c>
      <c r="AR23" s="21">
        <f ca="1">H22jinkou!AB33</f>
        <v>354924</v>
      </c>
      <c r="AS23" s="21">
        <f ca="1">H22jinkou!AC33</f>
        <v>4674</v>
      </c>
      <c r="AT23" s="21">
        <f ca="1">H22jinkou!AD33</f>
        <v>21824</v>
      </c>
      <c r="AU23" s="21">
        <f ca="1">H22jinkou!AE33</f>
        <v>31548</v>
      </c>
      <c r="AV23" s="21">
        <f ca="1">H22jinkou!AF33</f>
        <v>37265</v>
      </c>
      <c r="AW23" s="21">
        <f ca="1">H22jinkou!AG33</f>
        <v>42861</v>
      </c>
      <c r="AX23" s="21">
        <f ca="1">H22jinkou!AH33</f>
        <v>39632</v>
      </c>
      <c r="AY23" s="21">
        <f ca="1">H22jinkou!AI33</f>
        <v>39591</v>
      </c>
      <c r="AZ23" s="21">
        <f ca="1">H22jinkou!AJ33</f>
        <v>39065</v>
      </c>
      <c r="BA23" s="21">
        <f ca="1">H22jinkou!AK33</f>
        <v>38799</v>
      </c>
      <c r="BB23" s="21">
        <f ca="1">H22jinkou!AL33</f>
        <v>30061</v>
      </c>
      <c r="BC23" s="21">
        <f ca="1">H22jinkou!AM33</f>
        <v>14478</v>
      </c>
      <c r="BD23" s="21">
        <f ca="1">H22jinkou!AN33</f>
        <v>7731</v>
      </c>
      <c r="BE23" s="21">
        <f ca="1">H22jinkou!AO33</f>
        <v>4326</v>
      </c>
      <c r="BJ23"/>
      <c r="BK23" t="str">
        <f>H22raw!T23</f>
        <v>就業者総数Employed</v>
      </c>
      <c r="BL23">
        <f>H22raw!U23</f>
        <v>7264</v>
      </c>
      <c r="BM23">
        <f>H22raw!V23</f>
        <v>41</v>
      </c>
      <c r="BN23">
        <f>H22raw!W23</f>
        <v>327</v>
      </c>
      <c r="BO23">
        <f>H22raw!X23</f>
        <v>498</v>
      </c>
      <c r="BP23">
        <f>H22raw!Y23</f>
        <v>581</v>
      </c>
      <c r="BQ23">
        <f>H22raw!Z23</f>
        <v>752</v>
      </c>
      <c r="BR23">
        <f>H22raw!AA23</f>
        <v>767</v>
      </c>
      <c r="BS23">
        <f>H22raw!AB23</f>
        <v>857</v>
      </c>
      <c r="BT23">
        <f>H22raw!AC23</f>
        <v>944</v>
      </c>
      <c r="BU23">
        <f>H22raw!AD23</f>
        <v>986</v>
      </c>
      <c r="BV23">
        <f>H22raw!AE23</f>
        <v>756</v>
      </c>
      <c r="BW23">
        <f>H22raw!AF23</f>
        <v>321</v>
      </c>
      <c r="BX23">
        <f>H22raw!AG23</f>
        <v>218</v>
      </c>
      <c r="BY23">
        <f>H22raw!AH23</f>
        <v>215</v>
      </c>
      <c r="CE23" t="str">
        <f>H22raw!AL23</f>
        <v>就業者総数Employed</v>
      </c>
      <c r="CF23">
        <f>H22raw!AM23</f>
        <v>20.399999999999999</v>
      </c>
      <c r="CG23">
        <f>H22raw!AN23</f>
        <v>21.6</v>
      </c>
      <c r="CH23">
        <f>H22raw!AO23</f>
        <v>10.4</v>
      </c>
      <c r="CI23">
        <f>H22raw!AP23</f>
        <v>17.600000000000001</v>
      </c>
      <c r="CJ23">
        <f>H22raw!AQ23</f>
        <v>17.600000000000001</v>
      </c>
      <c r="CK23">
        <f>H22raw!AR23</f>
        <v>16.899999999999999</v>
      </c>
      <c r="CL23">
        <f>H22raw!AS23</f>
        <v>18.100000000000001</v>
      </c>
      <c r="CM23">
        <f>H22raw!AT23</f>
        <v>20.7</v>
      </c>
      <c r="CN23">
        <f>H22raw!AU23</f>
        <v>25</v>
      </c>
      <c r="CO23">
        <f>H22raw!AV23</f>
        <v>28.9</v>
      </c>
      <c r="CP23">
        <f>H22raw!AW23</f>
        <v>27.6</v>
      </c>
      <c r="CQ23">
        <f>H22raw!AX23</f>
        <v>22.3</v>
      </c>
      <c r="CR23">
        <f>H22raw!AY23</f>
        <v>17.600000000000001</v>
      </c>
      <c r="CS23">
        <f>H22raw!AZ23</f>
        <v>22.6</v>
      </c>
      <c r="CT23">
        <f>H22raw!BA23</f>
        <v>25.8</v>
      </c>
      <c r="CU23" s="34">
        <f>SUMPRODUCT(CH23:CT23,CH$1:CT$1)/CG$1</f>
        <v>20.354073599798472</v>
      </c>
      <c r="CY23" t="str">
        <f t="shared" si="3"/>
        <v>就業者総数Employed</v>
      </c>
      <c r="CZ23" s="5" t="str">
        <f t="shared" ca="1" si="4"/>
        <v>H</v>
      </c>
      <c r="DA23" s="6" t="str">
        <f t="shared" ca="1" si="0"/>
        <v/>
      </c>
      <c r="DB23" s="6" t="str">
        <f t="shared" ca="1" si="0"/>
        <v/>
      </c>
      <c r="DC23" s="6" t="str">
        <f t="shared" ca="1" si="0"/>
        <v/>
      </c>
      <c r="DD23" s="6" t="str">
        <f t="shared" ca="1" si="0"/>
        <v>H</v>
      </c>
      <c r="DE23" s="6" t="str">
        <f t="shared" ca="1" si="0"/>
        <v>H</v>
      </c>
      <c r="DF23" s="6" t="str">
        <f t="shared" ca="1" si="0"/>
        <v/>
      </c>
      <c r="DG23" s="6" t="str">
        <f t="shared" ca="1" si="0"/>
        <v/>
      </c>
      <c r="DH23" s="6" t="str">
        <f t="shared" ca="1" si="0"/>
        <v/>
      </c>
      <c r="DI23" s="6" t="str">
        <f t="shared" ca="1" si="0"/>
        <v>H</v>
      </c>
      <c r="DJ23" s="6" t="str">
        <f t="shared" ca="1" si="0"/>
        <v>H</v>
      </c>
      <c r="DK23" s="6" t="str">
        <f t="shared" ca="1" si="0"/>
        <v>H</v>
      </c>
      <c r="DL23" s="6" t="str">
        <f t="shared" ca="1" si="0"/>
        <v>H</v>
      </c>
      <c r="DM23" s="7" t="str">
        <f t="shared" ca="1" si="0"/>
        <v>H</v>
      </c>
      <c r="DN23" s="41" t="str">
        <f t="shared" ca="1" si="0"/>
        <v>H</v>
      </c>
      <c r="DP23" s="4">
        <f ca="1">1-_xlfn.BINOM.DIST((D23-1),AR23,CG23/100000,TRUE)</f>
        <v>8.6819440525687241E-14</v>
      </c>
      <c r="DQ23" s="4">
        <f ca="1">1-_xlfn.BINOM.DIST((E23-1),AS23,CH23/100000,TRUE)</f>
        <v>0.38499278451264174</v>
      </c>
      <c r="DR23" s="4">
        <f ca="1">1-_xlfn.BINOM.DIST((F23-1),AT23,CI23/100000,TRUE)</f>
        <v>0.19052707930952573</v>
      </c>
      <c r="DS23" s="4">
        <f ca="1">1-_xlfn.BINOM.DIST((G23-1),AU23,CJ23/100000,TRUE)</f>
        <v>0.19701927458652713</v>
      </c>
      <c r="DT23" s="4">
        <f ca="1">1-_xlfn.BINOM.DIST((H23-1),AV23,CK23/100000,TRUE)</f>
        <v>8.4045144601274657E-4</v>
      </c>
      <c r="DU23" s="4">
        <f ca="1">1-_xlfn.BINOM.DIST((I23-1),AW23,CL23/100000,TRUE)</f>
        <v>6.2609087024483312E-3</v>
      </c>
      <c r="DV23" s="4">
        <f ca="1">1-_xlfn.BINOM.DIST((J23-1),AX23,CM23/100000,TRUE)</f>
        <v>4.0592768044291239E-2</v>
      </c>
      <c r="DW23" s="4">
        <f ca="1">1-_xlfn.BINOM.DIST((K23-1),AY23,CN23/100000,TRUE)</f>
        <v>0.29164027836811957</v>
      </c>
      <c r="DX23" s="4">
        <f ca="1">1-_xlfn.BINOM.DIST((L23-1),AZ23,CO23/100000,TRUE)</f>
        <v>6.723562432796204E-2</v>
      </c>
      <c r="DY23" s="4">
        <f ca="1">1-_xlfn.BINOM.DIST((M23-1),BA23,CP23/100000,TRUE)</f>
        <v>3.1907201625158699E-4</v>
      </c>
      <c r="DZ23" s="4">
        <f ca="1">1-_xlfn.BINOM.DIST((N23-1),BB23,CQ23/100000,TRUE)</f>
        <v>3.9004311326362728E-3</v>
      </c>
      <c r="EA23" s="4">
        <f ca="1">1-_xlfn.BINOM.DIST((O23-1),BC23,CR23/100000,TRUE)</f>
        <v>1.2962285768468584E-3</v>
      </c>
      <c r="EB23" s="4">
        <f ca="1">1-_xlfn.BINOM.DIST((P23-1),BD23,CS23/100000,TRUE)</f>
        <v>2.1786034806883237E-3</v>
      </c>
      <c r="EC23" s="4">
        <f ca="1">1-_xlfn.BINOM.DIST((Q23-1),BE23,CT23/100000,TRUE)</f>
        <v>5.7615102885716363E-3</v>
      </c>
      <c r="ED23" s="4">
        <f ca="1">1-_xlfn.BINOM.DIST((D23-1),AR23,X23/(AL23/100)/100000,TRUE)</f>
        <v>5.262457136723242E-14</v>
      </c>
      <c r="EF23" s="4">
        <f ca="1">_xlfn.BINOM.DIST(D23,AR23,CG23/100000,TRUE)</f>
        <v>0.99999999999995626</v>
      </c>
      <c r="EG23" s="4">
        <f ca="1">_xlfn.BINOM.DIST(E23,AS23,CH23/100000,TRUE)</f>
        <v>0.91399085720563988</v>
      </c>
      <c r="EH23" s="4">
        <f ca="1">_xlfn.BINOM.DIST(F23,AT23,CI23/100000,TRUE)</f>
        <v>0.90524246467711811</v>
      </c>
      <c r="EI23" s="4">
        <f ca="1">_xlfn.BINOM.DIST(G23,AU23,CJ23/100000,TRUE)</f>
        <v>0.8898711218485249</v>
      </c>
      <c r="EJ23" s="4">
        <f ca="1">_xlfn.BINOM.DIST(H23,AV23,CK23/100000,TRUE)</f>
        <v>0.99969761635673904</v>
      </c>
      <c r="EK23" s="4">
        <f ca="1">_xlfn.BINOM.DIST(I23,AW23,CL23/100000,TRUE)</f>
        <v>0.9972529450187313</v>
      </c>
      <c r="EL23" s="4">
        <f ca="1">_xlfn.BINOM.DIST(J23,AX23,CM23/100000,TRUE)</f>
        <v>0.97903348707159166</v>
      </c>
      <c r="EM23" s="4">
        <f ca="1">_xlfn.BINOM.DIST(K23,AY23,CN23/100000,TRUE)</f>
        <v>0.80117172976553364</v>
      </c>
      <c r="EN23" s="4">
        <f ca="1">_xlfn.BINOM.DIST(L23,AZ23,CO23/100000,TRUE)</f>
        <v>0.96039621401413156</v>
      </c>
      <c r="EO23" s="4">
        <f ca="1">_xlfn.BINOM.DIST(M23,BA23,CP23/100000,TRUE)</f>
        <v>0.99986683570715396</v>
      </c>
      <c r="EP23" s="4">
        <f ca="1">_xlfn.BINOM.DIST(N23,BB23,CQ23/100000,TRUE)</f>
        <v>0.99842443484073429</v>
      </c>
      <c r="EQ23" s="4">
        <f ca="1">_xlfn.BINOM.DIST(O23,BC23,CR23/100000,TRUE)</f>
        <v>0.99967898713067549</v>
      </c>
      <c r="ER23" s="4">
        <f ca="1">_xlfn.BINOM.DIST(P23,BD23,CS23/100000,TRUE)</f>
        <v>0.99953771421051252</v>
      </c>
      <c r="ES23" s="4">
        <f ca="1">_xlfn.BINOM.DIST(Q23,BE23,CT23/100000,TRUE)</f>
        <v>0.99896046620741852</v>
      </c>
      <c r="ET23" s="4">
        <f ca="1">_xlfn.BINOM.DIST(D23,AR23,X23/(AL23/100)/100000,TRUE)</f>
        <v>0.99999999999997369</v>
      </c>
    </row>
    <row r="24" spans="2:150">
      <c r="C24" t="e">
        <f>H22raw!#REF!</f>
        <v>#REF!</v>
      </c>
      <c r="D24">
        <f>H22raw!C24</f>
        <v>12</v>
      </c>
      <c r="E24">
        <f>H22raw!D24</f>
        <v>0</v>
      </c>
      <c r="F24">
        <f>H22raw!E24</f>
        <v>0</v>
      </c>
      <c r="G24">
        <f>H22raw!F24</f>
        <v>0</v>
      </c>
      <c r="H24">
        <f>H22raw!G24</f>
        <v>1</v>
      </c>
      <c r="I24">
        <f>H22raw!H24</f>
        <v>0</v>
      </c>
      <c r="J24">
        <f>H22raw!I24</f>
        <v>0</v>
      </c>
      <c r="K24">
        <f>H22raw!J24</f>
        <v>0</v>
      </c>
      <c r="L24">
        <f>H22raw!K24</f>
        <v>1</v>
      </c>
      <c r="M24">
        <f>H22raw!L24</f>
        <v>5</v>
      </c>
      <c r="N24">
        <f>H22raw!M24</f>
        <v>2</v>
      </c>
      <c r="O24">
        <f>H22raw!N24</f>
        <v>2</v>
      </c>
      <c r="P24">
        <f>H22raw!O24</f>
        <v>0</v>
      </c>
      <c r="Q24">
        <f>H22raw!P24</f>
        <v>1</v>
      </c>
      <c r="R24">
        <f>H22raw!Q24</f>
        <v>0</v>
      </c>
      <c r="W24" t="e">
        <f t="shared" si="1"/>
        <v>#REF!</v>
      </c>
      <c r="X24" s="25">
        <f ca="1">IF(AR24=0,0,D24/AR24*100000)</f>
        <v>118.43663639952626</v>
      </c>
      <c r="Y24" s="25">
        <f ca="1">IF(AS24=0,0,E24/AS24*100000)</f>
        <v>0</v>
      </c>
      <c r="Z24" s="25">
        <f ca="1">IF(AT24=0,0,F24/AT24*100000)</f>
        <v>0</v>
      </c>
      <c r="AA24" s="25">
        <f ca="1">IF(AU24=0,0,G24/AU24*100000)</f>
        <v>0</v>
      </c>
      <c r="AB24" s="25">
        <f ca="1">IF(AV24=0,0,H24/AV24*100000)</f>
        <v>469.48356807511738</v>
      </c>
      <c r="AC24" s="25">
        <f ca="1">IF(AW24=0,0,I24/AW24*100000)</f>
        <v>0</v>
      </c>
      <c r="AD24" s="25">
        <f ca="1">IF(AX24=0,0,J24/AX24*100000)</f>
        <v>0</v>
      </c>
      <c r="AE24" s="25">
        <f ca="1">IF(AY24=0,0,K24/AY24*100000)</f>
        <v>0</v>
      </c>
      <c r="AF24" s="25">
        <f ca="1">IF(AZ24=0,0,L24/AZ24*100000)</f>
        <v>74.074074074074076</v>
      </c>
      <c r="AG24" s="25">
        <f ca="1">IF(BA24=0,0,M24/BA24*100000)</f>
        <v>274.72527472527474</v>
      </c>
      <c r="AH24" s="25">
        <f ca="1">IF(BB24=0,0,N24/BB24*100000)</f>
        <v>106.49627263045794</v>
      </c>
      <c r="AI24" s="25">
        <f ca="1">IF(BC24=0,0,O24/BC24*100000)</f>
        <v>179.37219730941703</v>
      </c>
      <c r="AJ24" s="25">
        <f ca="1">IF(BD24=0,0,P24/BD24*100000)</f>
        <v>0</v>
      </c>
      <c r="AK24" s="25">
        <f ca="1">IF(BE24=0,0,Q24/BE24*100000)</f>
        <v>199.60079840319361</v>
      </c>
      <c r="AL24" s="40">
        <f ca="1">D24/SUMPRODUCT(AS24:BE24,CH24:CT24)*10000000</f>
        <v>309.28289410437219</v>
      </c>
      <c r="AM24" s="34">
        <f ca="1">SUMPRODUCT(Y24:AK24,$CH$1:$CT$1)/$CG$1</f>
        <v>94.284026420328061</v>
      </c>
      <c r="AQ24" t="e">
        <f t="shared" si="2"/>
        <v>#REF!</v>
      </c>
      <c r="AR24" s="21">
        <f ca="1">H22jinkou!AB34</f>
        <v>10132</v>
      </c>
      <c r="AS24" s="21">
        <f ca="1">H22jinkou!AC34</f>
        <v>0</v>
      </c>
      <c r="AT24" s="21">
        <f ca="1">H22jinkou!AD34</f>
        <v>4</v>
      </c>
      <c r="AU24" s="21">
        <f ca="1">H22jinkou!AE34</f>
        <v>57</v>
      </c>
      <c r="AV24" s="21">
        <f ca="1">H22jinkou!AF34</f>
        <v>213</v>
      </c>
      <c r="AW24" s="21">
        <f ca="1">H22jinkou!AG34</f>
        <v>459</v>
      </c>
      <c r="AX24" s="21">
        <f ca="1">H22jinkou!AH34</f>
        <v>675</v>
      </c>
      <c r="AY24" s="21">
        <f ca="1">H22jinkou!AI34</f>
        <v>929</v>
      </c>
      <c r="AZ24" s="21">
        <f ca="1">H22jinkou!AJ34</f>
        <v>1350</v>
      </c>
      <c r="BA24" s="21">
        <f ca="1">H22jinkou!AK34</f>
        <v>1820</v>
      </c>
      <c r="BB24" s="21">
        <f ca="1">H22jinkou!AL34</f>
        <v>1878</v>
      </c>
      <c r="BC24" s="21">
        <f ca="1">H22jinkou!AM34</f>
        <v>1115</v>
      </c>
      <c r="BD24" s="21">
        <f ca="1">H22jinkou!AN34</f>
        <v>720</v>
      </c>
      <c r="BE24" s="21">
        <f ca="1">H22jinkou!AO34</f>
        <v>501</v>
      </c>
      <c r="BJ24"/>
      <c r="BK24" t="str">
        <f>H22raw!T24</f>
        <v>Ａ管理的職業従事者</v>
      </c>
      <c r="BL24">
        <f>H22raw!U24</f>
        <v>476</v>
      </c>
      <c r="BM24">
        <f>H22raw!V24</f>
        <v>0</v>
      </c>
      <c r="BN24">
        <f>H22raw!W24</f>
        <v>2</v>
      </c>
      <c r="BO24">
        <f>H22raw!X24</f>
        <v>10</v>
      </c>
      <c r="BP24">
        <f>H22raw!Y24</f>
        <v>11</v>
      </c>
      <c r="BQ24">
        <f>H22raw!Z24</f>
        <v>23</v>
      </c>
      <c r="BR24">
        <f>H22raw!AA24</f>
        <v>42</v>
      </c>
      <c r="BS24">
        <f>H22raw!AB24</f>
        <v>52</v>
      </c>
      <c r="BT24">
        <f>H22raw!AC24</f>
        <v>79</v>
      </c>
      <c r="BU24">
        <f>H22raw!AD24</f>
        <v>102</v>
      </c>
      <c r="BV24">
        <f>H22raw!AE24</f>
        <v>70</v>
      </c>
      <c r="BW24">
        <f>H22raw!AF24</f>
        <v>40</v>
      </c>
      <c r="BX24">
        <f>H22raw!AG24</f>
        <v>23</v>
      </c>
      <c r="BY24">
        <f>H22raw!AH24</f>
        <v>22</v>
      </c>
      <c r="CE24" t="str">
        <f>H22raw!AL24</f>
        <v>Ａ管理的職業従事者</v>
      </c>
      <c r="CF24">
        <f>H22raw!AM24</f>
        <v>0</v>
      </c>
      <c r="CG24">
        <f>H22raw!AN24</f>
        <v>39.4</v>
      </c>
      <c r="CH24">
        <f>H22raw!AO24</f>
        <v>0</v>
      </c>
      <c r="CI24">
        <f>H22raw!AP24</f>
        <v>187.1</v>
      </c>
      <c r="CJ24">
        <f>H22raw!AQ24</f>
        <v>146.80000000000001</v>
      </c>
      <c r="CK24">
        <f>H22raw!AR24</f>
        <v>45.6</v>
      </c>
      <c r="CL24">
        <f>H22raw!AS24</f>
        <v>41.2</v>
      </c>
      <c r="CM24">
        <f>H22raw!AT24</f>
        <v>50.9</v>
      </c>
      <c r="CN24">
        <f>H22raw!AU24</f>
        <v>45</v>
      </c>
      <c r="CO24">
        <f>H22raw!AV24</f>
        <v>51.4</v>
      </c>
      <c r="CP24">
        <f>H22raw!AW24</f>
        <v>47.7</v>
      </c>
      <c r="CQ24">
        <f>H22raw!AX24</f>
        <v>28.8</v>
      </c>
      <c r="CR24">
        <f>H22raw!AY24</f>
        <v>28</v>
      </c>
      <c r="CS24">
        <f>H22raw!AZ24</f>
        <v>27.3</v>
      </c>
      <c r="CT24">
        <f>H22raw!BA24</f>
        <v>25.8</v>
      </c>
      <c r="CU24" s="34">
        <f t="shared" ref="CU24:CU36" si="20">SUMPRODUCT(CH24:CT24,CH$1:CT$1)/CG$1</f>
        <v>61.285186623562012</v>
      </c>
      <c r="CY24" t="str">
        <f t="shared" si="3"/>
        <v>Ａ管理的職業従事者</v>
      </c>
      <c r="CZ24" s="8" t="str">
        <f t="shared" ca="1" si="4"/>
        <v>H</v>
      </c>
      <c r="DA24" s="9" t="str">
        <f t="shared" ca="1" si="0"/>
        <v/>
      </c>
      <c r="DB24" s="9" t="str">
        <f t="shared" ca="1" si="0"/>
        <v/>
      </c>
      <c r="DC24" s="9" t="str">
        <f t="shared" ca="1" si="0"/>
        <v/>
      </c>
      <c r="DD24" s="9" t="str">
        <f t="shared" ca="1" si="0"/>
        <v/>
      </c>
      <c r="DE24" s="9" t="str">
        <f t="shared" ca="1" si="0"/>
        <v/>
      </c>
      <c r="DF24" s="9" t="str">
        <f t="shared" ca="1" si="0"/>
        <v/>
      </c>
      <c r="DG24" s="9" t="str">
        <f t="shared" ca="1" si="0"/>
        <v/>
      </c>
      <c r="DH24" s="9" t="str">
        <f t="shared" ca="1" si="0"/>
        <v/>
      </c>
      <c r="DI24" s="9" t="str">
        <f t="shared" ca="1" si="0"/>
        <v>H</v>
      </c>
      <c r="DJ24" s="9" t="str">
        <f t="shared" ca="1" si="0"/>
        <v/>
      </c>
      <c r="DK24" s="9" t="str">
        <f t="shared" ca="1" si="0"/>
        <v/>
      </c>
      <c r="DL24" s="9" t="str">
        <f t="shared" ca="1" si="0"/>
        <v/>
      </c>
      <c r="DM24" s="10" t="str">
        <f t="shared" ca="1" si="0"/>
        <v/>
      </c>
      <c r="DN24" s="42" t="str">
        <f t="shared" ca="1" si="0"/>
        <v>H</v>
      </c>
      <c r="DP24" s="4">
        <f ca="1">1-_xlfn.BINOM.DIST((D24-1),AR24,CG24/100000,TRUE)</f>
        <v>8.9733759297982996E-4</v>
      </c>
      <c r="DQ24" s="4" t="e">
        <f ca="1">1-_xlfn.BINOM.DIST((E24-1),AS24,CH24/100000,TRUE)</f>
        <v>#NUM!</v>
      </c>
      <c r="DR24" s="4" t="e">
        <f ca="1">1-_xlfn.BINOM.DIST((F24-1),AT24,CI24/100000,TRUE)</f>
        <v>#NUM!</v>
      </c>
      <c r="DS24" s="4" t="e">
        <f ca="1">1-_xlfn.BINOM.DIST((G24-1),AU24,CJ24/100000,TRUE)</f>
        <v>#NUM!</v>
      </c>
      <c r="DT24" s="4">
        <f ca="1">1-_xlfn.BINOM.DIST((H24-1),AV24,CK24/100000,TRUE)</f>
        <v>9.258025491195454E-2</v>
      </c>
      <c r="DU24" s="4" t="e">
        <f ca="1">1-_xlfn.BINOM.DIST((I24-1),AW24,CL24/100000,TRUE)</f>
        <v>#NUM!</v>
      </c>
      <c r="DV24" s="4" t="e">
        <f ca="1">1-_xlfn.BINOM.DIST((J24-1),AX24,CM24/100000,TRUE)</f>
        <v>#NUM!</v>
      </c>
      <c r="DW24" s="4" t="e">
        <f ca="1">1-_xlfn.BINOM.DIST((K24-1),AY24,CN24/100000,TRUE)</f>
        <v>#NUM!</v>
      </c>
      <c r="DX24" s="4">
        <f ca="1">1-_xlfn.BINOM.DIST((L24-1),AZ24,CO24/100000,TRUE)</f>
        <v>0.50046538971400156</v>
      </c>
      <c r="DY24" s="4">
        <f ca="1">1-_xlfn.BINOM.DIST((M24-1),BA24,CP24/100000,TRUE)</f>
        <v>2.001612398170538E-3</v>
      </c>
      <c r="DZ24" s="4">
        <f ca="1">1-_xlfn.BINOM.DIST((N24-1),BB24,CQ24/100000,TRUE)</f>
        <v>0.10281884915548622</v>
      </c>
      <c r="EA24" s="4">
        <f ca="1">1-_xlfn.BINOM.DIST((O24-1),BC24,CR24/100000,TRUE)</f>
        <v>3.9663911787565564E-2</v>
      </c>
      <c r="EB24" s="4" t="e">
        <f ca="1">1-_xlfn.BINOM.DIST((P24-1),BD24,CS24/100000,TRUE)</f>
        <v>#NUM!</v>
      </c>
      <c r="EC24" s="4">
        <f ca="1">1-_xlfn.BINOM.DIST((Q24-1),BE24,CT24/100000,TRUE)</f>
        <v>0.12126743536348961</v>
      </c>
      <c r="ED24" s="4">
        <f ca="1">1-_xlfn.BINOM.DIST((D24-1),AR24,X24/(AL24/100)/100000,TRUE)</f>
        <v>7.0504979024188508E-4</v>
      </c>
      <c r="EF24" s="4">
        <f ca="1">_xlfn.BINOM.DIST(D24,AR24,CG24/100000,TRUE)</f>
        <v>0.99973236411654454</v>
      </c>
      <c r="EG24" s="4">
        <f ca="1">_xlfn.BINOM.DIST(E24,AS24,CH24/100000,TRUE)</f>
        <v>1</v>
      </c>
      <c r="EH24" s="4">
        <f ca="1">_xlfn.BINOM.DIST(F24,AT24,CI24/100000,TRUE)</f>
        <v>0.99253697765945725</v>
      </c>
      <c r="EI24" s="4">
        <f ca="1">_xlfn.BINOM.DIST(G24,AU24,CJ24/100000,TRUE)</f>
        <v>0.91967265838328593</v>
      </c>
      <c r="EJ24" s="4">
        <f ca="1">_xlfn.BINOM.DIST(H24,AV24,CK24/100000,TRUE)</f>
        <v>0.99559581837837752</v>
      </c>
      <c r="EK24" s="4">
        <f ca="1">_xlfn.BINOM.DIST(I24,AW24,CL24/100000,TRUE)</f>
        <v>0.8276648583748859</v>
      </c>
      <c r="EL24" s="4">
        <f ca="1">_xlfn.BINOM.DIST(J24,AX24,CM24/100000,TRUE)</f>
        <v>0.70916825355837698</v>
      </c>
      <c r="EM24" s="4">
        <f ca="1">_xlfn.BINOM.DIST(K24,AY24,CN24/100000,TRUE)</f>
        <v>0.65826737218911979</v>
      </c>
      <c r="EN24" s="4">
        <f ca="1">_xlfn.BINOM.DIST(L24,AZ24,CO24/100000,TRUE)</f>
        <v>0.84633993429999577</v>
      </c>
      <c r="EO24" s="4">
        <f ca="1">_xlfn.BINOM.DIST(M24,BA24,CP24/100000,TRUE)</f>
        <v>0.99971747146881607</v>
      </c>
      <c r="EP24" s="4">
        <f ca="1">_xlfn.BINOM.DIST(N24,BB24,CQ24/100000,TRUE)</f>
        <v>0.98234140485008004</v>
      </c>
      <c r="EQ24" s="4">
        <f ca="1">_xlfn.BINOM.DIST(O24,BC24,CR24/100000,TRUE)</f>
        <v>0.99598806714921118</v>
      </c>
      <c r="ER24" s="4">
        <f ca="1">_xlfn.BINOM.DIST(P24,BD24,CS24/100000,TRUE)</f>
        <v>0.82152999037483754</v>
      </c>
      <c r="ES24" s="4">
        <f ca="1">_xlfn.BINOM.DIST(Q24,BE24,CT24/100000,TRUE)</f>
        <v>0.99234509050797126</v>
      </c>
      <c r="ET24" s="4">
        <f ca="1">_xlfn.BINOM.DIST(D24,AR24,X24/(AL24/100)/100000,TRUE)</f>
        <v>0.99979541397934846</v>
      </c>
    </row>
    <row r="25" spans="2:150">
      <c r="C25" t="e">
        <f>H22raw!#REF!</f>
        <v>#REF!</v>
      </c>
      <c r="D25">
        <f>H22raw!C25</f>
        <v>21</v>
      </c>
      <c r="E25">
        <f>H22raw!D25</f>
        <v>0</v>
      </c>
      <c r="F25">
        <f>H22raw!E25</f>
        <v>3</v>
      </c>
      <c r="G25">
        <f>H22raw!F25</f>
        <v>1</v>
      </c>
      <c r="H25">
        <f>H22raw!G25</f>
        <v>2</v>
      </c>
      <c r="I25">
        <f>H22raw!H25</f>
        <v>3</v>
      </c>
      <c r="J25">
        <f>H22raw!I25</f>
        <v>2</v>
      </c>
      <c r="K25">
        <f>H22raw!J25</f>
        <v>3</v>
      </c>
      <c r="L25">
        <f>H22raw!K25</f>
        <v>1</v>
      </c>
      <c r="M25">
        <f>H22raw!L25</f>
        <v>3</v>
      </c>
      <c r="N25">
        <f>H22raw!M25</f>
        <v>1</v>
      </c>
      <c r="O25">
        <f>H22raw!N25</f>
        <v>1</v>
      </c>
      <c r="P25">
        <f>H22raw!O25</f>
        <v>1</v>
      </c>
      <c r="Q25">
        <f>H22raw!P25</f>
        <v>0</v>
      </c>
      <c r="R25">
        <f>H22raw!Q25</f>
        <v>0</v>
      </c>
      <c r="W25" t="e">
        <f t="shared" si="1"/>
        <v>#REF!</v>
      </c>
      <c r="X25" s="25">
        <f ca="1">IF(AR25=0,0,D25/AR25*100000)</f>
        <v>37.941064879220939</v>
      </c>
      <c r="Y25" s="25">
        <f ca="1">IF(AS25=0,0,E25/AS25*100000)</f>
        <v>0</v>
      </c>
      <c r="Z25" s="25">
        <f ca="1">IF(AT25=0,0,F25/AT25*100000)</f>
        <v>91.407678244972573</v>
      </c>
      <c r="AA25" s="25">
        <f ca="1">IF(AU25=0,0,G25/AU25*100000)</f>
        <v>17.108639863130882</v>
      </c>
      <c r="AB25" s="25">
        <f ca="1">IF(AV25=0,0,H25/AV25*100000)</f>
        <v>30.243459851807046</v>
      </c>
      <c r="AC25" s="25">
        <f ca="1">IF(AW25=0,0,I25/AW25*100000)</f>
        <v>41.191816559110258</v>
      </c>
      <c r="AD25" s="25">
        <f ca="1">IF(AX25=0,0,J25/AX25*100000)</f>
        <v>27.929060187124705</v>
      </c>
      <c r="AE25" s="25">
        <f ca="1">IF(AY25=0,0,K25/AY25*100000)</f>
        <v>40.551500405515007</v>
      </c>
      <c r="AF25" s="25">
        <f ca="1">IF(AZ25=0,0,L25/AZ25*100000)</f>
        <v>15.035333032626674</v>
      </c>
      <c r="AG25" s="25">
        <f ca="1">IF(BA25=0,0,M25/BA25*100000)</f>
        <v>58.616647127784283</v>
      </c>
      <c r="AH25" s="25">
        <f ca="1">IF(BB25=0,0,N25/BB25*100000)</f>
        <v>32.552083333333329</v>
      </c>
      <c r="AI25" s="25">
        <f ca="1">IF(BC25=0,0,O25/BC25*100000)</f>
        <v>78.308535630383716</v>
      </c>
      <c r="AJ25" s="25">
        <f ca="1">IF(BD25=0,0,P25/BD25*100000)</f>
        <v>145.98540145985402</v>
      </c>
      <c r="AK25" s="25">
        <f ca="1">IF(BE25=0,0,Q25/BE25*100000)</f>
        <v>0</v>
      </c>
      <c r="AL25" s="40">
        <f ca="1">D25/SUMPRODUCT(AS25:BE25,CH25:CT25)*10000000</f>
        <v>162.7950010151431</v>
      </c>
      <c r="AM25" s="34">
        <f ca="1">SUMPRODUCT(Y25:AK25,$CH$1:$CT$1)/$CG$1</f>
        <v>39.599860673955284</v>
      </c>
      <c r="AQ25" t="e">
        <f t="shared" si="2"/>
        <v>#REF!</v>
      </c>
      <c r="AR25" s="21">
        <f ca="1">H22jinkou!AB35</f>
        <v>55349</v>
      </c>
      <c r="AS25" s="21">
        <f ca="1">H22jinkou!AC35</f>
        <v>102</v>
      </c>
      <c r="AT25" s="21">
        <f ca="1">H22jinkou!AD35</f>
        <v>3282</v>
      </c>
      <c r="AU25" s="21">
        <f ca="1">H22jinkou!AE35</f>
        <v>5845</v>
      </c>
      <c r="AV25" s="21">
        <f ca="1">H22jinkou!AF35</f>
        <v>6613</v>
      </c>
      <c r="AW25" s="21">
        <f ca="1">H22jinkou!AG35</f>
        <v>7283</v>
      </c>
      <c r="AX25" s="21">
        <f ca="1">H22jinkou!AH35</f>
        <v>7161</v>
      </c>
      <c r="AY25" s="21">
        <f ca="1">H22jinkou!AI35</f>
        <v>7398</v>
      </c>
      <c r="AZ25" s="21">
        <f ca="1">H22jinkou!AJ35</f>
        <v>6651</v>
      </c>
      <c r="BA25" s="21">
        <f ca="1">H22jinkou!AK35</f>
        <v>5118</v>
      </c>
      <c r="BB25" s="21">
        <f ca="1">H22jinkou!AL35</f>
        <v>3072</v>
      </c>
      <c r="BC25" s="21">
        <f ca="1">H22jinkou!AM35</f>
        <v>1277</v>
      </c>
      <c r="BD25" s="21">
        <f ca="1">H22jinkou!AN35</f>
        <v>685</v>
      </c>
      <c r="BE25" s="21">
        <f ca="1">H22jinkou!AO35</f>
        <v>458</v>
      </c>
      <c r="BJ25"/>
      <c r="BK25" t="str">
        <f>H22raw!T25</f>
        <v>Ｂ専門的・技術的職業従事者</v>
      </c>
      <c r="BL25">
        <f>H22raw!U25</f>
        <v>1055</v>
      </c>
      <c r="BM25">
        <f>H22raw!V25</f>
        <v>5</v>
      </c>
      <c r="BN25">
        <f>H22raw!W25</f>
        <v>50</v>
      </c>
      <c r="BO25">
        <f>H22raw!X25</f>
        <v>89</v>
      </c>
      <c r="BP25">
        <f>H22raw!Y25</f>
        <v>95</v>
      </c>
      <c r="BQ25">
        <f>H22raw!Z25</f>
        <v>129</v>
      </c>
      <c r="BR25">
        <f>H22raw!AA25</f>
        <v>121</v>
      </c>
      <c r="BS25">
        <f>H22raw!AB25</f>
        <v>138</v>
      </c>
      <c r="BT25">
        <f>H22raw!AC25</f>
        <v>135</v>
      </c>
      <c r="BU25">
        <f>H22raw!AD25</f>
        <v>131</v>
      </c>
      <c r="BV25">
        <f>H22raw!AE25</f>
        <v>98</v>
      </c>
      <c r="BW25">
        <f>H22raw!AF25</f>
        <v>32</v>
      </c>
      <c r="BX25">
        <f>H22raw!AG25</f>
        <v>21</v>
      </c>
      <c r="BY25">
        <f>H22raw!AH25</f>
        <v>11</v>
      </c>
      <c r="CE25" t="str">
        <f>H22raw!AL25</f>
        <v>Ｂ専門的・技術的職業従事者</v>
      </c>
      <c r="CF25">
        <f>H22raw!AM25</f>
        <v>24.3</v>
      </c>
      <c r="CG25">
        <f>H22raw!AN25</f>
        <v>23.4</v>
      </c>
      <c r="CH25">
        <f>H22raw!AO25</f>
        <v>34.700000000000003</v>
      </c>
      <c r="CI25">
        <f>H22raw!AP25</f>
        <v>26.4</v>
      </c>
      <c r="CJ25">
        <f>H22raw!AQ25</f>
        <v>19.899999999999999</v>
      </c>
      <c r="CK25">
        <f>H22raw!AR25</f>
        <v>16.899999999999999</v>
      </c>
      <c r="CL25">
        <f>H22raw!AS25</f>
        <v>20.9</v>
      </c>
      <c r="CM25">
        <f>H22raw!AT25</f>
        <v>20.8</v>
      </c>
      <c r="CN25">
        <f>H22raw!AU25</f>
        <v>24.5</v>
      </c>
      <c r="CO25">
        <f>H22raw!AV25</f>
        <v>27.8</v>
      </c>
      <c r="CP25">
        <f>H22raw!AW25</f>
        <v>30.8</v>
      </c>
      <c r="CQ25">
        <f>H22raw!AX25</f>
        <v>30.4</v>
      </c>
      <c r="CR25">
        <f>H22raw!AY25</f>
        <v>21.7</v>
      </c>
      <c r="CS25">
        <f>H22raw!AZ25</f>
        <v>28.3</v>
      </c>
      <c r="CT25">
        <f>H22raw!BA25</f>
        <v>13.7</v>
      </c>
      <c r="CU25" s="34">
        <f t="shared" si="20"/>
        <v>24.248359434041483</v>
      </c>
      <c r="CY25" t="str">
        <f t="shared" si="3"/>
        <v>Ｂ専門的・技術的職業従事者</v>
      </c>
      <c r="CZ25" s="8" t="str">
        <f t="shared" ca="1" si="4"/>
        <v>H</v>
      </c>
      <c r="DA25" s="9" t="str">
        <f t="shared" ca="1" si="0"/>
        <v/>
      </c>
      <c r="DB25" s="9" t="str">
        <f t="shared" ca="1" si="0"/>
        <v/>
      </c>
      <c r="DC25" s="9" t="str">
        <f t="shared" ca="1" si="0"/>
        <v/>
      </c>
      <c r="DD25" s="9" t="str">
        <f t="shared" ca="1" si="0"/>
        <v/>
      </c>
      <c r="DE25" s="9" t="str">
        <f t="shared" ca="1" si="0"/>
        <v/>
      </c>
      <c r="DF25" s="9" t="str">
        <f t="shared" ca="1" si="0"/>
        <v/>
      </c>
      <c r="DG25" s="9" t="str">
        <f t="shared" ca="1" si="0"/>
        <v/>
      </c>
      <c r="DH25" s="9" t="str">
        <f t="shared" ca="1" si="0"/>
        <v/>
      </c>
      <c r="DI25" s="9" t="str">
        <f t="shared" ca="1" si="0"/>
        <v/>
      </c>
      <c r="DJ25" s="9" t="str">
        <f t="shared" ca="1" si="0"/>
        <v/>
      </c>
      <c r="DK25" s="9" t="str">
        <f t="shared" ca="1" si="0"/>
        <v/>
      </c>
      <c r="DL25" s="9" t="str">
        <f t="shared" ca="1" si="0"/>
        <v/>
      </c>
      <c r="DM25" s="10" t="str">
        <f t="shared" ca="1" si="0"/>
        <v/>
      </c>
      <c r="DN25" s="42" t="str">
        <f t="shared" ca="1" si="0"/>
        <v>H</v>
      </c>
      <c r="DP25" s="4">
        <f ca="1">1-_xlfn.BINOM.DIST((D25-1),AR25,CG25/100000,TRUE)</f>
        <v>2.4155246772158856E-2</v>
      </c>
      <c r="DQ25" s="4" t="e">
        <f ca="1">1-_xlfn.BINOM.DIST((E25-1),AS25,CH25/100000,TRUE)</f>
        <v>#NUM!</v>
      </c>
      <c r="DR25" s="4">
        <f ca="1">1-_xlfn.BINOM.DIST((F25-1),AT25,CI25/100000,TRUE)</f>
        <v>5.742289231969E-2</v>
      </c>
      <c r="DS25" s="4">
        <f ca="1">1-_xlfn.BINOM.DIST((G25-1),AU25,CJ25/100000,TRUE)</f>
        <v>0.68753747883771688</v>
      </c>
      <c r="DT25" s="4">
        <f ca="1">1-_xlfn.BINOM.DIST((H25-1),AV25,CK25/100000,TRUE)</f>
        <v>0.30741221852471856</v>
      </c>
      <c r="DU25" s="4">
        <f ca="1">1-_xlfn.BINOM.DIST((I25-1),AW25,CL25/100000,TRUE)</f>
        <v>0.19672008078901126</v>
      </c>
      <c r="DV25" s="4">
        <f ca="1">1-_xlfn.BINOM.DIST((J25-1),AX25,CM25/100000,TRUE)</f>
        <v>0.43866724018990655</v>
      </c>
      <c r="DW25" s="4">
        <f ca="1">1-_xlfn.BINOM.DIST((K25-1),AY25,CN25/100000,TRUE)</f>
        <v>0.27272500868136218</v>
      </c>
      <c r="DX25" s="4">
        <f ca="1">1-_xlfn.BINOM.DIST((L25-1),AZ25,CO25/100000,TRUE)</f>
        <v>0.8426425099794177</v>
      </c>
      <c r="DY25" s="4">
        <f ca="1">1-_xlfn.BINOM.DIST((M25-1),BA25,CP25/100000,TRUE)</f>
        <v>0.21052987271648715</v>
      </c>
      <c r="DZ25" s="4">
        <f ca="1">1-_xlfn.BINOM.DIST((N25-1),BB25,CQ25/100000,TRUE)</f>
        <v>0.6070331334700928</v>
      </c>
      <c r="EA25" s="4">
        <f ca="1">1-_xlfn.BINOM.DIST((O25-1),BC25,CR25/100000,TRUE)</f>
        <v>0.2420509187111638</v>
      </c>
      <c r="EB25" s="4">
        <f ca="1">1-_xlfn.BINOM.DIST((P25-1),BD25,CS25/100000,TRUE)</f>
        <v>0.17624525724028195</v>
      </c>
      <c r="EC25" s="4" t="e">
        <f ca="1">1-_xlfn.BINOM.DIST((Q25-1),BE25,CT25/100000,TRUE)</f>
        <v>#NUM!</v>
      </c>
      <c r="ED25" s="4">
        <f ca="1">1-_xlfn.BINOM.DIST((D25-1),AR25,X25/(AL25/100)/100000,TRUE)</f>
        <v>2.3273619755237673E-2</v>
      </c>
      <c r="EF25" s="4">
        <f ca="1">_xlfn.BINOM.DIST(D25,AR25,CG25/100000,TRUE)</f>
        <v>0.98644914038345533</v>
      </c>
      <c r="EG25" s="4">
        <f ca="1">_xlfn.BINOM.DIST(E25,AS25,CH25/100000,TRUE)</f>
        <v>0.96521911399785587</v>
      </c>
      <c r="EH25" s="4">
        <f ca="1">_xlfn.BINOM.DIST(F25,AT25,CI25/100000,TRUE)</f>
        <v>0.98814720152301938</v>
      </c>
      <c r="EI25" s="4">
        <f ca="1">_xlfn.BINOM.DIST(G25,AU25,CJ25/100000,TRUE)</f>
        <v>0.67597720438676046</v>
      </c>
      <c r="EJ25" s="4">
        <f ca="1">_xlfn.BINOM.DIST(H25,AV25,CK25/100000,TRUE)</f>
        <v>0.89686237592057405</v>
      </c>
      <c r="EK25" s="4">
        <f ca="1">_xlfn.BINOM.DIST(I25,AW25,CL25/100000,TRUE)</f>
        <v>0.93156697009449896</v>
      </c>
      <c r="EL25" s="4">
        <f ca="1">_xlfn.BINOM.DIST(J25,AX25,CM25/100000,TRUE)</f>
        <v>0.8114941904148254</v>
      </c>
      <c r="EM25" s="4">
        <f ca="1">_xlfn.BINOM.DIST(K25,AY25,CN25/100000,TRUE)</f>
        <v>0.88929683201978138</v>
      </c>
      <c r="EN25" s="4">
        <f ca="1">_xlfn.BINOM.DIST(L25,AZ25,CO25/100000,TRUE)</f>
        <v>0.44838893394526924</v>
      </c>
      <c r="EO25" s="4">
        <f ca="1">_xlfn.BINOM.DIST(M25,BA25,CP25/100000,TRUE)</f>
        <v>0.92444270212751856</v>
      </c>
      <c r="EP25" s="4">
        <f ca="1">_xlfn.BINOM.DIST(N25,BB25,CQ25/100000,TRUE)</f>
        <v>0.76006550556605634</v>
      </c>
      <c r="EQ25" s="4">
        <f ca="1">_xlfn.BINOM.DIST(O25,BC25,CR25/100000,TRUE)</f>
        <v>0.96802918063726284</v>
      </c>
      <c r="ER25" s="4">
        <f ca="1">_xlfn.BINOM.DIST(P25,BD25,CS25/100000,TRUE)</f>
        <v>0.9834889231904651</v>
      </c>
      <c r="ES25" s="4">
        <f ca="1">_xlfn.BINOM.DIST(Q25,BE25,CT25/100000,TRUE)</f>
        <v>0.93917795856333242</v>
      </c>
      <c r="ET25" s="4">
        <f ca="1">_xlfn.BINOM.DIST(D25,AR25,X25/(AL25/100)/100000,TRUE)</f>
        <v>0.98699171463504953</v>
      </c>
    </row>
    <row r="26" spans="2:150">
      <c r="C26" t="e">
        <f>H22raw!#REF!</f>
        <v>#REF!</v>
      </c>
      <c r="D26">
        <f>H22raw!C26</f>
        <v>7</v>
      </c>
      <c r="E26">
        <f>H22raw!D26</f>
        <v>0</v>
      </c>
      <c r="F26">
        <f>H22raw!E26</f>
        <v>0</v>
      </c>
      <c r="G26">
        <f>H22raw!F26</f>
        <v>1</v>
      </c>
      <c r="H26">
        <f>H22raw!G26</f>
        <v>2</v>
      </c>
      <c r="I26">
        <f>H22raw!H26</f>
        <v>0</v>
      </c>
      <c r="J26">
        <f>H22raw!I26</f>
        <v>0</v>
      </c>
      <c r="K26">
        <f>H22raw!J26</f>
        <v>1</v>
      </c>
      <c r="L26">
        <f>H22raw!K26</f>
        <v>2</v>
      </c>
      <c r="M26">
        <f>H22raw!L26</f>
        <v>1</v>
      </c>
      <c r="N26">
        <f>H22raw!M26</f>
        <v>0</v>
      </c>
      <c r="O26">
        <f>H22raw!N26</f>
        <v>0</v>
      </c>
      <c r="P26">
        <f>H22raw!O26</f>
        <v>0</v>
      </c>
      <c r="Q26">
        <f>H22raw!P26</f>
        <v>0</v>
      </c>
      <c r="R26">
        <f>H22raw!Q26</f>
        <v>0</v>
      </c>
      <c r="W26" t="e">
        <f t="shared" si="1"/>
        <v>#REF!</v>
      </c>
      <c r="X26" s="25">
        <f ca="1">IF(AR26=0,0,D26/AR26*100000)</f>
        <v>10.741797870054937</v>
      </c>
      <c r="Y26" s="25">
        <f ca="1">IF(AS26=0,0,E26/AS26*100000)</f>
        <v>0</v>
      </c>
      <c r="Z26" s="25">
        <f ca="1">IF(AT26=0,0,F26/AT26*100000)</f>
        <v>0</v>
      </c>
      <c r="AA26" s="25">
        <f ca="1">IF(AU26=0,0,G26/AU26*100000)</f>
        <v>18.677624206200971</v>
      </c>
      <c r="AB26" s="25">
        <f ca="1">IF(AV26=0,0,H26/AV26*100000)</f>
        <v>27.464982147761603</v>
      </c>
      <c r="AC26" s="25">
        <f ca="1">IF(AW26=0,0,I26/AW26*100000)</f>
        <v>0</v>
      </c>
      <c r="AD26" s="25">
        <f ca="1">IF(AX26=0,0,J26/AX26*100000)</f>
        <v>0</v>
      </c>
      <c r="AE26" s="25">
        <f ca="1">IF(AY26=0,0,K26/AY26*100000)</f>
        <v>11.57273463719477</v>
      </c>
      <c r="AF26" s="25">
        <f ca="1">IF(AZ26=0,0,L26/AZ26*100000)</f>
        <v>25.176233635448138</v>
      </c>
      <c r="AG26" s="25">
        <f ca="1">IF(BA26=0,0,M26/BA26*100000)</f>
        <v>14.64986815118664</v>
      </c>
      <c r="AH26" s="25">
        <f ca="1">IF(BB26=0,0,N26/BB26*100000)</f>
        <v>0</v>
      </c>
      <c r="AI26" s="25">
        <f ca="1">IF(BC26=0,0,O26/BC26*100000)</f>
        <v>0</v>
      </c>
      <c r="AJ26" s="25">
        <f ca="1">IF(BD26=0,0,P26/BD26*100000)</f>
        <v>0</v>
      </c>
      <c r="AK26" s="25">
        <f ca="1">IF(BE26=0,0,Q26/BE26*100000)</f>
        <v>0</v>
      </c>
      <c r="AL26" s="40">
        <f ca="1">D26/SUMPRODUCT(AS26:BE26,CH26:CT26)*10000000</f>
        <v>83.105683122779155</v>
      </c>
      <c r="AM26" s="34">
        <f ca="1">SUMPRODUCT(Y26:AK26,$CH$1:$CT$1)/$CG$1</f>
        <v>8.466282185783891</v>
      </c>
      <c r="AQ26" t="e">
        <f t="shared" si="2"/>
        <v>#REF!</v>
      </c>
      <c r="AR26" s="21">
        <f ca="1">H22jinkou!AB36</f>
        <v>65166</v>
      </c>
      <c r="AS26" s="21">
        <f ca="1">H22jinkou!AC36</f>
        <v>329</v>
      </c>
      <c r="AT26" s="21">
        <f ca="1">H22jinkou!AD36</f>
        <v>2960</v>
      </c>
      <c r="AU26" s="21">
        <f ca="1">H22jinkou!AE36</f>
        <v>5354</v>
      </c>
      <c r="AV26" s="21">
        <f ca="1">H22jinkou!AF36</f>
        <v>7282</v>
      </c>
      <c r="AW26" s="21">
        <f ca="1">H22jinkou!AG36</f>
        <v>9415</v>
      </c>
      <c r="AX26" s="21">
        <f ca="1">H22jinkou!AH36</f>
        <v>8801</v>
      </c>
      <c r="AY26" s="21">
        <f ca="1">H22jinkou!AI36</f>
        <v>8641</v>
      </c>
      <c r="AZ26" s="21">
        <f ca="1">H22jinkou!AJ36</f>
        <v>7944</v>
      </c>
      <c r="BA26" s="21">
        <f ca="1">H22jinkou!AK36</f>
        <v>6826</v>
      </c>
      <c r="BB26" s="21">
        <f ca="1">H22jinkou!AL36</f>
        <v>4409</v>
      </c>
      <c r="BC26" s="21">
        <f ca="1">H22jinkou!AM36</f>
        <v>1739</v>
      </c>
      <c r="BD26" s="21">
        <f ca="1">H22jinkou!AN36</f>
        <v>785</v>
      </c>
      <c r="BE26" s="21">
        <f ca="1">H22jinkou!AO36</f>
        <v>441</v>
      </c>
      <c r="BJ26"/>
      <c r="BK26" t="str">
        <f>H22raw!T26</f>
        <v>Ｃ事務従事者</v>
      </c>
      <c r="BL26">
        <f>H22raw!U26</f>
        <v>551</v>
      </c>
      <c r="BM26">
        <f>H22raw!V26</f>
        <v>6</v>
      </c>
      <c r="BN26">
        <f>H22raw!W26</f>
        <v>26</v>
      </c>
      <c r="BO26">
        <f>H22raw!X26</f>
        <v>39</v>
      </c>
      <c r="BP26">
        <f>H22raw!Y26</f>
        <v>57</v>
      </c>
      <c r="BQ26">
        <f>H22raw!Z26</f>
        <v>77</v>
      </c>
      <c r="BR26">
        <f>H22raw!AA26</f>
        <v>86</v>
      </c>
      <c r="BS26">
        <f>H22raw!AB26</f>
        <v>67</v>
      </c>
      <c r="BT26">
        <f>H22raw!AC26</f>
        <v>102</v>
      </c>
      <c r="BU26">
        <f>H22raw!AD26</f>
        <v>53</v>
      </c>
      <c r="BV26">
        <f>H22raw!AE26</f>
        <v>31</v>
      </c>
      <c r="BW26">
        <f>H22raw!AF26</f>
        <v>3</v>
      </c>
      <c r="BX26">
        <f>H22raw!AG26</f>
        <v>3</v>
      </c>
      <c r="BY26">
        <f>H22raw!AH26</f>
        <v>1</v>
      </c>
      <c r="CE26" t="str">
        <f>H22raw!AL26</f>
        <v>Ｃ事務従事者</v>
      </c>
      <c r="CF26">
        <f>H22raw!AM26</f>
        <v>15.1</v>
      </c>
      <c r="CG26">
        <f>H22raw!AN26</f>
        <v>12.5</v>
      </c>
      <c r="CH26">
        <f>H22raw!AO26</f>
        <v>44.7</v>
      </c>
      <c r="CI26">
        <f>H22raw!AP26</f>
        <v>18.399999999999999</v>
      </c>
      <c r="CJ26">
        <f>H22raw!AQ26</f>
        <v>13</v>
      </c>
      <c r="CK26">
        <f>H22raw!AR26</f>
        <v>14</v>
      </c>
      <c r="CL26">
        <f>H22raw!AS26</f>
        <v>13.3</v>
      </c>
      <c r="CM26">
        <f>H22raw!AT26</f>
        <v>15</v>
      </c>
      <c r="CN26">
        <f>H22raw!AU26</f>
        <v>11.3</v>
      </c>
      <c r="CO26">
        <f>H22raw!AV26</f>
        <v>17.7</v>
      </c>
      <c r="CP26">
        <f>H22raw!AW26</f>
        <v>9.3000000000000007</v>
      </c>
      <c r="CQ26">
        <f>H22raw!AX26</f>
        <v>7.5</v>
      </c>
      <c r="CR26">
        <f>H22raw!AY26</f>
        <v>2.2000000000000002</v>
      </c>
      <c r="CS26">
        <f>H22raw!AZ26</f>
        <v>5.6</v>
      </c>
      <c r="CT26">
        <f>H22raw!BA26</f>
        <v>3</v>
      </c>
      <c r="CU26" s="34">
        <f t="shared" si="20"/>
        <v>15.079943740028551</v>
      </c>
      <c r="CY26" t="str">
        <f t="shared" si="3"/>
        <v>Ｃ事務従事者</v>
      </c>
      <c r="CZ26" s="8" t="str">
        <f t="shared" ca="1" si="4"/>
        <v/>
      </c>
      <c r="DA26" s="9" t="str">
        <f t="shared" ca="1" si="4"/>
        <v/>
      </c>
      <c r="DB26" s="9" t="str">
        <f t="shared" ca="1" si="4"/>
        <v/>
      </c>
      <c r="DC26" s="9" t="str">
        <f t="shared" ca="1" si="4"/>
        <v/>
      </c>
      <c r="DD26" s="9" t="str">
        <f t="shared" ca="1" si="4"/>
        <v/>
      </c>
      <c r="DE26" s="9" t="str">
        <f t="shared" ca="1" si="4"/>
        <v/>
      </c>
      <c r="DF26" s="9" t="str">
        <f t="shared" ca="1" si="4"/>
        <v/>
      </c>
      <c r="DG26" s="9" t="str">
        <f t="shared" ca="1" si="4"/>
        <v/>
      </c>
      <c r="DH26" s="9" t="str">
        <f t="shared" ca="1" si="4"/>
        <v/>
      </c>
      <c r="DI26" s="9" t="str">
        <f t="shared" ca="1" si="4"/>
        <v/>
      </c>
      <c r="DJ26" s="9" t="str">
        <f t="shared" ca="1" si="4"/>
        <v/>
      </c>
      <c r="DK26" s="9" t="str">
        <f t="shared" ca="1" si="4"/>
        <v/>
      </c>
      <c r="DL26" s="9" t="str">
        <f t="shared" ca="1" si="4"/>
        <v/>
      </c>
      <c r="DM26" s="10" t="str">
        <f t="shared" ca="1" si="4"/>
        <v/>
      </c>
      <c r="DN26" s="42" t="str">
        <f t="shared" ca="1" si="4"/>
        <v/>
      </c>
      <c r="DP26" s="4">
        <f ca="1">1-_xlfn.BINOM.DIST((D26-1),AR26,CG26/100000,TRUE)</f>
        <v>0.7041170302677493</v>
      </c>
      <c r="DQ26" s="4" t="e">
        <f ca="1">1-_xlfn.BINOM.DIST((E26-1),AS26,CH26/100000,TRUE)</f>
        <v>#NUM!</v>
      </c>
      <c r="DR26" s="4" t="e">
        <f ca="1">1-_xlfn.BINOM.DIST((F26-1),AT26,CI26/100000,TRUE)</f>
        <v>#NUM!</v>
      </c>
      <c r="DS26" s="4">
        <f ca="1">1-_xlfn.BINOM.DIST((G26-1),AU26,CJ26/100000,TRUE)</f>
        <v>0.50145690562445777</v>
      </c>
      <c r="DT26" s="4">
        <f ca="1">1-_xlfn.BINOM.DIST((H26-1),AV26,CK26/100000,TRUE)</f>
        <v>0.27140746133699356</v>
      </c>
      <c r="DU26" s="4" t="e">
        <f ca="1">1-_xlfn.BINOM.DIST((I26-1),AW26,CL26/100000,TRUE)</f>
        <v>#NUM!</v>
      </c>
      <c r="DV26" s="4" t="e">
        <f ca="1">1-_xlfn.BINOM.DIST((J26-1),AX26,CM26/100000,TRUE)</f>
        <v>#NUM!</v>
      </c>
      <c r="DW26" s="4">
        <f ca="1">1-_xlfn.BINOM.DIST((K26-1),AY26,CN26/100000,TRUE)</f>
        <v>0.62336855630134957</v>
      </c>
      <c r="DX26" s="4">
        <f ca="1">1-_xlfn.BINOM.DIST((L26-1),AZ26,CO26/100000,TRUE)</f>
        <v>0.41027963484216312</v>
      </c>
      <c r="DY26" s="4">
        <f ca="1">1-_xlfn.BINOM.DIST((M26-1),BA26,CP26/100000,TRUE)</f>
        <v>0.46998370141800716</v>
      </c>
      <c r="DZ26" s="4" t="e">
        <f ca="1">1-_xlfn.BINOM.DIST((N26-1),BB26,CQ26/100000,TRUE)</f>
        <v>#NUM!</v>
      </c>
      <c r="EA26" s="4" t="e">
        <f ca="1">1-_xlfn.BINOM.DIST((O26-1),BC26,CR26/100000,TRUE)</f>
        <v>#NUM!</v>
      </c>
      <c r="EB26" s="4" t="e">
        <f ca="1">1-_xlfn.BINOM.DIST((P26-1),BD26,CS26/100000,TRUE)</f>
        <v>#NUM!</v>
      </c>
      <c r="EC26" s="4" t="e">
        <f ca="1">1-_xlfn.BINOM.DIST((Q26-1),BE26,CT26/100000,TRUE)</f>
        <v>#NUM!</v>
      </c>
      <c r="ED26" s="4">
        <f ca="1">1-_xlfn.BINOM.DIST((D26-1),AR26,X26/(AL26/100)/100000,TRUE)</f>
        <v>0.7355406489268137</v>
      </c>
      <c r="EF26" s="4">
        <f ca="1">_xlfn.BINOM.DIST(D26,AR26,CG26/100000,TRUE)</f>
        <v>0.43279817411297206</v>
      </c>
      <c r="EG26" s="4">
        <f ca="1">_xlfn.BINOM.DIST(E26,AS26,CH26/100000,TRUE)</f>
        <v>0.86321121015734936</v>
      </c>
      <c r="EH26" s="4">
        <f ca="1">_xlfn.BINOM.DIST(F26,AT26,CI26/100000,TRUE)</f>
        <v>0.58002149659869573</v>
      </c>
      <c r="EI26" s="4">
        <f ca="1">_xlfn.BINOM.DIST(G26,AU26,CJ26/100000,TRUE)</f>
        <v>0.84558417426319232</v>
      </c>
      <c r="EJ26" s="4">
        <f ca="1">_xlfn.BINOM.DIST(H26,AV26,CK26/100000,TRUE)</f>
        <v>0.9160936551861566</v>
      </c>
      <c r="EK26" s="4">
        <f ca="1">_xlfn.BINOM.DIST(I26,AW26,CL26/100000,TRUE)</f>
        <v>0.28585280217857717</v>
      </c>
      <c r="EL26" s="4">
        <f ca="1">_xlfn.BINOM.DIST(J26,AX26,CM26/100000,TRUE)</f>
        <v>0.26706878790719857</v>
      </c>
      <c r="EM26" s="4">
        <f ca="1">_xlfn.BINOM.DIST(K26,AY26,CN26/100000,TRUE)</f>
        <v>0.74442837521691629</v>
      </c>
      <c r="EN26" s="4">
        <f ca="1">_xlfn.BINOM.DIST(L26,AZ26,CO26/100000,TRUE)</f>
        <v>0.83203730737483661</v>
      </c>
      <c r="EO26" s="4">
        <f ca="1">_xlfn.BINOM.DIST(M26,BA26,CP26/100000,TRUE)</f>
        <v>0.86651147926702021</v>
      </c>
      <c r="EP26" s="4">
        <f ca="1">_xlfn.BINOM.DIST(N26,BB26,CQ26/100000,TRUE)</f>
        <v>0.71842971440115644</v>
      </c>
      <c r="EQ26" s="4">
        <f ca="1">_xlfn.BINOM.DIST(O26,BC26,CR26/100000,TRUE)</f>
        <v>0.96246418794317645</v>
      </c>
      <c r="ER26" s="4">
        <f ca="1">_xlfn.BINOM.DIST(P26,BD26,CS26/100000,TRUE)</f>
        <v>0.95699105841106169</v>
      </c>
      <c r="ES26" s="4">
        <f ca="1">_xlfn.BINOM.DIST(Q26,BE26,CT26/100000,TRUE)</f>
        <v>0.98685693592991142</v>
      </c>
      <c r="ET26" s="4">
        <f ca="1">_xlfn.BINOM.DIST(D26,AR26,X26/(AL26/100)/100000,TRUE)</f>
        <v>0.39561605437793423</v>
      </c>
    </row>
    <row r="27" spans="2:150">
      <c r="C27" t="e">
        <f>H22raw!#REF!</f>
        <v>#REF!</v>
      </c>
      <c r="D27">
        <f>H22raw!C27</f>
        <v>15</v>
      </c>
      <c r="E27">
        <f>H22raw!D27</f>
        <v>0</v>
      </c>
      <c r="F27">
        <f>H22raw!E27</f>
        <v>0</v>
      </c>
      <c r="G27">
        <f>H22raw!F27</f>
        <v>1</v>
      </c>
      <c r="H27">
        <f>H22raw!G27</f>
        <v>2</v>
      </c>
      <c r="I27">
        <f>H22raw!H27</f>
        <v>1</v>
      </c>
      <c r="J27">
        <f>H22raw!I27</f>
        <v>5</v>
      </c>
      <c r="K27">
        <f>H22raw!J27</f>
        <v>0</v>
      </c>
      <c r="L27">
        <f>H22raw!K27</f>
        <v>2</v>
      </c>
      <c r="M27">
        <f>H22raw!L27</f>
        <v>2</v>
      </c>
      <c r="N27">
        <f>H22raw!M27</f>
        <v>2</v>
      </c>
      <c r="O27">
        <f>H22raw!N27</f>
        <v>0</v>
      </c>
      <c r="P27">
        <f>H22raw!O27</f>
        <v>0</v>
      </c>
      <c r="Q27">
        <f>H22raw!P27</f>
        <v>0</v>
      </c>
      <c r="R27">
        <f>H22raw!Q27</f>
        <v>0</v>
      </c>
      <c r="W27" t="e">
        <f t="shared" si="1"/>
        <v>#REF!</v>
      </c>
      <c r="X27" s="25">
        <f ca="1">IF(AR27=0,0,D27/AR27*100000)</f>
        <v>28.851702250432773</v>
      </c>
      <c r="Y27" s="25">
        <f ca="1">IF(AS27=0,0,E27/AS27*100000)</f>
        <v>0</v>
      </c>
      <c r="Z27" s="25">
        <f ca="1">IF(AT27=0,0,F27/AT27*100000)</f>
        <v>0</v>
      </c>
      <c r="AA27" s="25">
        <f ca="1">IF(AU27=0,0,G27/AU27*100000)</f>
        <v>21.344717182497334</v>
      </c>
      <c r="AB27" s="25">
        <f ca="1">IF(AV27=0,0,H27/AV27*100000)</f>
        <v>37.112636852848397</v>
      </c>
      <c r="AC27" s="25">
        <f ca="1">IF(AW27=0,0,I27/AW27*100000)</f>
        <v>16.398819285011477</v>
      </c>
      <c r="AD27" s="25">
        <f ca="1">IF(AX27=0,0,J27/AX27*100000)</f>
        <v>87.627059235892048</v>
      </c>
      <c r="AE27" s="25">
        <f ca="1">IF(AY27=0,0,K27/AY27*100000)</f>
        <v>0</v>
      </c>
      <c r="AF27" s="25">
        <f ca="1">IF(AZ27=0,0,L27/AZ27*100000)</f>
        <v>35.505059470974608</v>
      </c>
      <c r="AG27" s="25">
        <f ca="1">IF(BA27=0,0,M27/BA27*100000)</f>
        <v>37.20930232558139</v>
      </c>
      <c r="AH27" s="25">
        <f ca="1">IF(BB27=0,0,N27/BB27*100000)</f>
        <v>46.707146193367585</v>
      </c>
      <c r="AI27" s="25">
        <f ca="1">IF(BC27=0,0,O27/BC27*100000)</f>
        <v>0</v>
      </c>
      <c r="AJ27" s="25">
        <f ca="1">IF(BD27=0,0,P27/BD27*100000)</f>
        <v>0</v>
      </c>
      <c r="AK27" s="25">
        <f ca="1">IF(BE27=0,0,Q27/BE27*100000)</f>
        <v>0</v>
      </c>
      <c r="AL27" s="40">
        <f ca="1">D27/SUMPRODUCT(AS27:BE27,CH27:CT27)*10000000</f>
        <v>193.26024230969182</v>
      </c>
      <c r="AM27" s="34">
        <f ca="1">SUMPRODUCT(Y27:AK27,$CH$1:$CT$1)/$CG$1</f>
        <v>23.938669813877521</v>
      </c>
      <c r="AQ27" t="e">
        <f t="shared" si="2"/>
        <v>#REF!</v>
      </c>
      <c r="AR27" s="21">
        <f ca="1">H22jinkou!AB37</f>
        <v>51990</v>
      </c>
      <c r="AS27" s="21">
        <f ca="1">H22jinkou!AC37</f>
        <v>965</v>
      </c>
      <c r="AT27" s="21">
        <f ca="1">H22jinkou!AD37</f>
        <v>3331</v>
      </c>
      <c r="AU27" s="21">
        <f ca="1">H22jinkou!AE37</f>
        <v>4685</v>
      </c>
      <c r="AV27" s="21">
        <f ca="1">H22jinkou!AF37</f>
        <v>5389</v>
      </c>
      <c r="AW27" s="21">
        <f ca="1">H22jinkou!AG37</f>
        <v>6098</v>
      </c>
      <c r="AX27" s="21">
        <f ca="1">H22jinkou!AH37</f>
        <v>5706</v>
      </c>
      <c r="AY27" s="21">
        <f ca="1">H22jinkou!AI37</f>
        <v>5595</v>
      </c>
      <c r="AZ27" s="21">
        <f ca="1">H22jinkou!AJ37</f>
        <v>5633</v>
      </c>
      <c r="BA27" s="21">
        <f ca="1">H22jinkou!AK37</f>
        <v>5375</v>
      </c>
      <c r="BB27" s="21">
        <f ca="1">H22jinkou!AL37</f>
        <v>4282</v>
      </c>
      <c r="BC27" s="21">
        <f ca="1">H22jinkou!AM37</f>
        <v>2082</v>
      </c>
      <c r="BD27" s="21">
        <f ca="1">H22jinkou!AN37</f>
        <v>1333</v>
      </c>
      <c r="BE27" s="21">
        <f ca="1">H22jinkou!AO37</f>
        <v>823</v>
      </c>
      <c r="BJ27"/>
      <c r="BK27" t="str">
        <f>H22raw!T27</f>
        <v>Ｄ販売従事者</v>
      </c>
      <c r="BL27">
        <f>H22raw!U27</f>
        <v>688</v>
      </c>
      <c r="BM27">
        <f>H22raw!V27</f>
        <v>2</v>
      </c>
      <c r="BN27">
        <f>H22raw!W27</f>
        <v>24</v>
      </c>
      <c r="BO27">
        <f>H22raw!X27</f>
        <v>52</v>
      </c>
      <c r="BP27">
        <f>H22raw!Y27</f>
        <v>56</v>
      </c>
      <c r="BQ27">
        <f>H22raw!Z27</f>
        <v>68</v>
      </c>
      <c r="BR27">
        <f>H22raw!AA27</f>
        <v>82</v>
      </c>
      <c r="BS27">
        <f>H22raw!AB27</f>
        <v>76</v>
      </c>
      <c r="BT27">
        <f>H22raw!AC27</f>
        <v>97</v>
      </c>
      <c r="BU27">
        <f>H22raw!AD27</f>
        <v>87</v>
      </c>
      <c r="BV27">
        <f>H22raw!AE27</f>
        <v>73</v>
      </c>
      <c r="BW27">
        <f>H22raw!AF27</f>
        <v>34</v>
      </c>
      <c r="BX27">
        <f>H22raw!AG27</f>
        <v>18</v>
      </c>
      <c r="BY27">
        <f>H22raw!AH27</f>
        <v>19</v>
      </c>
      <c r="CE27" t="str">
        <f>H22raw!AL27</f>
        <v>Ｄ販売従事者</v>
      </c>
      <c r="CF27">
        <f>H22raw!AM27</f>
        <v>13.9</v>
      </c>
      <c r="CG27">
        <f>H22raw!AN27</f>
        <v>14.9</v>
      </c>
      <c r="CH27">
        <f>H22raw!AO27</f>
        <v>3.2</v>
      </c>
      <c r="CI27">
        <f>H22raw!AP27</f>
        <v>8.5</v>
      </c>
      <c r="CJ27">
        <f>H22raw!AQ27</f>
        <v>12.1</v>
      </c>
      <c r="CK27">
        <f>H22raw!AR27</f>
        <v>11.2</v>
      </c>
      <c r="CL27">
        <f>H22raw!AS27</f>
        <v>10.7</v>
      </c>
      <c r="CM27">
        <f>H22raw!AT27</f>
        <v>14.5</v>
      </c>
      <c r="CN27">
        <f>H22raw!AU27</f>
        <v>15.1</v>
      </c>
      <c r="CO27">
        <f>H22raw!AV27</f>
        <v>22</v>
      </c>
      <c r="CP27">
        <f>H22raw!AW27</f>
        <v>20.9</v>
      </c>
      <c r="CQ27">
        <f>H22raw!AX27</f>
        <v>19.5</v>
      </c>
      <c r="CR27">
        <f>H22raw!AY27</f>
        <v>18</v>
      </c>
      <c r="CS27">
        <f>H22raw!AZ27</f>
        <v>16.899999999999999</v>
      </c>
      <c r="CT27">
        <f>H22raw!BA27</f>
        <v>18.8</v>
      </c>
      <c r="CU27" s="34">
        <f t="shared" si="20"/>
        <v>13.855085439583508</v>
      </c>
      <c r="CY27" t="str">
        <f t="shared" si="3"/>
        <v>Ｄ販売従事者</v>
      </c>
      <c r="CZ27" s="8" t="str">
        <f t="shared" ca="1" si="4"/>
        <v>H</v>
      </c>
      <c r="DA27" s="9" t="str">
        <f t="shared" ca="1" si="4"/>
        <v/>
      </c>
      <c r="DB27" s="9" t="str">
        <f t="shared" ca="1" si="4"/>
        <v/>
      </c>
      <c r="DC27" s="9" t="str">
        <f t="shared" ca="1" si="4"/>
        <v/>
      </c>
      <c r="DD27" s="9" t="str">
        <f t="shared" ca="1" si="4"/>
        <v/>
      </c>
      <c r="DE27" s="9" t="str">
        <f t="shared" ca="1" si="4"/>
        <v/>
      </c>
      <c r="DF27" s="9" t="str">
        <f t="shared" ca="1" si="4"/>
        <v>H</v>
      </c>
      <c r="DG27" s="9" t="str">
        <f t="shared" ca="1" si="4"/>
        <v/>
      </c>
      <c r="DH27" s="9" t="str">
        <f t="shared" ca="1" si="4"/>
        <v/>
      </c>
      <c r="DI27" s="9" t="str">
        <f t="shared" ca="1" si="4"/>
        <v/>
      </c>
      <c r="DJ27" s="9" t="str">
        <f t="shared" ca="1" si="4"/>
        <v/>
      </c>
      <c r="DK27" s="9" t="str">
        <f t="shared" ca="1" si="4"/>
        <v/>
      </c>
      <c r="DL27" s="9" t="str">
        <f t="shared" ca="1" si="4"/>
        <v/>
      </c>
      <c r="DM27" s="10" t="str">
        <f t="shared" ca="1" si="4"/>
        <v/>
      </c>
      <c r="DN27" s="42" t="str">
        <f t="shared" ca="1" si="4"/>
        <v>H</v>
      </c>
      <c r="DP27" s="4">
        <f ca="1">1-_xlfn.BINOM.DIST((D27-1),AR27,CG27/100000,TRUE)</f>
        <v>1.3352508705896771E-2</v>
      </c>
      <c r="DQ27" s="4" t="e">
        <f ca="1">1-_xlfn.BINOM.DIST((E27-1),AS27,CH27/100000,TRUE)</f>
        <v>#NUM!</v>
      </c>
      <c r="DR27" s="4" t="e">
        <f ca="1">1-_xlfn.BINOM.DIST((F27-1),AT27,CI27/100000,TRUE)</f>
        <v>#NUM!</v>
      </c>
      <c r="DS27" s="4">
        <f ca="1">1-_xlfn.BINOM.DIST((G27-1),AU27,CJ27/100000,TRUE)</f>
        <v>0.43272966031206461</v>
      </c>
      <c r="DT27" s="4">
        <f ca="1">1-_xlfn.BINOM.DIST((H27-1),AV27,CK27/100000,TRUE)</f>
        <v>0.12307034104197423</v>
      </c>
      <c r="DU27" s="4">
        <f ca="1">1-_xlfn.BINOM.DIST((I27-1),AW27,CL27/100000,TRUE)</f>
        <v>0.4792685965098088</v>
      </c>
      <c r="DV27" s="4">
        <f ca="1">1-_xlfn.BINOM.DIST((J27-1),AX27,CM27/100000,TRUE)</f>
        <v>1.6309808917768231E-3</v>
      </c>
      <c r="DW27" s="4" t="e">
        <f ca="1">1-_xlfn.BINOM.DIST((K27-1),AY27,CN27/100000,TRUE)</f>
        <v>#NUM!</v>
      </c>
      <c r="DX27" s="4">
        <f ca="1">1-_xlfn.BINOM.DIST((L27-1),AZ27,CO27/100000,TRUE)</f>
        <v>0.35152323961356702</v>
      </c>
      <c r="DY27" s="4">
        <f ca="1">1-_xlfn.BINOM.DIST((M27-1),BA27,CP27/100000,TRUE)</f>
        <v>0.30952465743024993</v>
      </c>
      <c r="DZ27" s="4">
        <f ca="1">1-_xlfn.BINOM.DIST((N27-1),BB27,CQ27/100000,TRUE)</f>
        <v>0.20383087288021295</v>
      </c>
      <c r="EA27" s="4" t="e">
        <f ca="1">1-_xlfn.BINOM.DIST((O27-1),BC27,CR27/100000,TRUE)</f>
        <v>#NUM!</v>
      </c>
      <c r="EB27" s="4" t="e">
        <f ca="1">1-_xlfn.BINOM.DIST((P27-1),BD27,CS27/100000,TRUE)</f>
        <v>#NUM!</v>
      </c>
      <c r="EC27" s="4" t="e">
        <f ca="1">1-_xlfn.BINOM.DIST((Q27-1),BE27,CT27/100000,TRUE)</f>
        <v>#NUM!</v>
      </c>
      <c r="ED27" s="4">
        <f ca="1">1-_xlfn.BINOM.DIST((D27-1),AR27,X27/(AL27/100)/100000,TRUE)</f>
        <v>1.3562732551999579E-2</v>
      </c>
      <c r="EF27" s="4">
        <f ca="1">_xlfn.BINOM.DIST(D27,AR27,CG27/100000,TRUE)</f>
        <v>0.99381994900450188</v>
      </c>
      <c r="EG27" s="4">
        <f ca="1">_xlfn.BINOM.DIST(E27,AS27,CH27/100000,TRUE)</f>
        <v>0.96959143805922221</v>
      </c>
      <c r="EH27" s="4">
        <f ca="1">_xlfn.BINOM.DIST(F27,AT27,CI27/100000,TRUE)</f>
        <v>0.75340900303670544</v>
      </c>
      <c r="EI27" s="4">
        <f ca="1">_xlfn.BINOM.DIST(G27,AU27,CJ27/100000,TRUE)</f>
        <v>0.88888630173333816</v>
      </c>
      <c r="EJ27" s="4">
        <f ca="1">_xlfn.BINOM.DIST(H27,AV27,CK27/100000,TRUE)</f>
        <v>0.97653856620282609</v>
      </c>
      <c r="EK27" s="4">
        <f ca="1">_xlfn.BINOM.DIST(I27,AW27,CL27/100000,TRUE)</f>
        <v>0.86053771330304207</v>
      </c>
      <c r="EL27" s="4">
        <f ca="1">_xlfn.BINOM.DIST(J27,AX27,CM27/100000,TRUE)</f>
        <v>0.99978000571062631</v>
      </c>
      <c r="EM27" s="4">
        <f ca="1">_xlfn.BINOM.DIST(K27,AY27,CN27/100000,TRUE)</f>
        <v>0.42959653897081962</v>
      </c>
      <c r="EN27" s="4">
        <f ca="1">_xlfn.BINOM.DIST(L27,AZ27,CO27/100000,TRUE)</f>
        <v>0.87088244486184041</v>
      </c>
      <c r="EO27" s="4">
        <f ca="1">_xlfn.BINOM.DIST(M27,BA27,CP27/100000,TRUE)</f>
        <v>0.89568306848252033</v>
      </c>
      <c r="EP27" s="4">
        <f ca="1">_xlfn.BINOM.DIST(N27,BB27,CQ27/100000,TRUE)</f>
        <v>0.94743243678646794</v>
      </c>
      <c r="EQ27" s="4">
        <f ca="1">_xlfn.BINOM.DIST(O27,BC27,CR27/100000,TRUE)</f>
        <v>0.68743105888986977</v>
      </c>
      <c r="ER27" s="4">
        <f ca="1">_xlfn.BINOM.DIST(P27,BD27,CS27/100000,TRUE)</f>
        <v>0.79827986256083749</v>
      </c>
      <c r="ES27" s="4">
        <f ca="1">_xlfn.BINOM.DIST(Q27,BE27,CT27/100000,TRUE)</f>
        <v>0.85663912003503329</v>
      </c>
      <c r="ET27" s="4">
        <f ca="1">_xlfn.BINOM.DIST(D27,AR27,X27/(AL27/100)/100000,TRUE)</f>
        <v>0.99371129177067008</v>
      </c>
    </row>
    <row r="28" spans="2:150">
      <c r="C28" t="e">
        <f>H22raw!#REF!</f>
        <v>#REF!</v>
      </c>
      <c r="D28">
        <f>H22raw!C28</f>
        <v>23</v>
      </c>
      <c r="E28">
        <f>H22raw!D28</f>
        <v>0</v>
      </c>
      <c r="F28">
        <f>H22raw!E28</f>
        <v>1</v>
      </c>
      <c r="G28">
        <f>H22raw!F28</f>
        <v>2</v>
      </c>
      <c r="H28">
        <f>H22raw!G28</f>
        <v>3</v>
      </c>
      <c r="I28">
        <f>H22raw!H28</f>
        <v>6</v>
      </c>
      <c r="J28">
        <f>H22raw!I28</f>
        <v>0</v>
      </c>
      <c r="K28">
        <f>H22raw!J28</f>
        <v>2</v>
      </c>
      <c r="L28">
        <f>H22raw!K28</f>
        <v>0</v>
      </c>
      <c r="M28">
        <f>H22raw!L28</f>
        <v>4</v>
      </c>
      <c r="N28">
        <f>H22raw!M28</f>
        <v>2</v>
      </c>
      <c r="O28">
        <f>H22raw!N28</f>
        <v>2</v>
      </c>
      <c r="P28">
        <f>H22raw!O28</f>
        <v>1</v>
      </c>
      <c r="Q28">
        <f>H22raw!P28</f>
        <v>0</v>
      </c>
      <c r="R28">
        <f>H22raw!Q28</f>
        <v>0</v>
      </c>
      <c r="W28" t="e">
        <f t="shared" si="1"/>
        <v>#REF!</v>
      </c>
      <c r="X28" s="25">
        <f ca="1">IF(AR28=0,0,D28/AR28*100000)</f>
        <v>51.353040993123152</v>
      </c>
      <c r="Y28" s="25">
        <f ca="1">IF(AS28=0,0,E28/AS28*100000)</f>
        <v>0</v>
      </c>
      <c r="Z28" s="25">
        <f ca="1">IF(AT28=0,0,F28/AT28*100000)</f>
        <v>24.21893921046258</v>
      </c>
      <c r="AA28" s="25">
        <f ca="1">IF(AU28=0,0,G28/AU28*100000)</f>
        <v>45.861041045631737</v>
      </c>
      <c r="AB28" s="25">
        <f ca="1">IF(AV28=0,0,H28/AV28*100000)</f>
        <v>70.290534208059981</v>
      </c>
      <c r="AC28" s="25">
        <f ca="1">IF(AW28=0,0,I28/AW28*100000)</f>
        <v>144.61315979754158</v>
      </c>
      <c r="AD28" s="25">
        <f ca="1">IF(AX28=0,0,J28/AX28*100000)</f>
        <v>0</v>
      </c>
      <c r="AE28" s="25">
        <f ca="1">IF(AY28=0,0,K28/AY28*100000)</f>
        <v>49.987503124218946</v>
      </c>
      <c r="AF28" s="25">
        <f ca="1">IF(AZ28=0,0,L28/AZ28*100000)</f>
        <v>0</v>
      </c>
      <c r="AG28" s="25">
        <f ca="1">IF(BA28=0,0,M28/BA28*100000)</f>
        <v>78.786685050226509</v>
      </c>
      <c r="AH28" s="25">
        <f ca="1">IF(BB28=0,0,N28/BB28*100000)</f>
        <v>43.365134431916736</v>
      </c>
      <c r="AI28" s="25">
        <f ca="1">IF(BC28=0,0,O28/BC28*100000)</f>
        <v>82.850041425020706</v>
      </c>
      <c r="AJ28" s="25">
        <f ca="1">IF(BD28=0,0,P28/BD28*100000)</f>
        <v>81.103000811030014</v>
      </c>
      <c r="AK28" s="25">
        <f ca="1">IF(BE28=0,0,Q28/BE28*100000)</f>
        <v>0</v>
      </c>
      <c r="AL28" s="40">
        <f ca="1">D28/SUMPRODUCT(AS28:BE28,CH28:CT28)*10000000</f>
        <v>106.24785916338126</v>
      </c>
      <c r="AM28" s="34">
        <f ca="1">SUMPRODUCT(Y28:AK28,$CH$1:$CT$1)/$CG$1</f>
        <v>46.782747042482093</v>
      </c>
      <c r="AQ28" t="e">
        <f t="shared" si="2"/>
        <v>#REF!</v>
      </c>
      <c r="AR28" s="21">
        <f ca="1">H22jinkou!AB38</f>
        <v>44788</v>
      </c>
      <c r="AS28" s="21">
        <f ca="1">H22jinkou!AC38</f>
        <v>1388</v>
      </c>
      <c r="AT28" s="21">
        <f ca="1">H22jinkou!AD38</f>
        <v>4129</v>
      </c>
      <c r="AU28" s="21">
        <f ca="1">H22jinkou!AE38</f>
        <v>4361</v>
      </c>
      <c r="AV28" s="21">
        <f ca="1">H22jinkou!AF38</f>
        <v>4268</v>
      </c>
      <c r="AW28" s="21">
        <f ca="1">H22jinkou!AG38</f>
        <v>4149</v>
      </c>
      <c r="AX28" s="21">
        <f ca="1">H22jinkou!AH38</f>
        <v>4008</v>
      </c>
      <c r="AY28" s="21">
        <f ca="1">H22jinkou!AI38</f>
        <v>4001</v>
      </c>
      <c r="AZ28" s="21">
        <f ca="1">H22jinkou!AJ38</f>
        <v>4338</v>
      </c>
      <c r="BA28" s="21">
        <f ca="1">H22jinkou!AK38</f>
        <v>5077</v>
      </c>
      <c r="BB28" s="21">
        <f ca="1">H22jinkou!AL38</f>
        <v>4612</v>
      </c>
      <c r="BC28" s="21">
        <f ca="1">H22jinkou!AM38</f>
        <v>2414</v>
      </c>
      <c r="BD28" s="21">
        <f ca="1">H22jinkou!AN38</f>
        <v>1233</v>
      </c>
      <c r="BE28" s="21">
        <f ca="1">H22jinkou!AO38</f>
        <v>527</v>
      </c>
      <c r="BJ28"/>
      <c r="BK28" t="str">
        <f>H22raw!T28</f>
        <v>Ｅサービス職業従事者</v>
      </c>
      <c r="BL28">
        <f>H22raw!U28</f>
        <v>966</v>
      </c>
      <c r="BM28">
        <f>H22raw!V28</f>
        <v>4</v>
      </c>
      <c r="BN28">
        <f>H22raw!W28</f>
        <v>70</v>
      </c>
      <c r="BO28">
        <f>H22raw!X28</f>
        <v>96</v>
      </c>
      <c r="BP28">
        <f>H22raw!Y28</f>
        <v>86</v>
      </c>
      <c r="BQ28">
        <f>H22raw!Z28</f>
        <v>99</v>
      </c>
      <c r="BR28">
        <f>H22raw!AA28</f>
        <v>87</v>
      </c>
      <c r="BS28">
        <f>H22raw!AB28</f>
        <v>99</v>
      </c>
      <c r="BT28">
        <f>H22raw!AC28</f>
        <v>104</v>
      </c>
      <c r="BU28">
        <f>H22raw!AD28</f>
        <v>119</v>
      </c>
      <c r="BV28">
        <f>H22raw!AE28</f>
        <v>105</v>
      </c>
      <c r="BW28">
        <f>H22raw!AF28</f>
        <v>55</v>
      </c>
      <c r="BX28">
        <f>H22raw!AG28</f>
        <v>20</v>
      </c>
      <c r="BY28">
        <f>H22raw!AH28</f>
        <v>22</v>
      </c>
      <c r="CE28" t="str">
        <f>H22raw!AL28</f>
        <v>Ｅサービス職業従事者</v>
      </c>
      <c r="CF28">
        <f>H22raw!AM28</f>
        <v>44.5</v>
      </c>
      <c r="CG28">
        <f>H22raw!AN28</f>
        <v>44.1</v>
      </c>
      <c r="CH28">
        <f>H22raw!AO28</f>
        <v>4.4000000000000004</v>
      </c>
      <c r="CI28">
        <f>H22raw!AP28</f>
        <v>24.3</v>
      </c>
      <c r="CJ28">
        <f>H22raw!AQ28</f>
        <v>38.799999999999997</v>
      </c>
      <c r="CK28">
        <f>H22raw!AR28</f>
        <v>35.6</v>
      </c>
      <c r="CL28">
        <f>H22raw!AS28</f>
        <v>43.6</v>
      </c>
      <c r="CM28">
        <f>H22raw!AT28</f>
        <v>51</v>
      </c>
      <c r="CN28">
        <f>H22raw!AU28</f>
        <v>70.599999999999994</v>
      </c>
      <c r="CO28">
        <f>H22raw!AV28</f>
        <v>77</v>
      </c>
      <c r="CP28">
        <f>H22raw!AW28</f>
        <v>71.5</v>
      </c>
      <c r="CQ28">
        <f>H22raw!AX28</f>
        <v>48.9</v>
      </c>
      <c r="CR28">
        <f>H22raw!AY28</f>
        <v>36.299999999999997</v>
      </c>
      <c r="CS28">
        <f>H22raw!AZ28</f>
        <v>26</v>
      </c>
      <c r="CT28">
        <f>H22raw!BA28</f>
        <v>51.5</v>
      </c>
      <c r="CU28" s="34">
        <f t="shared" si="20"/>
        <v>44.518426190276259</v>
      </c>
      <c r="CY28" t="str">
        <f t="shared" si="3"/>
        <v>Ｅサービス職業従事者</v>
      </c>
      <c r="CZ28" s="8" t="str">
        <f t="shared" ca="1" si="4"/>
        <v/>
      </c>
      <c r="DA28" s="9" t="str">
        <f t="shared" ca="1" si="4"/>
        <v/>
      </c>
      <c r="DB28" s="9" t="str">
        <f t="shared" ca="1" si="4"/>
        <v/>
      </c>
      <c r="DC28" s="9" t="str">
        <f t="shared" ca="1" si="4"/>
        <v/>
      </c>
      <c r="DD28" s="9" t="str">
        <f t="shared" ca="1" si="4"/>
        <v/>
      </c>
      <c r="DE28" s="9" t="str">
        <f t="shared" ca="1" si="4"/>
        <v>H</v>
      </c>
      <c r="DF28" s="9" t="str">
        <f t="shared" ca="1" si="4"/>
        <v/>
      </c>
      <c r="DG28" s="9" t="str">
        <f t="shared" ca="1" si="4"/>
        <v/>
      </c>
      <c r="DH28" s="9" t="str">
        <f t="shared" ca="1" si="4"/>
        <v/>
      </c>
      <c r="DI28" s="9" t="str">
        <f t="shared" ca="1" si="4"/>
        <v/>
      </c>
      <c r="DJ28" s="9" t="str">
        <f t="shared" ca="1" si="4"/>
        <v/>
      </c>
      <c r="DK28" s="9" t="str">
        <f t="shared" ca="1" si="4"/>
        <v/>
      </c>
      <c r="DL28" s="9" t="str">
        <f t="shared" ca="1" si="4"/>
        <v/>
      </c>
      <c r="DM28" s="10" t="str">
        <f t="shared" ca="1" si="4"/>
        <v/>
      </c>
      <c r="DN28" s="42" t="str">
        <f t="shared" ca="1" si="4"/>
        <v/>
      </c>
      <c r="DP28" s="4">
        <f ca="1">1-_xlfn.BINOM.DIST((D28-1),AR28,CG28/100000,TRUE)</f>
        <v>0.26048526164606234</v>
      </c>
      <c r="DQ28" s="4" t="e">
        <f ca="1">1-_xlfn.BINOM.DIST((E28-1),AS28,CH28/100000,TRUE)</f>
        <v>#NUM!</v>
      </c>
      <c r="DR28" s="4">
        <f ca="1">1-_xlfn.BINOM.DIST((F28-1),AT28,CI28/100000,TRUE)</f>
        <v>0.63339449466650422</v>
      </c>
      <c r="DS28" s="4">
        <f ca="1">1-_xlfn.BINOM.DIST((G28-1),AU28,CJ28/100000,TRUE)</f>
        <v>0.50432892964092446</v>
      </c>
      <c r="DT28" s="4">
        <f ca="1">1-_xlfn.BINOM.DIST((H28-1),AV28,CK28/100000,TRUE)</f>
        <v>0.19601889602413158</v>
      </c>
      <c r="DU28" s="4">
        <f ca="1">1-_xlfn.BINOM.DIST((I28-1),AW28,CL28/100000,TRUE)</f>
        <v>1.0594828109264265E-2</v>
      </c>
      <c r="DV28" s="4" t="e">
        <f ca="1">1-_xlfn.BINOM.DIST((J28-1),AX28,CM28/100000,TRUE)</f>
        <v>#NUM!</v>
      </c>
      <c r="DW28" s="4">
        <f ca="1">1-_xlfn.BINOM.DIST((K28-1),AY28,CN28/100000,TRUE)</f>
        <v>0.77320309333252402</v>
      </c>
      <c r="DX28" s="4" t="e">
        <f ca="1">1-_xlfn.BINOM.DIST((L28-1),AZ28,CO28/100000,TRUE)</f>
        <v>#NUM!</v>
      </c>
      <c r="DY28" s="4">
        <f ca="1">1-_xlfn.BINOM.DIST((M28-1),BA28,CP28/100000,TRUE)</f>
        <v>0.49120109569664905</v>
      </c>
      <c r="DZ28" s="4">
        <f ca="1">1-_xlfn.BINOM.DIST((N28-1),BB28,CQ28/100000,TRUE)</f>
        <v>0.65877257736317507</v>
      </c>
      <c r="EA28" s="4">
        <f ca="1">1-_xlfn.BINOM.DIST((O28-1),BC28,CR28/100000,TRUE)</f>
        <v>0.21884317192093461</v>
      </c>
      <c r="EB28" s="4">
        <f ca="1">1-_xlfn.BINOM.DIST((P28-1),BD28,CS28/100000,TRUE)</f>
        <v>0.2743022568705864</v>
      </c>
      <c r="EC28" s="4" t="e">
        <f ca="1">1-_xlfn.BINOM.DIST((Q28-1),BE28,CT28/100000,TRUE)</f>
        <v>#NUM!</v>
      </c>
      <c r="ED28" s="4">
        <f ca="1">1-_xlfn.BINOM.DIST((D28-1),AR28,X28/(AL28/100)/100000,TRUE)</f>
        <v>0.41377701715462056</v>
      </c>
      <c r="EF28" s="4">
        <f ca="1">_xlfn.BINOM.DIST(D28,AR28,CG28/100000,TRUE)</f>
        <v>0.8038428715103394</v>
      </c>
      <c r="EG28" s="4">
        <f ca="1">_xlfn.BINOM.DIST(E28,AS28,CH28/100000,TRUE)</f>
        <v>0.94075423892103061</v>
      </c>
      <c r="EH28" s="4">
        <f ca="1">_xlfn.BINOM.DIST(F28,AT28,CI28/100000,TRUE)</f>
        <v>0.73452744432451811</v>
      </c>
      <c r="EI28" s="4">
        <f ca="1">_xlfn.BINOM.DIST(G28,AU28,CJ28/100000,TRUE)</f>
        <v>0.75933135407115659</v>
      </c>
      <c r="EJ28" s="4">
        <f ca="1">_xlfn.BINOM.DIST(H28,AV28,CK28/100000,TRUE)</f>
        <v>0.93193177338292155</v>
      </c>
      <c r="EK28" s="4">
        <f ca="1">_xlfn.BINOM.DIST(I28,AW28,CL28/100000,TRUE)</f>
        <v>0.99736709904493381</v>
      </c>
      <c r="EL28" s="4">
        <f ca="1">_xlfn.BINOM.DIST(J28,AX28,CM28/100000,TRUE)</f>
        <v>0.12943176891096098</v>
      </c>
      <c r="EM28" s="4">
        <f ca="1">_xlfn.BINOM.DIST(K28,AY28,CN28/100000,TRUE)</f>
        <v>0.46351634001723874</v>
      </c>
      <c r="EN28" s="4">
        <f ca="1">_xlfn.BINOM.DIST(L28,AZ28,CO28/100000,TRUE)</f>
        <v>3.5382191137884815E-2</v>
      </c>
      <c r="EO28" s="4">
        <f ca="1">_xlfn.BINOM.DIST(M28,BA28,CP28/100000,TRUE)</f>
        <v>0.70070731579897638</v>
      </c>
      <c r="EP28" s="4">
        <f ca="1">_xlfn.BINOM.DIST(N28,BB28,CQ28/100000,TRUE)</f>
        <v>0.60791757897415166</v>
      </c>
      <c r="EQ28" s="4">
        <f ca="1">_xlfn.BINOM.DIST(O28,BC28,CR28/100000,TRUE)</f>
        <v>0.9410241393196932</v>
      </c>
      <c r="ER28" s="4">
        <f ca="1">_xlfn.BINOM.DIST(P28,BD28,CS28/100000,TRUE)</f>
        <v>0.95840242884012572</v>
      </c>
      <c r="ES28" s="4">
        <f ca="1">_xlfn.BINOM.DIST(Q28,BE28,CT28/100000,TRUE)</f>
        <v>0.76225440758809726</v>
      </c>
      <c r="ET28" s="4">
        <f ca="1">_xlfn.BINOM.DIST(D28,AR28,X28/(AL28/100)/100000,TRUE)</f>
        <v>0.66576498469777134</v>
      </c>
    </row>
    <row r="29" spans="2:150">
      <c r="C29" t="e">
        <f>H22raw!#REF!</f>
        <v>#REF!</v>
      </c>
      <c r="D29">
        <f>H22raw!C29</f>
        <v>1</v>
      </c>
      <c r="E29">
        <f>H22raw!D29</f>
        <v>0</v>
      </c>
      <c r="F29">
        <f>H22raw!E29</f>
        <v>0</v>
      </c>
      <c r="G29">
        <f>H22raw!F29</f>
        <v>0</v>
      </c>
      <c r="H29">
        <f>H22raw!G29</f>
        <v>0</v>
      </c>
      <c r="I29">
        <f>H22raw!H29</f>
        <v>0</v>
      </c>
      <c r="J29">
        <f>H22raw!I29</f>
        <v>0</v>
      </c>
      <c r="K29">
        <f>H22raw!J29</f>
        <v>0</v>
      </c>
      <c r="L29">
        <f>H22raw!K29</f>
        <v>1</v>
      </c>
      <c r="M29">
        <f>H22raw!L29</f>
        <v>0</v>
      </c>
      <c r="N29">
        <f>H22raw!M29</f>
        <v>0</v>
      </c>
      <c r="O29">
        <f>H22raw!N29</f>
        <v>0</v>
      </c>
      <c r="P29">
        <f>H22raw!O29</f>
        <v>0</v>
      </c>
      <c r="Q29">
        <f>H22raw!P29</f>
        <v>0</v>
      </c>
      <c r="R29">
        <f>H22raw!Q29</f>
        <v>0</v>
      </c>
      <c r="W29" t="e">
        <f t="shared" si="1"/>
        <v>#REF!</v>
      </c>
      <c r="X29" s="25">
        <f ca="1">IF(AR29=0,0,D29/AR29*100000)</f>
        <v>15.549681231534754</v>
      </c>
      <c r="Y29" s="25">
        <f ca="1">IF(AS29=0,0,E29/AS29*100000)</f>
        <v>0</v>
      </c>
      <c r="Z29" s="25">
        <f ca="1">IF(AT29=0,0,F29/AT29*100000)</f>
        <v>0</v>
      </c>
      <c r="AA29" s="25">
        <f ca="1">IF(AU29=0,0,G29/AU29*100000)</f>
        <v>0</v>
      </c>
      <c r="AB29" s="25">
        <f ca="1">IF(AV29=0,0,H29/AV29*100000)</f>
        <v>0</v>
      </c>
      <c r="AC29" s="25">
        <f ca="1">IF(AW29=0,0,I29/AW29*100000)</f>
        <v>0</v>
      </c>
      <c r="AD29" s="25">
        <f ca="1">IF(AX29=0,0,J29/AX29*100000)</f>
        <v>0</v>
      </c>
      <c r="AE29" s="25">
        <f ca="1">IF(AY29=0,0,K29/AY29*100000)</f>
        <v>0</v>
      </c>
      <c r="AF29" s="25">
        <f ca="1">IF(AZ29=0,0,L29/AZ29*100000)</f>
        <v>131.23359580052494</v>
      </c>
      <c r="AG29" s="25">
        <f ca="1">IF(BA29=0,0,M29/BA29*100000)</f>
        <v>0</v>
      </c>
      <c r="AH29" s="25">
        <f ca="1">IF(BB29=0,0,N29/BB29*100000)</f>
        <v>0</v>
      </c>
      <c r="AI29" s="25">
        <f ca="1">IF(BC29=0,0,O29/BC29*100000)</f>
        <v>0</v>
      </c>
      <c r="AJ29" s="25">
        <f ca="1">IF(BD29=0,0,P29/BD29*100000)</f>
        <v>0</v>
      </c>
      <c r="AK29" s="25">
        <f ca="1">IF(BE29=0,0,Q29/BE29*100000)</f>
        <v>0</v>
      </c>
      <c r="AL29" s="40">
        <f ca="1">D29/SUMPRODUCT(AS29:BE29,CH29:CT29)*10000000</f>
        <v>91.130870308924543</v>
      </c>
      <c r="AM29" s="34">
        <f ca="1">SUMPRODUCT(Y29:AK29,$CH$1:$CT$1)/$CG$1</f>
        <v>10.490753480737236</v>
      </c>
      <c r="AQ29" t="e">
        <f t="shared" si="2"/>
        <v>#REF!</v>
      </c>
      <c r="AR29" s="21">
        <f ca="1">H22jinkou!AB39</f>
        <v>6431</v>
      </c>
      <c r="AS29" s="21">
        <f ca="1">H22jinkou!AC39</f>
        <v>132</v>
      </c>
      <c r="AT29" s="21">
        <f ca="1">H22jinkou!AD39</f>
        <v>567</v>
      </c>
      <c r="AU29" s="21">
        <f ca="1">H22jinkou!AE39</f>
        <v>684</v>
      </c>
      <c r="AV29" s="21">
        <f ca="1">H22jinkou!AF39</f>
        <v>706</v>
      </c>
      <c r="AW29" s="21">
        <f ca="1">H22jinkou!AG39</f>
        <v>651</v>
      </c>
      <c r="AX29" s="21">
        <f ca="1">H22jinkou!AH39</f>
        <v>522</v>
      </c>
      <c r="AY29" s="21">
        <f ca="1">H22jinkou!AI39</f>
        <v>632</v>
      </c>
      <c r="AZ29" s="21">
        <f ca="1">H22jinkou!AJ39</f>
        <v>762</v>
      </c>
      <c r="BA29" s="21">
        <f ca="1">H22jinkou!AK39</f>
        <v>799</v>
      </c>
      <c r="BB29" s="21">
        <f ca="1">H22jinkou!AL39</f>
        <v>607</v>
      </c>
      <c r="BC29" s="21">
        <f ca="1">H22jinkou!AM39</f>
        <v>288</v>
      </c>
      <c r="BD29" s="21">
        <f ca="1">H22jinkou!AN39</f>
        <v>66</v>
      </c>
      <c r="BE29" s="21">
        <f ca="1">H22jinkou!AO39</f>
        <v>13</v>
      </c>
      <c r="BJ29"/>
      <c r="BK29" t="str">
        <f>H22raw!T29</f>
        <v>Ｆ保安職業従事者</v>
      </c>
      <c r="BL29">
        <f>H22raw!U29</f>
        <v>169</v>
      </c>
      <c r="BM29">
        <f>H22raw!V29</f>
        <v>1</v>
      </c>
      <c r="BN29">
        <f>H22raw!W29</f>
        <v>10</v>
      </c>
      <c r="BO29">
        <f>H22raw!X29</f>
        <v>19</v>
      </c>
      <c r="BP29">
        <f>H22raw!Y29</f>
        <v>17</v>
      </c>
      <c r="BQ29">
        <f>H22raw!Z29</f>
        <v>22</v>
      </c>
      <c r="BR29">
        <f>H22raw!AA29</f>
        <v>20</v>
      </c>
      <c r="BS29">
        <f>H22raw!AB29</f>
        <v>23</v>
      </c>
      <c r="BT29">
        <f>H22raw!AC29</f>
        <v>24</v>
      </c>
      <c r="BU29">
        <f>H22raw!AD29</f>
        <v>15</v>
      </c>
      <c r="BV29">
        <f>H22raw!AE29</f>
        <v>14</v>
      </c>
      <c r="BW29">
        <f>H22raw!AF29</f>
        <v>1</v>
      </c>
      <c r="BX29">
        <f>H22raw!AG29</f>
        <v>2</v>
      </c>
      <c r="BY29">
        <f>H22raw!AH29</f>
        <v>1</v>
      </c>
      <c r="CE29" t="str">
        <f>H22raw!AL29</f>
        <v>Ｆ保安職業従事者</v>
      </c>
      <c r="CF29">
        <f>H22raw!AM29</f>
        <v>16.5</v>
      </c>
      <c r="CG29">
        <f>H22raw!AN29</f>
        <v>16.8</v>
      </c>
      <c r="CH29">
        <f>H22raw!AO29</f>
        <v>8.3000000000000007</v>
      </c>
      <c r="CI29">
        <f>H22raw!AP29</f>
        <v>12.8</v>
      </c>
      <c r="CJ29">
        <f>H22raw!AQ29</f>
        <v>17.899999999999999</v>
      </c>
      <c r="CK29">
        <f>H22raw!AR29</f>
        <v>16</v>
      </c>
      <c r="CL29">
        <f>H22raw!AS29</f>
        <v>21.1</v>
      </c>
      <c r="CM29">
        <f>H22raw!AT29</f>
        <v>23.5</v>
      </c>
      <c r="CN29">
        <f>H22raw!AU29</f>
        <v>24.1</v>
      </c>
      <c r="CO29">
        <f>H22raw!AV29</f>
        <v>22.4</v>
      </c>
      <c r="CP29">
        <f>H22raw!AW29</f>
        <v>12.5</v>
      </c>
      <c r="CQ29">
        <f>H22raw!AX29</f>
        <v>13.5</v>
      </c>
      <c r="CR29">
        <f>H22raw!AY29</f>
        <v>1.7</v>
      </c>
      <c r="CS29">
        <f>H22raw!AZ29</f>
        <v>9.4</v>
      </c>
      <c r="CT29">
        <f>H22raw!BA29</f>
        <v>18.8</v>
      </c>
      <c r="CU29" s="34">
        <f t="shared" si="20"/>
        <v>16.498649130909396</v>
      </c>
      <c r="CY29" t="str">
        <f t="shared" si="3"/>
        <v>Ｆ保安職業従事者</v>
      </c>
      <c r="CZ29" s="8" t="str">
        <f t="shared" ca="1" si="4"/>
        <v/>
      </c>
      <c r="DA29" s="9" t="str">
        <f t="shared" ca="1" si="4"/>
        <v/>
      </c>
      <c r="DB29" s="9" t="str">
        <f t="shared" ca="1" si="4"/>
        <v/>
      </c>
      <c r="DC29" s="9" t="str">
        <f t="shared" ca="1" si="4"/>
        <v/>
      </c>
      <c r="DD29" s="9" t="str">
        <f t="shared" ca="1" si="4"/>
        <v/>
      </c>
      <c r="DE29" s="9" t="str">
        <f t="shared" ca="1" si="4"/>
        <v/>
      </c>
      <c r="DF29" s="9" t="str">
        <f t="shared" ca="1" si="4"/>
        <v/>
      </c>
      <c r="DG29" s="9" t="str">
        <f t="shared" ca="1" si="4"/>
        <v/>
      </c>
      <c r="DH29" s="9" t="str">
        <f t="shared" ca="1" si="4"/>
        <v/>
      </c>
      <c r="DI29" s="9" t="str">
        <f t="shared" ca="1" si="4"/>
        <v/>
      </c>
      <c r="DJ29" s="9" t="str">
        <f t="shared" ca="1" si="4"/>
        <v/>
      </c>
      <c r="DK29" s="9" t="str">
        <f t="shared" ca="1" si="4"/>
        <v/>
      </c>
      <c r="DL29" s="9" t="str">
        <f t="shared" ca="1" si="4"/>
        <v/>
      </c>
      <c r="DM29" s="10" t="str">
        <f t="shared" ca="1" si="4"/>
        <v/>
      </c>
      <c r="DN29" s="42" t="str">
        <f t="shared" ca="1" si="4"/>
        <v/>
      </c>
      <c r="DP29" s="4">
        <f ca="1">1-_xlfn.BINOM.DIST((D29-1),AR29,CG29/100000,TRUE)</f>
        <v>0.6605738102935923</v>
      </c>
      <c r="DQ29" s="4" t="e">
        <f ca="1">1-_xlfn.BINOM.DIST((E29-1),AS29,CH29/100000,TRUE)</f>
        <v>#NUM!</v>
      </c>
      <c r="DR29" s="4" t="e">
        <f ca="1">1-_xlfn.BINOM.DIST((F29-1),AT29,CI29/100000,TRUE)</f>
        <v>#NUM!</v>
      </c>
      <c r="DS29" s="4" t="e">
        <f ca="1">1-_xlfn.BINOM.DIST((G29-1),AU29,CJ29/100000,TRUE)</f>
        <v>#NUM!</v>
      </c>
      <c r="DT29" s="4" t="e">
        <f ca="1">1-_xlfn.BINOM.DIST((H29-1),AV29,CK29/100000,TRUE)</f>
        <v>#NUM!</v>
      </c>
      <c r="DU29" s="4" t="e">
        <f ca="1">1-_xlfn.BINOM.DIST((I29-1),AW29,CL29/100000,TRUE)</f>
        <v>#NUM!</v>
      </c>
      <c r="DV29" s="4" t="e">
        <f ca="1">1-_xlfn.BINOM.DIST((J29-1),AX29,CM29/100000,TRUE)</f>
        <v>#NUM!</v>
      </c>
      <c r="DW29" s="4" t="e">
        <f ca="1">1-_xlfn.BINOM.DIST((K29-1),AY29,CN29/100000,TRUE)</f>
        <v>#NUM!</v>
      </c>
      <c r="DX29" s="4">
        <f ca="1">1-_xlfn.BINOM.DIST((L29-1),AZ29,CO29/100000,TRUE)</f>
        <v>0.15693154471955961</v>
      </c>
      <c r="DY29" s="4" t="e">
        <f ca="1">1-_xlfn.BINOM.DIST((M29-1),BA29,CP29/100000,TRUE)</f>
        <v>#NUM!</v>
      </c>
      <c r="DZ29" s="4" t="e">
        <f ca="1">1-_xlfn.BINOM.DIST((N29-1),BB29,CQ29/100000,TRUE)</f>
        <v>#NUM!</v>
      </c>
      <c r="EA29" s="4" t="e">
        <f ca="1">1-_xlfn.BINOM.DIST((O29-1),BC29,CR29/100000,TRUE)</f>
        <v>#NUM!</v>
      </c>
      <c r="EB29" s="4" t="e">
        <f ca="1">1-_xlfn.BINOM.DIST((P29-1),BD29,CS29/100000,TRUE)</f>
        <v>#NUM!</v>
      </c>
      <c r="EC29" s="4" t="e">
        <f ca="1">1-_xlfn.BINOM.DIST((Q29-1),BE29,CT29/100000,TRUE)</f>
        <v>#NUM!</v>
      </c>
      <c r="ED29" s="4">
        <f ca="1">1-_xlfn.BINOM.DIST((D29-1),AR29,X29/(AL29/100)/100000,TRUE)</f>
        <v>0.66626787504456186</v>
      </c>
      <c r="EF29" s="4">
        <f ca="1">_xlfn.BINOM.DIST(D29,AR29,CG29/100000,TRUE)</f>
        <v>0.70620657958022726</v>
      </c>
      <c r="EG29" s="4">
        <f ca="1">_xlfn.BINOM.DIST(E29,AS29,CH29/100000,TRUE)</f>
        <v>0.98910334864049498</v>
      </c>
      <c r="EH29" s="4">
        <f ca="1">_xlfn.BINOM.DIST(F29,AT29,CI29/100000,TRUE)</f>
        <v>0.92999074429028361</v>
      </c>
      <c r="EI29" s="4">
        <f ca="1">_xlfn.BINOM.DIST(G29,AU29,CJ29/100000,TRUE)</f>
        <v>0.88475283158208173</v>
      </c>
      <c r="EJ29" s="4">
        <f ca="1">_xlfn.BINOM.DIST(H29,AV29,CK29/100000,TRUE)</f>
        <v>0.89317831448561935</v>
      </c>
      <c r="EK29" s="4">
        <f ca="1">_xlfn.BINOM.DIST(I29,AW29,CL29/100000,TRUE)</f>
        <v>0.87164286833584148</v>
      </c>
      <c r="EL29" s="4">
        <f ca="1">_xlfn.BINOM.DIST(J29,AX29,CM29/100000,TRUE)</f>
        <v>0.88454276607704208</v>
      </c>
      <c r="EM29" s="4">
        <f ca="1">_xlfn.BINOM.DIST(K29,AY29,CN29/100000,TRUE)</f>
        <v>0.85870455520808053</v>
      </c>
      <c r="EN29" s="4">
        <f ca="1">_xlfn.BINOM.DIST(L29,AZ29,CO29/100000,TRUE)</f>
        <v>0.98700236497111893</v>
      </c>
      <c r="EO29" s="4">
        <f ca="1">_xlfn.BINOM.DIST(M29,BA29,CP29/100000,TRUE)</f>
        <v>0.90494488045851595</v>
      </c>
      <c r="EP29" s="4">
        <f ca="1">_xlfn.BINOM.DIST(N29,BB29,CQ29/100000,TRUE)</f>
        <v>0.92131753350258028</v>
      </c>
      <c r="EQ29" s="4">
        <f ca="1">_xlfn.BINOM.DIST(O29,BC29,CR29/100000,TRUE)</f>
        <v>0.99511592445851782</v>
      </c>
      <c r="ER29" s="4">
        <f ca="1">_xlfn.BINOM.DIST(P29,BD29,CS29/100000,TRUE)</f>
        <v>0.99381491526868082</v>
      </c>
      <c r="ES29" s="4">
        <f ca="1">_xlfn.BINOM.DIST(Q29,BE29,CT29/100000,TRUE)</f>
        <v>0.99755875493251667</v>
      </c>
      <c r="ET29" s="4">
        <f ca="1">_xlfn.BINOM.DIST(D29,AR29,X29/(AL29/100)/100000,TRUE)</f>
        <v>0.70000655899831821</v>
      </c>
    </row>
    <row r="30" spans="2:150">
      <c r="C30" t="e">
        <f>H22raw!#REF!</f>
        <v>#REF!</v>
      </c>
      <c r="D30">
        <f>H22raw!C30</f>
        <v>16</v>
      </c>
      <c r="E30">
        <f>H22raw!D30</f>
        <v>0</v>
      </c>
      <c r="F30">
        <f>H22raw!E30</f>
        <v>0</v>
      </c>
      <c r="G30">
        <f>H22raw!F30</f>
        <v>0</v>
      </c>
      <c r="H30">
        <f>H22raw!G30</f>
        <v>0</v>
      </c>
      <c r="I30">
        <f>H22raw!H30</f>
        <v>0</v>
      </c>
      <c r="J30">
        <f>H22raw!I30</f>
        <v>0</v>
      </c>
      <c r="K30">
        <f>H22raw!J30</f>
        <v>3</v>
      </c>
      <c r="L30">
        <f>H22raw!K30</f>
        <v>2</v>
      </c>
      <c r="M30">
        <f>H22raw!L30</f>
        <v>1</v>
      </c>
      <c r="N30">
        <f>H22raw!M30</f>
        <v>2</v>
      </c>
      <c r="O30">
        <f>H22raw!N30</f>
        <v>2</v>
      </c>
      <c r="P30">
        <f>H22raw!O30</f>
        <v>3</v>
      </c>
      <c r="Q30">
        <f>H22raw!P30</f>
        <v>3</v>
      </c>
      <c r="R30">
        <f>H22raw!Q30</f>
        <v>0</v>
      </c>
      <c r="W30" t="e">
        <f t="shared" si="1"/>
        <v>#REF!</v>
      </c>
      <c r="X30" s="25">
        <f ca="1">IF(AR30=0,0,D30/AR30*100000)</f>
        <v>422.83298097251588</v>
      </c>
      <c r="Y30" s="25">
        <f ca="1">IF(AS30=0,0,E30/AS30*100000)</f>
        <v>0</v>
      </c>
      <c r="Z30" s="25">
        <f ca="1">IF(AT30=0,0,F30/AT30*100000)</f>
        <v>0</v>
      </c>
      <c r="AA30" s="25">
        <f ca="1">IF(AU30=0,0,G30/AU30*100000)</f>
        <v>0</v>
      </c>
      <c r="AB30" s="25">
        <f ca="1">IF(AV30=0,0,H30/AV30*100000)</f>
        <v>0</v>
      </c>
      <c r="AC30" s="25">
        <f ca="1">IF(AW30=0,0,I30/AW30*100000)</f>
        <v>0</v>
      </c>
      <c r="AD30" s="25">
        <f ca="1">IF(AX30=0,0,J30/AX30*100000)</f>
        <v>0</v>
      </c>
      <c r="AE30" s="25">
        <f ca="1">IF(AY30=0,0,K30/AY30*100000)</f>
        <v>1522.8426395939086</v>
      </c>
      <c r="AF30" s="25">
        <f ca="1">IF(AZ30=0,0,L30/AZ30*100000)</f>
        <v>778.21011673151747</v>
      </c>
      <c r="AG30" s="25">
        <f ca="1">IF(BA30=0,0,M30/BA30*100000)</f>
        <v>257.0694087403599</v>
      </c>
      <c r="AH30" s="25">
        <f ca="1">IF(BB30=0,0,N30/BB30*100000)</f>
        <v>415.80041580041581</v>
      </c>
      <c r="AI30" s="25">
        <f ca="1">IF(BC30=0,0,O30/BC30*100000)</f>
        <v>439.56043956043953</v>
      </c>
      <c r="AJ30" s="25">
        <f ca="1">IF(BD30=0,0,P30/BD30*100000)</f>
        <v>631.57894736842104</v>
      </c>
      <c r="AK30" s="25">
        <f ca="1">IF(BE30=0,0,Q30/BE30*100000)</f>
        <v>744.41687344913146</v>
      </c>
      <c r="AL30" s="40">
        <f ca="1">D30/SUMPRODUCT(AS30:BE30,CH30:CT30)*10000000</f>
        <v>968.75815497587496</v>
      </c>
      <c r="AM30" s="34">
        <f ca="1">SUMPRODUCT(Y30:AK30,$CH$1:$CT$1)/$CG$1</f>
        <v>322.49121372445478</v>
      </c>
      <c r="AQ30" t="e">
        <f t="shared" si="2"/>
        <v>#REF!</v>
      </c>
      <c r="AR30" s="21">
        <f ca="1">H22jinkou!AB40</f>
        <v>3784</v>
      </c>
      <c r="AS30" s="21">
        <f ca="1">H22jinkou!AC40</f>
        <v>28</v>
      </c>
      <c r="AT30" s="21">
        <f ca="1">H22jinkou!AD40</f>
        <v>93</v>
      </c>
      <c r="AU30" s="21">
        <f ca="1">H22jinkou!AE40</f>
        <v>154</v>
      </c>
      <c r="AV30" s="21">
        <f ca="1">H22jinkou!AF40</f>
        <v>185</v>
      </c>
      <c r="AW30" s="21">
        <f ca="1">H22jinkou!AG40</f>
        <v>185</v>
      </c>
      <c r="AX30" s="21">
        <f ca="1">H22jinkou!AH40</f>
        <v>213</v>
      </c>
      <c r="AY30" s="21">
        <f ca="1">H22jinkou!AI40</f>
        <v>197</v>
      </c>
      <c r="AZ30" s="21">
        <f ca="1">H22jinkou!AJ40</f>
        <v>257</v>
      </c>
      <c r="BA30" s="21">
        <f ca="1">H22jinkou!AK40</f>
        <v>389</v>
      </c>
      <c r="BB30" s="21">
        <f ca="1">H22jinkou!AL40</f>
        <v>481</v>
      </c>
      <c r="BC30" s="21">
        <f ca="1">H22jinkou!AM40</f>
        <v>455</v>
      </c>
      <c r="BD30" s="21">
        <f ca="1">H22jinkou!AN40</f>
        <v>475</v>
      </c>
      <c r="BE30" s="21">
        <f ca="1">H22jinkou!AO40</f>
        <v>403</v>
      </c>
      <c r="BJ30"/>
      <c r="BK30" t="str">
        <f>H22raw!T30</f>
        <v>Ｇ農林漁業従事者</v>
      </c>
      <c r="BL30">
        <f>H22raw!U30</f>
        <v>671</v>
      </c>
      <c r="BM30">
        <f>H22raw!V30</f>
        <v>1</v>
      </c>
      <c r="BN30">
        <f>H22raw!W30</f>
        <v>7</v>
      </c>
      <c r="BO30">
        <f>H22raw!X30</f>
        <v>26</v>
      </c>
      <c r="BP30">
        <f>H22raw!Y30</f>
        <v>19</v>
      </c>
      <c r="BQ30">
        <f>H22raw!Z30</f>
        <v>20</v>
      </c>
      <c r="BR30">
        <f>H22raw!AA30</f>
        <v>35</v>
      </c>
      <c r="BS30">
        <f>H22raw!AB30</f>
        <v>59</v>
      </c>
      <c r="BT30">
        <f>H22raw!AC30</f>
        <v>70</v>
      </c>
      <c r="BU30">
        <f>H22raw!AD30</f>
        <v>77</v>
      </c>
      <c r="BV30">
        <f>H22raw!AE30</f>
        <v>106</v>
      </c>
      <c r="BW30">
        <f>H22raw!AF30</f>
        <v>53</v>
      </c>
      <c r="BX30">
        <f>H22raw!AG30</f>
        <v>81</v>
      </c>
      <c r="BY30">
        <f>H22raw!AH30</f>
        <v>117</v>
      </c>
      <c r="CE30" t="str">
        <f>H22raw!AL30</f>
        <v>Ｇ農林漁業従事者</v>
      </c>
      <c r="CF30">
        <f>H22raw!AM30</f>
        <v>46.2</v>
      </c>
      <c r="CG30">
        <f>H22raw!AN30</f>
        <v>46.5</v>
      </c>
      <c r="CH30">
        <f>H22raw!AO30</f>
        <v>18.899999999999999</v>
      </c>
      <c r="CI30">
        <f>H22raw!AP30</f>
        <v>25.8</v>
      </c>
      <c r="CJ30">
        <f>H22raw!AQ30</f>
        <v>55.8</v>
      </c>
      <c r="CK30">
        <f>H22raw!AR30</f>
        <v>33.9</v>
      </c>
      <c r="CL30">
        <f>H22raw!AS30</f>
        <v>32.6</v>
      </c>
      <c r="CM30">
        <f>H22raw!AT30</f>
        <v>58.3</v>
      </c>
      <c r="CN30">
        <f>H22raw!AU30</f>
        <v>81</v>
      </c>
      <c r="CO30">
        <f>H22raw!AV30</f>
        <v>72.2</v>
      </c>
      <c r="CP30">
        <f>H22raw!AW30</f>
        <v>53</v>
      </c>
      <c r="CQ30">
        <f>H22raw!AX30</f>
        <v>49.5</v>
      </c>
      <c r="CR30">
        <f>H22raw!AY30</f>
        <v>28.5</v>
      </c>
      <c r="CS30">
        <f>H22raw!AZ30</f>
        <v>42.2</v>
      </c>
      <c r="CT30">
        <f>H22raw!BA30</f>
        <v>42.1</v>
      </c>
      <c r="CU30" s="34">
        <f t="shared" si="20"/>
        <v>46.142714543622468</v>
      </c>
      <c r="CY30" t="str">
        <f t="shared" si="3"/>
        <v>Ｇ農林漁業従事者</v>
      </c>
      <c r="CZ30" s="8" t="str">
        <f t="shared" ca="1" si="4"/>
        <v>H</v>
      </c>
      <c r="DA30" s="9" t="str">
        <f t="shared" ca="1" si="4"/>
        <v/>
      </c>
      <c r="DB30" s="9" t="str">
        <f t="shared" ca="1" si="4"/>
        <v/>
      </c>
      <c r="DC30" s="9" t="str">
        <f t="shared" ca="1" si="4"/>
        <v/>
      </c>
      <c r="DD30" s="9" t="str">
        <f t="shared" ca="1" si="4"/>
        <v/>
      </c>
      <c r="DE30" s="9" t="str">
        <f t="shared" ca="1" si="4"/>
        <v/>
      </c>
      <c r="DF30" s="9" t="str">
        <f t="shared" ca="1" si="4"/>
        <v/>
      </c>
      <c r="DG30" s="9" t="str">
        <f t="shared" ca="1" si="4"/>
        <v>H</v>
      </c>
      <c r="DH30" s="9" t="str">
        <f t="shared" ca="1" si="4"/>
        <v>H</v>
      </c>
      <c r="DI30" s="9" t="str">
        <f t="shared" ca="1" si="4"/>
        <v/>
      </c>
      <c r="DJ30" s="9" t="str">
        <f t="shared" ca="1" si="4"/>
        <v>H</v>
      </c>
      <c r="DK30" s="9" t="str">
        <f t="shared" ca="1" si="4"/>
        <v>H</v>
      </c>
      <c r="DL30" s="9" t="str">
        <f t="shared" ca="1" si="4"/>
        <v>H</v>
      </c>
      <c r="DM30" s="10" t="str">
        <f t="shared" ca="1" si="4"/>
        <v>H</v>
      </c>
      <c r="DN30" s="42" t="str">
        <f t="shared" ca="1" si="4"/>
        <v>H</v>
      </c>
      <c r="DP30" s="4">
        <f ca="1">1-_xlfn.BINOM.DIST((D30-1),AR30,CG30/100000,TRUE)</f>
        <v>7.5490391715504757E-11</v>
      </c>
      <c r="DQ30" s="4" t="e">
        <f ca="1">1-_xlfn.BINOM.DIST((E30-1),AS30,CH30/100000,TRUE)</f>
        <v>#NUM!</v>
      </c>
      <c r="DR30" s="4" t="e">
        <f ca="1">1-_xlfn.BINOM.DIST((F30-1),AT30,CI30/100000,TRUE)</f>
        <v>#NUM!</v>
      </c>
      <c r="DS30" s="4" t="e">
        <f ca="1">1-_xlfn.BINOM.DIST((G30-1),AU30,CJ30/100000,TRUE)</f>
        <v>#NUM!</v>
      </c>
      <c r="DT30" s="4" t="e">
        <f ca="1">1-_xlfn.BINOM.DIST((H30-1),AV30,CK30/100000,TRUE)</f>
        <v>#NUM!</v>
      </c>
      <c r="DU30" s="4" t="e">
        <f ca="1">1-_xlfn.BINOM.DIST((I30-1),AW30,CL30/100000,TRUE)</f>
        <v>#NUM!</v>
      </c>
      <c r="DV30" s="4" t="e">
        <f ca="1">1-_xlfn.BINOM.DIST((J30-1),AX30,CM30/100000,TRUE)</f>
        <v>#NUM!</v>
      </c>
      <c r="DW30" s="4">
        <f ca="1">1-_xlfn.BINOM.DIST((K30-1),AY30,CN30/100000,TRUE)</f>
        <v>5.9301188788274395E-4</v>
      </c>
      <c r="DX30" s="4">
        <f ca="1">1-_xlfn.BINOM.DIST((L30-1),AZ30,CO30/100000,TRUE)</f>
        <v>1.5181347701109793E-2</v>
      </c>
      <c r="DY30" s="4">
        <f ca="1">1-_xlfn.BINOM.DIST((M30-1),BA30,CP30/100000,TRUE)</f>
        <v>0.18634973433228585</v>
      </c>
      <c r="DZ30" s="4">
        <f ca="1">1-_xlfn.BINOM.DIST((N30-1),BB30,CQ30/100000,TRUE)</f>
        <v>2.4187483856226155E-2</v>
      </c>
      <c r="EA30" s="4">
        <f ca="1">1-_xlfn.BINOM.DIST((O30-1),BC30,CR30/100000,TRUE)</f>
        <v>7.700972015463603E-3</v>
      </c>
      <c r="EB30" s="4">
        <f ca="1">1-_xlfn.BINOM.DIST((P30-1),BD30,CS30/100000,TRUE)</f>
        <v>1.1496262906397492E-3</v>
      </c>
      <c r="EC30" s="4">
        <f ca="1">1-_xlfn.BINOM.DIST((Q30-1),BE30,CT30/100000,TRUE)</f>
        <v>7.1243146851429628E-4</v>
      </c>
      <c r="ED30" s="4">
        <f ca="1">1-_xlfn.BINOM.DIST((D30-1),AR30,X30/(AL30/100)/100000,TRUE)</f>
        <v>3.0310642884501249E-11</v>
      </c>
      <c r="EF30" s="4">
        <f ca="1">_xlfn.BINOM.DIST(D30,AR30,CG30/100000,TRUE)</f>
        <v>0.99999999999226463</v>
      </c>
      <c r="EG30" s="4">
        <f ca="1">_xlfn.BINOM.DIST(E30,AS30,CH30/100000,TRUE)</f>
        <v>0.99472148044694497</v>
      </c>
      <c r="EH30" s="4">
        <f ca="1">_xlfn.BINOM.DIST(F30,AT30,CI30/100000,TRUE)</f>
        <v>0.97628854513151841</v>
      </c>
      <c r="EI30" s="4">
        <f ca="1">_xlfn.BINOM.DIST(G30,AU30,CJ30/100000,TRUE)</f>
        <v>0.9176346209821965</v>
      </c>
      <c r="EJ30" s="4">
        <f ca="1">_xlfn.BINOM.DIST(H30,AV30,CK30/100000,TRUE)</f>
        <v>0.93920112451682725</v>
      </c>
      <c r="EK30" s="4">
        <f ca="1">_xlfn.BINOM.DIST(I30,AW30,CL30/100000,TRUE)</f>
        <v>0.94146337468455776</v>
      </c>
      <c r="EL30" s="4">
        <f ca="1">_xlfn.BINOM.DIST(J30,AX30,CM30/100000,TRUE)</f>
        <v>0.88318974717232068</v>
      </c>
      <c r="EM30" s="4">
        <f ca="1">_xlfn.BINOM.DIST(K30,AY30,CN30/100000,TRUE)</f>
        <v>0.99997687416196046</v>
      </c>
      <c r="EN30" s="4">
        <f ca="1">_xlfn.BINOM.DIST(L30,AZ30,CO30/100000,TRUE)</f>
        <v>0.99908230159957823</v>
      </c>
      <c r="EO30" s="4">
        <f ca="1">_xlfn.BINOM.DIST(M30,BA30,CP30/100000,TRUE)</f>
        <v>0.98148949573236099</v>
      </c>
      <c r="EP30" s="4">
        <f ca="1">_xlfn.BINOM.DIST(N30,BB30,CQ30/100000,TRUE)</f>
        <v>0.99812602288949726</v>
      </c>
      <c r="EQ30" s="4">
        <f ca="1">_xlfn.BINOM.DIST(O30,BC30,CR30/100000,TRUE)</f>
        <v>0.99967211557671676</v>
      </c>
      <c r="ER30" s="4">
        <f ca="1">_xlfn.BINOM.DIST(P30,BD30,CS30/100000,TRUE)</f>
        <v>0.99994331397126879</v>
      </c>
      <c r="ES30" s="4">
        <f ca="1">_xlfn.BINOM.DIST(Q30,BE30,CT30/100000,TRUE)</f>
        <v>0.99997025283720298</v>
      </c>
      <c r="ET30" s="4">
        <f ca="1">_xlfn.BINOM.DIST(D30,AR30,X30/(AL30/100)/100000,TRUE)</f>
        <v>0.99999999999708356</v>
      </c>
    </row>
    <row r="31" spans="2:150">
      <c r="C31" t="e">
        <f>H22raw!#REF!</f>
        <v>#REF!</v>
      </c>
      <c r="D31">
        <f>H22raw!C31</f>
        <v>25</v>
      </c>
      <c r="E31">
        <f>H22raw!D31</f>
        <v>0</v>
      </c>
      <c r="F31">
        <f>H22raw!E31</f>
        <v>0</v>
      </c>
      <c r="G31">
        <f>H22raw!F31</f>
        <v>1</v>
      </c>
      <c r="H31">
        <f>H22raw!G31</f>
        <v>4</v>
      </c>
      <c r="I31">
        <f>H22raw!H31</f>
        <v>3</v>
      </c>
      <c r="J31">
        <f>H22raw!I31</f>
        <v>3</v>
      </c>
      <c r="K31">
        <f>H22raw!J31</f>
        <v>2</v>
      </c>
      <c r="L31">
        <f>H22raw!K31</f>
        <v>6</v>
      </c>
      <c r="M31">
        <f>H22raw!L31</f>
        <v>3</v>
      </c>
      <c r="N31">
        <f>H22raw!M31</f>
        <v>2</v>
      </c>
      <c r="O31">
        <f>H22raw!N31</f>
        <v>0</v>
      </c>
      <c r="P31">
        <f>H22raw!O31</f>
        <v>1</v>
      </c>
      <c r="Q31">
        <f>H22raw!P31</f>
        <v>0</v>
      </c>
      <c r="R31">
        <f>H22raw!Q31</f>
        <v>0</v>
      </c>
      <c r="W31" t="e">
        <f t="shared" si="1"/>
        <v>#REF!</v>
      </c>
      <c r="X31" s="25">
        <f ca="1">IF(AR31=0,0,D31/AR31*100000)</f>
        <v>43.800480053261388</v>
      </c>
      <c r="Y31" s="25">
        <f ca="1">IF(AS31=0,0,E31/AS31*100000)</f>
        <v>0</v>
      </c>
      <c r="Z31" s="25">
        <f ca="1">IF(AT31=0,0,F31/AT31*100000)</f>
        <v>0</v>
      </c>
      <c r="AA31" s="25">
        <f ca="1">IF(AU31=0,0,G31/AU31*100000)</f>
        <v>16.393442622950818</v>
      </c>
      <c r="AB31" s="25">
        <f ca="1">IF(AV31=0,0,H31/AV31*100000)</f>
        <v>57.50431282346176</v>
      </c>
      <c r="AC31" s="25">
        <f ca="1">IF(AW31=0,0,I31/AW31*100000)</f>
        <v>38.739669421487605</v>
      </c>
      <c r="AD31" s="25">
        <f ca="1">IF(AX31=0,0,J31/AX31*100000)</f>
        <v>45.620437956204377</v>
      </c>
      <c r="AE31" s="25">
        <f ca="1">IF(AY31=0,0,K31/AY31*100000)</f>
        <v>32.43067942273391</v>
      </c>
      <c r="AF31" s="25">
        <f ca="1">IF(AZ31=0,0,L31/AZ31*100000)</f>
        <v>107.29613733905579</v>
      </c>
      <c r="AG31" s="25">
        <f ca="1">IF(BA31=0,0,M31/BA31*100000)</f>
        <v>52.101424105592216</v>
      </c>
      <c r="AH31" s="25">
        <f ca="1">IF(BB31=0,0,N31/BB31*100000)</f>
        <v>53.966540744738261</v>
      </c>
      <c r="AI31" s="25">
        <f ca="1">IF(BC31=0,0,O31/BC31*100000)</f>
        <v>0</v>
      </c>
      <c r="AJ31" s="25">
        <f ca="1">IF(BD31=0,0,P31/BD31*100000)</f>
        <v>117.37089201877934</v>
      </c>
      <c r="AK31" s="25">
        <f ca="1">IF(BE31=0,0,Q31/BE31*100000)</f>
        <v>0</v>
      </c>
      <c r="AL31" s="40">
        <f ca="1">D31/SUMPRODUCT(AS31:BE31,CH31:CT31)*10000000</f>
        <v>337.29756917737046</v>
      </c>
      <c r="AM31" s="34">
        <f ca="1">SUMPRODUCT(Y31:AK31,$CH$1:$CT$1)/$CG$1</f>
        <v>37.877504058513075</v>
      </c>
      <c r="AQ31" t="e">
        <f t="shared" si="2"/>
        <v>#REF!</v>
      </c>
      <c r="AR31" s="21">
        <f ca="1">H22jinkou!AB41</f>
        <v>57077</v>
      </c>
      <c r="AS31" s="21">
        <f ca="1">H22jinkou!AC41</f>
        <v>823</v>
      </c>
      <c r="AT31" s="21">
        <f ca="1">H22jinkou!AD41</f>
        <v>4509</v>
      </c>
      <c r="AU31" s="21">
        <f ca="1">H22jinkou!AE41</f>
        <v>6100</v>
      </c>
      <c r="AV31" s="21">
        <f ca="1">H22jinkou!AF41</f>
        <v>6956</v>
      </c>
      <c r="AW31" s="21">
        <f ca="1">H22jinkou!AG41</f>
        <v>7744</v>
      </c>
      <c r="AX31" s="21">
        <f ca="1">H22jinkou!AH41</f>
        <v>6576</v>
      </c>
      <c r="AY31" s="21">
        <f ca="1">H22jinkou!AI41</f>
        <v>6167</v>
      </c>
      <c r="AZ31" s="21">
        <f ca="1">H22jinkou!AJ41</f>
        <v>5592</v>
      </c>
      <c r="BA31" s="21">
        <f ca="1">H22jinkou!AK41</f>
        <v>5758</v>
      </c>
      <c r="BB31" s="21">
        <f ca="1">H22jinkou!AL41</f>
        <v>3706</v>
      </c>
      <c r="BC31" s="21">
        <f ca="1">H22jinkou!AM41</f>
        <v>1638</v>
      </c>
      <c r="BD31" s="21">
        <f ca="1">H22jinkou!AN41</f>
        <v>852</v>
      </c>
      <c r="BE31" s="21">
        <f ca="1">H22jinkou!AO41</f>
        <v>437</v>
      </c>
      <c r="BJ31"/>
      <c r="BK31" t="str">
        <f>H22raw!T31</f>
        <v>Ｈ生産工程従事者</v>
      </c>
      <c r="BL31">
        <f>H22raw!U31</f>
        <v>753</v>
      </c>
      <c r="BM31">
        <f>H22raw!V31</f>
        <v>6</v>
      </c>
      <c r="BN31">
        <f>H22raw!W31</f>
        <v>52</v>
      </c>
      <c r="BO31">
        <f>H22raw!X31</f>
        <v>49</v>
      </c>
      <c r="BP31">
        <f>H22raw!Y31</f>
        <v>73</v>
      </c>
      <c r="BQ31">
        <f>H22raw!Z31</f>
        <v>96</v>
      </c>
      <c r="BR31">
        <f>H22raw!AA31</f>
        <v>79</v>
      </c>
      <c r="BS31">
        <f>H22raw!AB31</f>
        <v>111</v>
      </c>
      <c r="BT31">
        <f>H22raw!AC31</f>
        <v>96</v>
      </c>
      <c r="BU31">
        <f>H22raw!AD31</f>
        <v>95</v>
      </c>
      <c r="BV31">
        <f>H22raw!AE31</f>
        <v>58</v>
      </c>
      <c r="BW31">
        <f>H22raw!AF31</f>
        <v>19</v>
      </c>
      <c r="BX31">
        <f>H22raw!AG31</f>
        <v>14</v>
      </c>
      <c r="BY31">
        <f>H22raw!AH31</f>
        <v>5</v>
      </c>
      <c r="CE31" t="str">
        <f>H22raw!AL31</f>
        <v>Ｈ生産工程従事者</v>
      </c>
      <c r="CF31">
        <f>H22raw!AM31</f>
        <v>12.1</v>
      </c>
      <c r="CG31">
        <f>H22raw!AN31</f>
        <v>12.8</v>
      </c>
      <c r="CH31">
        <f>H22raw!AO31</f>
        <v>6.9</v>
      </c>
      <c r="CI31">
        <f>H22raw!AP31</f>
        <v>12.2</v>
      </c>
      <c r="CJ31">
        <f>H22raw!AQ31</f>
        <v>8.4</v>
      </c>
      <c r="CK31">
        <f>H22raw!AR31</f>
        <v>10.5</v>
      </c>
      <c r="CL31">
        <f>H22raw!AS31</f>
        <v>11.7</v>
      </c>
      <c r="CM31">
        <f>H22raw!AT31</f>
        <v>11.7</v>
      </c>
      <c r="CN31">
        <f>H22raw!AU31</f>
        <v>19.399999999999999</v>
      </c>
      <c r="CO31">
        <f>H22raw!AV31</f>
        <v>18.899999999999999</v>
      </c>
      <c r="CP31">
        <f>H22raw!AW31</f>
        <v>16.399999999999999</v>
      </c>
      <c r="CQ31">
        <f>H22raw!AX31</f>
        <v>11.7</v>
      </c>
      <c r="CR31">
        <f>H22raw!AY31</f>
        <v>7.7</v>
      </c>
      <c r="CS31">
        <f>H22raw!AZ31</f>
        <v>11.6</v>
      </c>
      <c r="CT31">
        <f>H22raw!BA31</f>
        <v>7</v>
      </c>
      <c r="CU31" s="34">
        <f t="shared" si="20"/>
        <v>12.062338357544714</v>
      </c>
      <c r="CY31" t="str">
        <f t="shared" si="3"/>
        <v>Ｈ生産工程従事者</v>
      </c>
      <c r="CZ31" s="8" t="str">
        <f t="shared" ca="1" si="4"/>
        <v>H</v>
      </c>
      <c r="DA31" s="9" t="str">
        <f t="shared" ca="1" si="4"/>
        <v/>
      </c>
      <c r="DB31" s="9" t="str">
        <f t="shared" ca="1" si="4"/>
        <v/>
      </c>
      <c r="DC31" s="9" t="str">
        <f t="shared" ca="1" si="4"/>
        <v/>
      </c>
      <c r="DD31" s="9" t="str">
        <f t="shared" ca="1" si="4"/>
        <v>H</v>
      </c>
      <c r="DE31" s="9" t="str">
        <f t="shared" ca="1" si="4"/>
        <v/>
      </c>
      <c r="DF31" s="9" t="str">
        <f t="shared" ca="1" si="4"/>
        <v/>
      </c>
      <c r="DG31" s="9" t="str">
        <f t="shared" ca="1" si="4"/>
        <v/>
      </c>
      <c r="DH31" s="9" t="str">
        <f t="shared" ca="1" si="4"/>
        <v>H</v>
      </c>
      <c r="DI31" s="9" t="str">
        <f t="shared" ca="1" si="4"/>
        <v/>
      </c>
      <c r="DJ31" s="9" t="str">
        <f t="shared" ca="1" si="4"/>
        <v/>
      </c>
      <c r="DK31" s="9" t="str">
        <f t="shared" ca="1" si="4"/>
        <v/>
      </c>
      <c r="DL31" s="9" t="str">
        <f t="shared" ca="1" si="4"/>
        <v/>
      </c>
      <c r="DM31" s="10" t="str">
        <f t="shared" ca="1" si="4"/>
        <v/>
      </c>
      <c r="DN31" s="42" t="str">
        <f t="shared" ca="1" si="4"/>
        <v>H</v>
      </c>
      <c r="DP31" s="4">
        <f ca="1">1-_xlfn.BINOM.DIST((D31-1),AR31,CG31/100000,TRUE)</f>
        <v>2.3337559384994933E-7</v>
      </c>
      <c r="DQ31" s="4" t="e">
        <f ca="1">1-_xlfn.BINOM.DIST((E31-1),AS31,CH31/100000,TRUE)</f>
        <v>#NUM!</v>
      </c>
      <c r="DR31" s="4" t="e">
        <f ca="1">1-_xlfn.BINOM.DIST((F31-1),AT31,CI31/100000,TRUE)</f>
        <v>#NUM!</v>
      </c>
      <c r="DS31" s="4">
        <f ca="1">1-_xlfn.BINOM.DIST((G31-1),AU31,CJ31/100000,TRUE)</f>
        <v>0.40095677528248885</v>
      </c>
      <c r="DT31" s="4">
        <f ca="1">1-_xlfn.BINOM.DIST((H31-1),AV31,CK31/100000,TRUE)</f>
        <v>6.6558180624581853E-3</v>
      </c>
      <c r="DU31" s="4">
        <f ca="1">1-_xlfn.BINOM.DIST((I31-1),AW31,CL31/100000,TRUE)</f>
        <v>6.3845860647759434E-2</v>
      </c>
      <c r="DV31" s="4">
        <f ca="1">1-_xlfn.BINOM.DIST((J31-1),AX31,CM31/100000,TRUE)</f>
        <v>4.3113358601001295E-2</v>
      </c>
      <c r="DW31" s="4">
        <f ca="1">1-_xlfn.BINOM.DIST((K31-1),AY31,CN31/100000,TRUE)</f>
        <v>0.33607735267842287</v>
      </c>
      <c r="DX31" s="4">
        <f ca="1">1-_xlfn.BINOM.DIST((L31-1),AZ31,CO31/100000,TRUE)</f>
        <v>7.8805738090770294E-4</v>
      </c>
      <c r="DY31" s="4">
        <f ca="1">1-_xlfn.BINOM.DIST((M31-1),BA31,CP31/100000,TRUE)</f>
        <v>7.033357670513718E-2</v>
      </c>
      <c r="DZ31" s="4">
        <f ca="1">1-_xlfn.BINOM.DIST((N31-1),BB31,CQ31/100000,TRUE)</f>
        <v>7.077262571582521E-2</v>
      </c>
      <c r="EA31" s="4" t="e">
        <f ca="1">1-_xlfn.BINOM.DIST((O31-1),BC31,CR31/100000,TRUE)</f>
        <v>#NUM!</v>
      </c>
      <c r="EB31" s="4">
        <f ca="1">1-_xlfn.BINOM.DIST((P31-1),BD31,CS31/100000,TRUE)</f>
        <v>9.4110307627067402E-2</v>
      </c>
      <c r="EC31" s="4" t="e">
        <f ca="1">1-_xlfn.BINOM.DIST((Q31-1),BE31,CT31/100000,TRUE)</f>
        <v>#NUM!</v>
      </c>
      <c r="ED31" s="4">
        <f ca="1">1-_xlfn.BINOM.DIST((D31-1),AR31,X31/(AL31/100)/100000,TRUE)</f>
        <v>3.0255603011841714E-7</v>
      </c>
      <c r="EF31" s="4">
        <f ca="1">_xlfn.BINOM.DIST(D31,AR31,CG31/100000,TRUE)</f>
        <v>0.99999993533518028</v>
      </c>
      <c r="EG31" s="4">
        <f ca="1">_xlfn.BINOM.DIST(E31,AS31,CH31/100000,TRUE)</f>
        <v>0.94479343825201878</v>
      </c>
      <c r="EH31" s="4">
        <f ca="1">_xlfn.BINOM.DIST(F31,AT31,CI31/100000,TRUE)</f>
        <v>0.57687391260177467</v>
      </c>
      <c r="EI31" s="4">
        <f ca="1">_xlfn.BINOM.DIST(G31,AU31,CJ31/100000,TRUE)</f>
        <v>0.90601875900764428</v>
      </c>
      <c r="EJ31" s="4">
        <f ca="1">_xlfn.BINOM.DIST(H31,AV31,CK31/100000,TRUE)</f>
        <v>0.99905338293978874</v>
      </c>
      <c r="EK31" s="4">
        <f ca="1">_xlfn.BINOM.DIST(I31,AW31,CL31/100000,TRUE)</f>
        <v>0.98624654442914372</v>
      </c>
      <c r="EL31" s="4">
        <f ca="1">_xlfn.BINOM.DIST(J31,AX31,CM31/100000,TRUE)</f>
        <v>0.99204946918664405</v>
      </c>
      <c r="EM31" s="4">
        <f ca="1">_xlfn.BINOM.DIST(K31,AY31,CN31/100000,TRUE)</f>
        <v>0.88028415515657676</v>
      </c>
      <c r="EN31" s="4">
        <f ca="1">_xlfn.BINOM.DIST(L31,AZ31,CO31/100000,TRUE)</f>
        <v>0.99988356397778433</v>
      </c>
      <c r="EO31" s="4">
        <f ca="1">_xlfn.BINOM.DIST(M31,BA31,CP31/100000,TRUE)</f>
        <v>0.9842471779344113</v>
      </c>
      <c r="EP31" s="4">
        <f ca="1">_xlfn.BINOM.DIST(N31,BB31,CQ31/100000,TRUE)</f>
        <v>0.99015510641420934</v>
      </c>
      <c r="EQ31" s="4">
        <f ca="1">_xlfn.BINOM.DIST(O31,BC31,CR31/100000,TRUE)</f>
        <v>0.88149948965037261</v>
      </c>
      <c r="ER31" s="4">
        <f ca="1">_xlfn.BINOM.DIST(P31,BD31,CS31/100000,TRUE)</f>
        <v>0.99543096923765051</v>
      </c>
      <c r="ES31" s="4">
        <f ca="1">_xlfn.BINOM.DIST(Q31,BE31,CT31/100000,TRUE)</f>
        <v>0.96987210111396449</v>
      </c>
      <c r="ET31" s="4">
        <f ca="1">_xlfn.BINOM.DIST(D31,AR31,X31/(AL31/100)/100000,TRUE)</f>
        <v>0.99999991497207208</v>
      </c>
    </row>
    <row r="32" spans="2:150">
      <c r="C32" t="e">
        <f>H22raw!#REF!</f>
        <v>#REF!</v>
      </c>
      <c r="D32">
        <f>H22raw!C32</f>
        <v>6</v>
      </c>
      <c r="E32">
        <f>H22raw!D32</f>
        <v>0</v>
      </c>
      <c r="F32">
        <f>H22raw!E32</f>
        <v>0</v>
      </c>
      <c r="G32">
        <f>H22raw!F32</f>
        <v>0</v>
      </c>
      <c r="H32">
        <f>H22raw!G32</f>
        <v>2</v>
      </c>
      <c r="I32">
        <f>H22raw!H32</f>
        <v>0</v>
      </c>
      <c r="J32">
        <f>H22raw!I32</f>
        <v>1</v>
      </c>
      <c r="K32">
        <f>H22raw!J32</f>
        <v>0</v>
      </c>
      <c r="L32">
        <f>H22raw!K32</f>
        <v>0</v>
      </c>
      <c r="M32">
        <f>H22raw!L32</f>
        <v>1</v>
      </c>
      <c r="N32">
        <f>H22raw!M32</f>
        <v>1</v>
      </c>
      <c r="O32">
        <f>H22raw!N32</f>
        <v>1</v>
      </c>
      <c r="P32">
        <f>H22raw!O32</f>
        <v>0</v>
      </c>
      <c r="Q32">
        <f>H22raw!P32</f>
        <v>0</v>
      </c>
      <c r="R32">
        <f>H22raw!Q32</f>
        <v>0</v>
      </c>
      <c r="W32" t="e">
        <f t="shared" si="1"/>
        <v>#REF!</v>
      </c>
      <c r="X32" s="25">
        <f ca="1">IF(AR32=0,0,D32/AR32*100000)</f>
        <v>48.796356538711777</v>
      </c>
      <c r="Y32" s="25">
        <f ca="1">IF(AS32=0,0,E32/AS32*100000)</f>
        <v>0</v>
      </c>
      <c r="Z32" s="25">
        <f ca="1">IF(AT32=0,0,F32/AT32*100000)</f>
        <v>0</v>
      </c>
      <c r="AA32" s="25">
        <f ca="1">IF(AU32=0,0,G32/AU32*100000)</f>
        <v>0</v>
      </c>
      <c r="AB32" s="25">
        <f ca="1">IF(AV32=0,0,H32/AV32*100000)</f>
        <v>188.67924528301887</v>
      </c>
      <c r="AC32" s="25">
        <f ca="1">IF(AW32=0,0,I32/AW32*100000)</f>
        <v>0</v>
      </c>
      <c r="AD32" s="25">
        <f ca="1">IF(AX32=0,0,J32/AX32*100000)</f>
        <v>66.666666666666671</v>
      </c>
      <c r="AE32" s="25">
        <f ca="1">IF(AY32=0,0,K32/AY32*100000)</f>
        <v>0</v>
      </c>
      <c r="AF32" s="25">
        <f ca="1">IF(AZ32=0,0,L32/AZ32*100000)</f>
        <v>0</v>
      </c>
      <c r="AG32" s="25">
        <f ca="1">IF(BA32=0,0,M32/BA32*100000)</f>
        <v>58.139534883720927</v>
      </c>
      <c r="AH32" s="25">
        <f ca="1">IF(BB32=0,0,N32/BB32*100000)</f>
        <v>61.881188118811885</v>
      </c>
      <c r="AI32" s="25">
        <f ca="1">IF(BC32=0,0,O32/BC32*100000)</f>
        <v>156.98587127158558</v>
      </c>
      <c r="AJ32" s="25">
        <f ca="1">IF(BD32=0,0,P32/BD32*100000)</f>
        <v>0</v>
      </c>
      <c r="AK32" s="25">
        <f ca="1">IF(BE32=0,0,Q32/BE32*100000)</f>
        <v>0</v>
      </c>
      <c r="AL32" s="40">
        <f ca="1">D32/SUMPRODUCT(AS32:BE32,CH32:CT32)*10000000</f>
        <v>232.76365721361728</v>
      </c>
      <c r="AM32" s="34">
        <f ca="1">SUMPRODUCT(Y32:AK32,$CH$1:$CT$1)/$CG$1</f>
        <v>39.710311421860034</v>
      </c>
      <c r="AQ32" t="e">
        <f t="shared" si="2"/>
        <v>#REF!</v>
      </c>
      <c r="AR32" s="21">
        <f ca="1">H22jinkou!AB42</f>
        <v>12296</v>
      </c>
      <c r="AS32" s="21">
        <f ca="1">H22jinkou!AC42</f>
        <v>28</v>
      </c>
      <c r="AT32" s="21">
        <f ca="1">H22jinkou!AD42</f>
        <v>333</v>
      </c>
      <c r="AU32" s="21">
        <f ca="1">H22jinkou!AE42</f>
        <v>665</v>
      </c>
      <c r="AV32" s="21">
        <f ca="1">H22jinkou!AF42</f>
        <v>1060</v>
      </c>
      <c r="AW32" s="21">
        <f ca="1">H22jinkou!AG42</f>
        <v>1489</v>
      </c>
      <c r="AX32" s="21">
        <f ca="1">H22jinkou!AH42</f>
        <v>1500</v>
      </c>
      <c r="AY32" s="21">
        <f ca="1">H22jinkou!AI42</f>
        <v>1482</v>
      </c>
      <c r="AZ32" s="21">
        <f ca="1">H22jinkou!AJ42</f>
        <v>1590</v>
      </c>
      <c r="BA32" s="21">
        <f ca="1">H22jinkou!AK42</f>
        <v>1720</v>
      </c>
      <c r="BB32" s="21">
        <f ca="1">H22jinkou!AL42</f>
        <v>1616</v>
      </c>
      <c r="BC32" s="21">
        <f ca="1">H22jinkou!AM42</f>
        <v>637</v>
      </c>
      <c r="BD32" s="21">
        <f ca="1">H22jinkou!AN42</f>
        <v>152</v>
      </c>
      <c r="BE32" s="21">
        <f ca="1">H22jinkou!AO42</f>
        <v>19</v>
      </c>
      <c r="BJ32"/>
      <c r="BK32" t="str">
        <f>H22raw!T32</f>
        <v>Ｉ輸送・機械運転従事者</v>
      </c>
      <c r="BL32">
        <f>H22raw!U32</f>
        <v>409</v>
      </c>
      <c r="BM32">
        <f>H22raw!V32</f>
        <v>0</v>
      </c>
      <c r="BN32">
        <f>H22raw!W32</f>
        <v>10</v>
      </c>
      <c r="BO32">
        <f>H22raw!X32</f>
        <v>17</v>
      </c>
      <c r="BP32">
        <f>H22raw!Y32</f>
        <v>36</v>
      </c>
      <c r="BQ32">
        <f>H22raw!Z32</f>
        <v>52</v>
      </c>
      <c r="BR32">
        <f>H22raw!AA32</f>
        <v>57</v>
      </c>
      <c r="BS32">
        <f>H22raw!AB32</f>
        <v>50</v>
      </c>
      <c r="BT32">
        <f>H22raw!AC32</f>
        <v>64</v>
      </c>
      <c r="BU32">
        <f>H22raw!AD32</f>
        <v>58</v>
      </c>
      <c r="BV32">
        <f>H22raw!AE32</f>
        <v>40</v>
      </c>
      <c r="BW32">
        <f>H22raw!AF32</f>
        <v>18</v>
      </c>
      <c r="BX32">
        <f>H22raw!AG32</f>
        <v>6</v>
      </c>
      <c r="BY32">
        <f>H22raw!AH32</f>
        <v>1</v>
      </c>
      <c r="CE32" t="str">
        <f>H22raw!AL32</f>
        <v>Ｉ輸送・機械運転従事者</v>
      </c>
      <c r="CF32">
        <f>H22raw!AM32</f>
        <v>18.7</v>
      </c>
      <c r="CG32">
        <f>H22raw!AN32</f>
        <v>20.3</v>
      </c>
      <c r="CH32">
        <f>H22raw!AO32</f>
        <v>0</v>
      </c>
      <c r="CI32">
        <f>H22raw!AP32</f>
        <v>24.1</v>
      </c>
      <c r="CJ32">
        <f>H22raw!AQ32</f>
        <v>17.7</v>
      </c>
      <c r="CK32">
        <f>H22raw!AR32</f>
        <v>23.3</v>
      </c>
      <c r="CL32">
        <f>H22raw!AS32</f>
        <v>22.1</v>
      </c>
      <c r="CM32">
        <f>H22raw!AT32</f>
        <v>23.6</v>
      </c>
      <c r="CN32">
        <f>H22raw!AU32</f>
        <v>22.1</v>
      </c>
      <c r="CO32">
        <f>H22raw!AV32</f>
        <v>28.7</v>
      </c>
      <c r="CP32">
        <f>H22raw!AW32</f>
        <v>20.8</v>
      </c>
      <c r="CQ32">
        <f>H22raw!AX32</f>
        <v>12.8</v>
      </c>
      <c r="CR32">
        <f>H22raw!AY32</f>
        <v>12.2</v>
      </c>
      <c r="CS32">
        <f>H22raw!AZ32</f>
        <v>14.1</v>
      </c>
      <c r="CT32">
        <f>H22raw!BA32</f>
        <v>11.1</v>
      </c>
      <c r="CU32" s="34">
        <f t="shared" si="20"/>
        <v>18.727091905281721</v>
      </c>
      <c r="CY32" t="str">
        <f t="shared" si="3"/>
        <v>Ｉ輸送・機械運転従事者</v>
      </c>
      <c r="CZ32" s="8" t="str">
        <f t="shared" ca="1" si="4"/>
        <v/>
      </c>
      <c r="DA32" s="9" t="str">
        <f t="shared" ca="1" si="4"/>
        <v/>
      </c>
      <c r="DB32" s="9" t="str">
        <f t="shared" ca="1" si="4"/>
        <v/>
      </c>
      <c r="DC32" s="9" t="str">
        <f t="shared" ca="1" si="4"/>
        <v/>
      </c>
      <c r="DD32" s="9" t="str">
        <f t="shared" ca="1" si="4"/>
        <v/>
      </c>
      <c r="DE32" s="9" t="str">
        <f t="shared" ca="1" si="4"/>
        <v/>
      </c>
      <c r="DF32" s="9" t="str">
        <f t="shared" ca="1" si="4"/>
        <v/>
      </c>
      <c r="DG32" s="9" t="str">
        <f t="shared" ca="1" si="4"/>
        <v/>
      </c>
      <c r="DH32" s="9" t="str">
        <f t="shared" ca="1" si="4"/>
        <v/>
      </c>
      <c r="DI32" s="9" t="str">
        <f t="shared" ca="1" si="4"/>
        <v/>
      </c>
      <c r="DJ32" s="9" t="str">
        <f t="shared" ca="1" si="4"/>
        <v/>
      </c>
      <c r="DK32" s="9" t="str">
        <f t="shared" ca="1" si="4"/>
        <v/>
      </c>
      <c r="DL32" s="9" t="str">
        <f t="shared" ca="1" si="4"/>
        <v/>
      </c>
      <c r="DM32" s="10" t="str">
        <f t="shared" ca="1" si="4"/>
        <v/>
      </c>
      <c r="DN32" s="42" t="str">
        <f t="shared" ca="1" si="4"/>
        <v/>
      </c>
      <c r="DP32" s="4">
        <f ca="1">1-_xlfn.BINOM.DIST((D32-1),AR32,CG32/100000,TRUE)</f>
        <v>4.1743311886722867E-2</v>
      </c>
      <c r="DQ32" s="4" t="e">
        <f ca="1">1-_xlfn.BINOM.DIST((E32-1),AS32,CH32/100000,TRUE)</f>
        <v>#NUM!</v>
      </c>
      <c r="DR32" s="4" t="e">
        <f ca="1">1-_xlfn.BINOM.DIST((F32-1),AT32,CI32/100000,TRUE)</f>
        <v>#NUM!</v>
      </c>
      <c r="DS32" s="4" t="e">
        <f ca="1">1-_xlfn.BINOM.DIST((G32-1),AU32,CJ32/100000,TRUE)</f>
        <v>#NUM!</v>
      </c>
      <c r="DT32" s="4">
        <f ca="1">1-_xlfn.BINOM.DIST((H32-1),AV32,CK32/100000,TRUE)</f>
        <v>2.5896766081342948E-2</v>
      </c>
      <c r="DU32" s="4" t="e">
        <f ca="1">1-_xlfn.BINOM.DIST((I32-1),AW32,CL32/100000,TRUE)</f>
        <v>#NUM!</v>
      </c>
      <c r="DV32" s="4">
        <f ca="1">1-_xlfn.BINOM.DIST((J32-1),AX32,CM32/100000,TRUE)</f>
        <v>0.2981543553668361</v>
      </c>
      <c r="DW32" s="4" t="e">
        <f ca="1">1-_xlfn.BINOM.DIST((K32-1),AY32,CN32/100000,TRUE)</f>
        <v>#NUM!</v>
      </c>
      <c r="DX32" s="4" t="e">
        <f ca="1">1-_xlfn.BINOM.DIST((L32-1),AZ32,CO32/100000,TRUE)</f>
        <v>#NUM!</v>
      </c>
      <c r="DY32" s="4">
        <f ca="1">1-_xlfn.BINOM.DIST((M32-1),BA32,CP32/100000,TRUE)</f>
        <v>0.30078514712775639</v>
      </c>
      <c r="DZ32" s="4">
        <f ca="1">1-_xlfn.BINOM.DIST((N32-1),BB32,CQ32/100000,TRUE)</f>
        <v>0.18686752709192056</v>
      </c>
      <c r="EA32" s="4">
        <f ca="1">1-_xlfn.BINOM.DIST((O32-1),BC32,CR32/100000,TRUE)</f>
        <v>7.4775382242095012E-2</v>
      </c>
      <c r="EB32" s="4" t="e">
        <f ca="1">1-_xlfn.BINOM.DIST((P32-1),BD32,CS32/100000,TRUE)</f>
        <v>#NUM!</v>
      </c>
      <c r="EC32" s="4" t="e">
        <f ca="1">1-_xlfn.BINOM.DIST((Q32-1),BE32,CT32/100000,TRUE)</f>
        <v>#NUM!</v>
      </c>
      <c r="ED32" s="4">
        <f ca="1">1-_xlfn.BINOM.DIST((D32-1),AR32,X32/(AL32/100)/100000,TRUE)</f>
        <v>4.7397381867122057E-2</v>
      </c>
      <c r="EF32" s="4">
        <f ca="1">_xlfn.BINOM.DIST(D32,AR32,CG32/100000,TRUE)</f>
        <v>0.98593111999924177</v>
      </c>
      <c r="EG32" s="4">
        <f ca="1">_xlfn.BINOM.DIST(E32,AS32,CH32/100000,TRUE)</f>
        <v>1</v>
      </c>
      <c r="EH32" s="4">
        <f ca="1">_xlfn.BINOM.DIST(F32,AT32,CI32/100000,TRUE)</f>
        <v>0.9228739013754631</v>
      </c>
      <c r="EI32" s="4">
        <f ca="1">_xlfn.BINOM.DIST(G32,AU32,CJ32/100000,TRUE)</f>
        <v>0.88894899539612793</v>
      </c>
      <c r="EJ32" s="4">
        <f ca="1">_xlfn.BINOM.DIST(H32,AV32,CK32/100000,TRUE)</f>
        <v>0.99791609220667687</v>
      </c>
      <c r="EK32" s="4">
        <f ca="1">_xlfn.BINOM.DIST(I32,AW32,CL32/100000,TRUE)</f>
        <v>0.71956719376863687</v>
      </c>
      <c r="EL32" s="4">
        <f ca="1">_xlfn.BINOM.DIST(J32,AX32,CM32/100000,TRUE)</f>
        <v>0.95035765166696395</v>
      </c>
      <c r="EM32" s="4">
        <f ca="1">_xlfn.BINOM.DIST(K32,AY32,CN32/100000,TRUE)</f>
        <v>0.72068134891285451</v>
      </c>
      <c r="EN32" s="4">
        <f ca="1">_xlfn.BINOM.DIST(L32,AZ32,CO32/100000,TRUE)</f>
        <v>0.63356321589604458</v>
      </c>
      <c r="EO32" s="4">
        <f ca="1">_xlfn.BINOM.DIST(M32,BA32,CP32/100000,TRUE)</f>
        <v>0.94941800089060535</v>
      </c>
      <c r="EP32" s="4">
        <f ca="1">_xlfn.BINOM.DIST(N32,BB32,CQ32/100000,TRUE)</f>
        <v>0.98134883035792342</v>
      </c>
      <c r="EQ32" s="4">
        <f ca="1">_xlfn.BINOM.DIST(O32,BC32,CR32/100000,TRUE)</f>
        <v>0.99713629692720152</v>
      </c>
      <c r="ER32" s="4">
        <f ca="1">_xlfn.BINOM.DIST(P32,BD32,CS32/100000,TRUE)</f>
        <v>0.97879455428083451</v>
      </c>
      <c r="ES32" s="4">
        <f ca="1">_xlfn.BINOM.DIST(Q32,BE32,CT32/100000,TRUE)</f>
        <v>0.9978931055663538</v>
      </c>
      <c r="ET32" s="4">
        <f ca="1">_xlfn.BINOM.DIST(D32,AR32,X32/(AL32/100)/100000,TRUE)</f>
        <v>0.9835406455511766</v>
      </c>
    </row>
    <row r="33" spans="2:150">
      <c r="C33" t="e">
        <f>H22raw!#REF!</f>
        <v>#REF!</v>
      </c>
      <c r="D33">
        <f>H22raw!C33</f>
        <v>18</v>
      </c>
      <c r="E33">
        <f>H22raw!D33</f>
        <v>0</v>
      </c>
      <c r="F33">
        <f>H22raw!E33</f>
        <v>2</v>
      </c>
      <c r="G33">
        <f>H22raw!F33</f>
        <v>2</v>
      </c>
      <c r="H33">
        <f>H22raw!G33</f>
        <v>0</v>
      </c>
      <c r="I33">
        <f>H22raw!H33</f>
        <v>1</v>
      </c>
      <c r="J33">
        <f>H22raw!I33</f>
        <v>1</v>
      </c>
      <c r="K33">
        <f>H22raw!J33</f>
        <v>0</v>
      </c>
      <c r="L33">
        <f>H22raw!K33</f>
        <v>2</v>
      </c>
      <c r="M33">
        <f>H22raw!L33</f>
        <v>4</v>
      </c>
      <c r="N33">
        <f>H22raw!M33</f>
        <v>3</v>
      </c>
      <c r="O33">
        <f>H22raw!N33</f>
        <v>1</v>
      </c>
      <c r="P33">
        <f>H22raw!O33</f>
        <v>1</v>
      </c>
      <c r="Q33">
        <f>H22raw!P33</f>
        <v>1</v>
      </c>
      <c r="R33">
        <f>H22raw!Q33</f>
        <v>0</v>
      </c>
      <c r="W33" t="e">
        <f t="shared" si="1"/>
        <v>#REF!</v>
      </c>
      <c r="X33" s="25">
        <f ca="1">IF(AR33=0,0,D33/AR33*100000)</f>
        <v>112.35253729480058</v>
      </c>
      <c r="Y33" s="25">
        <f ca="1">IF(AS33=0,0,E33/AS33*100000)</f>
        <v>0</v>
      </c>
      <c r="Z33" s="25">
        <f ca="1">IF(AT33=0,0,F33/AT33*100000)</f>
        <v>235.29411764705881</v>
      </c>
      <c r="AA33" s="25">
        <f ca="1">IF(AU33=0,0,G33/AU33*100000)</f>
        <v>145.45454545454544</v>
      </c>
      <c r="AB33" s="25">
        <f ca="1">IF(AV33=0,0,H33/AV33*100000)</f>
        <v>0</v>
      </c>
      <c r="AC33" s="25">
        <f ca="1">IF(AW33=0,0,I33/AW33*100000)</f>
        <v>46.061722708429294</v>
      </c>
      <c r="AD33" s="25">
        <f ca="1">IF(AX33=0,0,J33/AX33*100000)</f>
        <v>65.703022339027598</v>
      </c>
      <c r="AE33" s="25">
        <f ca="1">IF(AY33=0,0,K33/AY33*100000)</f>
        <v>0</v>
      </c>
      <c r="AF33" s="25">
        <f ca="1">IF(AZ33=0,0,L33/AZ33*100000)</f>
        <v>115.87485515643105</v>
      </c>
      <c r="AG33" s="25">
        <f ca="1">IF(BA33=0,0,M33/BA33*100000)</f>
        <v>192.03072491598655</v>
      </c>
      <c r="AH33" s="25">
        <f ca="1">IF(BB33=0,0,N33/BB33*100000)</f>
        <v>181.81818181818181</v>
      </c>
      <c r="AI33" s="25">
        <f ca="1">IF(BC33=0,0,O33/BC33*100000)</f>
        <v>146.19883040935673</v>
      </c>
      <c r="AJ33" s="25">
        <f ca="1">IF(BD33=0,0,P33/BD33*100000)</f>
        <v>380.22813688212926</v>
      </c>
      <c r="AK33" s="25">
        <f ca="1">IF(BE33=0,0,Q33/BE33*100000)</f>
        <v>1219.5121951219512</v>
      </c>
      <c r="AL33" s="40">
        <f ca="1">D33/SUMPRODUCT(AS33:BE33,CH33:CT33)*10000000</f>
        <v>384.456755129454</v>
      </c>
      <c r="AM33" s="34">
        <f ca="1">SUMPRODUCT(Y33:AK33,$CH$1:$CT$1)/$CG$1</f>
        <v>159.62437992569261</v>
      </c>
      <c r="AQ33" t="e">
        <f t="shared" si="2"/>
        <v>#REF!</v>
      </c>
      <c r="AR33" s="21">
        <f ca="1">H22jinkou!AB43</f>
        <v>16021</v>
      </c>
      <c r="AS33" s="21">
        <f ca="1">H22jinkou!AC43</f>
        <v>211</v>
      </c>
      <c r="AT33" s="21">
        <f ca="1">H22jinkou!AD43</f>
        <v>850</v>
      </c>
      <c r="AU33" s="21">
        <f ca="1">H22jinkou!AE43</f>
        <v>1375</v>
      </c>
      <c r="AV33" s="21">
        <f ca="1">H22jinkou!AF43</f>
        <v>1925</v>
      </c>
      <c r="AW33" s="21">
        <f ca="1">H22jinkou!AG43</f>
        <v>2171</v>
      </c>
      <c r="AX33" s="21">
        <f ca="1">H22jinkou!AH43</f>
        <v>1522</v>
      </c>
      <c r="AY33" s="21">
        <f ca="1">H22jinkou!AI43</f>
        <v>1442</v>
      </c>
      <c r="AZ33" s="21">
        <f ca="1">H22jinkou!AJ43</f>
        <v>1726</v>
      </c>
      <c r="BA33" s="21">
        <f ca="1">H22jinkou!AK43</f>
        <v>2083</v>
      </c>
      <c r="BB33" s="21">
        <f ca="1">H22jinkou!AL43</f>
        <v>1650</v>
      </c>
      <c r="BC33" s="21">
        <f ca="1">H22jinkou!AM43</f>
        <v>684</v>
      </c>
      <c r="BD33" s="21">
        <f ca="1">H22jinkou!AN43</f>
        <v>263</v>
      </c>
      <c r="BE33" s="21">
        <f ca="1">H22jinkou!AO43</f>
        <v>82</v>
      </c>
      <c r="BJ33"/>
      <c r="BK33" t="str">
        <f>H22raw!T33</f>
        <v>Ｊ建設・採掘従事者</v>
      </c>
      <c r="BL33">
        <f>H22raw!U33</f>
        <v>767</v>
      </c>
      <c r="BM33">
        <f>H22raw!V33</f>
        <v>11</v>
      </c>
      <c r="BN33">
        <f>H22raw!W33</f>
        <v>30</v>
      </c>
      <c r="BO33">
        <f>H22raw!X33</f>
        <v>37</v>
      </c>
      <c r="BP33">
        <f>H22raw!Y33</f>
        <v>65</v>
      </c>
      <c r="BQ33">
        <f>H22raw!Z33</f>
        <v>73</v>
      </c>
      <c r="BR33">
        <f>H22raw!AA33</f>
        <v>81</v>
      </c>
      <c r="BS33">
        <f>H22raw!AB33</f>
        <v>75</v>
      </c>
      <c r="BT33">
        <f>H22raw!AC33</f>
        <v>88</v>
      </c>
      <c r="BU33">
        <f>H22raw!AD33</f>
        <v>146</v>
      </c>
      <c r="BV33">
        <f>H22raw!AE33</f>
        <v>109</v>
      </c>
      <c r="BW33">
        <f>H22raw!AF33</f>
        <v>34</v>
      </c>
      <c r="BX33">
        <f>H22raw!AG33</f>
        <v>13</v>
      </c>
      <c r="BY33">
        <f>H22raw!AH33</f>
        <v>5</v>
      </c>
      <c r="CE33" t="str">
        <f>H22raw!AL33</f>
        <v>Ｊ建設・採掘従事者</v>
      </c>
      <c r="CF33">
        <f>H22raw!AM33</f>
        <v>28.8</v>
      </c>
      <c r="CG33">
        <f>H22raw!AN33</f>
        <v>29.5</v>
      </c>
      <c r="CH33">
        <f>H22raw!AO33</f>
        <v>37.700000000000003</v>
      </c>
      <c r="CI33">
        <f>H22raw!AP33</f>
        <v>28</v>
      </c>
      <c r="CJ33">
        <f>H22raw!AQ33</f>
        <v>19.7</v>
      </c>
      <c r="CK33">
        <f>H22raw!AR33</f>
        <v>23.4</v>
      </c>
      <c r="CL33">
        <f>H22raw!AS33</f>
        <v>20.7</v>
      </c>
      <c r="CM33">
        <f>H22raw!AT33</f>
        <v>29</v>
      </c>
      <c r="CN33">
        <f>H22raw!AU33</f>
        <v>31.6</v>
      </c>
      <c r="CO33">
        <f>H22raw!AV33</f>
        <v>33.299999999999997</v>
      </c>
      <c r="CP33">
        <f>H22raw!AW33</f>
        <v>42.9</v>
      </c>
      <c r="CQ33">
        <f>H22raw!AX33</f>
        <v>34.799999999999997</v>
      </c>
      <c r="CR33">
        <f>H22raw!AY33</f>
        <v>24.5</v>
      </c>
      <c r="CS33">
        <f>H22raw!AZ33</f>
        <v>25.3</v>
      </c>
      <c r="CT33">
        <f>H22raw!BA33</f>
        <v>24.3</v>
      </c>
      <c r="CU33" s="34">
        <f t="shared" si="20"/>
        <v>28.777226257452348</v>
      </c>
      <c r="CY33" t="str">
        <f t="shared" si="3"/>
        <v>Ｊ建設・採掘従事者</v>
      </c>
      <c r="CZ33" s="8" t="str">
        <f t="shared" ca="1" si="4"/>
        <v>H</v>
      </c>
      <c r="DA33" s="9" t="str">
        <f t="shared" ca="1" si="4"/>
        <v/>
      </c>
      <c r="DB33" s="9" t="str">
        <f t="shared" ca="1" si="4"/>
        <v>H</v>
      </c>
      <c r="DC33" s="9" t="str">
        <f t="shared" ca="1" si="4"/>
        <v/>
      </c>
      <c r="DD33" s="9" t="str">
        <f t="shared" ca="1" si="4"/>
        <v/>
      </c>
      <c r="DE33" s="9" t="str">
        <f t="shared" ca="1" si="4"/>
        <v/>
      </c>
      <c r="DF33" s="9" t="str">
        <f t="shared" ca="1" si="4"/>
        <v/>
      </c>
      <c r="DG33" s="9" t="str">
        <f t="shared" ca="1" si="4"/>
        <v/>
      </c>
      <c r="DH33" s="9" t="str">
        <f t="shared" ca="1" si="4"/>
        <v/>
      </c>
      <c r="DI33" s="9" t="str">
        <f t="shared" ca="1" si="4"/>
        <v>H</v>
      </c>
      <c r="DJ33" s="9" t="str">
        <f t="shared" ca="1" si="4"/>
        <v>H</v>
      </c>
      <c r="DK33" s="9" t="str">
        <f t="shared" ca="1" si="4"/>
        <v/>
      </c>
      <c r="DL33" s="9" t="str">
        <f t="shared" ca="1" si="4"/>
        <v/>
      </c>
      <c r="DM33" s="10" t="str">
        <f t="shared" ca="1" si="4"/>
        <v>H</v>
      </c>
      <c r="DN33" s="42" t="str">
        <f t="shared" ca="1" si="4"/>
        <v>H</v>
      </c>
      <c r="DP33" s="4">
        <f ca="1">1-_xlfn.BINOM.DIST((D33-1),AR33,CG33/100000,TRUE)</f>
        <v>2.5237148495449446E-6</v>
      </c>
      <c r="DQ33" s="4" t="e">
        <f ca="1">1-_xlfn.BINOM.DIST((E33-1),AS33,CH33/100000,TRUE)</f>
        <v>#NUM!</v>
      </c>
      <c r="DR33" s="4">
        <f ca="1">1-_xlfn.BINOM.DIST((F33-1),AT33,CI33/100000,TRUE)</f>
        <v>2.418504865388349E-2</v>
      </c>
      <c r="DS33" s="4">
        <f ca="1">1-_xlfn.BINOM.DIST((G33-1),AU33,CJ33/100000,TRUE)</f>
        <v>3.0673762162318763E-2</v>
      </c>
      <c r="DT33" s="4" t="e">
        <f ca="1">1-_xlfn.BINOM.DIST((H33-1),AV33,CK33/100000,TRUE)</f>
        <v>#NUM!</v>
      </c>
      <c r="DU33" s="4">
        <f ca="1">1-_xlfn.BINOM.DIST((I33-1),AW33,CL33/100000,TRUE)</f>
        <v>0.36201692168685273</v>
      </c>
      <c r="DV33" s="4">
        <f ca="1">1-_xlfn.BINOM.DIST((J33-1),AX33,CM33/100000,TRUE)</f>
        <v>0.35689290440364752</v>
      </c>
      <c r="DW33" s="4" t="e">
        <f ca="1">1-_xlfn.BINOM.DIST((K33-1),AY33,CN33/100000,TRUE)</f>
        <v>#NUM!</v>
      </c>
      <c r="DX33" s="4">
        <f ca="1">1-_xlfn.BINOM.DIST((L33-1),AZ33,CO33/100000,TRUE)</f>
        <v>0.11363862293613713</v>
      </c>
      <c r="DY33" s="4">
        <f ca="1">1-_xlfn.BINOM.DIST((M33-1),BA33,CP33/100000,TRUE)</f>
        <v>1.3123282762980026E-2</v>
      </c>
      <c r="DZ33" s="4">
        <f ca="1">1-_xlfn.BINOM.DIST((N33-1),BB33,CQ33/100000,TRUE)</f>
        <v>2.0620303179947674E-2</v>
      </c>
      <c r="EA33" s="4">
        <f ca="1">1-_xlfn.BINOM.DIST((O33-1),BC33,CR33/100000,TRUE)</f>
        <v>0.1543084059706763</v>
      </c>
      <c r="EB33" s="4">
        <f ca="1">1-_xlfn.BINOM.DIST((P33-1),BD33,CS33/100000,TRUE)</f>
        <v>6.4381450920542038E-2</v>
      </c>
      <c r="EC33" s="4">
        <f ca="1">1-_xlfn.BINOM.DIST((Q33-1),BE33,CT33/100000,TRUE)</f>
        <v>1.9731162934655488E-2</v>
      </c>
      <c r="ED33" s="4">
        <f ca="1">1-_xlfn.BINOM.DIST((D33-1),AR33,X33/(AL33/100)/100000,TRUE)</f>
        <v>2.220228954463721E-6</v>
      </c>
      <c r="EF33" s="4">
        <f ca="1">_xlfn.BINOM.DIST(D33,AR33,CG33/100000,TRUE)</f>
        <v>0.99999938245962383</v>
      </c>
      <c r="EG33" s="4">
        <f ca="1">_xlfn.BINOM.DIST(E33,AS33,CH33/100000,TRUE)</f>
        <v>0.92352076140328077</v>
      </c>
      <c r="EH33" s="4">
        <f ca="1">_xlfn.BINOM.DIST(F33,AT33,CI33/100000,TRUE)</f>
        <v>0.99812391324975991</v>
      </c>
      <c r="EI33" s="4">
        <f ca="1">_xlfn.BINOM.DIST(G33,AU33,CJ33/100000,TRUE)</f>
        <v>0.99729749007591806</v>
      </c>
      <c r="EJ33" s="4">
        <f ca="1">_xlfn.BINOM.DIST(H33,AV33,CK33/100000,TRUE)</f>
        <v>0.63730768957361295</v>
      </c>
      <c r="EK33" s="4">
        <f ca="1">_xlfn.BINOM.DIST(I33,AW33,CL33/100000,TRUE)</f>
        <v>0.92475012053558081</v>
      </c>
      <c r="EL33" s="4">
        <f ca="1">_xlfn.BINOM.DIST(J33,AX33,CM33/100000,TRUE)</f>
        <v>0.92704404716662592</v>
      </c>
      <c r="EM33" s="4">
        <f ca="1">_xlfn.BINOM.DIST(K33,AY33,CN33/100000,TRUE)</f>
        <v>0.63397610701783669</v>
      </c>
      <c r="EN33" s="4">
        <f ca="1">_xlfn.BINOM.DIST(L33,AZ33,CO33/100000,TRUE)</f>
        <v>0.9793268863078074</v>
      </c>
      <c r="EO33" s="4">
        <f ca="1">_xlfn.BINOM.DIST(M33,BA33,CP33/100000,TRUE)</f>
        <v>0.99773339352315427</v>
      </c>
      <c r="EP33" s="4">
        <f ca="1">_xlfn.BINOM.DIST(N33,BB33,CQ33/100000,TRUE)</f>
        <v>0.99713329878294132</v>
      </c>
      <c r="EQ33" s="4">
        <f ca="1">_xlfn.BINOM.DIST(O33,BC33,CR33/100000,TRUE)</f>
        <v>0.98744732150999037</v>
      </c>
      <c r="ER33" s="4">
        <f ca="1">_xlfn.BINOM.DIST(P33,BD33,CS33/100000,TRUE)</f>
        <v>0.99788942624857979</v>
      </c>
      <c r="ES33" s="4">
        <f ca="1">_xlfn.BINOM.DIST(Q33,BE33,CT33/100000,TRUE)</f>
        <v>0.9998064215457374</v>
      </c>
      <c r="ET33" s="4">
        <f ca="1">_xlfn.BINOM.DIST(D33,AR33,X33/(AL33/100)/100000,TRUE)</f>
        <v>0.99999946171301812</v>
      </c>
    </row>
    <row r="34" spans="2:150">
      <c r="C34" t="e">
        <f>H22raw!#REF!</f>
        <v>#REF!</v>
      </c>
      <c r="D34">
        <f>H22raw!C34</f>
        <v>3</v>
      </c>
      <c r="E34">
        <f>H22raw!D34</f>
        <v>0</v>
      </c>
      <c r="F34">
        <f>H22raw!E34</f>
        <v>0</v>
      </c>
      <c r="G34">
        <f>H22raw!F34</f>
        <v>0</v>
      </c>
      <c r="H34">
        <f>H22raw!G34</f>
        <v>0</v>
      </c>
      <c r="I34">
        <f>H22raw!H34</f>
        <v>1</v>
      </c>
      <c r="J34">
        <f>H22raw!I34</f>
        <v>2</v>
      </c>
      <c r="K34">
        <f>H22raw!J34</f>
        <v>0</v>
      </c>
      <c r="L34">
        <f>H22raw!K34</f>
        <v>0</v>
      </c>
      <c r="M34">
        <f>H22raw!L34</f>
        <v>0</v>
      </c>
      <c r="N34">
        <f>H22raw!M34</f>
        <v>0</v>
      </c>
      <c r="O34">
        <f>H22raw!N34</f>
        <v>0</v>
      </c>
      <c r="P34">
        <f>H22raw!O34</f>
        <v>0</v>
      </c>
      <c r="Q34">
        <f>H22raw!P34</f>
        <v>0</v>
      </c>
      <c r="R34">
        <f>H22raw!Q34</f>
        <v>0</v>
      </c>
      <c r="W34" t="e">
        <f t="shared" si="1"/>
        <v>#REF!</v>
      </c>
      <c r="X34" s="25">
        <f ca="1">IF(AR34=0,0,D34/AR34*100000)</f>
        <v>14.135607595533147</v>
      </c>
      <c r="Y34" s="25">
        <f ca="1">IF(AS34=0,0,E34/AS34*100000)</f>
        <v>0</v>
      </c>
      <c r="Z34" s="25">
        <f ca="1">IF(AT34=0,0,F34/AT34*100000)</f>
        <v>0</v>
      </c>
      <c r="AA34" s="25">
        <f ca="1">IF(AU34=0,0,G34/AU34*100000)</f>
        <v>0</v>
      </c>
      <c r="AB34" s="25">
        <f ca="1">IF(AV34=0,0,H34/AV34*100000)</f>
        <v>0</v>
      </c>
      <c r="AC34" s="25">
        <f ca="1">IF(AW34=0,0,I34/AW34*100000)</f>
        <v>45.998160073597056</v>
      </c>
      <c r="AD34" s="25">
        <f ca="1">IF(AX34=0,0,J34/AX34*100000)</f>
        <v>98.570724494825043</v>
      </c>
      <c r="AE34" s="25">
        <f ca="1">IF(AY34=0,0,K34/AY34*100000)</f>
        <v>0</v>
      </c>
      <c r="AF34" s="25">
        <f ca="1">IF(AZ34=0,0,L34/AZ34*100000)</f>
        <v>0</v>
      </c>
      <c r="AG34" s="25">
        <f ca="1">IF(BA34=0,0,M34/BA34*100000)</f>
        <v>0</v>
      </c>
      <c r="AH34" s="25">
        <f ca="1">IF(BB34=0,0,N34/BB34*100000)</f>
        <v>0</v>
      </c>
      <c r="AI34" s="25">
        <f ca="1">IF(BC34=0,0,O34/BC34*100000)</f>
        <v>0</v>
      </c>
      <c r="AJ34" s="25">
        <f ca="1">IF(BD34=0,0,P34/BD34*100000)</f>
        <v>0</v>
      </c>
      <c r="AK34" s="25">
        <f ca="1">IF(BE34=0,0,Q34/BE34*100000)</f>
        <v>0</v>
      </c>
      <c r="AL34" s="40">
        <f ca="1">D34/SUMPRODUCT(AS34:BE34,CH34:CT34)*10000000</f>
        <v>147.06632102813086</v>
      </c>
      <c r="AM34" s="34">
        <f ca="1">SUMPRODUCT(Y34:AK34,$CH$1:$CT$1)/$CG$1</f>
        <v>14.210279191945151</v>
      </c>
      <c r="AQ34" t="e">
        <f t="shared" si="2"/>
        <v>#REF!</v>
      </c>
      <c r="AR34" s="21">
        <f ca="1">H22jinkou!AB44</f>
        <v>21223</v>
      </c>
      <c r="AS34" s="21">
        <f ca="1">H22jinkou!AC44</f>
        <v>292</v>
      </c>
      <c r="AT34" s="21">
        <f ca="1">H22jinkou!AD44</f>
        <v>990</v>
      </c>
      <c r="AU34" s="21">
        <f ca="1">H22jinkou!AE44</f>
        <v>1401</v>
      </c>
      <c r="AV34" s="21">
        <f ca="1">H22jinkou!AF44</f>
        <v>1793</v>
      </c>
      <c r="AW34" s="21">
        <f ca="1">H22jinkou!AG44</f>
        <v>2174</v>
      </c>
      <c r="AX34" s="21">
        <f ca="1">H22jinkou!AH44</f>
        <v>2029</v>
      </c>
      <c r="AY34" s="21">
        <f ca="1">H22jinkou!AI44</f>
        <v>2265</v>
      </c>
      <c r="AZ34" s="21">
        <f ca="1">H22jinkou!AJ44</f>
        <v>2464</v>
      </c>
      <c r="BA34" s="21">
        <f ca="1">H22jinkou!AK44</f>
        <v>2932</v>
      </c>
      <c r="BB34" s="21">
        <f ca="1">H22jinkou!AL44</f>
        <v>2752</v>
      </c>
      <c r="BC34" s="21">
        <f ca="1">H22jinkou!AM44</f>
        <v>1338</v>
      </c>
      <c r="BD34" s="21">
        <f ca="1">H22jinkou!AN44</f>
        <v>558</v>
      </c>
      <c r="BE34" s="112">
        <f ca="1">H22jinkou!AO44</f>
        <v>169</v>
      </c>
      <c r="BJ34"/>
      <c r="BK34" t="str">
        <f>H22raw!T34</f>
        <v>Ｋ運搬・清掃・包装等従事者</v>
      </c>
      <c r="BL34">
        <f>H22raw!U34</f>
        <v>172</v>
      </c>
      <c r="BM34">
        <f>H22raw!V34</f>
        <v>0</v>
      </c>
      <c r="BN34">
        <f>H22raw!W34</f>
        <v>10</v>
      </c>
      <c r="BO34">
        <f>H22raw!X34</f>
        <v>11</v>
      </c>
      <c r="BP34">
        <f>H22raw!Y34</f>
        <v>13</v>
      </c>
      <c r="BQ34">
        <f>H22raw!Z34</f>
        <v>24</v>
      </c>
      <c r="BR34">
        <f>H22raw!AA34</f>
        <v>25</v>
      </c>
      <c r="BS34">
        <f>H22raw!AB34</f>
        <v>27</v>
      </c>
      <c r="BT34">
        <f>H22raw!AC34</f>
        <v>23</v>
      </c>
      <c r="BU34">
        <f>H22raw!AD34</f>
        <v>14</v>
      </c>
      <c r="BV34">
        <f>H22raw!AE34</f>
        <v>15</v>
      </c>
      <c r="BW34">
        <f>H22raw!AF34</f>
        <v>4</v>
      </c>
      <c r="BX34">
        <f>H22raw!AG34</f>
        <v>5</v>
      </c>
      <c r="BY34">
        <f>H22raw!AH34</f>
        <v>1</v>
      </c>
      <c r="CE34" t="str">
        <f>H22raw!AL34</f>
        <v>Ｋ運搬・清掃・包装等従事者</v>
      </c>
      <c r="CF34">
        <f>H22raw!AM34</f>
        <v>8.6</v>
      </c>
      <c r="CG34">
        <f>H22raw!AN34</f>
        <v>8.9</v>
      </c>
      <c r="CH34">
        <f>H22raw!AO34</f>
        <v>0</v>
      </c>
      <c r="CI34">
        <f>H22raw!AP34</f>
        <v>7.8</v>
      </c>
      <c r="CJ34">
        <f>H22raw!AQ34</f>
        <v>6.9</v>
      </c>
      <c r="CK34">
        <f>H22raw!AR34</f>
        <v>7.1</v>
      </c>
      <c r="CL34">
        <f>H22raw!AS34</f>
        <v>11.3</v>
      </c>
      <c r="CM34">
        <f>H22raw!AT34</f>
        <v>14.1</v>
      </c>
      <c r="CN34">
        <f>H22raw!AU34</f>
        <v>17.399999999999999</v>
      </c>
      <c r="CO34">
        <f>H22raw!AV34</f>
        <v>14.8</v>
      </c>
      <c r="CP34">
        <f>H22raw!AW34</f>
        <v>7.2</v>
      </c>
      <c r="CQ34">
        <f>H22raw!AX34</f>
        <v>6</v>
      </c>
      <c r="CR34">
        <f>H22raw!AY34</f>
        <v>2.4</v>
      </c>
      <c r="CS34">
        <f>H22raw!AZ34</f>
        <v>6.2</v>
      </c>
      <c r="CT34">
        <f>H22raw!BA34</f>
        <v>3.1</v>
      </c>
      <c r="CU34" s="34">
        <f t="shared" si="20"/>
        <v>8.6449512973381477</v>
      </c>
      <c r="CY34" t="str">
        <f t="shared" si="3"/>
        <v>Ｋ運搬・清掃・包装等従事者</v>
      </c>
      <c r="CZ34" s="8" t="str">
        <f t="shared" ca="1" si="4"/>
        <v/>
      </c>
      <c r="DA34" s="9" t="str">
        <f t="shared" ca="1" si="4"/>
        <v/>
      </c>
      <c r="DB34" s="9" t="str">
        <f t="shared" ca="1" si="4"/>
        <v/>
      </c>
      <c r="DC34" s="9" t="str">
        <f t="shared" ca="1" si="4"/>
        <v/>
      </c>
      <c r="DD34" s="9" t="str">
        <f t="shared" ca="1" si="4"/>
        <v/>
      </c>
      <c r="DE34" s="9" t="str">
        <f t="shared" ca="1" si="4"/>
        <v/>
      </c>
      <c r="DF34" s="9" t="str">
        <f t="shared" ca="1" si="4"/>
        <v/>
      </c>
      <c r="DG34" s="9" t="str">
        <f t="shared" ca="1" si="4"/>
        <v/>
      </c>
      <c r="DH34" s="9" t="str">
        <f t="shared" ca="1" si="4"/>
        <v/>
      </c>
      <c r="DI34" s="9" t="str">
        <f t="shared" ca="1" si="4"/>
        <v/>
      </c>
      <c r="DJ34" s="9" t="str">
        <f t="shared" ca="1" si="4"/>
        <v/>
      </c>
      <c r="DK34" s="9" t="str">
        <f t="shared" ca="1" si="4"/>
        <v/>
      </c>
      <c r="DL34" s="9" t="str">
        <f t="shared" ca="1" si="4"/>
        <v/>
      </c>
      <c r="DM34" s="10" t="str">
        <f t="shared" ca="1" si="4"/>
        <v/>
      </c>
      <c r="DN34" s="42" t="str">
        <f t="shared" ca="1" si="4"/>
        <v/>
      </c>
      <c r="DP34" s="4">
        <f ca="1">1-_xlfn.BINOM.DIST((D34-1),AR34,CG34/100000,TRUE)</f>
        <v>0.29326823941741675</v>
      </c>
      <c r="DQ34" s="4" t="e">
        <f ca="1">1-_xlfn.BINOM.DIST((E34-1),AS34,CH34/100000,TRUE)</f>
        <v>#NUM!</v>
      </c>
      <c r="DR34" s="4" t="e">
        <f ca="1">1-_xlfn.BINOM.DIST((F34-1),AT34,CI34/100000,TRUE)</f>
        <v>#NUM!</v>
      </c>
      <c r="DS34" s="4" t="e">
        <f ca="1">1-_xlfn.BINOM.DIST((G34-1),AU34,CJ34/100000,TRUE)</f>
        <v>#NUM!</v>
      </c>
      <c r="DT34" s="4" t="e">
        <f ca="1">1-_xlfn.BINOM.DIST((H34-1),AV34,CK34/100000,TRUE)</f>
        <v>#NUM!</v>
      </c>
      <c r="DU34" s="4">
        <f ca="1">1-_xlfn.BINOM.DIST((I34-1),AW34,CL34/100000,TRUE)</f>
        <v>0.217824298108658</v>
      </c>
      <c r="DV34" s="4">
        <f ca="1">1-_xlfn.BINOM.DIST((J34-1),AX34,CM34/100000,TRUE)</f>
        <v>3.3884582110629724E-2</v>
      </c>
      <c r="DW34" s="4" t="e">
        <f ca="1">1-_xlfn.BINOM.DIST((K34-1),AY34,CN34/100000,TRUE)</f>
        <v>#NUM!</v>
      </c>
      <c r="DX34" s="4" t="e">
        <f ca="1">1-_xlfn.BINOM.DIST((L34-1),AZ34,CO34/100000,TRUE)</f>
        <v>#NUM!</v>
      </c>
      <c r="DY34" s="4" t="e">
        <f ca="1">1-_xlfn.BINOM.DIST((M34-1),BA34,CP34/100000,TRUE)</f>
        <v>#NUM!</v>
      </c>
      <c r="DZ34" s="4" t="e">
        <f ca="1">1-_xlfn.BINOM.DIST((N34-1),BB34,CQ34/100000,TRUE)</f>
        <v>#NUM!</v>
      </c>
      <c r="EA34" s="4" t="e">
        <f ca="1">1-_xlfn.BINOM.DIST((O34-1),BC34,CR34/100000,TRUE)</f>
        <v>#NUM!</v>
      </c>
      <c r="EB34" s="4" t="e">
        <f ca="1">1-_xlfn.BINOM.DIST((P34-1),BD34,CS34/100000,TRUE)</f>
        <v>#NUM!</v>
      </c>
      <c r="EC34" s="4" t="e">
        <f ca="1">1-_xlfn.BINOM.DIST((Q34-1),BE34,CT34/100000,TRUE)</f>
        <v>#NUM!</v>
      </c>
      <c r="ED34" s="4">
        <f ca="1">1-_xlfn.BINOM.DIST((D34-1),AR34,X34/(AL34/100)/100000,TRUE)</f>
        <v>0.33412135727453407</v>
      </c>
      <c r="EF34" s="4">
        <f ca="1">_xlfn.BINOM.DIST(D34,AR34,CG34/100000,TRUE)</f>
        <v>0.87661139804138632</v>
      </c>
      <c r="EG34" s="4">
        <f ca="1">_xlfn.BINOM.DIST(E34,AS34,CH34/100000,TRUE)</f>
        <v>1</v>
      </c>
      <c r="EH34" s="4">
        <f ca="1">_xlfn.BINOM.DIST(F34,AT34,CI34/100000,TRUE)</f>
        <v>0.92568339232483199</v>
      </c>
      <c r="EI34" s="4">
        <f ca="1">_xlfn.BINOM.DIST(G34,AU34,CJ34/100000,TRUE)</f>
        <v>0.90785342898455879</v>
      </c>
      <c r="EJ34" s="4">
        <f ca="1">_xlfn.BINOM.DIST(H34,AV34,CK34/100000,TRUE)</f>
        <v>0.88046287148501767</v>
      </c>
      <c r="EK34" s="4">
        <f ca="1">_xlfn.BINOM.DIST(I34,AW34,CL34/100000,TRUE)</f>
        <v>0.97434826466896673</v>
      </c>
      <c r="EL34" s="4">
        <f ca="1">_xlfn.BINOM.DIST(J34,AX34,CM34/100000,TRUE)</f>
        <v>0.99684984149489264</v>
      </c>
      <c r="EM34" s="4">
        <f ca="1">_xlfn.BINOM.DIST(K34,AY34,CN34/100000,TRUE)</f>
        <v>0.67425675966955723</v>
      </c>
      <c r="EN34" s="4">
        <f ca="1">_xlfn.BINOM.DIST(L34,AZ34,CO34/100000,TRUE)</f>
        <v>0.69440564358193724</v>
      </c>
      <c r="EO34" s="4">
        <f ca="1">_xlfn.BINOM.DIST(M34,BA34,CP34/100000,TRUE)</f>
        <v>0.80968370104981502</v>
      </c>
      <c r="EP34" s="4">
        <f ca="1">_xlfn.BINOM.DIST(N34,BB34,CQ34/100000,TRUE)</f>
        <v>0.84778776316815807</v>
      </c>
      <c r="EQ34" s="4">
        <f ca="1">_xlfn.BINOM.DIST(O34,BC34,CR34/100000,TRUE)</f>
        <v>0.96839774224394892</v>
      </c>
      <c r="ER34" s="4">
        <f ca="1">_xlfn.BINOM.DIST(P34,BD34,CS34/100000,TRUE)</f>
        <v>0.96599456360810954</v>
      </c>
      <c r="ES34" s="4">
        <f ca="1">_xlfn.BINOM.DIST(Q34,BE34,CT34/100000,TRUE)</f>
        <v>0.99477461884409701</v>
      </c>
      <c r="ET34" s="4">
        <f ca="1">_xlfn.BINOM.DIST(D34,AR34,X34/(AL34/100)/100000,TRUE)</f>
        <v>0.84986199032060461</v>
      </c>
    </row>
    <row r="35" spans="2:150" s="14" customFormat="1">
      <c r="C35" t="e">
        <f>H22raw!#REF!</f>
        <v>#REF!</v>
      </c>
      <c r="D35">
        <f>H22raw!C35</f>
        <v>3</v>
      </c>
      <c r="E35">
        <f>H22raw!D35</f>
        <v>1</v>
      </c>
      <c r="F35">
        <f>H22raw!E35</f>
        <v>0</v>
      </c>
      <c r="G35">
        <f>H22raw!F35</f>
        <v>0</v>
      </c>
      <c r="H35">
        <f>H22raw!G35</f>
        <v>0</v>
      </c>
      <c r="I35">
        <f>H22raw!H35</f>
        <v>1</v>
      </c>
      <c r="J35">
        <f>H22raw!I35</f>
        <v>0</v>
      </c>
      <c r="K35">
        <f>H22raw!J35</f>
        <v>1</v>
      </c>
      <c r="L35">
        <f>H22raw!K35</f>
        <v>0</v>
      </c>
      <c r="M35">
        <f>H22raw!L35</f>
        <v>0</v>
      </c>
      <c r="N35">
        <f>H22raw!M35</f>
        <v>0</v>
      </c>
      <c r="O35">
        <f>H22raw!N35</f>
        <v>0</v>
      </c>
      <c r="P35">
        <f>H22raw!O35</f>
        <v>0</v>
      </c>
      <c r="Q35">
        <f>H22raw!P35</f>
        <v>0</v>
      </c>
      <c r="R35">
        <f>H22raw!Q35</f>
        <v>0</v>
      </c>
      <c r="W35" t="e">
        <f t="shared" si="1"/>
        <v>#REF!</v>
      </c>
      <c r="X35" s="25">
        <f ca="1">IF(AR35=0,0,D35/AR35*100000)</f>
        <v>28.124121121214959</v>
      </c>
      <c r="Y35" s="25">
        <f ca="1">IF(AS35=0,0,E35/AS35*100000)</f>
        <v>265.95744680851061</v>
      </c>
      <c r="Z35" s="25">
        <f ca="1">IF(AT35=0,0,F35/AT35*100000)</f>
        <v>0</v>
      </c>
      <c r="AA35" s="25">
        <f ca="1">IF(AU35=0,0,G35/AU35*100000)</f>
        <v>0</v>
      </c>
      <c r="AB35" s="25">
        <f ca="1">IF(AV35=0,0,H35/AV35*100000)</f>
        <v>0</v>
      </c>
      <c r="AC35" s="25">
        <f ca="1">IF(AW35=0,0,I35/AW35*100000)</f>
        <v>95.877277085330775</v>
      </c>
      <c r="AD35" s="25">
        <f ca="1">IF(AX35=0,0,J35/AX35*100000)</f>
        <v>0</v>
      </c>
      <c r="AE35" s="25">
        <f ca="1">IF(AY35=0,0,K35/AY35*100000)</f>
        <v>118.76484560570071</v>
      </c>
      <c r="AF35" s="25">
        <f ca="1">IF(AZ35=0,0,L35/AZ35*100000)</f>
        <v>0</v>
      </c>
      <c r="AG35" s="25">
        <f ca="1">IF(BA35=0,0,M35/BA35*100000)</f>
        <v>0</v>
      </c>
      <c r="AH35" s="25">
        <f ca="1">IF(BB35=0,0,N35/BB35*100000)</f>
        <v>0</v>
      </c>
      <c r="AI35" s="25">
        <f ca="1">IF(BC35=0,0,O35/BC35*100000)</f>
        <v>0</v>
      </c>
      <c r="AJ35" s="25">
        <f ca="1">IF(BD35=0,0,P35/BD35*100000)</f>
        <v>0</v>
      </c>
      <c r="AK35" s="25">
        <f ca="1">IF(BE35=0,0,Q35/BE35*100000)</f>
        <v>0</v>
      </c>
      <c r="AL35" s="40" t="e">
        <f ca="1">D35/SUMPRODUCT(AS35:BE35,CH35:CT35)*10000000</f>
        <v>#DIV/0!</v>
      </c>
      <c r="AM35" s="34">
        <f ca="1">SUMPRODUCT(Y35:AK35,$CH$1:$CT$1)/$CG$1</f>
        <v>44.293185913051204</v>
      </c>
      <c r="AQ35" t="e">
        <f t="shared" si="2"/>
        <v>#REF!</v>
      </c>
      <c r="AR35" s="21">
        <f ca="1">H22jinkou!AB45</f>
        <v>10667</v>
      </c>
      <c r="AS35" s="21">
        <f ca="1">H22jinkou!AC45</f>
        <v>376</v>
      </c>
      <c r="AT35" s="21">
        <f ca="1">H22jinkou!AD45</f>
        <v>776</v>
      </c>
      <c r="AU35" s="21">
        <f ca="1">H22jinkou!AE45</f>
        <v>867</v>
      </c>
      <c r="AV35" s="21">
        <f ca="1">H22jinkou!AF45</f>
        <v>875</v>
      </c>
      <c r="AW35" s="21">
        <f ca="1">H22jinkou!AG45</f>
        <v>1043</v>
      </c>
      <c r="AX35" s="21">
        <f ca="1">H22jinkou!AH45</f>
        <v>919</v>
      </c>
      <c r="AY35" s="21">
        <f ca="1">H22jinkou!AI45</f>
        <v>842</v>
      </c>
      <c r="AZ35" s="21">
        <f ca="1">H22jinkou!AJ45</f>
        <v>758</v>
      </c>
      <c r="BA35" s="21">
        <f ca="1">H22jinkou!AK45</f>
        <v>902</v>
      </c>
      <c r="BB35" s="21">
        <f ca="1">H22jinkou!AL45</f>
        <v>996</v>
      </c>
      <c r="BC35" s="21">
        <f ca="1">H22jinkou!AM45</f>
        <v>811</v>
      </c>
      <c r="BD35" s="21">
        <f ca="1">H22jinkou!AN45</f>
        <v>609</v>
      </c>
      <c r="BE35" s="21">
        <f ca="1">H22jinkou!AO45</f>
        <v>453</v>
      </c>
      <c r="BK35" t="str">
        <f>H22raw!T35</f>
        <v>Ｌ職業不詳</v>
      </c>
      <c r="BL35">
        <f>H22raw!U35</f>
        <v>587</v>
      </c>
      <c r="BM35">
        <f>H22raw!V35</f>
        <v>5</v>
      </c>
      <c r="BN35">
        <f>H22raw!W35</f>
        <v>36</v>
      </c>
      <c r="BO35">
        <f>H22raw!X35</f>
        <v>53</v>
      </c>
      <c r="BP35">
        <f>H22raw!Y35</f>
        <v>53</v>
      </c>
      <c r="BQ35">
        <f>H22raw!Z35</f>
        <v>69</v>
      </c>
      <c r="BR35">
        <f>H22raw!AA35</f>
        <v>52</v>
      </c>
      <c r="BS35">
        <f>H22raw!AB35</f>
        <v>80</v>
      </c>
      <c r="BT35">
        <f>H22raw!AC35</f>
        <v>62</v>
      </c>
      <c r="BU35">
        <f>H22raw!AD35</f>
        <v>89</v>
      </c>
      <c r="BV35">
        <f>H22raw!AE35</f>
        <v>37</v>
      </c>
      <c r="BW35">
        <f>H22raw!AF35</f>
        <v>28</v>
      </c>
      <c r="BX35">
        <f>H22raw!AG35</f>
        <v>12</v>
      </c>
      <c r="BY35">
        <f>H22raw!AH35</f>
        <v>10</v>
      </c>
      <c r="CE35">
        <f>H22raw!AL35</f>
        <v>0</v>
      </c>
      <c r="CF35">
        <f>H22raw!AM35</f>
        <v>0</v>
      </c>
      <c r="CG35">
        <f>H22raw!AN35</f>
        <v>0</v>
      </c>
      <c r="CH35">
        <f>H22raw!AO35</f>
        <v>0</v>
      </c>
      <c r="CI35">
        <f>H22raw!AP35</f>
        <v>0</v>
      </c>
      <c r="CJ35">
        <f>H22raw!AQ35</f>
        <v>0</v>
      </c>
      <c r="CK35">
        <f>H22raw!AR35</f>
        <v>0</v>
      </c>
      <c r="CL35">
        <f>H22raw!AS35</f>
        <v>0</v>
      </c>
      <c r="CM35">
        <f>H22raw!AT35</f>
        <v>0</v>
      </c>
      <c r="CN35">
        <f>H22raw!AU35</f>
        <v>0</v>
      </c>
      <c r="CO35">
        <f>H22raw!AV35</f>
        <v>0</v>
      </c>
      <c r="CP35">
        <f>H22raw!AW35</f>
        <v>0</v>
      </c>
      <c r="CQ35">
        <f>H22raw!AX35</f>
        <v>0</v>
      </c>
      <c r="CR35">
        <f>H22raw!AY35</f>
        <v>0</v>
      </c>
      <c r="CS35">
        <f>H22raw!AZ35</f>
        <v>0</v>
      </c>
      <c r="CT35">
        <f>H22raw!BA35</f>
        <v>0</v>
      </c>
      <c r="CU35" s="34">
        <f t="shared" si="20"/>
        <v>0</v>
      </c>
      <c r="CY35" t="str">
        <f t="shared" si="3"/>
        <v>Ｌ職業不詳</v>
      </c>
      <c r="CZ35" s="48" t="str">
        <f t="shared" ref="CZ35:DN37" ca="1" si="21">IF(ISERR(OR(DP35,EF35)),"",IF(DP35&lt;0.025,"H",IF(EF35&lt;0.025,"L","")))</f>
        <v>H</v>
      </c>
      <c r="DA35" s="22" t="str">
        <f t="shared" ca="1" si="21"/>
        <v>H</v>
      </c>
      <c r="DB35" s="22" t="str">
        <f t="shared" ca="1" si="21"/>
        <v/>
      </c>
      <c r="DC35" s="22" t="str">
        <f t="shared" ca="1" si="21"/>
        <v/>
      </c>
      <c r="DD35" s="22" t="str">
        <f t="shared" ca="1" si="21"/>
        <v/>
      </c>
      <c r="DE35" s="22" t="str">
        <f t="shared" ca="1" si="21"/>
        <v>H</v>
      </c>
      <c r="DF35" s="22" t="str">
        <f t="shared" ca="1" si="21"/>
        <v/>
      </c>
      <c r="DG35" s="22" t="str">
        <f t="shared" ca="1" si="21"/>
        <v>H</v>
      </c>
      <c r="DH35" s="22" t="str">
        <f t="shared" ca="1" si="21"/>
        <v/>
      </c>
      <c r="DI35" s="22" t="str">
        <f t="shared" ca="1" si="21"/>
        <v/>
      </c>
      <c r="DJ35" s="22" t="str">
        <f t="shared" ca="1" si="21"/>
        <v/>
      </c>
      <c r="DK35" s="22" t="str">
        <f t="shared" ca="1" si="21"/>
        <v/>
      </c>
      <c r="DL35" s="22" t="str">
        <f t="shared" ca="1" si="21"/>
        <v/>
      </c>
      <c r="DM35" s="49" t="str">
        <f t="shared" ca="1" si="21"/>
        <v/>
      </c>
      <c r="DN35" s="52" t="str">
        <f t="shared" ca="1" si="21"/>
        <v/>
      </c>
      <c r="DP35" s="23">
        <f ca="1">1-_xlfn.BINOM.DIST((D35-1),AR35,CG35/100000,TRUE)</f>
        <v>0</v>
      </c>
      <c r="DQ35" s="23">
        <f ca="1">1-_xlfn.BINOM.DIST((E35-1),AS35,CH35/100000,TRUE)</f>
        <v>0</v>
      </c>
      <c r="DR35" s="23" t="e">
        <f ca="1">1-_xlfn.BINOM.DIST((F35-1),AT35,CI35/100000,TRUE)</f>
        <v>#NUM!</v>
      </c>
      <c r="DS35" s="23" t="e">
        <f ca="1">1-_xlfn.BINOM.DIST((G35-1),AU35,CJ35/100000,TRUE)</f>
        <v>#NUM!</v>
      </c>
      <c r="DT35" s="23" t="e">
        <f ca="1">1-_xlfn.BINOM.DIST((H35-1),AV35,CK35/100000,TRUE)</f>
        <v>#NUM!</v>
      </c>
      <c r="DU35" s="23">
        <f ca="1">1-_xlfn.BINOM.DIST((I35-1),AW35,CL35/100000,TRUE)</f>
        <v>0</v>
      </c>
      <c r="DV35" s="23" t="e">
        <f ca="1">1-_xlfn.BINOM.DIST((J35-1),AX35,CM35/100000,TRUE)</f>
        <v>#NUM!</v>
      </c>
      <c r="DW35" s="23">
        <f ca="1">1-_xlfn.BINOM.DIST((K35-1),AY35,CN35/100000,TRUE)</f>
        <v>0</v>
      </c>
      <c r="DX35" s="23" t="e">
        <f ca="1">1-_xlfn.BINOM.DIST((L35-1),AZ35,CO35/100000,TRUE)</f>
        <v>#NUM!</v>
      </c>
      <c r="DY35" s="23" t="e">
        <f ca="1">1-_xlfn.BINOM.DIST((M35-1),BA35,CP35/100000,TRUE)</f>
        <v>#NUM!</v>
      </c>
      <c r="DZ35" s="23" t="e">
        <f ca="1">1-_xlfn.BINOM.DIST((N35-1),BB35,CQ35/100000,TRUE)</f>
        <v>#NUM!</v>
      </c>
      <c r="EA35" s="23" t="e">
        <f ca="1">1-_xlfn.BINOM.DIST((O35-1),BC35,CR35/100000,TRUE)</f>
        <v>#NUM!</v>
      </c>
      <c r="EB35" s="23" t="e">
        <f ca="1">1-_xlfn.BINOM.DIST((P35-1),BD35,CS35/100000,TRUE)</f>
        <v>#NUM!</v>
      </c>
      <c r="EC35" s="23" t="e">
        <f ca="1">1-_xlfn.BINOM.DIST((Q35-1),BE35,CT35/100000,TRUE)</f>
        <v>#NUM!</v>
      </c>
      <c r="ED35" s="14" t="e">
        <f ca="1">1-_xlfn.BINOM.DIST((D35-1),AR35,X35/(AL35/100)/100000,TRUE)</f>
        <v>#DIV/0!</v>
      </c>
      <c r="EF35" s="23">
        <f ca="1">_xlfn.BINOM.DIST(D35,AR35,CG35/100000,TRUE)</f>
        <v>1</v>
      </c>
      <c r="EG35" s="23">
        <f ca="1">_xlfn.BINOM.DIST(E35,AS35,CH35/100000,TRUE)</f>
        <v>1</v>
      </c>
      <c r="EH35" s="23">
        <f ca="1">_xlfn.BINOM.DIST(F35,AT35,CI35/100000,TRUE)</f>
        <v>1</v>
      </c>
      <c r="EI35" s="23">
        <f ca="1">_xlfn.BINOM.DIST(G35,AU35,CJ35/100000,TRUE)</f>
        <v>1</v>
      </c>
      <c r="EJ35" s="23">
        <f ca="1">_xlfn.BINOM.DIST(H35,AV35,CK35/100000,TRUE)</f>
        <v>1</v>
      </c>
      <c r="EK35" s="23">
        <f ca="1">_xlfn.BINOM.DIST(I35,AW35,CL35/100000,TRUE)</f>
        <v>1</v>
      </c>
      <c r="EL35" s="23">
        <f ca="1">_xlfn.BINOM.DIST(J35,AX35,CM35/100000,TRUE)</f>
        <v>1</v>
      </c>
      <c r="EM35" s="23">
        <f ca="1">_xlfn.BINOM.DIST(K35,AY35,CN35/100000,TRUE)</f>
        <v>1</v>
      </c>
      <c r="EN35" s="23">
        <f ca="1">_xlfn.BINOM.DIST(L35,AZ35,CO35/100000,TRUE)</f>
        <v>1</v>
      </c>
      <c r="EO35" s="23">
        <f ca="1">_xlfn.BINOM.DIST(M35,BA35,CP35/100000,TRUE)</f>
        <v>1</v>
      </c>
      <c r="EP35" s="23">
        <f ca="1">_xlfn.BINOM.DIST(N35,BB35,CQ35/100000,TRUE)</f>
        <v>1</v>
      </c>
      <c r="EQ35" s="23">
        <f ca="1">_xlfn.BINOM.DIST(O35,BC35,CR35/100000,TRUE)</f>
        <v>1</v>
      </c>
      <c r="ER35" s="23">
        <f ca="1">_xlfn.BINOM.DIST(P35,BD35,CS35/100000,TRUE)</f>
        <v>1</v>
      </c>
      <c r="ES35" s="23">
        <f ca="1">_xlfn.BINOM.DIST(Q35,BE35,CT35/100000,TRUE)</f>
        <v>1</v>
      </c>
      <c r="ET35" s="14" t="e">
        <f ca="1">_xlfn.BINOM.DIST(D35,AR35,X35/(AL35/100)/100000,TRUE)</f>
        <v>#DIV/0!</v>
      </c>
    </row>
    <row r="36" spans="2:150" s="14" customFormat="1">
      <c r="C36" t="e">
        <f>H22raw!#REF!</f>
        <v>#REF!</v>
      </c>
      <c r="D36">
        <f>H22raw!C36</f>
        <v>192</v>
      </c>
      <c r="E36">
        <f>H22raw!D36</f>
        <v>3</v>
      </c>
      <c r="F36">
        <f>H22raw!E36</f>
        <v>8</v>
      </c>
      <c r="G36">
        <f>H22raw!F36</f>
        <v>11</v>
      </c>
      <c r="H36">
        <f>H22raw!G36</f>
        <v>8</v>
      </c>
      <c r="I36">
        <f>H22raw!H36</f>
        <v>10</v>
      </c>
      <c r="J36">
        <f>H22raw!I36</f>
        <v>11</v>
      </c>
      <c r="K36">
        <f>H22raw!J36</f>
        <v>10</v>
      </c>
      <c r="L36">
        <f>H22raw!K36</f>
        <v>10</v>
      </c>
      <c r="M36">
        <f>H22raw!L36</f>
        <v>23</v>
      </c>
      <c r="N36">
        <f>H22raw!M36</f>
        <v>27</v>
      </c>
      <c r="O36">
        <f>H22raw!N36</f>
        <v>19</v>
      </c>
      <c r="P36">
        <f>H22raw!O36</f>
        <v>20</v>
      </c>
      <c r="Q36">
        <f>H22raw!P36</f>
        <v>32</v>
      </c>
      <c r="R36">
        <f>H22raw!Q36</f>
        <v>0</v>
      </c>
      <c r="W36" t="e">
        <f t="shared" si="1"/>
        <v>#REF!</v>
      </c>
      <c r="X36" s="25">
        <f>IF(AR36=0,0,D36/AR36*100000)</f>
        <v>72.393549433105719</v>
      </c>
      <c r="Y36" s="25">
        <f>IF(AS36=0,0,E36/AS36*100000)</f>
        <v>6.8226785836119257</v>
      </c>
      <c r="Z36" s="25">
        <f>IF(AT36=0,0,F36/AT36*100000)</f>
        <v>61.857264362483569</v>
      </c>
      <c r="AA36" s="25">
        <f>IF(AU36=0,0,G36/AU36*100000)</f>
        <v>166.97024893746206</v>
      </c>
      <c r="AB36" s="25">
        <f>IF(AV36=0,0,H36/AV36*100000)</f>
        <v>140.4001404001404</v>
      </c>
      <c r="AC36" s="25">
        <f>IF(AW36=0,0,I36/AW36*100000)</f>
        <v>173.70158068438423</v>
      </c>
      <c r="AD36" s="25">
        <f>IF(AX36=0,0,J36/AX36*100000)</f>
        <v>207.19532868713506</v>
      </c>
      <c r="AE36" s="25">
        <f>IF(AY36=0,0,K36/AY36*100000)</f>
        <v>179.43656917279742</v>
      </c>
      <c r="AF36" s="25">
        <f>IF(AZ36=0,0,L36/AZ36*100000)</f>
        <v>147.68867227883621</v>
      </c>
      <c r="AG36" s="25">
        <f>IF(BA36=0,0,M36/BA36*100000)</f>
        <v>221.17511299163382</v>
      </c>
      <c r="AH36" s="25">
        <f>IF(BB36=0,0,N36/BB36*100000)</f>
        <v>120.36913200481477</v>
      </c>
      <c r="AI36" s="25">
        <f>IF(BC36=0,0,O36/BC36*100000)</f>
        <v>64.999486846156486</v>
      </c>
      <c r="AJ36" s="25">
        <f>IF(BD36=0,0,P36/BD36*100000)</f>
        <v>63.01991429291656</v>
      </c>
      <c r="AK36" s="25">
        <f>IF(BE36=0,0,Q36/BE36*100000)</f>
        <v>96.952069320729564</v>
      </c>
      <c r="AL36" s="40">
        <f>D36/SUMPRODUCT(AS36:BE36,CH36:CT36)*10000000</f>
        <v>126.24042311055811</v>
      </c>
      <c r="AM36" s="34">
        <f>SUMPRODUCT(Y36:AK36,$CH$1:$CT$1)/$CG$1</f>
        <v>133.37390725653097</v>
      </c>
      <c r="AQ36" t="e">
        <f t="shared" si="2"/>
        <v>#REF!</v>
      </c>
      <c r="AR36" s="21">
        <f>H22jinkou!AB46</f>
        <v>265217</v>
      </c>
      <c r="AS36" s="21">
        <f>H22jinkou!AC46</f>
        <v>43971</v>
      </c>
      <c r="AT36" s="21">
        <f>H22jinkou!AD46</f>
        <v>12933</v>
      </c>
      <c r="AU36" s="21">
        <f>H22jinkou!AE46</f>
        <v>6588</v>
      </c>
      <c r="AV36" s="21">
        <f>H22jinkou!AF46</f>
        <v>5698</v>
      </c>
      <c r="AW36" s="21">
        <f>H22jinkou!AG46</f>
        <v>5757</v>
      </c>
      <c r="AX36" s="21">
        <f>H22jinkou!AH46</f>
        <v>5309</v>
      </c>
      <c r="AY36" s="21">
        <f>H22jinkou!AI46</f>
        <v>5573</v>
      </c>
      <c r="AZ36" s="21">
        <f>H22jinkou!AJ46</f>
        <v>6771</v>
      </c>
      <c r="BA36" s="21">
        <f>H22jinkou!AK46</f>
        <v>10399</v>
      </c>
      <c r="BB36" s="21">
        <f>H22jinkou!AL46</f>
        <v>22431</v>
      </c>
      <c r="BC36" s="21">
        <f>H22jinkou!AM46</f>
        <v>29231</v>
      </c>
      <c r="BD36" s="21">
        <f>H22jinkou!AN46</f>
        <v>31736</v>
      </c>
      <c r="BE36" s="21">
        <f>H22jinkou!AO46</f>
        <v>33006</v>
      </c>
      <c r="BK36" t="str">
        <f>H22raw!T36</f>
        <v>無職Nonemployed</v>
      </c>
      <c r="BL36">
        <f>H22raw!U36</f>
        <v>9957</v>
      </c>
      <c r="BM36">
        <f>H22raw!V36</f>
        <v>198</v>
      </c>
      <c r="BN36">
        <f>H22raw!W36</f>
        <v>490</v>
      </c>
      <c r="BO36">
        <f>H22raw!X36</f>
        <v>459</v>
      </c>
      <c r="BP36">
        <f>H22raw!Y36</f>
        <v>485</v>
      </c>
      <c r="BQ36">
        <f>H22raw!Z36</f>
        <v>627</v>
      </c>
      <c r="BR36">
        <f>H22raw!AA36</f>
        <v>634</v>
      </c>
      <c r="BS36">
        <f>H22raw!AB36</f>
        <v>629</v>
      </c>
      <c r="BT36">
        <f>H22raw!AC36</f>
        <v>686</v>
      </c>
      <c r="BU36">
        <f>H22raw!AD36</f>
        <v>883</v>
      </c>
      <c r="BV36">
        <f>H22raw!AE36</f>
        <v>1189</v>
      </c>
      <c r="BW36">
        <f>H22raw!AF36</f>
        <v>1050</v>
      </c>
      <c r="BX36">
        <f>H22raw!AG36</f>
        <v>832</v>
      </c>
      <c r="BY36">
        <f>H22raw!AH36</f>
        <v>1791</v>
      </c>
      <c r="CE36" t="str">
        <f>H22raw!AL36</f>
        <v>無職Nonemployed</v>
      </c>
      <c r="CF36">
        <f>H22raw!AM36</f>
        <v>122.9</v>
      </c>
      <c r="CG36">
        <f>H22raw!AN36</f>
        <v>63.6</v>
      </c>
      <c r="CH36">
        <f>H22raw!AO36</f>
        <v>7.7</v>
      </c>
      <c r="CI36">
        <f>H22raw!AP36</f>
        <v>44.8</v>
      </c>
      <c r="CJ36">
        <f>H22raw!AQ36</f>
        <v>111.5</v>
      </c>
      <c r="CK36">
        <f>H22raw!AR36</f>
        <v>139.6</v>
      </c>
      <c r="CL36">
        <f>H22raw!AS36</f>
        <v>168</v>
      </c>
      <c r="CM36">
        <f>H22raw!AT36</f>
        <v>189</v>
      </c>
      <c r="CN36">
        <f>H22raw!AU36</f>
        <v>204.4</v>
      </c>
      <c r="CO36">
        <f>H22raw!AV36</f>
        <v>211.9</v>
      </c>
      <c r="CP36">
        <f>H22raw!AW36</f>
        <v>175.3</v>
      </c>
      <c r="CQ36">
        <f>H22raw!AX36</f>
        <v>90.9</v>
      </c>
      <c r="CR36">
        <f>H22raw!AY36</f>
        <v>55.9</v>
      </c>
      <c r="CS36">
        <f>H22raw!AZ36</f>
        <v>40.799999999999997</v>
      </c>
      <c r="CT36">
        <f>H22raw!BA36</f>
        <v>43.2</v>
      </c>
      <c r="CU36" s="34">
        <f t="shared" si="20"/>
        <v>122.88509845495004</v>
      </c>
      <c r="CY36" t="str">
        <f t="shared" si="3"/>
        <v>無職Nonemployed</v>
      </c>
      <c r="CZ36" s="48" t="str">
        <f t="shared" si="21"/>
        <v/>
      </c>
      <c r="DA36" s="22" t="str">
        <f t="shared" si="21"/>
        <v/>
      </c>
      <c r="DB36" s="22" t="str">
        <f t="shared" si="21"/>
        <v/>
      </c>
      <c r="DC36" s="22" t="str">
        <f t="shared" si="21"/>
        <v/>
      </c>
      <c r="DD36" s="22" t="str">
        <f t="shared" si="21"/>
        <v/>
      </c>
      <c r="DE36" s="22" t="str">
        <f t="shared" si="21"/>
        <v/>
      </c>
      <c r="DF36" s="22" t="str">
        <f t="shared" si="21"/>
        <v/>
      </c>
      <c r="DG36" s="22" t="str">
        <f t="shared" si="21"/>
        <v/>
      </c>
      <c r="DH36" s="22" t="str">
        <f t="shared" si="21"/>
        <v/>
      </c>
      <c r="DI36" s="22" t="str">
        <f t="shared" si="21"/>
        <v/>
      </c>
      <c r="DJ36" s="22" t="str">
        <f t="shared" si="21"/>
        <v/>
      </c>
      <c r="DK36" s="22" t="str">
        <f t="shared" si="21"/>
        <v/>
      </c>
      <c r="DL36" s="22" t="str">
        <f t="shared" si="21"/>
        <v/>
      </c>
      <c r="DM36" s="49" t="str">
        <f t="shared" si="21"/>
        <v>H</v>
      </c>
      <c r="DN36" s="52" t="str">
        <f t="shared" si="21"/>
        <v>H</v>
      </c>
      <c r="DP36" s="23">
        <f>1-_xlfn.BINOM.DIST((D36-1),AR36,CG36/100000,TRUE)</f>
        <v>4.1566220351189398E-2</v>
      </c>
      <c r="DQ36" s="23">
        <f>1-_xlfn.BINOM.DIST((E36-1),AS36,CH36/100000,TRUE)</f>
        <v>0.65751690903426141</v>
      </c>
      <c r="DR36" s="23">
        <f>1-_xlfn.BINOM.DIST((F36-1),AT36,CI36/100000,TRUE)</f>
        <v>0.22814083911666316</v>
      </c>
      <c r="DS36" s="23">
        <f>1-_xlfn.BINOM.DIST((G36-1),AU36,CJ36/100000,TRUE)</f>
        <v>0.12473530883741235</v>
      </c>
      <c r="DT36" s="23">
        <f>1-_xlfn.BINOM.DIST((H36-1),AV36,CK36/100000,TRUE)</f>
        <v>0.54075081838442363</v>
      </c>
      <c r="DU36" s="23">
        <f>1-_xlfn.BINOM.DIST((I36-1),AW36,CL36/100000,TRUE)</f>
        <v>0.50046446959542035</v>
      </c>
      <c r="DV36" s="23">
        <f>1-_xlfn.BINOM.DIST((J36-1),AX36,CM36/100000,TRUE)</f>
        <v>0.42121914949259187</v>
      </c>
      <c r="DW36" s="23">
        <f>1-_xlfn.BINOM.DIST((K36-1),AY36,CN36/100000,TRUE)</f>
        <v>0.70064204936956509</v>
      </c>
      <c r="DX36" s="23">
        <f>1-_xlfn.BINOM.DIST((L36-1),AZ36,CO36/100000,TRUE)</f>
        <v>0.90630585517887807</v>
      </c>
      <c r="DY36" s="23">
        <f>1-_xlfn.BINOM.DIST((M36-1),BA36,CP36/100000,TRUE)</f>
        <v>0.15788187991310254</v>
      </c>
      <c r="DZ36" s="23">
        <f>1-_xlfn.BINOM.DIST((N36-1),BB36,CQ36/100000,TRUE)</f>
        <v>9.1946878950311062E-2</v>
      </c>
      <c r="EA36" s="23">
        <f>1-_xlfn.BINOM.DIST((O36-1),BC36,CR36/100000,TRUE)</f>
        <v>0.28641311097885414</v>
      </c>
      <c r="EB36" s="23">
        <f>1-_xlfn.BINOM.DIST((P36-1),BD36,CS36/100000,TRUE)</f>
        <v>4.1247929476339706E-2</v>
      </c>
      <c r="EC36" s="23">
        <f>1-_xlfn.BINOM.DIST((Q36-1),BE36,CT36/100000,TRUE)</f>
        <v>3.5885806820012967E-5</v>
      </c>
      <c r="ED36" s="14">
        <f>1-_xlfn.BINOM.DIST((D36-1),AR36,X36/(AL36/100)/100000,TRUE)</f>
        <v>1.0192782585094484E-3</v>
      </c>
      <c r="EF36" s="23">
        <f>_xlfn.BINOM.DIST(D36,AR36,CG36/100000,TRUE)</f>
        <v>0.96458249450881151</v>
      </c>
      <c r="EG36" s="23">
        <f>_xlfn.BINOM.DIST(E36,AS36,CH36/100000,TRUE)</f>
        <v>0.56146796029354284</v>
      </c>
      <c r="EH36" s="23">
        <f>_xlfn.BINOM.DIST(F36,AT36,CI36/100000,TRUE)</f>
        <v>0.86781140582466398</v>
      </c>
      <c r="EI36" s="23">
        <f>_xlfn.BINOM.DIST(G36,AU36,CJ36/100000,TRUE)</f>
        <v>0.92957936812415376</v>
      </c>
      <c r="EJ36" s="23">
        <f>_xlfn.BINOM.DIST(H36,AV36,CK36/100000,TRUE)</f>
        <v>0.59891556323137074</v>
      </c>
      <c r="EK36" s="23">
        <f>_xlfn.BINOM.DIST(I36,AW36,CL36/100000,TRUE)</f>
        <v>0.62406539476646627</v>
      </c>
      <c r="EL36" s="23">
        <f>_xlfn.BINOM.DIST(J36,AX36,CM36/100000,TRUE)</f>
        <v>0.69300582304284997</v>
      </c>
      <c r="EM36" s="23">
        <f>_xlfn.BINOM.DIST(K36,AY36,CN36/100000,TRUE)</f>
        <v>0.41393831955627969</v>
      </c>
      <c r="EN36" s="23">
        <f>_xlfn.BINOM.DIST(L36,AZ36,CO36/100000,TRUE)</f>
        <v>0.15348572174523695</v>
      </c>
      <c r="EO36" s="23">
        <f>_xlfn.BINOM.DIST(M36,BA36,CP36/100000,TRUE)</f>
        <v>0.8887145202836253</v>
      </c>
      <c r="EP36" s="23">
        <f>_xlfn.BINOM.DIST(N36,BB36,CQ36/100000,TRUE)</f>
        <v>0.9370148719530822</v>
      </c>
      <c r="EQ36" s="23">
        <f>_xlfn.BINOM.DIST(O36,BC36,CR36/100000,TRUE)</f>
        <v>0.78778968291182139</v>
      </c>
      <c r="ER36" s="23">
        <f>_xlfn.BINOM.DIST(P36,BD36,CS36/100000,TRUE)</f>
        <v>0.97591331765581701</v>
      </c>
      <c r="ES36" s="23">
        <f>_xlfn.BINOM.DIST(Q36,BE36,CT36/100000,TRUE)</f>
        <v>0.99998481520352756</v>
      </c>
      <c r="ET36" s="14">
        <f>_xlfn.BINOM.DIST(D36,AR36,X36/(AL36/100)/100000,TRUE)</f>
        <v>0.99920990969918888</v>
      </c>
    </row>
    <row r="37" spans="2:150" s="14" customFormat="1">
      <c r="C37" t="e">
        <f>H22raw!#REF!</f>
        <v>#REF!</v>
      </c>
      <c r="D37">
        <f>H22raw!C37</f>
        <v>22</v>
      </c>
      <c r="E37">
        <f>H22raw!D37</f>
        <v>1</v>
      </c>
      <c r="F37">
        <f>H22raw!E37</f>
        <v>2</v>
      </c>
      <c r="G37">
        <f>H22raw!F37</f>
        <v>2</v>
      </c>
      <c r="H37">
        <f>H22raw!G37</f>
        <v>1</v>
      </c>
      <c r="I37">
        <f>H22raw!H37</f>
        <v>1</v>
      </c>
      <c r="J37">
        <f>H22raw!I37</f>
        <v>3</v>
      </c>
      <c r="K37">
        <f>H22raw!J37</f>
        <v>3</v>
      </c>
      <c r="L37">
        <f>H22raw!K37</f>
        <v>2</v>
      </c>
      <c r="M37">
        <f>H22raw!L37</f>
        <v>4</v>
      </c>
      <c r="N37">
        <f>H22raw!M37</f>
        <v>1</v>
      </c>
      <c r="O37">
        <f>H22raw!N37</f>
        <v>1</v>
      </c>
      <c r="P37">
        <f>H22raw!O37</f>
        <v>0</v>
      </c>
      <c r="Q37">
        <f>H22raw!P37</f>
        <v>1</v>
      </c>
      <c r="R37">
        <f>H22raw!Q37</f>
        <v>0</v>
      </c>
      <c r="W37" t="e">
        <f t="shared" si="1"/>
        <v>#REF!</v>
      </c>
      <c r="X37" s="25">
        <f>IF(AR37=0,0,D37/AR37*100000)</f>
        <v>0</v>
      </c>
      <c r="Y37" s="25">
        <f>IF(AS37=0,0,E37/AS37*100000)</f>
        <v>0</v>
      </c>
      <c r="Z37" s="25">
        <f>IF(AT37=0,0,F37/AT37*100000)</f>
        <v>0</v>
      </c>
      <c r="AA37" s="25">
        <f>IF(AU37=0,0,G37/AU37*100000)</f>
        <v>0</v>
      </c>
      <c r="AB37" s="25">
        <f>IF(AV37=0,0,H37/AV37*100000)</f>
        <v>0</v>
      </c>
      <c r="AC37" s="25">
        <f>IF(AW37=0,0,I37/AW37*100000)</f>
        <v>0</v>
      </c>
      <c r="AD37" s="25">
        <f>IF(AX37=0,0,J37/AX37*100000)</f>
        <v>0</v>
      </c>
      <c r="AE37" s="25">
        <f>IF(AY37=0,0,K37/AY37*100000)</f>
        <v>0</v>
      </c>
      <c r="AF37" s="25">
        <f>IF(AZ37=0,0,L37/AZ37*100000)</f>
        <v>0</v>
      </c>
      <c r="AG37" s="25">
        <f>IF(BA37=0,0,M37/BA37*100000)</f>
        <v>0</v>
      </c>
      <c r="AH37" s="25">
        <f>IF(BB37=0,0,N37/BB37*100000)</f>
        <v>0</v>
      </c>
      <c r="AI37" s="25">
        <f>IF(BC37=0,0,O37/BC37*100000)</f>
        <v>0</v>
      </c>
      <c r="AJ37" s="25">
        <f>IF(BD37=0,0,P37/BD37*100000)</f>
        <v>0</v>
      </c>
      <c r="AK37" s="25">
        <f>IF(BE37=0,0,Q37/BE37*100000)</f>
        <v>0</v>
      </c>
      <c r="AQ37" t="e">
        <f t="shared" si="2"/>
        <v>#REF!</v>
      </c>
      <c r="AR37" s="21">
        <f>H22jinkou!AB47</f>
        <v>0</v>
      </c>
      <c r="AS37" s="21">
        <f>H22jinkou!AC47</f>
        <v>0</v>
      </c>
      <c r="AT37" s="21">
        <f>H22jinkou!AD47</f>
        <v>0</v>
      </c>
      <c r="AU37" s="21">
        <f>H22jinkou!AE47</f>
        <v>0</v>
      </c>
      <c r="AV37" s="21">
        <f>H22jinkou!AF47</f>
        <v>0</v>
      </c>
      <c r="AW37" s="21">
        <f>H22jinkou!AG47</f>
        <v>0</v>
      </c>
      <c r="AX37" s="21">
        <f>H22jinkou!AH47</f>
        <v>0</v>
      </c>
      <c r="AY37" s="21">
        <f>H22jinkou!AI47</f>
        <v>0</v>
      </c>
      <c r="AZ37" s="21">
        <f>H22jinkou!AJ47</f>
        <v>0</v>
      </c>
      <c r="BA37" s="21">
        <f>H22jinkou!AK47</f>
        <v>0</v>
      </c>
      <c r="BB37" s="21">
        <f>H22jinkou!AL47</f>
        <v>0</v>
      </c>
      <c r="BC37" s="21">
        <f>H22jinkou!AM47</f>
        <v>0</v>
      </c>
      <c r="BD37" s="21">
        <f>H22jinkou!AN47</f>
        <v>0</v>
      </c>
      <c r="BE37" s="21">
        <f>H22jinkou!AO47</f>
        <v>0</v>
      </c>
      <c r="BK37" t="str">
        <f>H22raw!T37</f>
        <v>不詳Notstated</v>
      </c>
      <c r="BL37">
        <f>H22raw!U37</f>
        <v>2944</v>
      </c>
      <c r="BM37">
        <f>H22raw!V37</f>
        <v>41</v>
      </c>
      <c r="BN37">
        <f>H22raw!W37</f>
        <v>159</v>
      </c>
      <c r="BO37">
        <f>H22raw!X37</f>
        <v>188</v>
      </c>
      <c r="BP37">
        <f>H22raw!Y37</f>
        <v>209</v>
      </c>
      <c r="BQ37">
        <f>H22raw!Z37</f>
        <v>282</v>
      </c>
      <c r="BR37">
        <f>H22raw!AA37</f>
        <v>265</v>
      </c>
      <c r="BS37">
        <f>H22raw!AB37</f>
        <v>270</v>
      </c>
      <c r="BT37">
        <f>H22raw!AC37</f>
        <v>297</v>
      </c>
      <c r="BU37">
        <f>H22raw!AD37</f>
        <v>328</v>
      </c>
      <c r="BV37">
        <f>H22raw!AE37</f>
        <v>327</v>
      </c>
      <c r="BW37">
        <f>H22raw!AF37</f>
        <v>182</v>
      </c>
      <c r="BX37">
        <f>H22raw!AG37</f>
        <v>118</v>
      </c>
      <c r="BY37">
        <f>H22raw!AH37</f>
        <v>155</v>
      </c>
      <c r="CE37">
        <f>H22raw!AL37</f>
        <v>0</v>
      </c>
      <c r="CF37">
        <f>H22raw!AM37</f>
        <v>0</v>
      </c>
      <c r="CG37">
        <f>H22raw!AN37</f>
        <v>0</v>
      </c>
      <c r="CH37">
        <f>H22raw!AO37</f>
        <v>0</v>
      </c>
      <c r="CI37">
        <f>H22raw!AP37</f>
        <v>0</v>
      </c>
      <c r="CJ37">
        <f>H22raw!AQ37</f>
        <v>0</v>
      </c>
      <c r="CK37">
        <f>H22raw!AR37</f>
        <v>0</v>
      </c>
      <c r="CL37">
        <f>H22raw!AS37</f>
        <v>0</v>
      </c>
      <c r="CM37">
        <f>H22raw!AT37</f>
        <v>0</v>
      </c>
      <c r="CN37">
        <f>H22raw!AU37</f>
        <v>0</v>
      </c>
      <c r="CO37">
        <f>H22raw!AV37</f>
        <v>0</v>
      </c>
      <c r="CP37">
        <f>H22raw!AW37</f>
        <v>0</v>
      </c>
      <c r="CQ37">
        <f>H22raw!AX37</f>
        <v>0</v>
      </c>
      <c r="CR37">
        <f>H22raw!AY37</f>
        <v>0</v>
      </c>
      <c r="CS37">
        <f>H22raw!AZ37</f>
        <v>0</v>
      </c>
      <c r="CT37">
        <f>H22raw!BA37</f>
        <v>0</v>
      </c>
      <c r="CY37" t="str">
        <f t="shared" si="3"/>
        <v>不詳Notstated</v>
      </c>
      <c r="CZ37" s="50" t="str">
        <f t="shared" si="21"/>
        <v/>
      </c>
      <c r="DA37" s="24" t="str">
        <f t="shared" si="21"/>
        <v/>
      </c>
      <c r="DB37" s="24" t="str">
        <f t="shared" si="21"/>
        <v/>
      </c>
      <c r="DC37" s="24" t="str">
        <f t="shared" si="21"/>
        <v/>
      </c>
      <c r="DD37" s="24" t="str">
        <f t="shared" si="21"/>
        <v/>
      </c>
      <c r="DE37" s="24" t="str">
        <f t="shared" si="21"/>
        <v/>
      </c>
      <c r="DF37" s="24" t="str">
        <f t="shared" si="21"/>
        <v/>
      </c>
      <c r="DG37" s="24" t="str">
        <f t="shared" si="21"/>
        <v/>
      </c>
      <c r="DH37" s="24" t="str">
        <f t="shared" si="21"/>
        <v/>
      </c>
      <c r="DI37" s="24" t="str">
        <f t="shared" si="21"/>
        <v/>
      </c>
      <c r="DJ37" s="24" t="str">
        <f t="shared" si="21"/>
        <v/>
      </c>
      <c r="DK37" s="24" t="str">
        <f t="shared" si="21"/>
        <v/>
      </c>
      <c r="DL37" s="24" t="str">
        <f t="shared" si="21"/>
        <v/>
      </c>
      <c r="DM37" s="51" t="str">
        <f t="shared" si="21"/>
        <v/>
      </c>
      <c r="DN37" s="53" t="str">
        <f t="shared" si="21"/>
        <v/>
      </c>
      <c r="DP37" s="23" t="e">
        <f>1-_xlfn.BINOM.DIST((D37-1),AR37,CG37/100000,TRUE)</f>
        <v>#NUM!</v>
      </c>
      <c r="DQ37" s="23">
        <f>1-_xlfn.BINOM.DIST((E37-1),AS37,CH37/100000,TRUE)</f>
        <v>0</v>
      </c>
      <c r="DR37" s="23" t="e">
        <f>1-_xlfn.BINOM.DIST((F37-1),AT37,CI37/100000,TRUE)</f>
        <v>#NUM!</v>
      </c>
      <c r="DS37" s="23" t="e">
        <f>1-_xlfn.BINOM.DIST((G37-1),AU37,CJ37/100000,TRUE)</f>
        <v>#NUM!</v>
      </c>
      <c r="DT37" s="23">
        <f>1-_xlfn.BINOM.DIST((H37-1),AV37,CK37/100000,TRUE)</f>
        <v>0</v>
      </c>
      <c r="DU37" s="23">
        <f>1-_xlfn.BINOM.DIST((I37-1),AW37,CL37/100000,TRUE)</f>
        <v>0</v>
      </c>
      <c r="DV37" s="23" t="e">
        <f>1-_xlfn.BINOM.DIST((J37-1),AX37,CM37/100000,TRUE)</f>
        <v>#NUM!</v>
      </c>
      <c r="DW37" s="23" t="e">
        <f>1-_xlfn.BINOM.DIST((K37-1),AY37,CN37/100000,TRUE)</f>
        <v>#NUM!</v>
      </c>
      <c r="DX37" s="23" t="e">
        <f>1-_xlfn.BINOM.DIST((L37-1),AZ37,CO37/100000,TRUE)</f>
        <v>#NUM!</v>
      </c>
      <c r="DY37" s="23" t="e">
        <f>1-_xlfn.BINOM.DIST((M37-1),BA37,CP37/100000,TRUE)</f>
        <v>#NUM!</v>
      </c>
      <c r="DZ37" s="23">
        <f>1-_xlfn.BINOM.DIST((N37-1),BB37,CQ37/100000,TRUE)</f>
        <v>0</v>
      </c>
      <c r="EA37" s="23">
        <f>1-_xlfn.BINOM.DIST((O37-1),BC37,CR37/100000,TRUE)</f>
        <v>0</v>
      </c>
      <c r="EB37" s="23" t="e">
        <f>1-_xlfn.BINOM.DIST((P37-1),BD37,CS37/100000,TRUE)</f>
        <v>#NUM!</v>
      </c>
      <c r="EC37" s="23">
        <f>1-_xlfn.BINOM.DIST((Q37-1),BE37,CT37/100000,TRUE)</f>
        <v>0</v>
      </c>
      <c r="ED37" s="14" t="e">
        <f>1-_xlfn.BINOM.DIST((D37-1),AR37,X37/(AL37/100)/100000,TRUE)</f>
        <v>#DIV/0!</v>
      </c>
      <c r="EF37" s="23" t="e">
        <f>_xlfn.BINOM.DIST(D37,AR37,CG37/100000,TRUE)</f>
        <v>#NUM!</v>
      </c>
      <c r="EG37" s="23" t="e">
        <f>_xlfn.BINOM.DIST(E37,AS37,CH37/100000,TRUE)</f>
        <v>#NUM!</v>
      </c>
      <c r="EH37" s="23" t="e">
        <f>_xlfn.BINOM.DIST(F37,AT37,CI37/100000,TRUE)</f>
        <v>#NUM!</v>
      </c>
      <c r="EI37" s="23" t="e">
        <f>_xlfn.BINOM.DIST(G37,AU37,CJ37/100000,TRUE)</f>
        <v>#NUM!</v>
      </c>
      <c r="EJ37" s="23" t="e">
        <f>_xlfn.BINOM.DIST(H37,AV37,CK37/100000,TRUE)</f>
        <v>#NUM!</v>
      </c>
      <c r="EK37" s="23" t="e">
        <f>_xlfn.BINOM.DIST(I37,AW37,CL37/100000,TRUE)</f>
        <v>#NUM!</v>
      </c>
      <c r="EL37" s="23" t="e">
        <f>_xlfn.BINOM.DIST(J37,AX37,CM37/100000,TRUE)</f>
        <v>#NUM!</v>
      </c>
      <c r="EM37" s="23" t="e">
        <f>_xlfn.BINOM.DIST(K37,AY37,CN37/100000,TRUE)</f>
        <v>#NUM!</v>
      </c>
      <c r="EN37" s="23" t="e">
        <f>_xlfn.BINOM.DIST(L37,AZ37,CO37/100000,TRUE)</f>
        <v>#NUM!</v>
      </c>
      <c r="EO37" s="23" t="e">
        <f>_xlfn.BINOM.DIST(M37,BA37,CP37/100000,TRUE)</f>
        <v>#NUM!</v>
      </c>
      <c r="EP37" s="23" t="e">
        <f>_xlfn.BINOM.DIST(N37,BB37,CQ37/100000,TRUE)</f>
        <v>#NUM!</v>
      </c>
      <c r="EQ37" s="23" t="e">
        <f>_xlfn.BINOM.DIST(O37,BC37,CR37/100000,TRUE)</f>
        <v>#NUM!</v>
      </c>
      <c r="ER37" s="23">
        <f>_xlfn.BINOM.DIST(P37,BD37,CS37/100000,TRUE)</f>
        <v>1</v>
      </c>
      <c r="ES37" s="23" t="e">
        <f>_xlfn.BINOM.DIST(Q37,BE37,CT37/100000,TRUE)</f>
        <v>#NUM!</v>
      </c>
      <c r="ET37" s="14" t="e">
        <f>_xlfn.BINOM.DIST(D37,AR37,X37/(AL37/100)/100000,TRUE)</f>
        <v>#DIV/0!</v>
      </c>
    </row>
    <row r="38" spans="2:150" s="14" customFormat="1">
      <c r="W38">
        <f t="shared" si="1"/>
        <v>0</v>
      </c>
      <c r="X38" s="25">
        <f>IF(AR38=0,0,D38/AR38*100000)</f>
        <v>0</v>
      </c>
      <c r="Y38" s="25">
        <f>IF(AS38=0,0,E38/AS38*100000)</f>
        <v>0</v>
      </c>
      <c r="Z38" s="25">
        <f>IF(AT38=0,0,F38/AT38*100000)</f>
        <v>0</v>
      </c>
      <c r="AA38" s="25">
        <f>IF(AU38=0,0,G38/AU38*100000)</f>
        <v>0</v>
      </c>
      <c r="AB38" s="25">
        <f>IF(AV38=0,0,H38/AV38*100000)</f>
        <v>0</v>
      </c>
      <c r="AC38" s="25">
        <f>IF(AW38=0,0,I38/AW38*100000)</f>
        <v>0</v>
      </c>
      <c r="AD38" s="25">
        <f>IF(AX38=0,0,J38/AX38*100000)</f>
        <v>0</v>
      </c>
      <c r="AE38" s="25">
        <f>IF(AY38=0,0,K38/AY38*100000)</f>
        <v>0</v>
      </c>
      <c r="AF38" s="25">
        <f>IF(AZ38=0,0,L38/AZ38*100000)</f>
        <v>0</v>
      </c>
      <c r="AG38" s="25">
        <f>IF(BA38=0,0,M38/BA38*100000)</f>
        <v>0</v>
      </c>
      <c r="AH38" s="25">
        <f>IF(BB38=0,0,N38/BB38*100000)</f>
        <v>0</v>
      </c>
      <c r="AI38" s="25">
        <f>IF(BC38=0,0,O38/BC38*100000)</f>
        <v>0</v>
      </c>
      <c r="AJ38" s="25">
        <f>IF(BD38=0,0,P38/BD38*100000)</f>
        <v>0</v>
      </c>
      <c r="AK38" s="25">
        <f>IF(BE38=0,0,Q38/BE38*100000)</f>
        <v>0</v>
      </c>
      <c r="AQ38">
        <f t="shared" si="2"/>
        <v>0</v>
      </c>
      <c r="AR38" s="21">
        <f>H22jinkou!AB48</f>
        <v>0</v>
      </c>
      <c r="AS38" s="21">
        <f>H22jinkou!AC48</f>
        <v>0</v>
      </c>
      <c r="AT38" s="21">
        <f>H22jinkou!AD48</f>
        <v>0</v>
      </c>
      <c r="AU38" s="21">
        <f>H22jinkou!AE48</f>
        <v>0</v>
      </c>
      <c r="AV38" s="21">
        <f>H22jinkou!AF48</f>
        <v>0</v>
      </c>
      <c r="AW38" s="21">
        <f>H22jinkou!AG48</f>
        <v>0</v>
      </c>
      <c r="AX38" s="21">
        <f>H22jinkou!AH48</f>
        <v>0</v>
      </c>
      <c r="AY38" s="21">
        <f>H22jinkou!AI48</f>
        <v>0</v>
      </c>
      <c r="AZ38" s="21">
        <f>H22jinkou!AJ48</f>
        <v>0</v>
      </c>
      <c r="BA38" s="21">
        <f>H22jinkou!AK48</f>
        <v>0</v>
      </c>
      <c r="BB38" s="21">
        <f>H22jinkou!AL48</f>
        <v>0</v>
      </c>
      <c r="BC38" s="21">
        <f>H22jinkou!AM48</f>
        <v>0</v>
      </c>
      <c r="BD38" s="21">
        <f>H22jinkou!AN48</f>
        <v>0</v>
      </c>
      <c r="BE38" s="21">
        <f>H22jinkou!AO48</f>
        <v>0</v>
      </c>
      <c r="BK38">
        <f>H22raw!T38</f>
        <v>0</v>
      </c>
      <c r="BL38">
        <f>H22raw!U38</f>
        <v>0</v>
      </c>
      <c r="BM38">
        <f>H22raw!V38</f>
        <v>0</v>
      </c>
      <c r="BN38">
        <f>H22raw!W38</f>
        <v>0</v>
      </c>
      <c r="BO38">
        <f>H22raw!X38</f>
        <v>0</v>
      </c>
      <c r="BP38">
        <f>H22raw!Y38</f>
        <v>0</v>
      </c>
      <c r="BQ38">
        <f>H22raw!Z38</f>
        <v>0</v>
      </c>
      <c r="BR38">
        <f>H22raw!AA38</f>
        <v>0</v>
      </c>
      <c r="BS38">
        <f>H22raw!AB38</f>
        <v>0</v>
      </c>
      <c r="BT38">
        <f>H22raw!AC38</f>
        <v>0</v>
      </c>
      <c r="BU38">
        <f>H22raw!AD38</f>
        <v>0</v>
      </c>
      <c r="BV38">
        <f>H22raw!AE38</f>
        <v>0</v>
      </c>
      <c r="BW38">
        <f>H22raw!AF38</f>
        <v>0</v>
      </c>
      <c r="BX38">
        <f>H22raw!AG38</f>
        <v>0</v>
      </c>
      <c r="BY38">
        <f>H22raw!AH38</f>
        <v>0</v>
      </c>
      <c r="CE38">
        <f>H22raw!AL38</f>
        <v>0</v>
      </c>
      <c r="CF38">
        <f>H22raw!AM38</f>
        <v>0</v>
      </c>
      <c r="CG38">
        <f>H22raw!AN38</f>
        <v>0</v>
      </c>
      <c r="CH38">
        <f>H22raw!AO38</f>
        <v>0</v>
      </c>
      <c r="CI38">
        <f>H22raw!AP38</f>
        <v>0</v>
      </c>
      <c r="CJ38">
        <f>H22raw!AQ38</f>
        <v>0</v>
      </c>
      <c r="CK38">
        <f>H22raw!AR38</f>
        <v>0</v>
      </c>
      <c r="CL38">
        <f>H22raw!AS38</f>
        <v>0</v>
      </c>
      <c r="CM38">
        <f>H22raw!AT38</f>
        <v>0</v>
      </c>
      <c r="CN38">
        <f>H22raw!AU38</f>
        <v>0</v>
      </c>
      <c r="CO38">
        <f>H22raw!AV38</f>
        <v>0</v>
      </c>
      <c r="CP38">
        <f>H22raw!AW38</f>
        <v>0</v>
      </c>
      <c r="CQ38">
        <f>H22raw!AX38</f>
        <v>0</v>
      </c>
      <c r="CR38">
        <f>H22raw!AY38</f>
        <v>0</v>
      </c>
      <c r="CS38">
        <f>H22raw!AZ38</f>
        <v>0</v>
      </c>
      <c r="CT38">
        <f>H22raw!BA38</f>
        <v>0</v>
      </c>
      <c r="CY38">
        <f t="shared" si="3"/>
        <v>0</v>
      </c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31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</row>
    <row r="39" spans="2:150" s="14" customFormat="1">
      <c r="W39">
        <f t="shared" si="1"/>
        <v>0</v>
      </c>
      <c r="X39" s="25">
        <f>IF(AR39=0,0,D39/AR39*100000)</f>
        <v>0</v>
      </c>
      <c r="Y39" s="25">
        <f>IF(AS39=0,0,E39/AS39*100000)</f>
        <v>0</v>
      </c>
      <c r="Z39" s="25">
        <f>IF(AT39=0,0,F39/AT39*100000)</f>
        <v>0</v>
      </c>
      <c r="AA39" s="25">
        <f>IF(AU39=0,0,G39/AU39*100000)</f>
        <v>0</v>
      </c>
      <c r="AB39" s="25">
        <f>IF(AV39=0,0,H39/AV39*100000)</f>
        <v>0</v>
      </c>
      <c r="AC39" s="25">
        <f>IF(AW39=0,0,I39/AW39*100000)</f>
        <v>0</v>
      </c>
      <c r="AD39" s="25">
        <f>IF(AX39=0,0,J39/AX39*100000)</f>
        <v>0</v>
      </c>
      <c r="AE39" s="25">
        <f>IF(AY39=0,0,K39/AY39*100000)</f>
        <v>0</v>
      </c>
      <c r="AF39" s="25">
        <f>IF(AZ39=0,0,L39/AZ39*100000)</f>
        <v>0</v>
      </c>
      <c r="AG39" s="25">
        <f>IF(BA39=0,0,M39/BA39*100000)</f>
        <v>0</v>
      </c>
      <c r="AH39" s="25">
        <f>IF(BB39=0,0,N39/BB39*100000)</f>
        <v>0</v>
      </c>
      <c r="AI39" s="25">
        <f>IF(BC39=0,0,O39/BC39*100000)</f>
        <v>0</v>
      </c>
      <c r="AJ39" s="25">
        <f>IF(BD39=0,0,P39/BD39*100000)</f>
        <v>0</v>
      </c>
      <c r="AK39" s="25">
        <f>IF(BE39=0,0,Q39/BE39*100000)</f>
        <v>0</v>
      </c>
      <c r="AQ39">
        <f t="shared" si="2"/>
        <v>0</v>
      </c>
      <c r="AR39" s="21">
        <f>H22jinkou!AB49</f>
        <v>0</v>
      </c>
      <c r="AS39" s="21">
        <f>H22jinkou!AC49</f>
        <v>0</v>
      </c>
      <c r="AT39" s="21">
        <f>H22jinkou!AD49</f>
        <v>0</v>
      </c>
      <c r="AU39" s="21">
        <f>H22jinkou!AE49</f>
        <v>0</v>
      </c>
      <c r="AV39" s="21">
        <f>H22jinkou!AF49</f>
        <v>0</v>
      </c>
      <c r="AW39" s="21">
        <f>H22jinkou!AG49</f>
        <v>0</v>
      </c>
      <c r="AX39" s="21">
        <f>H22jinkou!AH49</f>
        <v>0</v>
      </c>
      <c r="AY39" s="21">
        <f>H22jinkou!AI49</f>
        <v>0</v>
      </c>
      <c r="AZ39" s="21">
        <f>H22jinkou!AJ49</f>
        <v>0</v>
      </c>
      <c r="BA39" s="21">
        <f>H22jinkou!AK49</f>
        <v>0</v>
      </c>
      <c r="BB39" s="21">
        <f>H22jinkou!AL49</f>
        <v>0</v>
      </c>
      <c r="BC39" s="21">
        <f>H22jinkou!AM49</f>
        <v>0</v>
      </c>
      <c r="BD39" s="21">
        <f>H22jinkou!AN49</f>
        <v>0</v>
      </c>
      <c r="BE39" s="21">
        <f>H22jinkou!AO49</f>
        <v>0</v>
      </c>
      <c r="BK39">
        <f>H22raw!T39</f>
        <v>0</v>
      </c>
      <c r="BL39">
        <f>H22raw!U39</f>
        <v>0</v>
      </c>
      <c r="BM39">
        <f>H22raw!V39</f>
        <v>0</v>
      </c>
      <c r="BN39">
        <f>H22raw!W39</f>
        <v>0</v>
      </c>
      <c r="BO39">
        <f>H22raw!X39</f>
        <v>0</v>
      </c>
      <c r="BP39">
        <f>H22raw!Y39</f>
        <v>0</v>
      </c>
      <c r="BQ39">
        <f>H22raw!Z39</f>
        <v>0</v>
      </c>
      <c r="BR39">
        <f>H22raw!AA39</f>
        <v>0</v>
      </c>
      <c r="BS39">
        <f>H22raw!AB39</f>
        <v>0</v>
      </c>
      <c r="BT39">
        <f>H22raw!AC39</f>
        <v>0</v>
      </c>
      <c r="BU39">
        <f>H22raw!AD39</f>
        <v>0</v>
      </c>
      <c r="BV39">
        <f>H22raw!AE39</f>
        <v>0</v>
      </c>
      <c r="BW39">
        <f>H22raw!AF39</f>
        <v>0</v>
      </c>
      <c r="BX39">
        <f>H22raw!AG39</f>
        <v>0</v>
      </c>
      <c r="BY39">
        <f>H22raw!AH39</f>
        <v>0</v>
      </c>
      <c r="CE39">
        <f>H22raw!AL39</f>
        <v>0</v>
      </c>
      <c r="CF39">
        <f>H22raw!AM39</f>
        <v>0</v>
      </c>
      <c r="CG39">
        <f>H22raw!AN39</f>
        <v>0</v>
      </c>
      <c r="CH39">
        <f>H22raw!AO39</f>
        <v>0</v>
      </c>
      <c r="CI39">
        <f>H22raw!AP39</f>
        <v>0</v>
      </c>
      <c r="CJ39">
        <f>H22raw!AQ39</f>
        <v>0</v>
      </c>
      <c r="CK39">
        <f>H22raw!AR39</f>
        <v>0</v>
      </c>
      <c r="CL39">
        <f>H22raw!AS39</f>
        <v>0</v>
      </c>
      <c r="CM39">
        <f>H22raw!AT39</f>
        <v>0</v>
      </c>
      <c r="CN39">
        <f>H22raw!AU39</f>
        <v>0</v>
      </c>
      <c r="CO39">
        <f>H22raw!AV39</f>
        <v>0</v>
      </c>
      <c r="CP39">
        <f>H22raw!AW39</f>
        <v>0</v>
      </c>
      <c r="CQ39">
        <f>H22raw!AX39</f>
        <v>0</v>
      </c>
      <c r="CR39">
        <f>H22raw!AY39</f>
        <v>0</v>
      </c>
      <c r="CS39">
        <f>H22raw!AZ39</f>
        <v>0</v>
      </c>
      <c r="CT39">
        <f>H22raw!BA39</f>
        <v>0</v>
      </c>
      <c r="CY39">
        <f t="shared" si="3"/>
        <v>0</v>
      </c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31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</row>
    <row r="40" spans="2:150" s="14" customFormat="1">
      <c r="W40">
        <f t="shared" si="1"/>
        <v>0</v>
      </c>
      <c r="X40" s="25">
        <f>IF(AR40=0,0,D40/AR40*100000)</f>
        <v>0</v>
      </c>
      <c r="Y40" s="25">
        <f>IF(AS40=0,0,E40/AS40*100000)</f>
        <v>0</v>
      </c>
      <c r="Z40" s="25">
        <f>IF(AT40=0,0,F40/AT40*100000)</f>
        <v>0</v>
      </c>
      <c r="AA40" s="25">
        <f>IF(AU40=0,0,G40/AU40*100000)</f>
        <v>0</v>
      </c>
      <c r="AB40" s="25">
        <f>IF(AV40=0,0,H40/AV40*100000)</f>
        <v>0</v>
      </c>
      <c r="AC40" s="25">
        <f>IF(AW40=0,0,I40/AW40*100000)</f>
        <v>0</v>
      </c>
      <c r="AD40" s="25">
        <f>IF(AX40=0,0,J40/AX40*100000)</f>
        <v>0</v>
      </c>
      <c r="AE40" s="25">
        <f>IF(AY40=0,0,K40/AY40*100000)</f>
        <v>0</v>
      </c>
      <c r="AF40" s="25">
        <f>IF(AZ40=0,0,L40/AZ40*100000)</f>
        <v>0</v>
      </c>
      <c r="AG40" s="25">
        <f>IF(BA40=0,0,M40/BA40*100000)</f>
        <v>0</v>
      </c>
      <c r="AH40" s="25">
        <f>IF(BB40=0,0,N40/BB40*100000)</f>
        <v>0</v>
      </c>
      <c r="AI40" s="25">
        <f>IF(BC40=0,0,O40/BC40*100000)</f>
        <v>0</v>
      </c>
      <c r="AJ40" s="25">
        <f>IF(BD40=0,0,P40/BD40*100000)</f>
        <v>0</v>
      </c>
      <c r="AK40" s="25">
        <f>IF(BE40=0,0,Q40/BE40*100000)</f>
        <v>0</v>
      </c>
      <c r="AQ40">
        <f t="shared" si="2"/>
        <v>0</v>
      </c>
      <c r="AR40" s="21">
        <f>H22jinkou!AB50</f>
        <v>0</v>
      </c>
      <c r="AS40" s="21">
        <f>H22jinkou!AC50</f>
        <v>0</v>
      </c>
      <c r="AT40" s="21">
        <f>H22jinkou!AD50</f>
        <v>0</v>
      </c>
      <c r="AU40" s="21">
        <f>H22jinkou!AE50</f>
        <v>0</v>
      </c>
      <c r="AV40" s="21">
        <f>H22jinkou!AF50</f>
        <v>0</v>
      </c>
      <c r="AW40" s="21">
        <f>H22jinkou!AG50</f>
        <v>0</v>
      </c>
      <c r="AX40" s="21">
        <f>H22jinkou!AH50</f>
        <v>0</v>
      </c>
      <c r="AY40" s="21">
        <f>H22jinkou!AI50</f>
        <v>0</v>
      </c>
      <c r="AZ40" s="21">
        <f>H22jinkou!AJ50</f>
        <v>0</v>
      </c>
      <c r="BA40" s="21">
        <f>H22jinkou!AK50</f>
        <v>0</v>
      </c>
      <c r="BB40" s="21">
        <f>H22jinkou!AL50</f>
        <v>0</v>
      </c>
      <c r="BC40" s="21">
        <f>H22jinkou!AM50</f>
        <v>0</v>
      </c>
      <c r="BD40" s="21">
        <f>H22jinkou!AN50</f>
        <v>0</v>
      </c>
      <c r="BE40" s="21">
        <f>H22jinkou!AO50</f>
        <v>0</v>
      </c>
      <c r="BK40">
        <f>H22raw!T40</f>
        <v>0</v>
      </c>
      <c r="BL40">
        <f>H22raw!U40</f>
        <v>0</v>
      </c>
      <c r="BM40">
        <f>H22raw!V40</f>
        <v>0</v>
      </c>
      <c r="BN40">
        <f>H22raw!W40</f>
        <v>0</v>
      </c>
      <c r="BO40">
        <f>H22raw!X40</f>
        <v>0</v>
      </c>
      <c r="BP40">
        <f>H22raw!Y40</f>
        <v>0</v>
      </c>
      <c r="BQ40">
        <f>H22raw!Z40</f>
        <v>0</v>
      </c>
      <c r="BR40">
        <f>H22raw!AA40</f>
        <v>0</v>
      </c>
      <c r="BS40">
        <f>H22raw!AB40</f>
        <v>0</v>
      </c>
      <c r="BT40">
        <f>H22raw!AC40</f>
        <v>0</v>
      </c>
      <c r="BU40">
        <f>H22raw!AD40</f>
        <v>0</v>
      </c>
      <c r="BV40">
        <f>H22raw!AE40</f>
        <v>0</v>
      </c>
      <c r="BW40">
        <f>H22raw!AF40</f>
        <v>0</v>
      </c>
      <c r="BX40">
        <f>H22raw!AG40</f>
        <v>0</v>
      </c>
      <c r="BY40">
        <f>H22raw!AH40</f>
        <v>0</v>
      </c>
      <c r="CE40">
        <f>H22raw!AL40</f>
        <v>0</v>
      </c>
      <c r="CF40">
        <f>H22raw!AM40</f>
        <v>0</v>
      </c>
      <c r="CG40">
        <f>H22raw!AN40</f>
        <v>0</v>
      </c>
      <c r="CH40">
        <f>H22raw!AO40</f>
        <v>0</v>
      </c>
      <c r="CI40">
        <f>H22raw!AP40</f>
        <v>0</v>
      </c>
      <c r="CJ40">
        <f>H22raw!AQ40</f>
        <v>0</v>
      </c>
      <c r="CK40">
        <f>H22raw!AR40</f>
        <v>0</v>
      </c>
      <c r="CL40">
        <f>H22raw!AS40</f>
        <v>0</v>
      </c>
      <c r="CM40">
        <f>H22raw!AT40</f>
        <v>0</v>
      </c>
      <c r="CN40">
        <f>H22raw!AU40</f>
        <v>0</v>
      </c>
      <c r="CO40">
        <f>H22raw!AV40</f>
        <v>0</v>
      </c>
      <c r="CP40">
        <f>H22raw!AW40</f>
        <v>0</v>
      </c>
      <c r="CQ40">
        <f>H22raw!AX40</f>
        <v>0</v>
      </c>
      <c r="CR40">
        <f>H22raw!AY40</f>
        <v>0</v>
      </c>
      <c r="CS40">
        <f>H22raw!AZ40</f>
        <v>0</v>
      </c>
      <c r="CT40">
        <f>H22raw!BA40</f>
        <v>0</v>
      </c>
      <c r="CY40">
        <f t="shared" si="3"/>
        <v>0</v>
      </c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31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</row>
    <row r="41" spans="2:150" s="14" customFormat="1">
      <c r="W41">
        <f t="shared" si="1"/>
        <v>0</v>
      </c>
      <c r="X41" s="25">
        <f>IF(AR41=0,0,D41/AR41*100000)</f>
        <v>0</v>
      </c>
      <c r="Y41" s="25">
        <f>IF(AS41=0,0,E41/AS41*100000)</f>
        <v>0</v>
      </c>
      <c r="Z41" s="25">
        <f>IF(AT41=0,0,F41/AT41*100000)</f>
        <v>0</v>
      </c>
      <c r="AA41" s="25">
        <f>IF(AU41=0,0,G41/AU41*100000)</f>
        <v>0</v>
      </c>
      <c r="AB41" s="25">
        <f>IF(AV41=0,0,H41/AV41*100000)</f>
        <v>0</v>
      </c>
      <c r="AC41" s="25">
        <f>IF(AW41=0,0,I41/AW41*100000)</f>
        <v>0</v>
      </c>
      <c r="AD41" s="25">
        <f>IF(AX41=0,0,J41/AX41*100000)</f>
        <v>0</v>
      </c>
      <c r="AE41" s="25">
        <f>IF(AY41=0,0,K41/AY41*100000)</f>
        <v>0</v>
      </c>
      <c r="AF41" s="25">
        <f>IF(AZ41=0,0,L41/AZ41*100000)</f>
        <v>0</v>
      </c>
      <c r="AG41" s="25">
        <f>IF(BA41=0,0,M41/BA41*100000)</f>
        <v>0</v>
      </c>
      <c r="AH41" s="25">
        <f>IF(BB41=0,0,N41/BB41*100000)</f>
        <v>0</v>
      </c>
      <c r="AI41" s="25">
        <f>IF(BC41=0,0,O41/BC41*100000)</f>
        <v>0</v>
      </c>
      <c r="AJ41" s="25">
        <f>IF(BD41=0,0,P41/BD41*100000)</f>
        <v>0</v>
      </c>
      <c r="AK41" s="25">
        <f>IF(BE41=0,0,Q41/BE41*100000)</f>
        <v>0</v>
      </c>
      <c r="AQ41">
        <f t="shared" si="2"/>
        <v>0</v>
      </c>
      <c r="AR41" s="21">
        <f>H22jinkou!AB51</f>
        <v>1</v>
      </c>
      <c r="AS41" s="21">
        <f>H22jinkou!AC51</f>
        <v>2</v>
      </c>
      <c r="AT41" s="21">
        <f>H22jinkou!AD51</f>
        <v>3</v>
      </c>
      <c r="AU41" s="21">
        <f>H22jinkou!AE51</f>
        <v>4</v>
      </c>
      <c r="AV41" s="21">
        <f>H22jinkou!AF51</f>
        <v>5</v>
      </c>
      <c r="AW41" s="21">
        <f>H22jinkou!AG51</f>
        <v>6</v>
      </c>
      <c r="AX41" s="21">
        <f>H22jinkou!AH51</f>
        <v>7</v>
      </c>
      <c r="AY41" s="21">
        <f>H22jinkou!AI51</f>
        <v>8</v>
      </c>
      <c r="AZ41" s="21">
        <f>H22jinkou!AJ51</f>
        <v>9</v>
      </c>
      <c r="BA41" s="21">
        <f>H22jinkou!AK51</f>
        <v>10</v>
      </c>
      <c r="BB41" s="21">
        <f>H22jinkou!AL51</f>
        <v>11</v>
      </c>
      <c r="BC41" s="21">
        <f>H22jinkou!AM51</f>
        <v>12</v>
      </c>
      <c r="BD41" s="21">
        <f>H22jinkou!AN51</f>
        <v>13</v>
      </c>
      <c r="BE41" s="21">
        <f>H22jinkou!AO51</f>
        <v>14</v>
      </c>
      <c r="BK41">
        <f>H22raw!T41</f>
        <v>0</v>
      </c>
      <c r="BL41">
        <f>H22raw!U41</f>
        <v>0</v>
      </c>
      <c r="BM41">
        <f>H22raw!V41</f>
        <v>0</v>
      </c>
      <c r="BN41">
        <f>H22raw!W41</f>
        <v>0</v>
      </c>
      <c r="BO41">
        <f>H22raw!X41</f>
        <v>0</v>
      </c>
      <c r="BP41">
        <f>H22raw!Y41</f>
        <v>0</v>
      </c>
      <c r="BQ41">
        <f>H22raw!Z41</f>
        <v>0</v>
      </c>
      <c r="BR41">
        <f>H22raw!AA41</f>
        <v>0</v>
      </c>
      <c r="BS41">
        <f>H22raw!AB41</f>
        <v>0</v>
      </c>
      <c r="BT41">
        <f>H22raw!AC41</f>
        <v>0</v>
      </c>
      <c r="BU41">
        <f>H22raw!AD41</f>
        <v>0</v>
      </c>
      <c r="BV41">
        <f>H22raw!AE41</f>
        <v>0</v>
      </c>
      <c r="BW41">
        <f>H22raw!AF41</f>
        <v>0</v>
      </c>
      <c r="BX41">
        <f>H22raw!AG41</f>
        <v>0</v>
      </c>
      <c r="BY41">
        <f>H22raw!AH41</f>
        <v>0</v>
      </c>
      <c r="CE41">
        <f>H22raw!AL41</f>
        <v>0</v>
      </c>
      <c r="CF41">
        <f>H22raw!AM41</f>
        <v>0</v>
      </c>
      <c r="CG41">
        <f>H22raw!AN41</f>
        <v>0</v>
      </c>
      <c r="CH41">
        <f>H22raw!AO41</f>
        <v>0</v>
      </c>
      <c r="CI41">
        <f>H22raw!AP41</f>
        <v>0</v>
      </c>
      <c r="CJ41">
        <f>H22raw!AQ41</f>
        <v>0</v>
      </c>
      <c r="CK41">
        <f>H22raw!AR41</f>
        <v>0</v>
      </c>
      <c r="CL41">
        <f>H22raw!AS41</f>
        <v>0</v>
      </c>
      <c r="CM41">
        <f>H22raw!AT41</f>
        <v>0</v>
      </c>
      <c r="CN41">
        <f>H22raw!AU41</f>
        <v>0</v>
      </c>
      <c r="CO41">
        <f>H22raw!AV41</f>
        <v>0</v>
      </c>
      <c r="CP41">
        <f>H22raw!AW41</f>
        <v>0</v>
      </c>
      <c r="CQ41">
        <f>H22raw!AX41</f>
        <v>0</v>
      </c>
      <c r="CR41">
        <f>H22raw!AY41</f>
        <v>0</v>
      </c>
      <c r="CS41">
        <f>H22raw!AZ41</f>
        <v>0</v>
      </c>
      <c r="CT41">
        <f>H22raw!BA41</f>
        <v>0</v>
      </c>
      <c r="CY41">
        <f t="shared" si="3"/>
        <v>0</v>
      </c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31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</row>
    <row r="42" spans="2:150" s="27" customFormat="1">
      <c r="W42" s="18">
        <f t="shared" si="1"/>
        <v>0</v>
      </c>
      <c r="X42" s="28" t="e">
        <f ca="1">IF(AR42=0,0,D42/AR42*100000)</f>
        <v>#VALUE!</v>
      </c>
      <c r="Y42" s="28" t="e">
        <f ca="1">IF(AS42=0,0,E42/AS42*100000)</f>
        <v>#VALUE!</v>
      </c>
      <c r="Z42" s="28" t="e">
        <f ca="1">IF(AT42=0,0,F42/AT42*100000)</f>
        <v>#VALUE!</v>
      </c>
      <c r="AA42" s="28" t="e">
        <f ca="1">IF(AU42=0,0,G42/AU42*100000)</f>
        <v>#VALUE!</v>
      </c>
      <c r="AB42" s="28" t="e">
        <f ca="1">IF(AV42=0,0,H42/AV42*100000)</f>
        <v>#VALUE!</v>
      </c>
      <c r="AC42" s="28" t="e">
        <f ca="1">IF(AW42=0,0,I42/AW42*100000)</f>
        <v>#VALUE!</v>
      </c>
      <c r="AD42" s="28" t="e">
        <f ca="1">IF(AX42=0,0,J42/AX42*100000)</f>
        <v>#VALUE!</v>
      </c>
      <c r="AE42" s="28" t="e">
        <f ca="1">IF(AY42=0,0,K42/AY42*100000)</f>
        <v>#VALUE!</v>
      </c>
      <c r="AF42" s="28" t="e">
        <f ca="1">IF(AZ42=0,0,L42/AZ42*100000)</f>
        <v>#VALUE!</v>
      </c>
      <c r="AG42" s="28" t="e">
        <f ca="1">IF(BA42=0,0,M42/BA42*100000)</f>
        <v>#VALUE!</v>
      </c>
      <c r="AH42" s="28" t="e">
        <f ca="1">IF(BB42=0,0,N42/BB42*100000)</f>
        <v>#VALUE!</v>
      </c>
      <c r="AI42" s="28" t="e">
        <f ca="1">IF(BC42=0,0,O42/BC42*100000)</f>
        <v>#VALUE!</v>
      </c>
      <c r="AJ42" s="28" t="e">
        <f ca="1">IF(BD42=0,0,P42/BD42*100000)</f>
        <v>#VALUE!</v>
      </c>
      <c r="AK42" s="28" t="e">
        <f ca="1">IF(BE42=0,0,Q42/BE42*100000)</f>
        <v>#VALUE!</v>
      </c>
      <c r="AQ42" s="18">
        <f t="shared" si="2"/>
        <v>0</v>
      </c>
      <c r="AR42" s="29" t="str">
        <f ca="1">H22jinkou!AB52</f>
        <v>総数（15歳以上年齢）</v>
      </c>
      <c r="AS42" s="29" t="str">
        <f ca="1">H22jinkou!AC52</f>
        <v>　15～19歳</v>
      </c>
      <c r="AT42" s="29" t="str">
        <f ca="1">H22jinkou!AD52</f>
        <v>　20～24歳</v>
      </c>
      <c r="AU42" s="29" t="str">
        <f ca="1">H22jinkou!AE52</f>
        <v>　25～29歳</v>
      </c>
      <c r="AV42" s="29" t="str">
        <f ca="1">H22jinkou!AF52</f>
        <v>　30～34歳</v>
      </c>
      <c r="AW42" s="29" t="str">
        <f ca="1">H22jinkou!AG52</f>
        <v>　35～39歳</v>
      </c>
      <c r="AX42" s="29" t="str">
        <f ca="1">H22jinkou!AH52</f>
        <v>　40～44歳</v>
      </c>
      <c r="AY42" s="29" t="str">
        <f ca="1">H22jinkou!AI52</f>
        <v>　45～49歳</v>
      </c>
      <c r="AZ42" s="29" t="str">
        <f ca="1">H22jinkou!AJ52</f>
        <v>　50～54歳</v>
      </c>
      <c r="BA42" s="29" t="str">
        <f ca="1">H22jinkou!AK52</f>
        <v>　55～59歳</v>
      </c>
      <c r="BB42" s="29" t="str">
        <f ca="1">H22jinkou!AL52</f>
        <v>　60～64歳</v>
      </c>
      <c r="BC42" s="29" t="str">
        <f ca="1">H22jinkou!AM52</f>
        <v>　65～69歳</v>
      </c>
      <c r="BD42" s="29" t="str">
        <f ca="1">H22jinkou!AN52</f>
        <v>　70～74歳</v>
      </c>
      <c r="BE42" s="29" t="str">
        <f ca="1">H22jinkou!AO52</f>
        <v>　75～79歳</v>
      </c>
      <c r="BK42" s="18">
        <f>H22raw!T42</f>
        <v>0</v>
      </c>
      <c r="BL42" s="18">
        <f>H22raw!U42</f>
        <v>0</v>
      </c>
      <c r="BM42" s="18">
        <f>H22raw!V42</f>
        <v>0</v>
      </c>
      <c r="BN42" s="18">
        <f>H22raw!W42</f>
        <v>0</v>
      </c>
      <c r="BO42" s="18">
        <f>H22raw!X42</f>
        <v>0</v>
      </c>
      <c r="BP42" s="18">
        <f>H22raw!Y42</f>
        <v>0</v>
      </c>
      <c r="BQ42" s="18">
        <f>H22raw!Z42</f>
        <v>0</v>
      </c>
      <c r="BR42" s="18">
        <f>H22raw!AA42</f>
        <v>0</v>
      </c>
      <c r="BS42" s="18">
        <f>H22raw!AB42</f>
        <v>0</v>
      </c>
      <c r="BT42" s="18">
        <f>H22raw!AC42</f>
        <v>0</v>
      </c>
      <c r="BU42" s="18">
        <f>H22raw!AD42</f>
        <v>0</v>
      </c>
      <c r="BV42" s="18">
        <f>H22raw!AE42</f>
        <v>0</v>
      </c>
      <c r="BW42" s="18">
        <f>H22raw!AF42</f>
        <v>0</v>
      </c>
      <c r="BX42" s="18">
        <f>H22raw!AG42</f>
        <v>0</v>
      </c>
      <c r="BY42" s="18">
        <f>H22raw!AH42</f>
        <v>0</v>
      </c>
      <c r="CE42" s="18">
        <f>H22raw!AL42</f>
        <v>0</v>
      </c>
      <c r="CF42" s="18">
        <f>H22raw!AM42</f>
        <v>0</v>
      </c>
      <c r="CG42" s="18">
        <f>H22raw!AN42</f>
        <v>0</v>
      </c>
      <c r="CH42" s="18">
        <f>H22raw!AO42</f>
        <v>0</v>
      </c>
      <c r="CI42" s="18">
        <f>H22raw!AP42</f>
        <v>0</v>
      </c>
      <c r="CJ42" s="18">
        <f>H22raw!AQ42</f>
        <v>0</v>
      </c>
      <c r="CK42" s="18">
        <f>H22raw!AR42</f>
        <v>0</v>
      </c>
      <c r="CL42" s="18">
        <f>H22raw!AS42</f>
        <v>0</v>
      </c>
      <c r="CM42" s="18">
        <f>H22raw!AT42</f>
        <v>0</v>
      </c>
      <c r="CN42" s="18">
        <f>H22raw!AU42</f>
        <v>0</v>
      </c>
      <c r="CO42" s="18">
        <f>H22raw!AV42</f>
        <v>0</v>
      </c>
      <c r="CP42" s="18">
        <f>H22raw!AW42</f>
        <v>0</v>
      </c>
      <c r="CQ42" s="18">
        <f>H22raw!AX42</f>
        <v>0</v>
      </c>
      <c r="CR42" s="18">
        <f>H22raw!AY42</f>
        <v>0</v>
      </c>
      <c r="CS42" s="18">
        <f>H22raw!AZ42</f>
        <v>0</v>
      </c>
      <c r="CT42" s="18">
        <f>H22raw!BA42</f>
        <v>0</v>
      </c>
      <c r="CY42" s="18">
        <f t="shared" si="3"/>
        <v>0</v>
      </c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31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</row>
    <row r="43" spans="2:150">
      <c r="B43" t="s">
        <v>11</v>
      </c>
      <c r="C43" t="e">
        <f>H22raw!#REF!</f>
        <v>#REF!</v>
      </c>
      <c r="D43">
        <f>H22raw!C43</f>
        <v>24</v>
      </c>
      <c r="E43">
        <f>H22raw!D43</f>
        <v>0</v>
      </c>
      <c r="F43">
        <f>H22raw!E43</f>
        <v>1</v>
      </c>
      <c r="G43">
        <f>H22raw!F43</f>
        <v>0</v>
      </c>
      <c r="H43">
        <f>H22raw!G43</f>
        <v>2</v>
      </c>
      <c r="I43">
        <f>H22raw!H43</f>
        <v>2</v>
      </c>
      <c r="J43">
        <f>H22raw!I43</f>
        <v>3</v>
      </c>
      <c r="K43">
        <f>H22raw!J43</f>
        <v>1</v>
      </c>
      <c r="L43">
        <f>H22raw!K43</f>
        <v>4</v>
      </c>
      <c r="M43">
        <f>H22raw!L43</f>
        <v>2</v>
      </c>
      <c r="N43">
        <f>H22raw!M43</f>
        <v>2</v>
      </c>
      <c r="O43">
        <f>H22raw!N43</f>
        <v>3</v>
      </c>
      <c r="P43">
        <f>H22raw!O43</f>
        <v>2</v>
      </c>
      <c r="Q43">
        <f>H22raw!P43</f>
        <v>2</v>
      </c>
      <c r="R43">
        <f>H22raw!Q43</f>
        <v>0</v>
      </c>
      <c r="W43" t="e">
        <f t="shared" si="1"/>
        <v>#REF!</v>
      </c>
      <c r="X43" s="25">
        <f ca="1">IF(AR43=0,0,D43/AR43*100000)</f>
        <v>2.5686828329574851</v>
      </c>
      <c r="Y43" s="25">
        <f ca="1">IF(AS43=0,0,E43/AS43*100000)</f>
        <v>0</v>
      </c>
      <c r="Z43" s="25">
        <f ca="1">IF(AT43=0,0,F43/AT43*100000)</f>
        <v>1.7641040115725224</v>
      </c>
      <c r="AA43" s="25">
        <f ca="1">IF(AU43=0,0,G43/AU43*100000)</f>
        <v>0</v>
      </c>
      <c r="AB43" s="25">
        <f ca="1">IF(AV43=0,0,H43/AV43*100000)</f>
        <v>2.2474687882772026</v>
      </c>
      <c r="AC43" s="25">
        <f ca="1">IF(AW43=0,0,I43/AW43*100000)</f>
        <v>2.0273694880892039</v>
      </c>
      <c r="AD43" s="25">
        <f ca="1">IF(AX43=0,0,J43/AX43*100000)</f>
        <v>3.2539019707799604</v>
      </c>
      <c r="AE43" s="25">
        <f ca="1">IF(AY43=0,0,K43/AY43*100000)</f>
        <v>0.99067772263005116</v>
      </c>
      <c r="AF43" s="25">
        <f ca="1">IF(AZ43=0,0,L43/AZ43*100000)</f>
        <v>3.6595184073775893</v>
      </c>
      <c r="AG43" s="25">
        <f ca="1">IF(BA43=0,0,M43/BA43*100000)</f>
        <v>1.7490008832454458</v>
      </c>
      <c r="AH43" s="25">
        <f ca="1">IF(BB43=0,0,N43/BB43*100000)</f>
        <v>2.3081095428789054</v>
      </c>
      <c r="AI43" s="25">
        <f ca="1">IF(BC43=0,0,O43/BC43*100000)</f>
        <v>7.0651405962978657</v>
      </c>
      <c r="AJ43" s="25">
        <f ca="1">IF(BD43=0,0,P43/BD43*100000)</f>
        <v>7.313149041977475</v>
      </c>
      <c r="AK43" s="25">
        <f ca="1">IF(BE43=0,0,Q43/BE43*100000)</f>
        <v>11.669973159061733</v>
      </c>
      <c r="AL43" s="40">
        <f ca="1">D43/SUMPRODUCT(AS43:BE43,CH43:CT43)*10000000</f>
        <v>43.789030508492637</v>
      </c>
      <c r="AM43" s="34">
        <f ca="1">SUMPRODUCT(Y43:AK43,$CH$1:$CT$1)/$CG$1</f>
        <v>2.7035678163688868</v>
      </c>
      <c r="AQ43" t="e">
        <f t="shared" si="2"/>
        <v>#REF!</v>
      </c>
      <c r="AR43" s="21">
        <f ca="1">H22jinkou!AB53</f>
        <v>934331</v>
      </c>
      <c r="AS43" s="21">
        <f ca="1">H22jinkou!AC53</f>
        <v>11641</v>
      </c>
      <c r="AT43" s="21">
        <f ca="1">H22jinkou!AD53</f>
        <v>56686</v>
      </c>
      <c r="AU43" s="21">
        <f ca="1">H22jinkou!AE53</f>
        <v>76976</v>
      </c>
      <c r="AV43" s="21">
        <f ca="1">H22jinkou!AF53</f>
        <v>88989</v>
      </c>
      <c r="AW43" s="21">
        <f ca="1">H22jinkou!AG53</f>
        <v>98650</v>
      </c>
      <c r="AX43" s="21">
        <f ca="1">H22jinkou!AH53</f>
        <v>92197</v>
      </c>
      <c r="AY43" s="21">
        <f ca="1">H22jinkou!AI53</f>
        <v>100941</v>
      </c>
      <c r="AZ43" s="21">
        <f ca="1">H22jinkou!AJ53</f>
        <v>109304</v>
      </c>
      <c r="BA43" s="21">
        <f ca="1">H22jinkou!AK53</f>
        <v>114351</v>
      </c>
      <c r="BB43" s="21">
        <f ca="1">H22jinkou!AL53</f>
        <v>86651</v>
      </c>
      <c r="BC43" s="21">
        <f ca="1">H22jinkou!AM53</f>
        <v>42462</v>
      </c>
      <c r="BD43" s="21">
        <f ca="1">H22jinkou!AN53</f>
        <v>27348</v>
      </c>
      <c r="BE43" s="21">
        <f ca="1">H22jinkou!AO53</f>
        <v>17138</v>
      </c>
      <c r="BJ43"/>
      <c r="BK43" t="str">
        <f>H22raw!T43</f>
        <v>就業者総数Employed</v>
      </c>
      <c r="BL43">
        <f>H22raw!U43</f>
        <v>1489</v>
      </c>
      <c r="BM43">
        <f>H22raw!V43</f>
        <v>21</v>
      </c>
      <c r="BN43">
        <f>H22raw!W43</f>
        <v>75</v>
      </c>
      <c r="BO43">
        <f>H22raw!X43</f>
        <v>128</v>
      </c>
      <c r="BP43">
        <f>H22raw!Y43</f>
        <v>155</v>
      </c>
      <c r="BQ43">
        <f>H22raw!Z43</f>
        <v>166</v>
      </c>
      <c r="BR43">
        <f>H22raw!AA43</f>
        <v>152</v>
      </c>
      <c r="BS43">
        <f>H22raw!AB43</f>
        <v>150</v>
      </c>
      <c r="BT43">
        <f>H22raw!AC43</f>
        <v>152</v>
      </c>
      <c r="BU43">
        <f>H22raw!AD43</f>
        <v>130</v>
      </c>
      <c r="BV43">
        <f>H22raw!AE43</f>
        <v>133</v>
      </c>
      <c r="BW43">
        <f>H22raw!AF43</f>
        <v>92</v>
      </c>
      <c r="BX43">
        <f>H22raw!AG43</f>
        <v>51</v>
      </c>
      <c r="BY43">
        <f>H22raw!AH43</f>
        <v>82</v>
      </c>
      <c r="CE43" t="str">
        <f>H22raw!AL43</f>
        <v>就業者総数Employed</v>
      </c>
      <c r="CF43">
        <f>H22raw!AM43</f>
        <v>6.2</v>
      </c>
      <c r="CG43">
        <f>H22raw!AN43</f>
        <v>5.9</v>
      </c>
      <c r="CH43">
        <f>H22raw!AO43</f>
        <v>5.5</v>
      </c>
      <c r="CI43">
        <f>H22raw!AP43</f>
        <v>4.0999999999999996</v>
      </c>
      <c r="CJ43">
        <f>H22raw!AQ43</f>
        <v>5.4</v>
      </c>
      <c r="CK43">
        <f>H22raw!AR43</f>
        <v>6.4</v>
      </c>
      <c r="CL43">
        <f>H22raw!AS43</f>
        <v>5.8</v>
      </c>
      <c r="CM43">
        <f>H22raw!AT43</f>
        <v>5.5</v>
      </c>
      <c r="CN43">
        <f>H22raw!AU43</f>
        <v>5.5</v>
      </c>
      <c r="CO43">
        <f>H22raw!AV43</f>
        <v>5.9</v>
      </c>
      <c r="CP43">
        <f>H22raw!AW43</f>
        <v>5</v>
      </c>
      <c r="CQ43">
        <f>H22raw!AX43</f>
        <v>6</v>
      </c>
      <c r="CR43">
        <f>H22raw!AY43</f>
        <v>8</v>
      </c>
      <c r="CS43">
        <f>H22raw!AZ43</f>
        <v>8.4</v>
      </c>
      <c r="CT43">
        <f>H22raw!BA43</f>
        <v>15.1</v>
      </c>
      <c r="CU43" s="34">
        <f>SUMPRODUCT(CH43:CT43,CH$1:CT$1)/CG$1</f>
        <v>6.1939216139054496</v>
      </c>
      <c r="CY43" t="str">
        <f t="shared" si="3"/>
        <v>就業者総数Employed</v>
      </c>
      <c r="CZ43" s="5" t="str">
        <f t="shared" ca="1" si="4"/>
        <v>L</v>
      </c>
      <c r="DA43" s="6" t="str">
        <f t="shared" ca="1" si="4"/>
        <v/>
      </c>
      <c r="DB43" s="6" t="str">
        <f t="shared" ca="1" si="4"/>
        <v/>
      </c>
      <c r="DC43" s="6" t="str">
        <f t="shared" ca="1" si="4"/>
        <v/>
      </c>
      <c r="DD43" s="6" t="str">
        <f t="shared" ca="1" si="4"/>
        <v/>
      </c>
      <c r="DE43" s="6" t="str">
        <f t="shared" ca="1" si="4"/>
        <v/>
      </c>
      <c r="DF43" s="6" t="str">
        <f t="shared" ca="1" si="4"/>
        <v/>
      </c>
      <c r="DG43" s="6" t="str">
        <f t="shared" ca="1" si="4"/>
        <v/>
      </c>
      <c r="DH43" s="6" t="str">
        <f t="shared" ca="1" si="4"/>
        <v/>
      </c>
      <c r="DI43" s="6" t="str">
        <f t="shared" ca="1" si="4"/>
        <v/>
      </c>
      <c r="DJ43" s="6" t="str">
        <f t="shared" ca="1" si="4"/>
        <v/>
      </c>
      <c r="DK43" s="6" t="str">
        <f t="shared" ca="1" si="4"/>
        <v/>
      </c>
      <c r="DL43" s="6" t="str">
        <f t="shared" ca="1" si="4"/>
        <v/>
      </c>
      <c r="DM43" s="6" t="str">
        <f t="shared" ca="1" si="4"/>
        <v/>
      </c>
      <c r="DN43" s="41"/>
      <c r="DP43" s="4">
        <f ca="1">1-_xlfn.BINOM.DIST((D43-1),AR43,CG43/100000,TRUE)</f>
        <v>0.99999916161768621</v>
      </c>
      <c r="DQ43" s="4" t="e">
        <f ca="1">1-_xlfn.BINOM.DIST((E43-1),AS43,CH43/100000,TRUE)</f>
        <v>#NUM!</v>
      </c>
      <c r="DR43" s="4">
        <f ca="1">1-_xlfn.BINOM.DIST((F43-1),AT43,CI43/100000,TRUE)</f>
        <v>0.90213571880185661</v>
      </c>
      <c r="DS43" s="4" t="e">
        <f ca="1">1-_xlfn.BINOM.DIST((G43-1),AU43,CJ43/100000,TRUE)</f>
        <v>#NUM!</v>
      </c>
      <c r="DT43" s="4">
        <f ca="1">1-_xlfn.BINOM.DIST((H43-1),AV43,CK43/100000,TRUE)</f>
        <v>0.97749501916737347</v>
      </c>
      <c r="DU43" s="4">
        <f ca="1">1-_xlfn.BINOM.DIST((I43-1),AW43,CL43/100000,TRUE)</f>
        <v>0.97799477742686691</v>
      </c>
      <c r="DV43" s="4">
        <f ca="1">1-_xlfn.BINOM.DIST((J43-1),AX43,CM43/100000,TRUE)</f>
        <v>0.88119543895486552</v>
      </c>
      <c r="DW43" s="4">
        <f ca="1">1-_xlfn.BINOM.DIST((K43-1),AY43,CN43/100000,TRUE)</f>
        <v>0.99611995170733303</v>
      </c>
      <c r="DX43" s="4">
        <f ca="1">1-_xlfn.BINOM.DIST((L43-1),AZ43,CO43/100000,TRUE)</f>
        <v>0.88459503954058172</v>
      </c>
      <c r="DY43" s="4">
        <f ca="1">1-_xlfn.BINOM.DIST((M43-1),BA43,CP43/100000,TRUE)</f>
        <v>0.97791655134661015</v>
      </c>
      <c r="DZ43" s="4">
        <f ca="1">1-_xlfn.BINOM.DIST((N43-1),BB43,CQ43/100000,TRUE)</f>
        <v>0.96577394173677122</v>
      </c>
      <c r="EA43" s="4">
        <f ca="1">1-_xlfn.BINOM.DIST((O43-1),BC43,CR43/100000,TRUE)</f>
        <v>0.65968412911272911</v>
      </c>
      <c r="EB43" s="4">
        <f ca="1">1-_xlfn.BINOM.DIST((P43-1),BD43,CS43/100000,TRUE)</f>
        <v>0.66851961224857059</v>
      </c>
      <c r="EC43" s="4">
        <f ca="1">1-_xlfn.BINOM.DIST((Q43-1),BE43,CT43/100000,TRUE)</f>
        <v>0.73028102217198432</v>
      </c>
      <c r="ED43" s="4">
        <f ca="1">1-_xlfn.BINOM.DIST((D43-1),AR43,X43/(AL43/100)/100000,TRUE)</f>
        <v>0.99999898789916375</v>
      </c>
      <c r="EF43" s="4">
        <f ca="1">_xlfn.BINOM.DIST(D43,AR43,CG43/100000,TRUE)</f>
        <v>1.983442105824222E-6</v>
      </c>
      <c r="EG43" s="4">
        <f ca="1">_xlfn.BINOM.DIST(E43,AS43,CH43/100000,TRUE)</f>
        <v>0.52714869968125821</v>
      </c>
      <c r="EH43" s="4">
        <f ca="1">_xlfn.BINOM.DIST(F43,AT43,CI43/100000,TRUE)</f>
        <v>0.32532252739015344</v>
      </c>
      <c r="EI43" s="4">
        <f ca="1">_xlfn.BINOM.DIST(G43,AU43,CJ43/100000,TRUE)</f>
        <v>1.5657327901788615E-2</v>
      </c>
      <c r="EJ43" s="4">
        <f ca="1">_xlfn.BINOM.DIST(H43,AV43,CK43/100000,TRUE)</f>
        <v>7.7022807870415669E-2</v>
      </c>
      <c r="EK43" s="4">
        <f ca="1">_xlfn.BINOM.DIST(I43,AW43,CL43/100000,TRUE)</f>
        <v>7.5596158998523608E-2</v>
      </c>
      <c r="EL43" s="4">
        <f ca="1">_xlfn.BINOM.DIST(J43,AX43,CM43/100000,TRUE)</f>
        <v>0.25521527861337934</v>
      </c>
      <c r="EM43" s="4">
        <f ca="1">_xlfn.BINOM.DIST(K43,AY43,CN43/100000,TRUE)</f>
        <v>2.5422310626150885E-2</v>
      </c>
      <c r="EN43" s="4">
        <f ca="1">_xlfn.BINOM.DIST(L43,AZ43,CO43/100000,TRUE)</f>
        <v>0.2294298706511409</v>
      </c>
      <c r="EO43" s="4">
        <f ca="1">_xlfn.BINOM.DIST(M43,BA43,CP43/100000,TRUE)</f>
        <v>7.5819665119369356E-2</v>
      </c>
      <c r="EP43" s="4">
        <f ca="1">_xlfn.BINOM.DIST(N43,BB43,CQ43/100000,TRUE)</f>
        <v>0.10884961739434738</v>
      </c>
      <c r="EQ43" s="4">
        <f ca="1">_xlfn.BINOM.DIST(O43,BC43,CR43/100000,TRUE)</f>
        <v>0.55901829743679921</v>
      </c>
      <c r="ER43" s="4">
        <f ca="1">_xlfn.BINOM.DIST(P43,BD43,CS43/100000,TRUE)</f>
        <v>0.5967696774349831</v>
      </c>
      <c r="ES43" s="4">
        <f ca="1">_xlfn.BINOM.DIST(Q43,BE43,CT43/100000,TRUE)</f>
        <v>0.52147587405442342</v>
      </c>
      <c r="ET43" s="4">
        <f ca="1">_xlfn.BINOM.DIST(D43,AR43,X43/(AL43/100)/100000,TRUE)</f>
        <v>2.381285268849006E-6</v>
      </c>
    </row>
    <row r="44" spans="2:150">
      <c r="C44" t="e">
        <f>H22raw!#REF!</f>
        <v>#REF!</v>
      </c>
      <c r="D44">
        <f>H22raw!C44</f>
        <v>2</v>
      </c>
      <c r="E44">
        <f>H22raw!D44</f>
        <v>0</v>
      </c>
      <c r="F44">
        <f>H22raw!E44</f>
        <v>0</v>
      </c>
      <c r="G44">
        <f>H22raw!F44</f>
        <v>0</v>
      </c>
      <c r="H44">
        <f>H22raw!G44</f>
        <v>0</v>
      </c>
      <c r="I44">
        <f>H22raw!H44</f>
        <v>0</v>
      </c>
      <c r="J44">
        <f>H22raw!I44</f>
        <v>0</v>
      </c>
      <c r="K44">
        <f>H22raw!J44</f>
        <v>0</v>
      </c>
      <c r="L44">
        <f>H22raw!K44</f>
        <v>0</v>
      </c>
      <c r="M44">
        <f>H22raw!L44</f>
        <v>0</v>
      </c>
      <c r="N44">
        <f>H22raw!M44</f>
        <v>1</v>
      </c>
      <c r="O44">
        <f>H22raw!N44</f>
        <v>0</v>
      </c>
      <c r="P44">
        <f>H22raw!O44</f>
        <v>0</v>
      </c>
      <c r="Q44">
        <f>H22raw!P44</f>
        <v>1</v>
      </c>
      <c r="R44">
        <f>H22raw!Q44</f>
        <v>0</v>
      </c>
      <c r="W44" t="e">
        <f t="shared" si="1"/>
        <v>#REF!</v>
      </c>
      <c r="X44" s="25">
        <f ca="1">IF(AR44=0,0,D44/AR44*100000)</f>
        <v>9.2017483321831151</v>
      </c>
      <c r="Y44" s="25">
        <f ca="1">IF(AS44=0,0,E44/AS44*100000)</f>
        <v>0</v>
      </c>
      <c r="Z44" s="25">
        <f ca="1">IF(AT44=0,0,F44/AT44*100000)</f>
        <v>0</v>
      </c>
      <c r="AA44" s="25">
        <f ca="1">IF(AU44=0,0,G44/AU44*100000)</f>
        <v>0</v>
      </c>
      <c r="AB44" s="25">
        <f ca="1">IF(AV44=0,0,H44/AV44*100000)</f>
        <v>0</v>
      </c>
      <c r="AC44" s="25">
        <f ca="1">IF(AW44=0,0,I44/AW44*100000)</f>
        <v>0</v>
      </c>
      <c r="AD44" s="25">
        <f ca="1">IF(AX44=0,0,J44/AX44*100000)</f>
        <v>0</v>
      </c>
      <c r="AE44" s="25">
        <f ca="1">IF(AY44=0,0,K44/AY44*100000)</f>
        <v>0</v>
      </c>
      <c r="AF44" s="25">
        <f ca="1">IF(AZ44=0,0,L44/AZ44*100000)</f>
        <v>0</v>
      </c>
      <c r="AG44" s="25">
        <f ca="1">IF(BA44=0,0,M44/BA44*100000)</f>
        <v>0</v>
      </c>
      <c r="AH44" s="25">
        <f ca="1">IF(BB44=0,0,N44/BB44*100000)</f>
        <v>24.336821611097591</v>
      </c>
      <c r="AI44" s="25">
        <f ca="1">IF(BC44=0,0,O44/BC44*100000)</f>
        <v>0</v>
      </c>
      <c r="AJ44" s="25">
        <f ca="1">IF(BD44=0,0,P44/BD44*100000)</f>
        <v>0</v>
      </c>
      <c r="AK44" s="25">
        <f ca="1">IF(BE44=0,0,Q44/BE44*100000)</f>
        <v>103.62694300518135</v>
      </c>
      <c r="AL44" s="40">
        <f ca="1">D44/SUMPRODUCT(AS44:BE44,CH44:CT44)*10000000</f>
        <v>27.669394453918905</v>
      </c>
      <c r="AM44" s="34">
        <f ca="1">SUMPRODUCT(Y44:AK44,$CH$1:$CT$1)/$CG$1</f>
        <v>6.4538204898830926</v>
      </c>
      <c r="AQ44" t="e">
        <f t="shared" si="2"/>
        <v>#REF!</v>
      </c>
      <c r="AR44" s="21">
        <f ca="1">H22jinkou!AB54</f>
        <v>21735</v>
      </c>
      <c r="AS44" s="21">
        <f ca="1">H22jinkou!AC54</f>
        <v>0</v>
      </c>
      <c r="AT44" s="21">
        <f ca="1">H22jinkou!AD54</f>
        <v>12</v>
      </c>
      <c r="AU44" s="21">
        <f ca="1">H22jinkou!AE54</f>
        <v>120</v>
      </c>
      <c r="AV44" s="21">
        <f ca="1">H22jinkou!AF54</f>
        <v>448</v>
      </c>
      <c r="AW44" s="21">
        <f ca="1">H22jinkou!AG54</f>
        <v>911</v>
      </c>
      <c r="AX44" s="21">
        <f ca="1">H22jinkou!AH54</f>
        <v>1314</v>
      </c>
      <c r="AY44" s="21">
        <f ca="1">H22jinkou!AI54</f>
        <v>1987</v>
      </c>
      <c r="AZ44" s="21">
        <f ca="1">H22jinkou!AJ54</f>
        <v>3058</v>
      </c>
      <c r="BA44" s="21">
        <f ca="1">H22jinkou!AK54</f>
        <v>4303</v>
      </c>
      <c r="BB44" s="21">
        <f ca="1">H22jinkou!AL54</f>
        <v>4109</v>
      </c>
      <c r="BC44" s="21">
        <f ca="1">H22jinkou!AM54</f>
        <v>2372</v>
      </c>
      <c r="BD44" s="21">
        <f ca="1">H22jinkou!AN54</f>
        <v>1429</v>
      </c>
      <c r="BE44" s="21">
        <f ca="1">H22jinkou!AO54</f>
        <v>965</v>
      </c>
      <c r="BJ44"/>
      <c r="BK44" t="str">
        <f>H22raw!T44</f>
        <v>Ａ管理的職業従事者</v>
      </c>
      <c r="BL44">
        <f>H22raw!U44</f>
        <v>72</v>
      </c>
      <c r="BM44">
        <f>H22raw!V44</f>
        <v>1</v>
      </c>
      <c r="BN44">
        <f>H22raw!W44</f>
        <v>3</v>
      </c>
      <c r="BO44">
        <f>H22raw!X44</f>
        <v>2</v>
      </c>
      <c r="BP44">
        <f>H22raw!Y44</f>
        <v>4</v>
      </c>
      <c r="BQ44">
        <f>H22raw!Z44</f>
        <v>3</v>
      </c>
      <c r="BR44">
        <f>H22raw!AA44</f>
        <v>9</v>
      </c>
      <c r="BS44">
        <f>H22raw!AB44</f>
        <v>10</v>
      </c>
      <c r="BT44">
        <f>H22raw!AC44</f>
        <v>9</v>
      </c>
      <c r="BU44">
        <f>H22raw!AD44</f>
        <v>3</v>
      </c>
      <c r="BV44">
        <f>H22raw!AE44</f>
        <v>8</v>
      </c>
      <c r="BW44">
        <f>H22raw!AF44</f>
        <v>6</v>
      </c>
      <c r="BX44">
        <f>H22raw!AG44</f>
        <v>5</v>
      </c>
      <c r="BY44">
        <f>H22raw!AH44</f>
        <v>9</v>
      </c>
      <c r="CE44" t="str">
        <f>H22raw!AL44</f>
        <v>Ａ管理的職業従事者</v>
      </c>
      <c r="CF44">
        <f>H22raw!AM44</f>
        <v>0</v>
      </c>
      <c r="CG44">
        <f>H22raw!AN44</f>
        <v>37</v>
      </c>
      <c r="CH44">
        <f>H22raw!AO44</f>
        <v>7692.3</v>
      </c>
      <c r="CI44">
        <f>H22raw!AP44</f>
        <v>765.3</v>
      </c>
      <c r="CJ44">
        <f>H22raw!AQ44</f>
        <v>133.6</v>
      </c>
      <c r="CK44">
        <f>H22raw!AR44</f>
        <v>105.3</v>
      </c>
      <c r="CL44">
        <f>H22raw!AS44</f>
        <v>37.5</v>
      </c>
      <c r="CM44">
        <f>H22raw!AT44</f>
        <v>73.8</v>
      </c>
      <c r="CN44">
        <f>H22raw!AU44</f>
        <v>59.1</v>
      </c>
      <c r="CO44">
        <f>H22raw!AV44</f>
        <v>41.6</v>
      </c>
      <c r="CP44">
        <f>H22raw!AW44</f>
        <v>10.7</v>
      </c>
      <c r="CQ44">
        <f>H22raw!AX44</f>
        <v>23.2</v>
      </c>
      <c r="CR44">
        <f>H22raw!AY44</f>
        <v>24.7</v>
      </c>
      <c r="CS44">
        <f>H22raw!AZ44</f>
        <v>28.7</v>
      </c>
      <c r="CT44">
        <f>H22raw!BA44</f>
        <v>34.9</v>
      </c>
      <c r="CU44" s="34">
        <f t="shared" ref="CU44:CU54" si="22">SUMPRODUCT(CH44:CT44,CH$1:CT$1)/CG$1</f>
        <v>817.91402300780919</v>
      </c>
      <c r="CY44" t="str">
        <f t="shared" si="3"/>
        <v>Ａ管理的職業従事者</v>
      </c>
      <c r="CZ44" s="8" t="str">
        <f t="shared" ca="1" si="4"/>
        <v>L</v>
      </c>
      <c r="DA44" s="9" t="str">
        <f t="shared" ca="1" si="4"/>
        <v/>
      </c>
      <c r="DB44" s="9" t="str">
        <f t="shared" ca="1" si="4"/>
        <v/>
      </c>
      <c r="DC44" s="9" t="str">
        <f t="shared" ca="1" si="4"/>
        <v/>
      </c>
      <c r="DD44" s="9" t="str">
        <f t="shared" ca="1" si="4"/>
        <v/>
      </c>
      <c r="DE44" s="9" t="str">
        <f t="shared" ca="1" si="4"/>
        <v/>
      </c>
      <c r="DF44" s="9" t="str">
        <f t="shared" ca="1" si="4"/>
        <v/>
      </c>
      <c r="DG44" s="9" t="str">
        <f t="shared" ca="1" si="4"/>
        <v/>
      </c>
      <c r="DH44" s="9" t="str">
        <f t="shared" ca="1" si="4"/>
        <v/>
      </c>
      <c r="DI44" s="9" t="str">
        <f t="shared" ca="1" si="4"/>
        <v/>
      </c>
      <c r="DJ44" s="9" t="str">
        <f t="shared" ca="1" si="4"/>
        <v/>
      </c>
      <c r="DK44" s="9" t="str">
        <f t="shared" ca="1" si="4"/>
        <v/>
      </c>
      <c r="DL44" s="9" t="str">
        <f t="shared" ca="1" si="4"/>
        <v/>
      </c>
      <c r="DM44" s="9" t="str">
        <f t="shared" ca="1" si="4"/>
        <v/>
      </c>
      <c r="DN44" s="42"/>
      <c r="DP44" s="4">
        <f ca="1">1-_xlfn.BINOM.DIST((D44-1),AR44,CG44/100000,TRUE)</f>
        <v>0.99709474502507922</v>
      </c>
      <c r="DQ44" s="4" t="e">
        <f ca="1">1-_xlfn.BINOM.DIST((E44-1),AS44,CH44/100000,TRUE)</f>
        <v>#NUM!</v>
      </c>
      <c r="DR44" s="4" t="e">
        <f ca="1">1-_xlfn.BINOM.DIST((F44-1),AT44,CI44/100000,TRUE)</f>
        <v>#NUM!</v>
      </c>
      <c r="DS44" s="4" t="e">
        <f ca="1">1-_xlfn.BINOM.DIST((G44-1),AU44,CJ44/100000,TRUE)</f>
        <v>#NUM!</v>
      </c>
      <c r="DT44" s="4" t="e">
        <f ca="1">1-_xlfn.BINOM.DIST((H44-1),AV44,CK44/100000,TRUE)</f>
        <v>#NUM!</v>
      </c>
      <c r="DU44" s="4" t="e">
        <f ca="1">1-_xlfn.BINOM.DIST((I44-1),AW44,CL44/100000,TRUE)</f>
        <v>#NUM!</v>
      </c>
      <c r="DV44" s="4" t="e">
        <f ca="1">1-_xlfn.BINOM.DIST((J44-1),AX44,CM44/100000,TRUE)</f>
        <v>#NUM!</v>
      </c>
      <c r="DW44" s="4" t="e">
        <f ca="1">1-_xlfn.BINOM.DIST((K44-1),AY44,CN44/100000,TRUE)</f>
        <v>#NUM!</v>
      </c>
      <c r="DX44" s="4" t="e">
        <f ca="1">1-_xlfn.BINOM.DIST((L44-1),AZ44,CO44/100000,TRUE)</f>
        <v>#NUM!</v>
      </c>
      <c r="DY44" s="4" t="e">
        <f ca="1">1-_xlfn.BINOM.DIST((M44-1),BA44,CP44/100000,TRUE)</f>
        <v>#NUM!</v>
      </c>
      <c r="DZ44" s="4">
        <f ca="1">1-_xlfn.BINOM.DIST((N44-1),BB44,CQ44/100000,TRUE)</f>
        <v>0.61457112302068184</v>
      </c>
      <c r="EA44" s="4" t="e">
        <f ca="1">1-_xlfn.BINOM.DIST((O44-1),BC44,CR44/100000,TRUE)</f>
        <v>#NUM!</v>
      </c>
      <c r="EB44" s="4" t="e">
        <f ca="1">1-_xlfn.BINOM.DIST((P44-1),BD44,CS44/100000,TRUE)</f>
        <v>#NUM!</v>
      </c>
      <c r="EC44" s="4">
        <f ca="1">1-_xlfn.BINOM.DIST((Q44-1),BE44,CT44/100000,TRUE)</f>
        <v>0.28597962644554908</v>
      </c>
      <c r="ED44" s="4">
        <f ca="1">1-_xlfn.BINOM.DIST((D44-1),AR44,X44/(AL44/100)/100000,TRUE)</f>
        <v>0.99403320491746527</v>
      </c>
      <c r="EF44" s="4">
        <f ca="1">_xlfn.BINOM.DIST(D44,AR44,CG44/100000,TRUE)</f>
        <v>1.3299032164566687E-2</v>
      </c>
      <c r="EG44" s="4">
        <f ca="1">_xlfn.BINOM.DIST(E44,AS44,CH44/100000,TRUE)</f>
        <v>1</v>
      </c>
      <c r="EH44" s="4">
        <f ca="1">_xlfn.BINOM.DIST(F44,AT44,CI44/100000,TRUE)</f>
        <v>0.91193258307750025</v>
      </c>
      <c r="EI44" s="4">
        <f ca="1">_xlfn.BINOM.DIST(G44,AU44,CJ44/100000,TRUE)</f>
        <v>0.85177984005125396</v>
      </c>
      <c r="EJ44" s="4">
        <f ca="1">_xlfn.BINOM.DIST(H44,AV44,CK44/100000,TRUE)</f>
        <v>0.6237581613260087</v>
      </c>
      <c r="EK44" s="4">
        <f ca="1">_xlfn.BINOM.DIST(I44,AW44,CL44/100000,TRUE)</f>
        <v>0.71056910711592614</v>
      </c>
      <c r="EL44" s="4">
        <f ca="1">_xlfn.BINOM.DIST(J44,AX44,CM44/100000,TRUE)</f>
        <v>0.37904891941391811</v>
      </c>
      <c r="EM44" s="4">
        <f ca="1">_xlfn.BINOM.DIST(K44,AY44,CN44/100000,TRUE)</f>
        <v>0.30892271474674626</v>
      </c>
      <c r="EN44" s="4">
        <f ca="1">_xlfn.BINOM.DIST(L44,AZ44,CO44/100000,TRUE)</f>
        <v>0.28016048591400572</v>
      </c>
      <c r="EO44" s="4">
        <f ca="1">_xlfn.BINOM.DIST(M44,BA44,CP44/100000,TRUE)</f>
        <v>0.6310023865475759</v>
      </c>
      <c r="EP44" s="4">
        <f ca="1">_xlfn.BINOM.DIST(N44,BB44,CQ44/100000,TRUE)</f>
        <v>0.75293886257383591</v>
      </c>
      <c r="EQ44" s="4">
        <f ca="1">_xlfn.BINOM.DIST(O44,BC44,CR44/100000,TRUE)</f>
        <v>0.55657331795880605</v>
      </c>
      <c r="ER44" s="4">
        <f ca="1">_xlfn.BINOM.DIST(P44,BD44,CS44/100000,TRUE)</f>
        <v>0.66352956707898114</v>
      </c>
      <c r="ES44" s="4">
        <f ca="1">_xlfn.BINOM.DIST(Q44,BE44,CT44/100000,TRUE)</f>
        <v>0.95457567886353956</v>
      </c>
      <c r="ET44" s="4">
        <f ca="1">_xlfn.BINOM.DIST(D44,AR44,X44/(AL44/100)/100000,TRUE)</f>
        <v>2.4916778593292336E-2</v>
      </c>
    </row>
    <row r="45" spans="2:150">
      <c r="C45" t="e">
        <f>H22raw!#REF!</f>
        <v>#REF!</v>
      </c>
      <c r="D45">
        <f>H22raw!C45</f>
        <v>4</v>
      </c>
      <c r="E45">
        <f>H22raw!D45</f>
        <v>0</v>
      </c>
      <c r="F45">
        <f>H22raw!E45</f>
        <v>0</v>
      </c>
      <c r="G45">
        <f>H22raw!F45</f>
        <v>0</v>
      </c>
      <c r="H45">
        <f>H22raw!G45</f>
        <v>1</v>
      </c>
      <c r="I45">
        <f>H22raw!H45</f>
        <v>1</v>
      </c>
      <c r="J45">
        <f>H22raw!I45</f>
        <v>1</v>
      </c>
      <c r="K45">
        <f>H22raw!J45</f>
        <v>0</v>
      </c>
      <c r="L45">
        <f>H22raw!K45</f>
        <v>1</v>
      </c>
      <c r="M45">
        <f>H22raw!L45</f>
        <v>0</v>
      </c>
      <c r="N45">
        <f>H22raw!M45</f>
        <v>0</v>
      </c>
      <c r="O45">
        <f>H22raw!N45</f>
        <v>0</v>
      </c>
      <c r="P45">
        <f>H22raw!O45</f>
        <v>0</v>
      </c>
      <c r="Q45">
        <f>H22raw!P45</f>
        <v>0</v>
      </c>
      <c r="R45">
        <f>H22raw!Q45</f>
        <v>0</v>
      </c>
      <c r="W45" t="e">
        <f t="shared" si="1"/>
        <v>#REF!</v>
      </c>
      <c r="X45" s="25">
        <f ca="1">IF(AR45=0,0,D45/AR45*100000)</f>
        <v>3.5609365263064183</v>
      </c>
      <c r="Y45" s="25">
        <f ca="1">IF(AS45=0,0,E45/AS45*100000)</f>
        <v>0</v>
      </c>
      <c r="Z45" s="25">
        <f ca="1">IF(AT45=0,0,F45/AT45*100000)</f>
        <v>0</v>
      </c>
      <c r="AA45" s="25">
        <f ca="1">IF(AU45=0,0,G45/AU45*100000)</f>
        <v>0</v>
      </c>
      <c r="AB45" s="25">
        <f ca="1">IF(AV45=0,0,H45/AV45*100000)</f>
        <v>7.6225322051985671</v>
      </c>
      <c r="AC45" s="25">
        <f ca="1">IF(AW45=0,0,I45/AW45*100000)</f>
        <v>7.0686364600268607</v>
      </c>
      <c r="AD45" s="25">
        <f ca="1">IF(AX45=0,0,J45/AX45*100000)</f>
        <v>7.1802972643067422</v>
      </c>
      <c r="AE45" s="25">
        <f ca="1">IF(AY45=0,0,K45/AY45*100000)</f>
        <v>0</v>
      </c>
      <c r="AF45" s="25">
        <f ca="1">IF(AZ45=0,0,L45/AZ45*100000)</f>
        <v>6.7240451855836465</v>
      </c>
      <c r="AG45" s="25">
        <f ca="1">IF(BA45=0,0,M45/BA45*100000)</f>
        <v>0</v>
      </c>
      <c r="AH45" s="25">
        <f ca="1">IF(BB45=0,0,N45/BB45*100000)</f>
        <v>0</v>
      </c>
      <c r="AI45" s="25">
        <f ca="1">IF(BC45=0,0,O45/BC45*100000)</f>
        <v>0</v>
      </c>
      <c r="AJ45" s="25">
        <f ca="1">IF(BD45=0,0,P45/BD45*100000)</f>
        <v>0</v>
      </c>
      <c r="AK45" s="25">
        <f ca="1">IF(BE45=0,0,Q45/BE45*100000)</f>
        <v>0</v>
      </c>
      <c r="AL45" s="40">
        <f ca="1">D45/SUMPRODUCT(AS45:BE45,CH45:CT45)*10000000</f>
        <v>50.224068403172204</v>
      </c>
      <c r="AM45" s="34">
        <f ca="1">SUMPRODUCT(Y45:AK45,$CH$1:$CT$1)/$CG$1</f>
        <v>2.6656247956224375</v>
      </c>
      <c r="AQ45" t="e">
        <f t="shared" si="2"/>
        <v>#REF!</v>
      </c>
      <c r="AR45" s="21">
        <f ca="1">H22jinkou!AB55</f>
        <v>112330</v>
      </c>
      <c r="AS45" s="21">
        <f ca="1">H22jinkou!AC55</f>
        <v>217</v>
      </c>
      <c r="AT45" s="21">
        <f ca="1">H22jinkou!AD55</f>
        <v>6987</v>
      </c>
      <c r="AU45" s="21">
        <f ca="1">H22jinkou!AE55</f>
        <v>11610</v>
      </c>
      <c r="AV45" s="21">
        <f ca="1">H22jinkou!AF55</f>
        <v>13119</v>
      </c>
      <c r="AW45" s="21">
        <f ca="1">H22jinkou!AG55</f>
        <v>14147</v>
      </c>
      <c r="AX45" s="21">
        <f ca="1">H22jinkou!AH55</f>
        <v>13927</v>
      </c>
      <c r="AY45" s="21">
        <f ca="1">H22jinkou!AI55</f>
        <v>15468</v>
      </c>
      <c r="AZ45" s="21">
        <f ca="1">H22jinkou!AJ55</f>
        <v>14872</v>
      </c>
      <c r="BA45" s="21">
        <f ca="1">H22jinkou!AK55</f>
        <v>11214</v>
      </c>
      <c r="BB45" s="21">
        <f ca="1">H22jinkou!AL55</f>
        <v>5984</v>
      </c>
      <c r="BC45" s="21">
        <f ca="1">H22jinkou!AM55</f>
        <v>2211</v>
      </c>
      <c r="BD45" s="21">
        <f ca="1">H22jinkou!AN55</f>
        <v>1180</v>
      </c>
      <c r="BE45" s="21">
        <f ca="1">H22jinkou!AO55</f>
        <v>748</v>
      </c>
      <c r="BJ45"/>
      <c r="BK45" t="str">
        <f>H22raw!T45</f>
        <v>Ｂ専門的・技術的職業従事者</v>
      </c>
      <c r="BL45">
        <f>H22raw!U45</f>
        <v>280</v>
      </c>
      <c r="BM45">
        <f>H22raw!V45</f>
        <v>5</v>
      </c>
      <c r="BN45">
        <f>H22raw!W45</f>
        <v>10</v>
      </c>
      <c r="BO45">
        <f>H22raw!X45</f>
        <v>28</v>
      </c>
      <c r="BP45">
        <f>H22raw!Y45</f>
        <v>33</v>
      </c>
      <c r="BQ45">
        <f>H22raw!Z45</f>
        <v>48</v>
      </c>
      <c r="BR45">
        <f>H22raw!AA45</f>
        <v>28</v>
      </c>
      <c r="BS45">
        <f>H22raw!AB45</f>
        <v>35</v>
      </c>
      <c r="BT45">
        <f>H22raw!AC45</f>
        <v>35</v>
      </c>
      <c r="BU45">
        <f>H22raw!AD45</f>
        <v>16</v>
      </c>
      <c r="BV45">
        <f>H22raw!AE45</f>
        <v>21</v>
      </c>
      <c r="BW45">
        <f>H22raw!AF45</f>
        <v>9</v>
      </c>
      <c r="BX45">
        <f>H22raw!AG45</f>
        <v>3</v>
      </c>
      <c r="BY45">
        <f>H22raw!AH45</f>
        <v>9</v>
      </c>
      <c r="CE45" t="str">
        <f>H22raw!AL45</f>
        <v>Ｂ専門的・技術的職業従事者</v>
      </c>
      <c r="CF45">
        <f>H22raw!AM45</f>
        <v>11.3</v>
      </c>
      <c r="CG45">
        <f>H22raw!AN45</f>
        <v>6.9</v>
      </c>
      <c r="CH45">
        <f>H22raw!AO45</f>
        <v>38.700000000000003</v>
      </c>
      <c r="CI45">
        <f>H22raw!AP45</f>
        <v>2.8</v>
      </c>
      <c r="CJ45">
        <f>H22raw!AQ45</f>
        <v>5.0999999999999996</v>
      </c>
      <c r="CK45">
        <f>H22raw!AR45</f>
        <v>6.3</v>
      </c>
      <c r="CL45">
        <f>H22raw!AS45</f>
        <v>9.1999999999999993</v>
      </c>
      <c r="CM45">
        <f>H22raw!AT45</f>
        <v>5.7</v>
      </c>
      <c r="CN45">
        <f>H22raw!AU45</f>
        <v>7</v>
      </c>
      <c r="CO45">
        <f>H22raw!AV45</f>
        <v>7.6</v>
      </c>
      <c r="CP45">
        <f>H22raw!AW45</f>
        <v>4.8</v>
      </c>
      <c r="CQ45">
        <f>H22raw!AX45</f>
        <v>12.1</v>
      </c>
      <c r="CR45">
        <f>H22raw!AY45</f>
        <v>14</v>
      </c>
      <c r="CS45">
        <f>H22raw!AZ45</f>
        <v>10.7</v>
      </c>
      <c r="CT45">
        <f>H22raw!BA45</f>
        <v>34.700000000000003</v>
      </c>
      <c r="CU45" s="34">
        <f t="shared" si="22"/>
        <v>11.337219749769082</v>
      </c>
      <c r="CY45" t="str">
        <f t="shared" si="3"/>
        <v>Ｂ専門的・技術的職業従事者</v>
      </c>
      <c r="CZ45" s="8" t="str">
        <f t="shared" ca="1" si="4"/>
        <v/>
      </c>
      <c r="DA45" s="9" t="str">
        <f t="shared" ca="1" si="4"/>
        <v/>
      </c>
      <c r="DB45" s="9" t="str">
        <f t="shared" ca="1" si="4"/>
        <v/>
      </c>
      <c r="DC45" s="9" t="str">
        <f t="shared" ca="1" si="4"/>
        <v/>
      </c>
      <c r="DD45" s="9" t="str">
        <f t="shared" ca="1" si="4"/>
        <v/>
      </c>
      <c r="DE45" s="9" t="str">
        <f t="shared" ca="1" si="4"/>
        <v/>
      </c>
      <c r="DF45" s="9" t="str">
        <f t="shared" ca="1" si="4"/>
        <v/>
      </c>
      <c r="DG45" s="9" t="str">
        <f t="shared" ca="1" si="4"/>
        <v/>
      </c>
      <c r="DH45" s="9" t="str">
        <f t="shared" ca="1" si="4"/>
        <v/>
      </c>
      <c r="DI45" s="9" t="str">
        <f t="shared" ca="1" si="4"/>
        <v/>
      </c>
      <c r="DJ45" s="9" t="str">
        <f t="shared" ca="1" si="4"/>
        <v/>
      </c>
      <c r="DK45" s="9" t="str">
        <f t="shared" ca="1" si="4"/>
        <v/>
      </c>
      <c r="DL45" s="9" t="str">
        <f t="shared" ca="1" si="4"/>
        <v/>
      </c>
      <c r="DM45" s="9" t="str">
        <f t="shared" ca="1" si="4"/>
        <v/>
      </c>
      <c r="DN45" s="42"/>
      <c r="DP45" s="4">
        <f ca="1">1-_xlfn.BINOM.DIST((D45-1),AR45,CG45/100000,TRUE)</f>
        <v>0.9499091452837537</v>
      </c>
      <c r="DQ45" s="4" t="e">
        <f ca="1">1-_xlfn.BINOM.DIST((E45-1),AS45,CH45/100000,TRUE)</f>
        <v>#NUM!</v>
      </c>
      <c r="DR45" s="4" t="e">
        <f ca="1">1-_xlfn.BINOM.DIST((F45-1),AT45,CI45/100000,TRUE)</f>
        <v>#NUM!</v>
      </c>
      <c r="DS45" s="4" t="e">
        <f ca="1">1-_xlfn.BINOM.DIST((G45-1),AU45,CJ45/100000,TRUE)</f>
        <v>#NUM!</v>
      </c>
      <c r="DT45" s="4">
        <f ca="1">1-_xlfn.BINOM.DIST((H45-1),AV45,CK45/100000,TRUE)</f>
        <v>0.56243194707973476</v>
      </c>
      <c r="DU45" s="4">
        <f ca="1">1-_xlfn.BINOM.DIST((I45-1),AW45,CL45/100000,TRUE)</f>
        <v>0.72789952126230839</v>
      </c>
      <c r="DV45" s="4">
        <f ca="1">1-_xlfn.BINOM.DIST((J45-1),AX45,CM45/100000,TRUE)</f>
        <v>0.54790440369915006</v>
      </c>
      <c r="DW45" s="4" t="e">
        <f ca="1">1-_xlfn.BINOM.DIST((K45-1),AY45,CN45/100000,TRUE)</f>
        <v>#NUM!</v>
      </c>
      <c r="DX45" s="4">
        <f ca="1">1-_xlfn.BINOM.DIST((L45-1),AZ45,CO45/100000,TRUE)</f>
        <v>0.67706846769343154</v>
      </c>
      <c r="DY45" s="4" t="e">
        <f ca="1">1-_xlfn.BINOM.DIST((M45-1),BA45,CP45/100000,TRUE)</f>
        <v>#NUM!</v>
      </c>
      <c r="DZ45" s="4" t="e">
        <f ca="1">1-_xlfn.BINOM.DIST((N45-1),BB45,CQ45/100000,TRUE)</f>
        <v>#NUM!</v>
      </c>
      <c r="EA45" s="4" t="e">
        <f ca="1">1-_xlfn.BINOM.DIST((O45-1),BC45,CR45/100000,TRUE)</f>
        <v>#NUM!</v>
      </c>
      <c r="EB45" s="4" t="e">
        <f ca="1">1-_xlfn.BINOM.DIST((P45-1),BD45,CS45/100000,TRUE)</f>
        <v>#NUM!</v>
      </c>
      <c r="EC45" s="4" t="e">
        <f ca="1">1-_xlfn.BINOM.DIST((Q45-1),BE45,CT45/100000,TRUE)</f>
        <v>#NUM!</v>
      </c>
      <c r="ED45" s="4">
        <f ca="1">1-_xlfn.BINOM.DIST((D45-1),AR45,X45/(AL45/100)/100000,TRUE)</f>
        <v>0.95659187332099704</v>
      </c>
      <c r="EF45" s="4">
        <f ca="1">_xlfn.BINOM.DIST(D45,AR45,CG45/100000,TRUE)</f>
        <v>0.11480989233777947</v>
      </c>
      <c r="EG45" s="4">
        <f ca="1">_xlfn.BINOM.DIST(E45,AS45,CH45/100000,TRUE)</f>
        <v>0.91943561960650966</v>
      </c>
      <c r="EH45" s="4">
        <f ca="1">_xlfn.BINOM.DIST(F45,AT45,CI45/100000,TRUE)</f>
        <v>0.82230924932366489</v>
      </c>
      <c r="EI45" s="4">
        <f ca="1">_xlfn.BINOM.DIST(G45,AU45,CJ45/100000,TRUE)</f>
        <v>0.55315053499744571</v>
      </c>
      <c r="EJ45" s="4">
        <f ca="1">_xlfn.BINOM.DIST(H45,AV45,CK45/100000,TRUE)</f>
        <v>0.79923952125721076</v>
      </c>
      <c r="EK45" s="4">
        <f ca="1">_xlfn.BINOM.DIST(I45,AW45,CL45/100000,TRUE)</f>
        <v>0.62627836659196934</v>
      </c>
      <c r="EL45" s="4">
        <f ca="1">_xlfn.BINOM.DIST(J45,AX45,CM45/100000,TRUE)</f>
        <v>0.81100717033244019</v>
      </c>
      <c r="EM45" s="4">
        <f ca="1">_xlfn.BINOM.DIST(K45,AY45,CN45/100000,TRUE)</f>
        <v>0.3386466998557861</v>
      </c>
      <c r="EN45" s="4">
        <f ca="1">_xlfn.BINOM.DIST(L45,AZ45,CO45/100000,TRUE)</f>
        <v>0.68795974333381604</v>
      </c>
      <c r="EO45" s="4">
        <f ca="1">_xlfn.BINOM.DIST(M45,BA45,CP45/100000,TRUE)</f>
        <v>0.58374857043163741</v>
      </c>
      <c r="EP45" s="4">
        <f ca="1">_xlfn.BINOM.DIST(N45,BB45,CQ45/100000,TRUE)</f>
        <v>0.48475687159973058</v>
      </c>
      <c r="EQ45" s="4">
        <f ca="1">_xlfn.BINOM.DIST(O45,BC45,CR45/100000,TRUE)</f>
        <v>0.7337685186288726</v>
      </c>
      <c r="ER45" s="4">
        <f ca="1">_xlfn.BINOM.DIST(P45,BD45,CS45/100000,TRUE)</f>
        <v>0.88137970263384646</v>
      </c>
      <c r="ES45" s="4">
        <f ca="1">_xlfn.BINOM.DIST(Q45,BE45,CT45/100000,TRUE)</f>
        <v>0.77135926330410298</v>
      </c>
      <c r="ET45" s="4">
        <f ca="1">_xlfn.BINOM.DIST(D45,AR45,X45/(AL45/100)/100000,TRUE)</f>
        <v>0.10168591527857085</v>
      </c>
    </row>
    <row r="46" spans="2:150">
      <c r="C46" t="e">
        <f>H22raw!#REF!</f>
        <v>#REF!</v>
      </c>
      <c r="D46">
        <f>H22raw!C46</f>
        <v>2</v>
      </c>
      <c r="E46">
        <f>H22raw!D46</f>
        <v>0</v>
      </c>
      <c r="F46">
        <f>H22raw!E46</f>
        <v>0</v>
      </c>
      <c r="G46">
        <f>H22raw!F46</f>
        <v>0</v>
      </c>
      <c r="H46">
        <f>H22raw!G46</f>
        <v>0</v>
      </c>
      <c r="I46">
        <f>H22raw!H46</f>
        <v>0</v>
      </c>
      <c r="J46">
        <f>H22raw!I46</f>
        <v>0</v>
      </c>
      <c r="K46">
        <f>H22raw!J46</f>
        <v>0</v>
      </c>
      <c r="L46">
        <f>H22raw!K46</f>
        <v>0</v>
      </c>
      <c r="M46">
        <f>H22raw!L46</f>
        <v>1</v>
      </c>
      <c r="N46">
        <f>H22raw!M46</f>
        <v>0</v>
      </c>
      <c r="O46">
        <f>H22raw!N46</f>
        <v>0</v>
      </c>
      <c r="P46">
        <f>H22raw!O46</f>
        <v>1</v>
      </c>
      <c r="Q46">
        <f>H22raw!P46</f>
        <v>0</v>
      </c>
      <c r="R46">
        <f>H22raw!Q46</f>
        <v>0</v>
      </c>
      <c r="W46" t="e">
        <f t="shared" si="1"/>
        <v>#REF!</v>
      </c>
      <c r="X46" s="25">
        <f ca="1">IF(AR46=0,0,D46/AR46*100000)</f>
        <v>1.3809007615667701</v>
      </c>
      <c r="Y46" s="25">
        <f ca="1">IF(AS46=0,0,E46/AS46*100000)</f>
        <v>0</v>
      </c>
      <c r="Z46" s="25">
        <f ca="1">IF(AT46=0,0,F46/AT46*100000)</f>
        <v>0</v>
      </c>
      <c r="AA46" s="25">
        <f ca="1">IF(AU46=0,0,G46/AU46*100000)</f>
        <v>0</v>
      </c>
      <c r="AB46" s="25">
        <f ca="1">IF(AV46=0,0,H46/AV46*100000)</f>
        <v>0</v>
      </c>
      <c r="AC46" s="25">
        <f ca="1">IF(AW46=0,0,I46/AW46*100000)</f>
        <v>0</v>
      </c>
      <c r="AD46" s="25">
        <f ca="1">IF(AX46=0,0,J46/AX46*100000)</f>
        <v>0</v>
      </c>
      <c r="AE46" s="25">
        <f ca="1">IF(AY46=0,0,K46/AY46*100000)</f>
        <v>0</v>
      </c>
      <c r="AF46" s="25">
        <f ca="1">IF(AZ46=0,0,L46/AZ46*100000)</f>
        <v>0</v>
      </c>
      <c r="AG46" s="25">
        <f ca="1">IF(BA46=0,0,M46/BA46*100000)</f>
        <v>6.0408360517095572</v>
      </c>
      <c r="AH46" s="25">
        <f ca="1">IF(BB46=0,0,N46/BB46*100000)</f>
        <v>0</v>
      </c>
      <c r="AI46" s="25">
        <f ca="1">IF(BC46=0,0,O46/BC46*100000)</f>
        <v>0</v>
      </c>
      <c r="AJ46" s="25">
        <f ca="1">IF(BD46=0,0,P46/BD46*100000)</f>
        <v>65.919578114700059</v>
      </c>
      <c r="AK46" s="25">
        <f ca="1">IF(BE46=0,0,Q46/BE46*100000)</f>
        <v>0</v>
      </c>
      <c r="AL46" s="40">
        <f ca="1">D46/SUMPRODUCT(AS46:BE46,CH46:CT46)*10000000</f>
        <v>44.732431840634447</v>
      </c>
      <c r="AM46" s="34">
        <f ca="1">SUMPRODUCT(Y46:AK46,$CH$1:$CT$1)/$CG$1</f>
        <v>2.8223527960260935</v>
      </c>
      <c r="AQ46" t="e">
        <f t="shared" si="2"/>
        <v>#REF!</v>
      </c>
      <c r="AR46" s="21">
        <f ca="1">H22jinkou!AB56</f>
        <v>144833</v>
      </c>
      <c r="AS46" s="21">
        <f ca="1">H22jinkou!AC56</f>
        <v>885</v>
      </c>
      <c r="AT46" s="21">
        <f ca="1">H22jinkou!AD56</f>
        <v>7213</v>
      </c>
      <c r="AU46" s="21">
        <f ca="1">H22jinkou!AE56</f>
        <v>11949</v>
      </c>
      <c r="AV46" s="21">
        <f ca="1">H22jinkou!AF56</f>
        <v>15731</v>
      </c>
      <c r="AW46" s="21">
        <f ca="1">H22jinkou!AG56</f>
        <v>20126</v>
      </c>
      <c r="AX46" s="21">
        <f ca="1">H22jinkou!AH56</f>
        <v>18391</v>
      </c>
      <c r="AY46" s="21">
        <f ca="1">H22jinkou!AI56</f>
        <v>19264</v>
      </c>
      <c r="AZ46" s="21">
        <f ca="1">H22jinkou!AJ56</f>
        <v>18836</v>
      </c>
      <c r="BA46" s="21">
        <f ca="1">H22jinkou!AK56</f>
        <v>16554</v>
      </c>
      <c r="BB46" s="21">
        <f ca="1">H22jinkou!AL56</f>
        <v>9729</v>
      </c>
      <c r="BC46" s="21">
        <f ca="1">H22jinkou!AM56</f>
        <v>3432</v>
      </c>
      <c r="BD46" s="21">
        <f ca="1">H22jinkou!AN56</f>
        <v>1517</v>
      </c>
      <c r="BE46" s="21">
        <f ca="1">H22jinkou!AO56</f>
        <v>767</v>
      </c>
      <c r="BJ46"/>
      <c r="BK46" t="str">
        <f>H22raw!T46</f>
        <v>Ｃ事務従事者</v>
      </c>
      <c r="BL46">
        <f>H22raw!U46</f>
        <v>203</v>
      </c>
      <c r="BM46">
        <f>H22raw!V46</f>
        <v>1</v>
      </c>
      <c r="BN46">
        <f>H22raw!W46</f>
        <v>18</v>
      </c>
      <c r="BO46">
        <f>H22raw!X46</f>
        <v>17</v>
      </c>
      <c r="BP46">
        <f>H22raw!Y46</f>
        <v>25</v>
      </c>
      <c r="BQ46">
        <f>H22raw!Z46</f>
        <v>28</v>
      </c>
      <c r="BR46">
        <f>H22raw!AA46</f>
        <v>30</v>
      </c>
      <c r="BS46">
        <f>H22raw!AB46</f>
        <v>26</v>
      </c>
      <c r="BT46">
        <f>H22raw!AC46</f>
        <v>20</v>
      </c>
      <c r="BU46">
        <f>H22raw!AD46</f>
        <v>18</v>
      </c>
      <c r="BV46">
        <f>H22raw!AE46</f>
        <v>5</v>
      </c>
      <c r="BW46">
        <f>H22raw!AF46</f>
        <v>9</v>
      </c>
      <c r="BX46">
        <f>H22raw!AG46</f>
        <v>2</v>
      </c>
      <c r="BY46">
        <f>H22raw!AH46</f>
        <v>4</v>
      </c>
      <c r="CE46" t="str">
        <f>H22raw!AL46</f>
        <v>Ｃ事務従事者</v>
      </c>
      <c r="CF46">
        <f>H22raw!AM46</f>
        <v>3.4</v>
      </c>
      <c r="CG46">
        <f>H22raw!AN46</f>
        <v>3.1</v>
      </c>
      <c r="CH46">
        <f>H22raw!AO46</f>
        <v>3.2</v>
      </c>
      <c r="CI46">
        <f>H22raw!AP46</f>
        <v>4.8</v>
      </c>
      <c r="CJ46">
        <f>H22raw!AQ46</f>
        <v>2.5</v>
      </c>
      <c r="CK46">
        <f>H22raw!AR46</f>
        <v>3.1</v>
      </c>
      <c r="CL46">
        <f>H22raw!AS46</f>
        <v>2.9</v>
      </c>
      <c r="CM46">
        <f>H22raw!AT46</f>
        <v>3.4</v>
      </c>
      <c r="CN46">
        <f>H22raw!AU46</f>
        <v>3.2</v>
      </c>
      <c r="CO46">
        <f>H22raw!AV46</f>
        <v>3</v>
      </c>
      <c r="CP46">
        <f>H22raw!AW46</f>
        <v>3.2</v>
      </c>
      <c r="CQ46">
        <f>H22raw!AX46</f>
        <v>1.2</v>
      </c>
      <c r="CR46">
        <f>H22raw!AY46</f>
        <v>5.2</v>
      </c>
      <c r="CS46">
        <f>H22raw!AZ46</f>
        <v>2.5</v>
      </c>
      <c r="CT46">
        <f>H22raw!BA46</f>
        <v>7.4</v>
      </c>
      <c r="CU46" s="34">
        <f t="shared" si="22"/>
        <v>3.4039014610798555</v>
      </c>
      <c r="CY46" t="str">
        <f t="shared" si="3"/>
        <v>Ｃ事務従事者</v>
      </c>
      <c r="CZ46" s="8" t="str">
        <f t="shared" ca="1" si="4"/>
        <v/>
      </c>
      <c r="DA46" s="9" t="str">
        <f t="shared" ca="1" si="4"/>
        <v/>
      </c>
      <c r="DB46" s="9" t="str">
        <f t="shared" ca="1" si="4"/>
        <v/>
      </c>
      <c r="DC46" s="9" t="str">
        <f t="shared" ca="1" si="4"/>
        <v/>
      </c>
      <c r="DD46" s="9" t="str">
        <f t="shared" ca="1" si="4"/>
        <v/>
      </c>
      <c r="DE46" s="9" t="str">
        <f t="shared" ca="1" si="4"/>
        <v/>
      </c>
      <c r="DF46" s="9" t="str">
        <f t="shared" ca="1" si="4"/>
        <v/>
      </c>
      <c r="DG46" s="9" t="str">
        <f t="shared" ca="1" si="4"/>
        <v/>
      </c>
      <c r="DH46" s="9" t="str">
        <f t="shared" ca="1" si="4"/>
        <v/>
      </c>
      <c r="DI46" s="9" t="str">
        <f t="shared" ca="1" si="4"/>
        <v/>
      </c>
      <c r="DJ46" s="9" t="str">
        <f t="shared" ca="1" si="4"/>
        <v/>
      </c>
      <c r="DK46" s="9" t="str">
        <f t="shared" ca="1" si="4"/>
        <v/>
      </c>
      <c r="DL46" s="9" t="str">
        <f t="shared" ca="1" si="4"/>
        <v/>
      </c>
      <c r="DM46" s="9" t="str">
        <f t="shared" ca="1" si="4"/>
        <v/>
      </c>
      <c r="DN46" s="42"/>
      <c r="DP46" s="4">
        <f ca="1">1-_xlfn.BINOM.DIST((D46-1),AR46,CG46/100000,TRUE)</f>
        <v>0.93839247306955187</v>
      </c>
      <c r="DQ46" s="4" t="e">
        <f ca="1">1-_xlfn.BINOM.DIST((E46-1),AS46,CH46/100000,TRUE)</f>
        <v>#NUM!</v>
      </c>
      <c r="DR46" s="4" t="e">
        <f ca="1">1-_xlfn.BINOM.DIST((F46-1),AT46,CI46/100000,TRUE)</f>
        <v>#NUM!</v>
      </c>
      <c r="DS46" s="4" t="e">
        <f ca="1">1-_xlfn.BINOM.DIST((G46-1),AU46,CJ46/100000,TRUE)</f>
        <v>#NUM!</v>
      </c>
      <c r="DT46" s="4" t="e">
        <f ca="1">1-_xlfn.BINOM.DIST((H46-1),AV46,CK46/100000,TRUE)</f>
        <v>#NUM!</v>
      </c>
      <c r="DU46" s="4" t="e">
        <f ca="1">1-_xlfn.BINOM.DIST((I46-1),AW46,CL46/100000,TRUE)</f>
        <v>#NUM!</v>
      </c>
      <c r="DV46" s="4" t="e">
        <f ca="1">1-_xlfn.BINOM.DIST((J46-1),AX46,CM46/100000,TRUE)</f>
        <v>#NUM!</v>
      </c>
      <c r="DW46" s="4" t="e">
        <f ca="1">1-_xlfn.BINOM.DIST((K46-1),AY46,CN46/100000,TRUE)</f>
        <v>#NUM!</v>
      </c>
      <c r="DX46" s="4" t="e">
        <f ca="1">1-_xlfn.BINOM.DIST((L46-1),AZ46,CO46/100000,TRUE)</f>
        <v>#NUM!</v>
      </c>
      <c r="DY46" s="4">
        <f ca="1">1-_xlfn.BINOM.DIST((M46-1),BA46,CP46/100000,TRUE)</f>
        <v>0.41123989824522866</v>
      </c>
      <c r="DZ46" s="4" t="e">
        <f ca="1">1-_xlfn.BINOM.DIST((N46-1),BB46,CQ46/100000,TRUE)</f>
        <v>#NUM!</v>
      </c>
      <c r="EA46" s="4" t="e">
        <f ca="1">1-_xlfn.BINOM.DIST((O46-1),BC46,CR46/100000,TRUE)</f>
        <v>#NUM!</v>
      </c>
      <c r="EB46" s="4">
        <f ca="1">1-_xlfn.BINOM.DIST((P46-1),BD46,CS46/100000,TRUE)</f>
        <v>3.7215309358368587E-2</v>
      </c>
      <c r="EC46" s="4" t="e">
        <f ca="1">1-_xlfn.BINOM.DIST((Q46-1),BE46,CT46/100000,TRUE)</f>
        <v>#NUM!</v>
      </c>
      <c r="ED46" s="4">
        <f ca="1">1-_xlfn.BINOM.DIST((D46-1),AR46,X46/(AL46/100)/100000,TRUE)</f>
        <v>0.93743855394565523</v>
      </c>
      <c r="EF46" s="4">
        <f ca="1">_xlfn.BINOM.DIST(D46,AR46,CG46/100000,TRUE)</f>
        <v>0.17472164021656184</v>
      </c>
      <c r="EG46" s="4">
        <f ca="1">_xlfn.BINOM.DIST(E46,AS46,CH46/100000,TRUE)</f>
        <v>0.97207681182790318</v>
      </c>
      <c r="EH46" s="4">
        <f ca="1">_xlfn.BINOM.DIST(F46,AT46,CI46/100000,TRUE)</f>
        <v>0.70734814422393266</v>
      </c>
      <c r="EI46" s="4">
        <f ca="1">_xlfn.BINOM.DIST(G46,AU46,CJ46/100000,TRUE)</f>
        <v>0.74176059648362824</v>
      </c>
      <c r="EJ46" s="4">
        <f ca="1">_xlfn.BINOM.DIST(H46,AV46,CK46/100000,TRUE)</f>
        <v>0.61405636283381915</v>
      </c>
      <c r="EK46" s="4">
        <f ca="1">_xlfn.BINOM.DIST(I46,AW46,CL46/100000,TRUE)</f>
        <v>0.55785150998837463</v>
      </c>
      <c r="EL46" s="4">
        <f ca="1">_xlfn.BINOM.DIST(J46,AX46,CM46/100000,TRUE)</f>
        <v>0.53509839653561508</v>
      </c>
      <c r="EM46" s="4">
        <f ca="1">_xlfn.BINOM.DIST(K46,AY46,CN46/100000,TRUE)</f>
        <v>0.53985328899786422</v>
      </c>
      <c r="EN46" s="4">
        <f ca="1">_xlfn.BINOM.DIST(L46,AZ46,CO46/100000,TRUE)</f>
        <v>0.56830986253968641</v>
      </c>
      <c r="EO46" s="4">
        <f ca="1">_xlfn.BINOM.DIST(M46,BA46,CP46/100000,TRUE)</f>
        <v>0.90065279350325878</v>
      </c>
      <c r="EP46" s="4">
        <f ca="1">_xlfn.BINOM.DIST(N46,BB46,CQ46/100000,TRUE)</f>
        <v>0.88980877357499744</v>
      </c>
      <c r="EQ46" s="4">
        <f ca="1">_xlfn.BINOM.DIST(O46,BC46,CR46/100000,TRUE)</f>
        <v>0.83655029049505192</v>
      </c>
      <c r="ER46" s="4">
        <f ca="1">_xlfn.BINOM.DIST(P46,BD46,CS46/100000,TRUE)</f>
        <v>0.99929921289727175</v>
      </c>
      <c r="ES46" s="4">
        <f ca="1">_xlfn.BINOM.DIST(Q46,BE46,CT46/100000,TRUE)</f>
        <v>0.94482070452622902</v>
      </c>
      <c r="ET46" s="4">
        <f ca="1">_xlfn.BINOM.DIST(D46,AR46,X46/(AL46/100)/100000,TRUE)</f>
        <v>0.17685864793190945</v>
      </c>
    </row>
    <row r="47" spans="2:150">
      <c r="C47" t="e">
        <f>H22raw!#REF!</f>
        <v>#REF!</v>
      </c>
      <c r="D47">
        <f>H22raw!C47</f>
        <v>2</v>
      </c>
      <c r="E47">
        <f>H22raw!D47</f>
        <v>0</v>
      </c>
      <c r="F47">
        <f>H22raw!E47</f>
        <v>1</v>
      </c>
      <c r="G47">
        <f>H22raw!F47</f>
        <v>0</v>
      </c>
      <c r="H47">
        <f>H22raw!G47</f>
        <v>0</v>
      </c>
      <c r="I47">
        <f>H22raw!H47</f>
        <v>0</v>
      </c>
      <c r="J47">
        <f>H22raw!I47</f>
        <v>0</v>
      </c>
      <c r="K47">
        <f>H22raw!J47</f>
        <v>0</v>
      </c>
      <c r="L47">
        <f>H22raw!K47</f>
        <v>0</v>
      </c>
      <c r="M47">
        <f>H22raw!L47</f>
        <v>0</v>
      </c>
      <c r="N47">
        <f>H22raw!M47</f>
        <v>0</v>
      </c>
      <c r="O47">
        <f>H22raw!N47</f>
        <v>1</v>
      </c>
      <c r="P47">
        <f>H22raw!O47</f>
        <v>0</v>
      </c>
      <c r="Q47">
        <f>H22raw!P47</f>
        <v>0</v>
      </c>
      <c r="R47">
        <f>H22raw!Q47</f>
        <v>0</v>
      </c>
      <c r="W47" t="e">
        <f t="shared" si="1"/>
        <v>#REF!</v>
      </c>
      <c r="X47" s="25">
        <f ca="1">IF(AR47=0,0,D47/AR47*100000)</f>
        <v>1.822356671647775</v>
      </c>
      <c r="Y47" s="25">
        <f ca="1">IF(AS47=0,0,E47/AS47*100000)</f>
        <v>0</v>
      </c>
      <c r="Z47" s="25">
        <f ca="1">IF(AT47=0,0,F47/AT47*100000)</f>
        <v>13.579576317218901</v>
      </c>
      <c r="AA47" s="25">
        <f ca="1">IF(AU47=0,0,G47/AU47*100000)</f>
        <v>0</v>
      </c>
      <c r="AB47" s="25">
        <f ca="1">IF(AV47=0,0,H47/AV47*100000)</f>
        <v>0</v>
      </c>
      <c r="AC47" s="25">
        <f ca="1">IF(AW47=0,0,I47/AW47*100000)</f>
        <v>0</v>
      </c>
      <c r="AD47" s="25">
        <f ca="1">IF(AX47=0,0,J47/AX47*100000)</f>
        <v>0</v>
      </c>
      <c r="AE47" s="25">
        <f ca="1">IF(AY47=0,0,K47/AY47*100000)</f>
        <v>0</v>
      </c>
      <c r="AF47" s="25">
        <f ca="1">IF(AZ47=0,0,L47/AZ47*100000)</f>
        <v>0</v>
      </c>
      <c r="AG47" s="25">
        <f ca="1">IF(BA47=0,0,M47/BA47*100000)</f>
        <v>0</v>
      </c>
      <c r="AH47" s="25">
        <f ca="1">IF(BB47=0,0,N47/BB47*100000)</f>
        <v>0</v>
      </c>
      <c r="AI47" s="25">
        <f ca="1">IF(BC47=0,0,O47/BC47*100000)</f>
        <v>24.142926122646063</v>
      </c>
      <c r="AJ47" s="25">
        <f ca="1">IF(BD47=0,0,P47/BD47*100000)</f>
        <v>0</v>
      </c>
      <c r="AK47" s="25">
        <f ca="1">IF(BE47=0,0,Q47/BE47*100000)</f>
        <v>0</v>
      </c>
      <c r="AL47" s="40">
        <f ca="1">D47/SUMPRODUCT(AS47:BE47,CH47:CT47)*10000000</f>
        <v>48.362166857213602</v>
      </c>
      <c r="AM47" s="34">
        <f ca="1">SUMPRODUCT(Y47:AK47,$CH$1:$CT$1)/$CG$1</f>
        <v>2.3994366172561068</v>
      </c>
      <c r="AQ47" t="e">
        <f t="shared" si="2"/>
        <v>#REF!</v>
      </c>
      <c r="AR47" s="21">
        <f ca="1">H22jinkou!AB57</f>
        <v>109748</v>
      </c>
      <c r="AS47" s="21">
        <f ca="1">H22jinkou!AC57</f>
        <v>2127</v>
      </c>
      <c r="AT47" s="21">
        <f ca="1">H22jinkou!AD57</f>
        <v>7364</v>
      </c>
      <c r="AU47" s="21">
        <f ca="1">H22jinkou!AE57</f>
        <v>9819</v>
      </c>
      <c r="AV47" s="21">
        <f ca="1">H22jinkou!AF57</f>
        <v>10853</v>
      </c>
      <c r="AW47" s="21">
        <f ca="1">H22jinkou!AG57</f>
        <v>11969</v>
      </c>
      <c r="AX47" s="21">
        <f ca="1">H22jinkou!AH57</f>
        <v>11274</v>
      </c>
      <c r="AY47" s="21">
        <f ca="1">H22jinkou!AI57</f>
        <v>12096</v>
      </c>
      <c r="AZ47" s="21">
        <f ca="1">H22jinkou!AJ57</f>
        <v>12706</v>
      </c>
      <c r="BA47" s="21">
        <f ca="1">H22jinkou!AK57</f>
        <v>12201</v>
      </c>
      <c r="BB47" s="21">
        <f ca="1">H22jinkou!AL57</f>
        <v>9090</v>
      </c>
      <c r="BC47" s="21">
        <f ca="1">H22jinkou!AM57</f>
        <v>4142</v>
      </c>
      <c r="BD47" s="21">
        <f ca="1">H22jinkou!AN57</f>
        <v>2779</v>
      </c>
      <c r="BE47" s="21">
        <f ca="1">H22jinkou!AO57</f>
        <v>1815</v>
      </c>
      <c r="BJ47"/>
      <c r="BK47" t="str">
        <f>H22raw!T47</f>
        <v>Ｄ販売従事者</v>
      </c>
      <c r="BL47">
        <f>H22raw!U47</f>
        <v>132</v>
      </c>
      <c r="BM47">
        <f>H22raw!V47</f>
        <v>3</v>
      </c>
      <c r="BN47">
        <f>H22raw!W47</f>
        <v>12</v>
      </c>
      <c r="BO47">
        <f>H22raw!X47</f>
        <v>21</v>
      </c>
      <c r="BP47">
        <f>H22raw!Y47</f>
        <v>10</v>
      </c>
      <c r="BQ47">
        <f>H22raw!Z47</f>
        <v>6</v>
      </c>
      <c r="BR47">
        <f>H22raw!AA47</f>
        <v>9</v>
      </c>
      <c r="BS47">
        <f>H22raw!AB47</f>
        <v>13</v>
      </c>
      <c r="BT47">
        <f>H22raw!AC47</f>
        <v>9</v>
      </c>
      <c r="BU47">
        <f>H22raw!AD47</f>
        <v>11</v>
      </c>
      <c r="BV47">
        <f>H22raw!AE47</f>
        <v>18</v>
      </c>
      <c r="BW47">
        <f>H22raw!AF47</f>
        <v>7</v>
      </c>
      <c r="BX47">
        <f>H22raw!AG47</f>
        <v>3</v>
      </c>
      <c r="BY47">
        <f>H22raw!AH47</f>
        <v>10</v>
      </c>
      <c r="CE47" t="str">
        <f>H22raw!AL47</f>
        <v>Ｄ販売従事者</v>
      </c>
      <c r="CF47">
        <f>H22raw!AM47</f>
        <v>4</v>
      </c>
      <c r="CG47">
        <f>H22raw!AN47</f>
        <v>3.9</v>
      </c>
      <c r="CH47">
        <f>H22raw!AO47</f>
        <v>2.7</v>
      </c>
      <c r="CI47">
        <f>H22raw!AP47</f>
        <v>3.3</v>
      </c>
      <c r="CJ47">
        <f>H22raw!AQ47</f>
        <v>5.9</v>
      </c>
      <c r="CK47">
        <f>H22raw!AR47</f>
        <v>3.3</v>
      </c>
      <c r="CL47">
        <f>H22raw!AS47</f>
        <v>1.8</v>
      </c>
      <c r="CM47">
        <f>H22raw!AT47</f>
        <v>2.7</v>
      </c>
      <c r="CN47">
        <f>H22raw!AU47</f>
        <v>3.9</v>
      </c>
      <c r="CO47">
        <f>H22raw!AV47</f>
        <v>2.8</v>
      </c>
      <c r="CP47">
        <f>H22raw!AW47</f>
        <v>3.4</v>
      </c>
      <c r="CQ47">
        <f>H22raw!AX47</f>
        <v>6.5</v>
      </c>
      <c r="CR47">
        <f>H22raw!AY47</f>
        <v>5.4</v>
      </c>
      <c r="CS47">
        <f>H22raw!AZ47</f>
        <v>4.0999999999999996</v>
      </c>
      <c r="CT47">
        <f>H22raw!BA47</f>
        <v>11.4</v>
      </c>
      <c r="CU47" s="34">
        <f t="shared" si="22"/>
        <v>4.0149382819716184</v>
      </c>
      <c r="CY47" t="str">
        <f t="shared" si="3"/>
        <v>Ｄ販売従事者</v>
      </c>
      <c r="CZ47" s="8" t="str">
        <f t="shared" ca="1" si="4"/>
        <v/>
      </c>
      <c r="DA47" s="9" t="str">
        <f t="shared" ca="1" si="4"/>
        <v/>
      </c>
      <c r="DB47" s="9" t="str">
        <f t="shared" ca="1" si="4"/>
        <v/>
      </c>
      <c r="DC47" s="9" t="str">
        <f t="shared" ca="1" si="4"/>
        <v/>
      </c>
      <c r="DD47" s="9" t="str">
        <f t="shared" ca="1" si="4"/>
        <v/>
      </c>
      <c r="DE47" s="9" t="str">
        <f t="shared" ca="1" si="4"/>
        <v/>
      </c>
      <c r="DF47" s="9" t="str">
        <f t="shared" ca="1" si="4"/>
        <v/>
      </c>
      <c r="DG47" s="9" t="str">
        <f t="shared" ca="1" si="4"/>
        <v/>
      </c>
      <c r="DH47" s="9" t="str">
        <f t="shared" ca="1" si="4"/>
        <v/>
      </c>
      <c r="DI47" s="9" t="str">
        <f t="shared" ca="1" si="4"/>
        <v/>
      </c>
      <c r="DJ47" s="9" t="str">
        <f t="shared" ca="1" si="4"/>
        <v/>
      </c>
      <c r="DK47" s="9" t="str">
        <f t="shared" ca="1" si="4"/>
        <v/>
      </c>
      <c r="DL47" s="9" t="str">
        <f t="shared" ca="1" si="4"/>
        <v/>
      </c>
      <c r="DM47" s="9" t="str">
        <f t="shared" ca="1" si="4"/>
        <v/>
      </c>
      <c r="DN47" s="42"/>
      <c r="DP47" s="4">
        <f ca="1">1-_xlfn.BINOM.DIST((D47-1),AR47,CG47/100000,TRUE)</f>
        <v>0.92692472304404872</v>
      </c>
      <c r="DQ47" s="4" t="e">
        <f ca="1">1-_xlfn.BINOM.DIST((E47-1),AS47,CH47/100000,TRUE)</f>
        <v>#NUM!</v>
      </c>
      <c r="DR47" s="4">
        <f ca="1">1-_xlfn.BINOM.DIST((F47-1),AT47,CI47/100000,TRUE)</f>
        <v>0.21574104214720491</v>
      </c>
      <c r="DS47" s="4" t="e">
        <f ca="1">1-_xlfn.BINOM.DIST((G47-1),AU47,CJ47/100000,TRUE)</f>
        <v>#NUM!</v>
      </c>
      <c r="DT47" s="4" t="e">
        <f ca="1">1-_xlfn.BINOM.DIST((H47-1),AV47,CK47/100000,TRUE)</f>
        <v>#NUM!</v>
      </c>
      <c r="DU47" s="4" t="e">
        <f ca="1">1-_xlfn.BINOM.DIST((I47-1),AW47,CL47/100000,TRUE)</f>
        <v>#NUM!</v>
      </c>
      <c r="DV47" s="4" t="e">
        <f ca="1">1-_xlfn.BINOM.DIST((J47-1),AX47,CM47/100000,TRUE)</f>
        <v>#NUM!</v>
      </c>
      <c r="DW47" s="4" t="e">
        <f ca="1">1-_xlfn.BINOM.DIST((K47-1),AY47,CN47/100000,TRUE)</f>
        <v>#NUM!</v>
      </c>
      <c r="DX47" s="4" t="e">
        <f ca="1">1-_xlfn.BINOM.DIST((L47-1),AZ47,CO47/100000,TRUE)</f>
        <v>#NUM!</v>
      </c>
      <c r="DY47" s="4" t="e">
        <f ca="1">1-_xlfn.BINOM.DIST((M47-1),BA47,CP47/100000,TRUE)</f>
        <v>#NUM!</v>
      </c>
      <c r="DZ47" s="4" t="e">
        <f ca="1">1-_xlfn.BINOM.DIST((N47-1),BB47,CQ47/100000,TRUE)</f>
        <v>#NUM!</v>
      </c>
      <c r="EA47" s="4">
        <f ca="1">1-_xlfn.BINOM.DIST((O47-1),BC47,CR47/100000,TRUE)</f>
        <v>0.20042427780428451</v>
      </c>
      <c r="EB47" s="4" t="e">
        <f ca="1">1-_xlfn.BINOM.DIST((P47-1),BD47,CS47/100000,TRUE)</f>
        <v>#NUM!</v>
      </c>
      <c r="EC47" s="4" t="e">
        <f ca="1">1-_xlfn.BINOM.DIST((Q47-1),BE47,CT47/100000,TRUE)</f>
        <v>#NUM!</v>
      </c>
      <c r="ED47" s="4">
        <f ca="1">1-_xlfn.BINOM.DIST((D47-1),AR47,X47/(AL47/100)/100000,TRUE)</f>
        <v>0.91786092016317788</v>
      </c>
      <c r="EF47" s="4">
        <f ca="1">_xlfn.BINOM.DIST(D47,AR47,CG47/100000,TRUE)</f>
        <v>0.19984952294073272</v>
      </c>
      <c r="EG47" s="4">
        <f ca="1">_xlfn.BINOM.DIST(E47,AS47,CH47/100000,TRUE)</f>
        <v>0.94418819338581395</v>
      </c>
      <c r="EH47" s="4">
        <f ca="1">_xlfn.BINOM.DIST(F47,AT47,CI47/100000,TRUE)</f>
        <v>0.97484958520922138</v>
      </c>
      <c r="EI47" s="4">
        <f ca="1">_xlfn.BINOM.DIST(G47,AU47,CJ47/100000,TRUE)</f>
        <v>0.56026909121343049</v>
      </c>
      <c r="EJ47" s="4">
        <f ca="1">_xlfn.BINOM.DIST(H47,AV47,CK47/100000,TRUE)</f>
        <v>0.69896479027152547</v>
      </c>
      <c r="EK47" s="4">
        <f ca="1">_xlfn.BINOM.DIST(I47,AW47,CL47/100000,TRUE)</f>
        <v>0.80618346444146782</v>
      </c>
      <c r="EL47" s="4">
        <f ca="1">_xlfn.BINOM.DIST(J47,AX47,CM47/100000,TRUE)</f>
        <v>0.73756422527074916</v>
      </c>
      <c r="EM47" s="4">
        <f ca="1">_xlfn.BINOM.DIST(K47,AY47,CN47/100000,TRUE)</f>
        <v>0.62390747475248043</v>
      </c>
      <c r="EN47" s="4">
        <f ca="1">_xlfn.BINOM.DIST(L47,AZ47,CO47/100000,TRUE)</f>
        <v>0.70063165898935442</v>
      </c>
      <c r="EO47" s="4">
        <f ca="1">_xlfn.BINOM.DIST(M47,BA47,CP47/100000,TRUE)</f>
        <v>0.66044524859080112</v>
      </c>
      <c r="EP47" s="4">
        <f ca="1">_xlfn.BINOM.DIST(N47,BB47,CQ47/100000,TRUE)</f>
        <v>0.55384567088275549</v>
      </c>
      <c r="EQ47" s="4">
        <f ca="1">_xlfn.BINOM.DIST(O47,BC47,CR47/100000,TRUE)</f>
        <v>0.97842488268245309</v>
      </c>
      <c r="ER47" s="4">
        <f ca="1">_xlfn.BINOM.DIST(P47,BD47,CS47/100000,TRUE)</f>
        <v>0.89231030100505293</v>
      </c>
      <c r="ES47" s="4">
        <f ca="1">_xlfn.BINOM.DIST(Q47,BE47,CT47/100000,TRUE)</f>
        <v>0.81308323486551359</v>
      </c>
      <c r="ET47" s="4">
        <f ca="1">_xlfn.BINOM.DIST(D47,AR47,X47/(AL47/100)/100000,TRUE)</f>
        <v>0.21891329527924161</v>
      </c>
    </row>
    <row r="48" spans="2:150">
      <c r="C48" t="e">
        <f>H22raw!#REF!</f>
        <v>#REF!</v>
      </c>
      <c r="D48">
        <f>H22raw!C48</f>
        <v>8</v>
      </c>
      <c r="E48">
        <f>H22raw!D48</f>
        <v>0</v>
      </c>
      <c r="F48">
        <f>H22raw!E48</f>
        <v>0</v>
      </c>
      <c r="G48">
        <f>H22raw!F48</f>
        <v>0</v>
      </c>
      <c r="H48">
        <f>H22raw!G48</f>
        <v>1</v>
      </c>
      <c r="I48">
        <f>H22raw!H48</f>
        <v>0</v>
      </c>
      <c r="J48">
        <f>H22raw!I48</f>
        <v>1</v>
      </c>
      <c r="K48">
        <f>H22raw!J48</f>
        <v>0</v>
      </c>
      <c r="L48">
        <f>H22raw!K48</f>
        <v>1</v>
      </c>
      <c r="M48">
        <f>H22raw!L48</f>
        <v>0</v>
      </c>
      <c r="N48">
        <f>H22raw!M48</f>
        <v>1</v>
      </c>
      <c r="O48">
        <f>H22raw!N48</f>
        <v>2</v>
      </c>
      <c r="P48">
        <f>H22raw!O48</f>
        <v>1</v>
      </c>
      <c r="Q48">
        <f>H22raw!P48</f>
        <v>1</v>
      </c>
      <c r="R48">
        <f>H22raw!Q48</f>
        <v>0</v>
      </c>
      <c r="W48" t="e">
        <f t="shared" si="1"/>
        <v>#REF!</v>
      </c>
      <c r="X48" s="25">
        <f ca="1">IF(AR48=0,0,D48/AR48*100000)</f>
        <v>7.6167988498633745</v>
      </c>
      <c r="Y48" s="25">
        <f ca="1">IF(AS48=0,0,E48/AS48*100000)</f>
        <v>0</v>
      </c>
      <c r="Z48" s="25">
        <f ca="1">IF(AT48=0,0,F48/AT48*100000)</f>
        <v>0</v>
      </c>
      <c r="AA48" s="25">
        <f ca="1">IF(AU48=0,0,G48/AU48*100000)</f>
        <v>0</v>
      </c>
      <c r="AB48" s="25">
        <f ca="1">IF(AV48=0,0,H48/AV48*100000)</f>
        <v>10.094891984655764</v>
      </c>
      <c r="AC48" s="25">
        <f ca="1">IF(AW48=0,0,I48/AW48*100000)</f>
        <v>0</v>
      </c>
      <c r="AD48" s="25">
        <f ca="1">IF(AX48=0,0,J48/AX48*100000)</f>
        <v>10.907504363001745</v>
      </c>
      <c r="AE48" s="25">
        <f ca="1">IF(AY48=0,0,K48/AY48*100000)</f>
        <v>0</v>
      </c>
      <c r="AF48" s="25">
        <f ca="1">IF(AZ48=0,0,L48/AZ48*100000)</f>
        <v>8.7138375740676199</v>
      </c>
      <c r="AG48" s="25">
        <f ca="1">IF(BA48=0,0,M48/BA48*100000)</f>
        <v>0</v>
      </c>
      <c r="AH48" s="25">
        <f ca="1">IF(BB48=0,0,N48/BB48*100000)</f>
        <v>9.5102234902520202</v>
      </c>
      <c r="AI48" s="25">
        <f ca="1">IF(BC48=0,0,O48/BC48*100000)</f>
        <v>40.46944556859571</v>
      </c>
      <c r="AJ48" s="25">
        <f ca="1">IF(BD48=0,0,P48/BD48*100000)</f>
        <v>39.793076004775166</v>
      </c>
      <c r="AK48" s="25">
        <f ca="1">IF(BE48=0,0,Q48/BE48*100000)</f>
        <v>86.805555555555557</v>
      </c>
      <c r="AL48" s="40">
        <f ca="1">D48/SUMPRODUCT(AS48:BE48,CH48:CT48)*10000000</f>
        <v>101.2521985965686</v>
      </c>
      <c r="AM48" s="34">
        <f ca="1">SUMPRODUCT(Y48:AK48,$CH$1:$CT$1)/$CG$1</f>
        <v>10.881267530895455</v>
      </c>
      <c r="AQ48" t="e">
        <f t="shared" si="2"/>
        <v>#REF!</v>
      </c>
      <c r="AR48" s="21">
        <f ca="1">H22jinkou!AB58</f>
        <v>105031</v>
      </c>
      <c r="AS48" s="21">
        <f ca="1">H22jinkou!AC58</f>
        <v>2761</v>
      </c>
      <c r="AT48" s="21">
        <f ca="1">H22jinkou!AD58</f>
        <v>9546</v>
      </c>
      <c r="AU48" s="21">
        <f ca="1">H22jinkou!AE58</f>
        <v>10101</v>
      </c>
      <c r="AV48" s="21">
        <f ca="1">H22jinkou!AF58</f>
        <v>9906</v>
      </c>
      <c r="AW48" s="21">
        <f ca="1">H22jinkou!AG58</f>
        <v>9496</v>
      </c>
      <c r="AX48" s="21">
        <f ca="1">H22jinkou!AH58</f>
        <v>9168</v>
      </c>
      <c r="AY48" s="21">
        <f ca="1">H22jinkou!AI58</f>
        <v>10014</v>
      </c>
      <c r="AZ48" s="21">
        <f ca="1">H22jinkou!AJ58</f>
        <v>11476</v>
      </c>
      <c r="BA48" s="21">
        <f ca="1">H22jinkou!AK58</f>
        <v>12886</v>
      </c>
      <c r="BB48" s="21">
        <f ca="1">H22jinkou!AL58</f>
        <v>10515</v>
      </c>
      <c r="BC48" s="21">
        <f ca="1">H22jinkou!AM58</f>
        <v>4942</v>
      </c>
      <c r="BD48" s="21">
        <f ca="1">H22jinkou!AN58</f>
        <v>2513</v>
      </c>
      <c r="BE48" s="21">
        <f ca="1">H22jinkou!AO58</f>
        <v>1152</v>
      </c>
      <c r="BJ48"/>
      <c r="BK48" t="str">
        <f>H22raw!T48</f>
        <v>Ｅサービス職業従事者</v>
      </c>
      <c r="BL48">
        <f>H22raw!U48</f>
        <v>339</v>
      </c>
      <c r="BM48">
        <f>H22raw!V48</f>
        <v>6</v>
      </c>
      <c r="BN48">
        <f>H22raw!W48</f>
        <v>20</v>
      </c>
      <c r="BO48">
        <f>H22raw!X48</f>
        <v>38</v>
      </c>
      <c r="BP48">
        <f>H22raw!Y48</f>
        <v>38</v>
      </c>
      <c r="BQ48">
        <f>H22raw!Z48</f>
        <v>40</v>
      </c>
      <c r="BR48">
        <f>H22raw!AA48</f>
        <v>31</v>
      </c>
      <c r="BS48">
        <f>H22raw!AB48</f>
        <v>28</v>
      </c>
      <c r="BT48">
        <f>H22raw!AC48</f>
        <v>35</v>
      </c>
      <c r="BU48">
        <f>H22raw!AD48</f>
        <v>36</v>
      </c>
      <c r="BV48">
        <f>H22raw!AE48</f>
        <v>34</v>
      </c>
      <c r="BW48">
        <f>H22raw!AF48</f>
        <v>16</v>
      </c>
      <c r="BX48">
        <f>H22raw!AG48</f>
        <v>10</v>
      </c>
      <c r="BY48">
        <f>H22raw!AH48</f>
        <v>7</v>
      </c>
      <c r="CE48" t="str">
        <f>H22raw!AL48</f>
        <v>Ｅサービス職業従事者</v>
      </c>
      <c r="CF48">
        <f>H22raw!AM48</f>
        <v>7.6</v>
      </c>
      <c r="CG48">
        <f>H22raw!AN48</f>
        <v>7.4</v>
      </c>
      <c r="CH48">
        <f>H22raw!AO48</f>
        <v>4.2</v>
      </c>
      <c r="CI48">
        <f>H22raw!AP48</f>
        <v>4.5999999999999996</v>
      </c>
      <c r="CJ48">
        <f>H22raw!AQ48</f>
        <v>10.1</v>
      </c>
      <c r="CK48">
        <f>H22raw!AR48</f>
        <v>10.5</v>
      </c>
      <c r="CL48">
        <f>H22raw!AS48</f>
        <v>9.4</v>
      </c>
      <c r="CM48">
        <f>H22raw!AT48</f>
        <v>7.1</v>
      </c>
      <c r="CN48">
        <f>H22raw!AU48</f>
        <v>6.2</v>
      </c>
      <c r="CO48">
        <f>H22raw!AV48</f>
        <v>7.5</v>
      </c>
      <c r="CP48">
        <f>H22raw!AW48</f>
        <v>6.9</v>
      </c>
      <c r="CQ48">
        <f>H22raw!AX48</f>
        <v>6.6</v>
      </c>
      <c r="CR48">
        <f>H22raw!AY48</f>
        <v>6.2</v>
      </c>
      <c r="CS48">
        <f>H22raw!AZ48</f>
        <v>9.4</v>
      </c>
      <c r="CT48">
        <f>H22raw!BA48</f>
        <v>11.7</v>
      </c>
      <c r="CU48" s="34">
        <f t="shared" si="22"/>
        <v>7.6100869090603744</v>
      </c>
      <c r="CY48" t="str">
        <f t="shared" si="3"/>
        <v>Ｅサービス職業従事者</v>
      </c>
      <c r="CZ48" s="8" t="str">
        <f t="shared" ca="1" si="4"/>
        <v/>
      </c>
      <c r="DA48" s="9" t="str">
        <f t="shared" ca="1" si="4"/>
        <v/>
      </c>
      <c r="DB48" s="9" t="str">
        <f t="shared" ca="1" si="4"/>
        <v/>
      </c>
      <c r="DC48" s="9" t="str">
        <f t="shared" ca="1" si="4"/>
        <v/>
      </c>
      <c r="DD48" s="9" t="str">
        <f t="shared" ca="1" si="4"/>
        <v/>
      </c>
      <c r="DE48" s="9" t="str">
        <f t="shared" ca="1" si="4"/>
        <v/>
      </c>
      <c r="DF48" s="9" t="str">
        <f t="shared" ca="1" si="4"/>
        <v/>
      </c>
      <c r="DG48" s="9" t="str">
        <f t="shared" ca="1" si="4"/>
        <v/>
      </c>
      <c r="DH48" s="9" t="str">
        <f t="shared" ca="1" si="4"/>
        <v/>
      </c>
      <c r="DI48" s="9" t="str">
        <f t="shared" ca="1" si="4"/>
        <v/>
      </c>
      <c r="DJ48" s="9" t="str">
        <f t="shared" ca="1" si="4"/>
        <v/>
      </c>
      <c r="DK48" s="9" t="str">
        <f t="shared" ca="1" si="4"/>
        <v/>
      </c>
      <c r="DL48" s="9" t="str">
        <f t="shared" ca="1" si="4"/>
        <v/>
      </c>
      <c r="DM48" s="9" t="str">
        <f t="shared" ca="1" si="4"/>
        <v/>
      </c>
      <c r="DN48" s="42"/>
      <c r="DP48" s="4">
        <f ca="1">1-_xlfn.BINOM.DIST((D48-1),AR48,CG48/100000,TRUE)</f>
        <v>0.51483303058580487</v>
      </c>
      <c r="DQ48" s="4" t="e">
        <f ca="1">1-_xlfn.BINOM.DIST((E48-1),AS48,CH48/100000,TRUE)</f>
        <v>#NUM!</v>
      </c>
      <c r="DR48" s="4" t="e">
        <f ca="1">1-_xlfn.BINOM.DIST((F48-1),AT48,CI48/100000,TRUE)</f>
        <v>#NUM!</v>
      </c>
      <c r="DS48" s="4" t="e">
        <f ca="1">1-_xlfn.BINOM.DIST((G48-1),AU48,CJ48/100000,TRUE)</f>
        <v>#NUM!</v>
      </c>
      <c r="DT48" s="4">
        <f ca="1">1-_xlfn.BINOM.DIST((H48-1),AV48,CK48/100000,TRUE)</f>
        <v>0.64661056351632684</v>
      </c>
      <c r="DU48" s="4" t="e">
        <f ca="1">1-_xlfn.BINOM.DIST((I48-1),AW48,CL48/100000,TRUE)</f>
        <v>#NUM!</v>
      </c>
      <c r="DV48" s="4">
        <f ca="1">1-_xlfn.BINOM.DIST((J48-1),AX48,CM48/100000,TRUE)</f>
        <v>0.47845050964676861</v>
      </c>
      <c r="DW48" s="4" t="e">
        <f ca="1">1-_xlfn.BINOM.DIST((K48-1),AY48,CN48/100000,TRUE)</f>
        <v>#NUM!</v>
      </c>
      <c r="DX48" s="4">
        <f ca="1">1-_xlfn.BINOM.DIST((L48-1),AZ48,CO48/100000,TRUE)</f>
        <v>0.57714767647937859</v>
      </c>
      <c r="DY48" s="4" t="e">
        <f ca="1">1-_xlfn.BINOM.DIST((M48-1),BA48,CP48/100000,TRUE)</f>
        <v>#NUM!</v>
      </c>
      <c r="DZ48" s="4">
        <f ca="1">1-_xlfn.BINOM.DIST((N48-1),BB48,CQ48/100000,TRUE)</f>
        <v>0.5004326737442506</v>
      </c>
      <c r="EA48" s="4">
        <f ca="1">1-_xlfn.BINOM.DIST((O48-1),BC48,CR48/100000,TRUE)</f>
        <v>3.8365301884726755E-2</v>
      </c>
      <c r="EB48" s="4">
        <f ca="1">1-_xlfn.BINOM.DIST((P48-1),BD48,CS48/100000,TRUE)</f>
        <v>0.21040340495863141</v>
      </c>
      <c r="EC48" s="4">
        <f ca="1">1-_xlfn.BINOM.DIST((Q48-1),BE48,CT48/100000,TRUE)</f>
        <v>0.12610223642122542</v>
      </c>
      <c r="ED48" s="4">
        <f ca="1">1-_xlfn.BINOM.DIST((D48-1),AR48,X48/(AL48/100)/100000,TRUE)</f>
        <v>0.53315045762517121</v>
      </c>
      <c r="EF48" s="4">
        <f ca="1">_xlfn.BINOM.DIST(D48,AR48,CG48/100000,TRUE)</f>
        <v>0.62429840776451173</v>
      </c>
      <c r="EG48" s="4">
        <f ca="1">_xlfn.BINOM.DIST(E48,AS48,CH48/100000,TRUE)</f>
        <v>0.89050689337135902</v>
      </c>
      <c r="EH48" s="4">
        <f ca="1">_xlfn.BINOM.DIST(F48,AT48,CI48/100000,TRUE)</f>
        <v>0.64459949052322951</v>
      </c>
      <c r="EI48" s="4">
        <f ca="1">_xlfn.BINOM.DIST(G48,AU48,CJ48/100000,TRUE)</f>
        <v>0.3605038929297828</v>
      </c>
      <c r="EJ48" s="4">
        <f ca="1">_xlfn.BINOM.DIST(H48,AV48,CK48/100000,TRUE)</f>
        <v>0.72099899005656143</v>
      </c>
      <c r="EK48" s="4">
        <f ca="1">_xlfn.BINOM.DIST(I48,AW48,CL48/100000,TRUE)</f>
        <v>0.40956242063710013</v>
      </c>
      <c r="EL48" s="4">
        <f ca="1">_xlfn.BINOM.DIST(J48,AX48,CM48/100000,TRUE)</f>
        <v>0.86106476259420883</v>
      </c>
      <c r="EM48" s="4">
        <f ca="1">_xlfn.BINOM.DIST(K48,AY48,CN48/100000,TRUE)</f>
        <v>0.53746735930237344</v>
      </c>
      <c r="EN48" s="4">
        <f ca="1">_xlfn.BINOM.DIST(L48,AZ48,CO48/100000,TRUE)</f>
        <v>0.78682861659680081</v>
      </c>
      <c r="EO48" s="4">
        <f ca="1">_xlfn.BINOM.DIST(M48,BA48,CP48/100000,TRUE)</f>
        <v>0.41099892644958103</v>
      </c>
      <c r="EP48" s="4">
        <f ca="1">_xlfn.BINOM.DIST(N48,BB48,CQ48/100000,TRUE)</f>
        <v>0.84628493836637575</v>
      </c>
      <c r="EQ48" s="4">
        <f ca="1">_xlfn.BINOM.DIST(O48,BC48,CR48/100000,TRUE)</f>
        <v>0.99618494385965539</v>
      </c>
      <c r="ER48" s="4">
        <f ca="1">_xlfn.BINOM.DIST(P48,BD48,CS48/100000,TRUE)</f>
        <v>0.97613421645164333</v>
      </c>
      <c r="ES48" s="4">
        <f ca="1">_xlfn.BINOM.DIST(Q48,BE48,CT48/100000,TRUE)</f>
        <v>0.99169898248758837</v>
      </c>
      <c r="ET48" s="4">
        <f ca="1">_xlfn.BINOM.DIST(D48,AR48,X48/(AL48/100)/100000,TRUE)</f>
        <v>0.60635530005233318</v>
      </c>
    </row>
    <row r="49" spans="3:151">
      <c r="C49" t="e">
        <f>H22raw!#REF!</f>
        <v>#REF!</v>
      </c>
      <c r="D49">
        <f>H22raw!C49</f>
        <v>0</v>
      </c>
      <c r="E49">
        <f>H22raw!D49</f>
        <v>0</v>
      </c>
      <c r="F49">
        <f>H22raw!E49</f>
        <v>0</v>
      </c>
      <c r="G49">
        <f>H22raw!F49</f>
        <v>0</v>
      </c>
      <c r="H49">
        <f>H22raw!G49</f>
        <v>0</v>
      </c>
      <c r="I49">
        <f>H22raw!H49</f>
        <v>0</v>
      </c>
      <c r="J49">
        <f>H22raw!I49</f>
        <v>0</v>
      </c>
      <c r="K49">
        <f>H22raw!J49</f>
        <v>0</v>
      </c>
      <c r="L49">
        <f>H22raw!K49</f>
        <v>0</v>
      </c>
      <c r="M49">
        <f>H22raw!L49</f>
        <v>0</v>
      </c>
      <c r="N49">
        <f>H22raw!M49</f>
        <v>0</v>
      </c>
      <c r="O49">
        <f>H22raw!N49</f>
        <v>0</v>
      </c>
      <c r="P49">
        <f>H22raw!O49</f>
        <v>0</v>
      </c>
      <c r="Q49">
        <f>H22raw!P49</f>
        <v>0</v>
      </c>
      <c r="R49">
        <f>H22raw!Q49</f>
        <v>0</v>
      </c>
      <c r="W49" t="e">
        <f t="shared" si="1"/>
        <v>#REF!</v>
      </c>
      <c r="X49" s="25">
        <f ca="1">IF(AR49=0,0,D49/AR49*100000)</f>
        <v>0</v>
      </c>
      <c r="Y49" s="25">
        <f ca="1">IF(AS49=0,0,E49/AS49*100000)</f>
        <v>0</v>
      </c>
      <c r="Z49" s="25">
        <f ca="1">IF(AT49=0,0,F49/AT49*100000)</f>
        <v>0</v>
      </c>
      <c r="AA49" s="25">
        <f ca="1">IF(AU49=0,0,G49/AU49*100000)</f>
        <v>0</v>
      </c>
      <c r="AB49" s="25">
        <f ca="1">IF(AV49=0,0,H49/AV49*100000)</f>
        <v>0</v>
      </c>
      <c r="AC49" s="25">
        <f ca="1">IF(AW49=0,0,I49/AW49*100000)</f>
        <v>0</v>
      </c>
      <c r="AD49" s="25">
        <f ca="1">IF(AX49=0,0,J49/AX49*100000)</f>
        <v>0</v>
      </c>
      <c r="AE49" s="25">
        <f ca="1">IF(AY49=0,0,K49/AY49*100000)</f>
        <v>0</v>
      </c>
      <c r="AF49" s="25">
        <f ca="1">IF(AZ49=0,0,L49/AZ49*100000)</f>
        <v>0</v>
      </c>
      <c r="AG49" s="25">
        <f ca="1">IF(BA49=0,0,M49/BA49*100000)</f>
        <v>0</v>
      </c>
      <c r="AH49" s="25">
        <f ca="1">IF(BB49=0,0,N49/BB49*100000)</f>
        <v>0</v>
      </c>
      <c r="AI49" s="25">
        <f ca="1">IF(BC49=0,0,O49/BC49*100000)</f>
        <v>0</v>
      </c>
      <c r="AJ49" s="25">
        <f ca="1">IF(BD49=0,0,P49/BD49*100000)</f>
        <v>0</v>
      </c>
      <c r="AK49" s="25">
        <f ca="1">IF(BE49=0,0,Q49/BE49*100000)</f>
        <v>0</v>
      </c>
      <c r="AL49" s="40">
        <f ca="1">D49/SUMPRODUCT(AS49:BE49,CH49:CT49)*10000000</f>
        <v>0</v>
      </c>
      <c r="AM49" s="34">
        <f ca="1">SUMPRODUCT(Y49:AK49,$CH$1:$CT$1)/$CG$1</f>
        <v>0</v>
      </c>
      <c r="AQ49" t="e">
        <f t="shared" si="2"/>
        <v>#REF!</v>
      </c>
      <c r="AR49" s="21">
        <f ca="1">H22jinkou!AB59</f>
        <v>15286</v>
      </c>
      <c r="AS49" s="21">
        <f ca="1">H22jinkou!AC59</f>
        <v>262</v>
      </c>
      <c r="AT49" s="21">
        <f ca="1">H22jinkou!AD59</f>
        <v>1344</v>
      </c>
      <c r="AU49" s="21">
        <f ca="1">H22jinkou!AE59</f>
        <v>1547</v>
      </c>
      <c r="AV49" s="21">
        <f ca="1">H22jinkou!AF59</f>
        <v>1576</v>
      </c>
      <c r="AW49" s="21">
        <f ca="1">H22jinkou!AG59</f>
        <v>1456</v>
      </c>
      <c r="AX49" s="21">
        <f ca="1">H22jinkou!AH59</f>
        <v>1177</v>
      </c>
      <c r="AY49" s="21">
        <f ca="1">H22jinkou!AI59</f>
        <v>1492</v>
      </c>
      <c r="AZ49" s="21">
        <f ca="1">H22jinkou!AJ59</f>
        <v>1862</v>
      </c>
      <c r="BA49" s="21">
        <f ca="1">H22jinkou!AK59</f>
        <v>2122</v>
      </c>
      <c r="BB49" s="21">
        <f ca="1">H22jinkou!AL59</f>
        <v>1535</v>
      </c>
      <c r="BC49" s="21">
        <f ca="1">H22jinkou!AM59</f>
        <v>661</v>
      </c>
      <c r="BD49" s="21">
        <f ca="1">H22jinkou!AN59</f>
        <v>207</v>
      </c>
      <c r="BE49" s="21">
        <f ca="1">H22jinkou!AO59</f>
        <v>34</v>
      </c>
      <c r="BJ49"/>
      <c r="BK49" t="str">
        <f>H22raw!T49</f>
        <v>Ｆ保安職業従事者</v>
      </c>
      <c r="BL49">
        <f>H22raw!U49</f>
        <v>12</v>
      </c>
      <c r="BM49">
        <f>H22raw!V49</f>
        <v>1</v>
      </c>
      <c r="BN49">
        <f>H22raw!W49</f>
        <v>1</v>
      </c>
      <c r="BO49">
        <f>H22raw!X49</f>
        <v>0</v>
      </c>
      <c r="BP49">
        <f>H22raw!Y49</f>
        <v>2</v>
      </c>
      <c r="BQ49">
        <f>H22raw!Z49</f>
        <v>0</v>
      </c>
      <c r="BR49">
        <f>H22raw!AA49</f>
        <v>4</v>
      </c>
      <c r="BS49">
        <f>H22raw!AB49</f>
        <v>1</v>
      </c>
      <c r="BT49">
        <f>H22raw!AC49</f>
        <v>1</v>
      </c>
      <c r="BU49">
        <f>H22raw!AD49</f>
        <v>1</v>
      </c>
      <c r="BV49">
        <f>H22raw!AE49</f>
        <v>1</v>
      </c>
      <c r="BW49">
        <f>H22raw!AF49</f>
        <v>0</v>
      </c>
      <c r="BX49">
        <f>H22raw!AG49</f>
        <v>0</v>
      </c>
      <c r="BY49">
        <f>H22raw!AH49</f>
        <v>0</v>
      </c>
      <c r="CE49" t="str">
        <f>H22raw!AL49</f>
        <v>Ｆ保安職業従事者</v>
      </c>
      <c r="CF49">
        <f>H22raw!AM49</f>
        <v>0</v>
      </c>
      <c r="CG49">
        <f>H22raw!AN49</f>
        <v>20.100000000000001</v>
      </c>
      <c r="CH49">
        <f>H22raw!AO49</f>
        <v>51.3</v>
      </c>
      <c r="CI49">
        <f>H22raw!AP49</f>
        <v>9.6</v>
      </c>
      <c r="CJ49">
        <f>H22raw!AQ49</f>
        <v>0</v>
      </c>
      <c r="CK49">
        <f>H22raw!AR49</f>
        <v>25.8</v>
      </c>
      <c r="CL49">
        <f>H22raw!AS49</f>
        <v>0</v>
      </c>
      <c r="CM49">
        <f>H22raw!AT49</f>
        <v>79.3</v>
      </c>
      <c r="CN49">
        <f>H22raw!AU49</f>
        <v>22.7</v>
      </c>
      <c r="CO49">
        <f>H22raw!AV49</f>
        <v>25.3</v>
      </c>
      <c r="CP49">
        <f>H22raw!AW49</f>
        <v>25.2</v>
      </c>
      <c r="CQ49">
        <f>H22raw!AX49</f>
        <v>34.9</v>
      </c>
      <c r="CR49">
        <f>H22raw!AY49</f>
        <v>0</v>
      </c>
      <c r="CS49">
        <f>H22raw!AZ49</f>
        <v>0</v>
      </c>
      <c r="CT49">
        <f>H22raw!BA49</f>
        <v>0</v>
      </c>
      <c r="CU49" s="34">
        <f t="shared" si="22"/>
        <v>23.701076916617684</v>
      </c>
      <c r="CY49" t="str">
        <f t="shared" si="3"/>
        <v>Ｆ保安職業従事者</v>
      </c>
      <c r="CZ49" s="8" t="str">
        <f t="shared" ca="1" si="4"/>
        <v/>
      </c>
      <c r="DA49" s="9" t="str">
        <f t="shared" ca="1" si="4"/>
        <v/>
      </c>
      <c r="DB49" s="9" t="str">
        <f t="shared" ca="1" si="4"/>
        <v/>
      </c>
      <c r="DC49" s="9" t="str">
        <f t="shared" ca="1" si="4"/>
        <v/>
      </c>
      <c r="DD49" s="9" t="str">
        <f t="shared" ca="1" si="4"/>
        <v/>
      </c>
      <c r="DE49" s="9" t="str">
        <f t="shared" ca="1" si="4"/>
        <v/>
      </c>
      <c r="DF49" s="9" t="str">
        <f t="shared" ca="1" si="4"/>
        <v/>
      </c>
      <c r="DG49" s="9" t="str">
        <f t="shared" ca="1" si="4"/>
        <v/>
      </c>
      <c r="DH49" s="9" t="str">
        <f t="shared" ca="1" si="4"/>
        <v/>
      </c>
      <c r="DI49" s="9" t="str">
        <f t="shared" ca="1" si="4"/>
        <v/>
      </c>
      <c r="DJ49" s="9" t="str">
        <f t="shared" ca="1" si="4"/>
        <v/>
      </c>
      <c r="DK49" s="9" t="str">
        <f t="shared" ca="1" si="4"/>
        <v/>
      </c>
      <c r="DL49" s="9" t="str">
        <f t="shared" ca="1" si="4"/>
        <v/>
      </c>
      <c r="DM49" s="9" t="str">
        <f t="shared" ca="1" si="4"/>
        <v/>
      </c>
      <c r="DN49" s="42"/>
      <c r="DP49" s="4" t="e">
        <f ca="1">1-_xlfn.BINOM.DIST((D49-1),AR49,CG49/100000,TRUE)</f>
        <v>#NUM!</v>
      </c>
      <c r="DQ49" s="4" t="e">
        <f ca="1">1-_xlfn.BINOM.DIST((E49-1),AS49,CH49/100000,TRUE)</f>
        <v>#NUM!</v>
      </c>
      <c r="DR49" s="4" t="e">
        <f ca="1">1-_xlfn.BINOM.DIST((F49-1),AT49,CI49/100000,TRUE)</f>
        <v>#NUM!</v>
      </c>
      <c r="DS49" s="4" t="e">
        <f ca="1">1-_xlfn.BINOM.DIST((G49-1),AU49,CJ49/100000,TRUE)</f>
        <v>#NUM!</v>
      </c>
      <c r="DT49" s="4" t="e">
        <f ca="1">1-_xlfn.BINOM.DIST((H49-1),AV49,CK49/100000,TRUE)</f>
        <v>#NUM!</v>
      </c>
      <c r="DU49" s="4" t="e">
        <f ca="1">1-_xlfn.BINOM.DIST((I49-1),AW49,CL49/100000,TRUE)</f>
        <v>#NUM!</v>
      </c>
      <c r="DV49" s="4" t="e">
        <f ca="1">1-_xlfn.BINOM.DIST((J49-1),AX49,CM49/100000,TRUE)</f>
        <v>#NUM!</v>
      </c>
      <c r="DW49" s="4" t="e">
        <f ca="1">1-_xlfn.BINOM.DIST((K49-1),AY49,CN49/100000,TRUE)</f>
        <v>#NUM!</v>
      </c>
      <c r="DX49" s="4" t="e">
        <f ca="1">1-_xlfn.BINOM.DIST((L49-1),AZ49,CO49/100000,TRUE)</f>
        <v>#NUM!</v>
      </c>
      <c r="DY49" s="4" t="e">
        <f ca="1">1-_xlfn.BINOM.DIST((M49-1),BA49,CP49/100000,TRUE)</f>
        <v>#NUM!</v>
      </c>
      <c r="DZ49" s="4" t="e">
        <f ca="1">1-_xlfn.BINOM.DIST((N49-1),BB49,CQ49/100000,TRUE)</f>
        <v>#NUM!</v>
      </c>
      <c r="EA49" s="4" t="e">
        <f ca="1">1-_xlfn.BINOM.DIST((O49-1),BC49,CR49/100000,TRUE)</f>
        <v>#NUM!</v>
      </c>
      <c r="EB49" s="4" t="e">
        <f ca="1">1-_xlfn.BINOM.DIST((P49-1),BD49,CS49/100000,TRUE)</f>
        <v>#NUM!</v>
      </c>
      <c r="EC49" s="4" t="e">
        <f ca="1">1-_xlfn.BINOM.DIST((Q49-1),BE49,CT49/100000,TRUE)</f>
        <v>#NUM!</v>
      </c>
      <c r="ED49" s="4" t="e">
        <f ca="1">1-_xlfn.BINOM.DIST((D49-1),AR49,X49/(AL49/100)/100000,TRUE)</f>
        <v>#DIV/0!</v>
      </c>
      <c r="EF49" s="4">
        <f ca="1">_xlfn.BINOM.DIST(D49,AR49,CG49/100000,TRUE)</f>
        <v>4.6291596926658969E-2</v>
      </c>
      <c r="EG49" s="4">
        <f ca="1">_xlfn.BINOM.DIST(E49,AS49,CH49/100000,TRUE)</f>
        <v>0.87420490394258576</v>
      </c>
      <c r="EH49" s="4">
        <f ca="1">_xlfn.BINOM.DIST(F49,AT49,CI49/100000,TRUE)</f>
        <v>0.87894742660327507</v>
      </c>
      <c r="EI49" s="4">
        <f ca="1">_xlfn.BINOM.DIST(G49,AU49,CJ49/100000,TRUE)</f>
        <v>1</v>
      </c>
      <c r="EJ49" s="4">
        <f ca="1">_xlfn.BINOM.DIST(H49,AV49,CK49/100000,TRUE)</f>
        <v>0.66587024053522015</v>
      </c>
      <c r="EK49" s="4">
        <f ca="1">_xlfn.BINOM.DIST(I49,AW49,CL49/100000,TRUE)</f>
        <v>1</v>
      </c>
      <c r="EL49" s="4">
        <f ca="1">_xlfn.BINOM.DIST(J49,AX49,CM49/100000,TRUE)</f>
        <v>0.39308426576160832</v>
      </c>
      <c r="EM49" s="4">
        <f ca="1">_xlfn.BINOM.DIST(K49,AY49,CN49/100000,TRUE)</f>
        <v>0.71268022856651014</v>
      </c>
      <c r="EN49" s="4">
        <f ca="1">_xlfn.BINOM.DIST(L49,AZ49,CO49/100000,TRUE)</f>
        <v>0.62428667413551353</v>
      </c>
      <c r="EO49" s="4">
        <f ca="1">_xlfn.BINOM.DIST(M49,BA49,CP49/100000,TRUE)</f>
        <v>0.58577976419483635</v>
      </c>
      <c r="EP49" s="4">
        <f ca="1">_xlfn.BINOM.DIST(N49,BB49,CQ49/100000,TRUE)</f>
        <v>0.58519596553553765</v>
      </c>
      <c r="EQ49" s="4">
        <f ca="1">_xlfn.BINOM.DIST(O49,BC49,CR49/100000,TRUE)</f>
        <v>1</v>
      </c>
      <c r="ER49" s="4">
        <f ca="1">_xlfn.BINOM.DIST(P49,BD49,CS49/100000,TRUE)</f>
        <v>1</v>
      </c>
      <c r="ES49" s="4">
        <f ca="1">_xlfn.BINOM.DIST(Q49,BE49,CT49/100000,TRUE)</f>
        <v>1</v>
      </c>
      <c r="ET49" s="4" t="e">
        <f ca="1">_xlfn.BINOM.DIST(D49,AR49,X49/(AL49/100)/100000,TRUE)</f>
        <v>#DIV/0!</v>
      </c>
    </row>
    <row r="50" spans="3:151">
      <c r="C50" t="e">
        <f>H22raw!#REF!</f>
        <v>#REF!</v>
      </c>
      <c r="D50">
        <f>H22raw!C50</f>
        <v>0</v>
      </c>
      <c r="E50">
        <f>H22raw!D50</f>
        <v>0</v>
      </c>
      <c r="F50">
        <f>H22raw!E50</f>
        <v>0</v>
      </c>
      <c r="G50">
        <f>H22raw!F50</f>
        <v>0</v>
      </c>
      <c r="H50">
        <f>H22raw!G50</f>
        <v>0</v>
      </c>
      <c r="I50">
        <f>H22raw!H50</f>
        <v>0</v>
      </c>
      <c r="J50">
        <f>H22raw!I50</f>
        <v>0</v>
      </c>
      <c r="K50">
        <f>H22raw!J50</f>
        <v>0</v>
      </c>
      <c r="L50">
        <f>H22raw!K50</f>
        <v>0</v>
      </c>
      <c r="M50">
        <f>H22raw!L50</f>
        <v>0</v>
      </c>
      <c r="N50">
        <f>H22raw!M50</f>
        <v>0</v>
      </c>
      <c r="O50">
        <f>H22raw!N50</f>
        <v>0</v>
      </c>
      <c r="P50">
        <f>H22raw!O50</f>
        <v>0</v>
      </c>
      <c r="Q50">
        <f>H22raw!P50</f>
        <v>0</v>
      </c>
      <c r="R50">
        <f>H22raw!Q50</f>
        <v>0</v>
      </c>
      <c r="W50" t="e">
        <f t="shared" si="1"/>
        <v>#REF!</v>
      </c>
      <c r="X50" s="25">
        <f ca="1">IF(AR50=0,0,D50/AR50*100000)</f>
        <v>0</v>
      </c>
      <c r="Y50" s="25">
        <f ca="1">IF(AS50=0,0,E50/AS50*100000)</f>
        <v>0</v>
      </c>
      <c r="Z50" s="25">
        <f ca="1">IF(AT50=0,0,F50/AT50*100000)</f>
        <v>0</v>
      </c>
      <c r="AA50" s="25">
        <f ca="1">IF(AU50=0,0,G50/AU50*100000)</f>
        <v>0</v>
      </c>
      <c r="AB50" s="25">
        <f ca="1">IF(AV50=0,0,H50/AV50*100000)</f>
        <v>0</v>
      </c>
      <c r="AC50" s="25">
        <f ca="1">IF(AW50=0,0,I50/AW50*100000)</f>
        <v>0</v>
      </c>
      <c r="AD50" s="25">
        <f ca="1">IF(AX50=0,0,J50/AX50*100000)</f>
        <v>0</v>
      </c>
      <c r="AE50" s="25">
        <f ca="1">IF(AY50=0,0,K50/AY50*100000)</f>
        <v>0</v>
      </c>
      <c r="AF50" s="25">
        <f ca="1">IF(AZ50=0,0,L50/AZ50*100000)</f>
        <v>0</v>
      </c>
      <c r="AG50" s="25">
        <f ca="1">IF(BA50=0,0,M50/BA50*100000)</f>
        <v>0</v>
      </c>
      <c r="AH50" s="25">
        <f ca="1">IF(BB50=0,0,N50/BB50*100000)</f>
        <v>0</v>
      </c>
      <c r="AI50" s="25">
        <f ca="1">IF(BC50=0,0,O50/BC50*100000)</f>
        <v>0</v>
      </c>
      <c r="AJ50" s="25">
        <f ca="1">IF(BD50=0,0,P50/BD50*100000)</f>
        <v>0</v>
      </c>
      <c r="AK50" s="25">
        <f ca="1">IF(BE50=0,0,Q50/BE50*100000)</f>
        <v>0</v>
      </c>
      <c r="AL50" s="40">
        <f ca="1">D50/SUMPRODUCT(AS50:BE50,CH50:CT50)*10000000</f>
        <v>0</v>
      </c>
      <c r="AM50" s="34">
        <f ca="1">SUMPRODUCT(Y50:AK50,$CH$1:$CT$1)/$CG$1</f>
        <v>0</v>
      </c>
      <c r="AQ50" t="e">
        <f t="shared" si="2"/>
        <v>#REF!</v>
      </c>
      <c r="AR50" s="21">
        <f ca="1">H22jinkou!AB60</f>
        <v>69909</v>
      </c>
      <c r="AS50" s="21">
        <f ca="1">H22jinkou!AC60</f>
        <v>166</v>
      </c>
      <c r="AT50" s="21">
        <f ca="1">H22jinkou!AD60</f>
        <v>729</v>
      </c>
      <c r="AU50" s="21">
        <f ca="1">H22jinkou!AE60</f>
        <v>1210</v>
      </c>
      <c r="AV50" s="21">
        <f ca="1">H22jinkou!AF60</f>
        <v>1560</v>
      </c>
      <c r="AW50" s="21">
        <f ca="1">H22jinkou!AG60</f>
        <v>1695</v>
      </c>
      <c r="AX50" s="21">
        <f ca="1">H22jinkou!AH60</f>
        <v>1799</v>
      </c>
      <c r="AY50" s="21">
        <f ca="1">H22jinkou!AI60</f>
        <v>2860</v>
      </c>
      <c r="AZ50" s="21">
        <f ca="1">H22jinkou!AJ60</f>
        <v>4863</v>
      </c>
      <c r="BA50" s="21">
        <f ca="1">H22jinkou!AK60</f>
        <v>8580</v>
      </c>
      <c r="BB50" s="21">
        <f ca="1">H22jinkou!AL60</f>
        <v>11922</v>
      </c>
      <c r="BC50" s="21">
        <f ca="1">H22jinkou!AM60</f>
        <v>10341</v>
      </c>
      <c r="BD50" s="21">
        <f ca="1">H22jinkou!AN60</f>
        <v>10994</v>
      </c>
      <c r="BE50" s="21">
        <f ca="1">H22jinkou!AO60</f>
        <v>8297</v>
      </c>
      <c r="BJ50"/>
      <c r="BK50" t="str">
        <f>H22raw!T50</f>
        <v>Ｇ農林漁業従事者</v>
      </c>
      <c r="BL50">
        <f>H22raw!U50</f>
        <v>131</v>
      </c>
      <c r="BM50">
        <f>H22raw!V50</f>
        <v>0</v>
      </c>
      <c r="BN50">
        <f>H22raw!W50</f>
        <v>1</v>
      </c>
      <c r="BO50">
        <f>H22raw!X50</f>
        <v>1</v>
      </c>
      <c r="BP50">
        <f>H22raw!Y50</f>
        <v>5</v>
      </c>
      <c r="BQ50">
        <f>H22raw!Z50</f>
        <v>5</v>
      </c>
      <c r="BR50">
        <f>H22raw!AA50</f>
        <v>5</v>
      </c>
      <c r="BS50">
        <f>H22raw!AB50</f>
        <v>2</v>
      </c>
      <c r="BT50">
        <f>H22raw!AC50</f>
        <v>4</v>
      </c>
      <c r="BU50">
        <f>H22raw!AD50</f>
        <v>9</v>
      </c>
      <c r="BV50">
        <f>H22raw!AE50</f>
        <v>19</v>
      </c>
      <c r="BW50">
        <f>H22raw!AF50</f>
        <v>26</v>
      </c>
      <c r="BX50">
        <f>H22raw!AG50</f>
        <v>22</v>
      </c>
      <c r="BY50">
        <f>H22raw!AH50</f>
        <v>32</v>
      </c>
      <c r="CE50" t="str">
        <f>H22raw!AL50</f>
        <v>Ｇ農林漁業従事者</v>
      </c>
      <c r="CF50">
        <f>H22raw!AM50</f>
        <v>13.1</v>
      </c>
      <c r="CG50">
        <f>H22raw!AN50</f>
        <v>15.1</v>
      </c>
      <c r="CH50">
        <f>H22raw!AO50</f>
        <v>0</v>
      </c>
      <c r="CI50">
        <f>H22raw!AP50</f>
        <v>14.8</v>
      </c>
      <c r="CJ50">
        <f>H22raw!AQ50</f>
        <v>8.4</v>
      </c>
      <c r="CK50">
        <f>H22raw!AR50</f>
        <v>28.6</v>
      </c>
      <c r="CL50">
        <f>H22raw!AS50</f>
        <v>19</v>
      </c>
      <c r="CM50">
        <f>H22raw!AT50</f>
        <v>15.5</v>
      </c>
      <c r="CN50">
        <f>H22raw!AU50</f>
        <v>4.5</v>
      </c>
      <c r="CO50">
        <f>H22raw!AV50</f>
        <v>6</v>
      </c>
      <c r="CP50">
        <f>H22raw!AW50</f>
        <v>8.6999999999999993</v>
      </c>
      <c r="CQ50">
        <f>H22raw!AX50</f>
        <v>14.2</v>
      </c>
      <c r="CR50">
        <f>H22raw!AY50</f>
        <v>20</v>
      </c>
      <c r="CS50">
        <f>H22raw!AZ50</f>
        <v>16.8</v>
      </c>
      <c r="CT50">
        <f>H22raw!BA50</f>
        <v>19.600000000000001</v>
      </c>
      <c r="CU50" s="34">
        <f t="shared" si="22"/>
        <v>13.111289780838021</v>
      </c>
      <c r="CY50" t="str">
        <f t="shared" si="3"/>
        <v>Ｇ農林漁業従事者</v>
      </c>
      <c r="CZ50" s="8" t="str">
        <f t="shared" ca="1" si="4"/>
        <v/>
      </c>
      <c r="DA50" s="9" t="str">
        <f t="shared" ca="1" si="4"/>
        <v/>
      </c>
      <c r="DB50" s="9" t="str">
        <f t="shared" ca="1" si="4"/>
        <v/>
      </c>
      <c r="DC50" s="9" t="str">
        <f t="shared" ca="1" si="4"/>
        <v/>
      </c>
      <c r="DD50" s="9" t="str">
        <f t="shared" ca="1" si="4"/>
        <v/>
      </c>
      <c r="DE50" s="9" t="str">
        <f t="shared" ca="1" si="4"/>
        <v/>
      </c>
      <c r="DF50" s="9" t="str">
        <f t="shared" ca="1" si="4"/>
        <v/>
      </c>
      <c r="DG50" s="9" t="str">
        <f t="shared" ca="1" si="4"/>
        <v/>
      </c>
      <c r="DH50" s="9" t="str">
        <f t="shared" ref="CZ50:DM54" ca="1" si="23">IF(ISERR(OR(DX50,EN50)),"",IF(DX50&lt;0.025,"H",IF(EN50&lt;0.025,"L","")))</f>
        <v/>
      </c>
      <c r="DI50" s="9" t="str">
        <f t="shared" ca="1" si="23"/>
        <v/>
      </c>
      <c r="DJ50" s="9" t="str">
        <f t="shared" ca="1" si="23"/>
        <v/>
      </c>
      <c r="DK50" s="9" t="str">
        <f t="shared" ca="1" si="23"/>
        <v/>
      </c>
      <c r="DL50" s="9" t="str">
        <f t="shared" ca="1" si="23"/>
        <v/>
      </c>
      <c r="DM50" s="9" t="str">
        <f t="shared" ca="1" si="23"/>
        <v/>
      </c>
      <c r="DN50" s="42"/>
      <c r="DP50" s="4" t="e">
        <f ca="1">1-_xlfn.BINOM.DIST((D50-1),AR50,CG50/100000,TRUE)</f>
        <v>#NUM!</v>
      </c>
      <c r="DQ50" s="4" t="e">
        <f ca="1">1-_xlfn.BINOM.DIST((E50-1),AS50,CH50/100000,TRUE)</f>
        <v>#NUM!</v>
      </c>
      <c r="DR50" s="4" t="e">
        <f ca="1">1-_xlfn.BINOM.DIST((F50-1),AT50,CI50/100000,TRUE)</f>
        <v>#NUM!</v>
      </c>
      <c r="DS50" s="4" t="e">
        <f ca="1">1-_xlfn.BINOM.DIST((G50-1),AU50,CJ50/100000,TRUE)</f>
        <v>#NUM!</v>
      </c>
      <c r="DT50" s="4" t="e">
        <f ca="1">1-_xlfn.BINOM.DIST((H50-1),AV50,CK50/100000,TRUE)</f>
        <v>#NUM!</v>
      </c>
      <c r="DU50" s="4" t="e">
        <f ca="1">1-_xlfn.BINOM.DIST((I50-1),AW50,CL50/100000,TRUE)</f>
        <v>#NUM!</v>
      </c>
      <c r="DV50" s="4" t="e">
        <f ca="1">1-_xlfn.BINOM.DIST((J50-1),AX50,CM50/100000,TRUE)</f>
        <v>#NUM!</v>
      </c>
      <c r="DW50" s="4" t="e">
        <f ca="1">1-_xlfn.BINOM.DIST((K50-1),AY50,CN50/100000,TRUE)</f>
        <v>#NUM!</v>
      </c>
      <c r="DX50" s="4" t="e">
        <f ca="1">1-_xlfn.BINOM.DIST((L50-1),AZ50,CO50/100000,TRUE)</f>
        <v>#NUM!</v>
      </c>
      <c r="DY50" s="4" t="e">
        <f ca="1">1-_xlfn.BINOM.DIST((M50-1),BA50,CP50/100000,TRUE)</f>
        <v>#NUM!</v>
      </c>
      <c r="DZ50" s="4" t="e">
        <f ca="1">1-_xlfn.BINOM.DIST((N50-1),BB50,CQ50/100000,TRUE)</f>
        <v>#NUM!</v>
      </c>
      <c r="EA50" s="4" t="e">
        <f ca="1">1-_xlfn.BINOM.DIST((O50-1),BC50,CR50/100000,TRUE)</f>
        <v>#NUM!</v>
      </c>
      <c r="EB50" s="4" t="e">
        <f ca="1">1-_xlfn.BINOM.DIST((P50-1),BD50,CS50/100000,TRUE)</f>
        <v>#NUM!</v>
      </c>
      <c r="EC50" s="4" t="e">
        <f ca="1">1-_xlfn.BINOM.DIST((Q50-1),BE50,CT50/100000,TRUE)</f>
        <v>#NUM!</v>
      </c>
      <c r="ED50" s="4" t="e">
        <f ca="1">1-_xlfn.BINOM.DIST((D50-1),AR50,X50/(AL50/100)/100000,TRUE)</f>
        <v>#DIV/0!</v>
      </c>
      <c r="EF50" s="4">
        <f ca="1">_xlfn.BINOM.DIST(D50,AR50,CG50/100000,TRUE)</f>
        <v>2.6009308161643397E-5</v>
      </c>
      <c r="EG50" s="4">
        <f ca="1">_xlfn.BINOM.DIST(E50,AS50,CH50/100000,TRUE)</f>
        <v>1</v>
      </c>
      <c r="EH50" s="4">
        <f ca="1">_xlfn.BINOM.DIST(F50,AT50,CI50/100000,TRUE)</f>
        <v>0.89771737732740142</v>
      </c>
      <c r="EI50" s="4">
        <f ca="1">_xlfn.BINOM.DIST(G50,AU50,CJ50/100000,TRUE)</f>
        <v>0.90335084431026469</v>
      </c>
      <c r="EJ50" s="4">
        <f ca="1">_xlfn.BINOM.DIST(H50,AV50,CK50/100000,TRUE)</f>
        <v>0.64004050661371914</v>
      </c>
      <c r="EK50" s="4">
        <f ca="1">_xlfn.BINOM.DIST(I50,AW50,CL50/100000,TRUE)</f>
        <v>0.7246397830053859</v>
      </c>
      <c r="EL50" s="4">
        <f ca="1">_xlfn.BINOM.DIST(J50,AX50,CM50/100000,TRUE)</f>
        <v>0.75664082274485178</v>
      </c>
      <c r="EM50" s="4">
        <f ca="1">_xlfn.BINOM.DIST(K50,AY50,CN50/100000,TRUE)</f>
        <v>0.87923515116777151</v>
      </c>
      <c r="EN50" s="4">
        <f ca="1">_xlfn.BINOM.DIST(L50,AZ50,CO50/100000,TRUE)</f>
        <v>0.74692630468952426</v>
      </c>
      <c r="EO50" s="4">
        <f ca="1">_xlfn.BINOM.DIST(M50,BA50,CP50/100000,TRUE)</f>
        <v>0.47402630033219778</v>
      </c>
      <c r="EP50" s="4">
        <f ca="1">_xlfn.BINOM.DIST(N50,BB50,CQ50/100000,TRUE)</f>
        <v>0.18395866212384715</v>
      </c>
      <c r="EQ50" s="4">
        <f ca="1">_xlfn.BINOM.DIST(O50,BC50,CR50/100000,TRUE)</f>
        <v>0.12638697511184122</v>
      </c>
      <c r="ER50" s="4">
        <f ca="1">_xlfn.BINOM.DIST(P50,BD50,CS50/100000,TRUE)</f>
        <v>0.15768637851064626</v>
      </c>
      <c r="ES50" s="4">
        <f ca="1">_xlfn.BINOM.DIST(Q50,BE50,CT50/100000,TRUE)</f>
        <v>0.19664181766226807</v>
      </c>
      <c r="ET50" s="4" t="e">
        <f ca="1">_xlfn.BINOM.DIST(D50,AR50,X50/(AL50/100)/100000,TRUE)</f>
        <v>#DIV/0!</v>
      </c>
    </row>
    <row r="51" spans="3:151">
      <c r="C51" t="e">
        <f>H22raw!#REF!</f>
        <v>#REF!</v>
      </c>
      <c r="D51">
        <f>H22raw!C51</f>
        <v>1</v>
      </c>
      <c r="E51">
        <f>H22raw!D51</f>
        <v>0</v>
      </c>
      <c r="F51">
        <f>H22raw!E51</f>
        <v>0</v>
      </c>
      <c r="G51">
        <f>H22raw!F51</f>
        <v>0</v>
      </c>
      <c r="H51">
        <f>H22raw!G51</f>
        <v>0</v>
      </c>
      <c r="I51">
        <f>H22raw!H51</f>
        <v>0</v>
      </c>
      <c r="J51">
        <f>H22raw!I51</f>
        <v>0</v>
      </c>
      <c r="K51">
        <f>H22raw!J51</f>
        <v>0</v>
      </c>
      <c r="L51">
        <f>H22raw!K51</f>
        <v>1</v>
      </c>
      <c r="M51">
        <f>H22raw!L51</f>
        <v>0</v>
      </c>
      <c r="N51">
        <f>H22raw!M51</f>
        <v>0</v>
      </c>
      <c r="O51">
        <f>H22raw!N51</f>
        <v>0</v>
      </c>
      <c r="P51">
        <f>H22raw!O51</f>
        <v>0</v>
      </c>
      <c r="Q51">
        <f>H22raw!P51</f>
        <v>0</v>
      </c>
      <c r="R51">
        <f>H22raw!Q51</f>
        <v>0</v>
      </c>
      <c r="W51" t="e">
        <f t="shared" si="1"/>
        <v>#REF!</v>
      </c>
      <c r="X51" s="25">
        <f ca="1">IF(AR51=0,0,D51/AR51*100000)</f>
        <v>0.5542069852248418</v>
      </c>
      <c r="Y51" s="25">
        <f ca="1">IF(AS51=0,0,E51/AS51*100000)</f>
        <v>0</v>
      </c>
      <c r="Z51" s="25">
        <f ca="1">IF(AT51=0,0,F51/AT51*100000)</f>
        <v>0</v>
      </c>
      <c r="AA51" s="25">
        <f ca="1">IF(AU51=0,0,G51/AU51*100000)</f>
        <v>0</v>
      </c>
      <c r="AB51" s="25">
        <f ca="1">IF(AV51=0,0,H51/AV51*100000)</f>
        <v>0</v>
      </c>
      <c r="AC51" s="25">
        <f ca="1">IF(AW51=0,0,I51/AW51*100000)</f>
        <v>0</v>
      </c>
      <c r="AD51" s="25">
        <f ca="1">IF(AX51=0,0,J51/AX51*100000)</f>
        <v>0</v>
      </c>
      <c r="AE51" s="25">
        <f ca="1">IF(AY51=0,0,K51/AY51*100000)</f>
        <v>0</v>
      </c>
      <c r="AF51" s="25">
        <f ca="1">IF(AZ51=0,0,L51/AZ51*100000)</f>
        <v>4.8631036327384134</v>
      </c>
      <c r="AG51" s="25">
        <f ca="1">IF(BA51=0,0,M51/BA51*100000)</f>
        <v>0</v>
      </c>
      <c r="AH51" s="25">
        <f ca="1">IF(BB51=0,0,N51/BB51*100000)</f>
        <v>0</v>
      </c>
      <c r="AI51" s="25">
        <f ca="1">IF(BC51=0,0,O51/BC51*100000)</f>
        <v>0</v>
      </c>
      <c r="AJ51" s="25">
        <f ca="1">IF(BD51=0,0,P51/BD51*100000)</f>
        <v>0</v>
      </c>
      <c r="AK51" s="25">
        <f ca="1">IF(BE51=0,0,Q51/BE51*100000)</f>
        <v>0</v>
      </c>
      <c r="AL51" s="40">
        <f ca="1">D51/SUMPRODUCT(AS51:BE51,CH51:CT51)*10000000</f>
        <v>13.454810538776361</v>
      </c>
      <c r="AM51" s="34">
        <f ca="1">SUMPRODUCT(Y51:AK51,$CH$1:$CT$1)/$CG$1</f>
        <v>0.38875427478100344</v>
      </c>
      <c r="AQ51" t="e">
        <f t="shared" si="2"/>
        <v>#REF!</v>
      </c>
      <c r="AR51" s="21">
        <f ca="1">H22jinkou!AB61</f>
        <v>180438</v>
      </c>
      <c r="AS51" s="21">
        <f ca="1">H22jinkou!AC61</f>
        <v>2916</v>
      </c>
      <c r="AT51" s="21">
        <f ca="1">H22jinkou!AD61</f>
        <v>15485</v>
      </c>
      <c r="AU51" s="21">
        <f ca="1">H22jinkou!AE61</f>
        <v>18768</v>
      </c>
      <c r="AV51" s="21">
        <f ca="1">H22jinkou!AF61</f>
        <v>20690</v>
      </c>
      <c r="AW51" s="21">
        <f ca="1">H22jinkou!AG61</f>
        <v>21802</v>
      </c>
      <c r="AX51" s="21">
        <f ca="1">H22jinkou!AH61</f>
        <v>19380</v>
      </c>
      <c r="AY51" s="21">
        <f ca="1">H22jinkou!AI61</f>
        <v>20308</v>
      </c>
      <c r="AZ51" s="21">
        <f ca="1">H22jinkou!AJ61</f>
        <v>20563</v>
      </c>
      <c r="BA51" s="21">
        <f ca="1">H22jinkou!AK61</f>
        <v>20724</v>
      </c>
      <c r="BB51" s="21">
        <f ca="1">H22jinkou!AL61</f>
        <v>11591</v>
      </c>
      <c r="BC51" s="21">
        <f ca="1">H22jinkou!AM61</f>
        <v>4446</v>
      </c>
      <c r="BD51" s="21">
        <f ca="1">H22jinkou!AN61</f>
        <v>2199</v>
      </c>
      <c r="BE51" s="21">
        <f ca="1">H22jinkou!AO61</f>
        <v>1056</v>
      </c>
      <c r="BJ51"/>
      <c r="BK51" t="str">
        <f>H22raw!T51</f>
        <v>Ｈ生産工程従事者</v>
      </c>
      <c r="BL51">
        <f>H22raw!U51</f>
        <v>92</v>
      </c>
      <c r="BM51">
        <f>H22raw!V51</f>
        <v>1</v>
      </c>
      <c r="BN51">
        <f>H22raw!W51</f>
        <v>4</v>
      </c>
      <c r="BO51">
        <f>H22raw!X51</f>
        <v>5</v>
      </c>
      <c r="BP51">
        <f>H22raw!Y51</f>
        <v>13</v>
      </c>
      <c r="BQ51">
        <f>H22raw!Z51</f>
        <v>14</v>
      </c>
      <c r="BR51">
        <f>H22raw!AA51</f>
        <v>9</v>
      </c>
      <c r="BS51">
        <f>H22raw!AB51</f>
        <v>14</v>
      </c>
      <c r="BT51">
        <f>H22raw!AC51</f>
        <v>8</v>
      </c>
      <c r="BU51">
        <f>H22raw!AD51</f>
        <v>11</v>
      </c>
      <c r="BV51">
        <f>H22raw!AE51</f>
        <v>7</v>
      </c>
      <c r="BW51">
        <f>H22raw!AF51</f>
        <v>2</v>
      </c>
      <c r="BX51">
        <f>H22raw!AG51</f>
        <v>2</v>
      </c>
      <c r="BY51">
        <f>H22raw!AH51</f>
        <v>2</v>
      </c>
      <c r="CE51" t="str">
        <f>H22raw!AL51</f>
        <v>Ｈ生産工程従事者</v>
      </c>
      <c r="CF51">
        <f>H22raw!AM51</f>
        <v>0</v>
      </c>
      <c r="CG51">
        <f>H22raw!AN51</f>
        <v>3.9</v>
      </c>
      <c r="CH51">
        <f>H22raw!AO51</f>
        <v>3.5</v>
      </c>
      <c r="CI51">
        <f>H22raw!AP51</f>
        <v>3.1</v>
      </c>
      <c r="CJ51">
        <f>H22raw!AQ51</f>
        <v>3.2</v>
      </c>
      <c r="CK51">
        <f>H22raw!AR51</f>
        <v>7</v>
      </c>
      <c r="CL51">
        <f>H22raw!AS51</f>
        <v>5.6</v>
      </c>
      <c r="CM51">
        <f>H22raw!AT51</f>
        <v>3.5</v>
      </c>
      <c r="CN51">
        <f>H22raw!AU51</f>
        <v>5.3</v>
      </c>
      <c r="CO51">
        <f>H22raw!AV51</f>
        <v>2.9</v>
      </c>
      <c r="CP51">
        <f>H22raw!AW51</f>
        <v>3.3</v>
      </c>
      <c r="CQ51">
        <f>H22raw!AX51</f>
        <v>2.6</v>
      </c>
      <c r="CR51">
        <f>H22raw!AY51</f>
        <v>1.8</v>
      </c>
      <c r="CS51">
        <f>H22raw!AZ51</f>
        <v>4.2</v>
      </c>
      <c r="CT51">
        <f>H22raw!BA51</f>
        <v>6.8</v>
      </c>
      <c r="CU51" s="34">
        <f t="shared" si="22"/>
        <v>4.1296299017549751</v>
      </c>
      <c r="CY51" t="str">
        <f t="shared" si="3"/>
        <v>Ｈ生産工程従事者</v>
      </c>
      <c r="CZ51" s="8" t="str">
        <f t="shared" ca="1" si="23"/>
        <v>L</v>
      </c>
      <c r="DA51" s="9" t="str">
        <f t="shared" ca="1" si="23"/>
        <v/>
      </c>
      <c r="DB51" s="9" t="str">
        <f t="shared" ca="1" si="23"/>
        <v/>
      </c>
      <c r="DC51" s="9" t="str">
        <f t="shared" ca="1" si="23"/>
        <v/>
      </c>
      <c r="DD51" s="9" t="str">
        <f t="shared" ca="1" si="23"/>
        <v/>
      </c>
      <c r="DE51" s="9" t="str">
        <f t="shared" ca="1" si="23"/>
        <v/>
      </c>
      <c r="DF51" s="9" t="str">
        <f t="shared" ca="1" si="23"/>
        <v/>
      </c>
      <c r="DG51" s="9" t="str">
        <f t="shared" ca="1" si="23"/>
        <v/>
      </c>
      <c r="DH51" s="9" t="str">
        <f t="shared" ca="1" si="23"/>
        <v/>
      </c>
      <c r="DI51" s="9" t="str">
        <f t="shared" ca="1" si="23"/>
        <v/>
      </c>
      <c r="DJ51" s="9" t="str">
        <f t="shared" ca="1" si="23"/>
        <v/>
      </c>
      <c r="DK51" s="9" t="str">
        <f t="shared" ca="1" si="23"/>
        <v/>
      </c>
      <c r="DL51" s="9" t="str">
        <f t="shared" ca="1" si="23"/>
        <v/>
      </c>
      <c r="DM51" s="9" t="str">
        <f t="shared" ca="1" si="23"/>
        <v/>
      </c>
      <c r="DN51" s="42"/>
      <c r="DP51" s="4">
        <f ca="1">1-_xlfn.BINOM.DIST((D51-1),AR51,CG51/100000,TRUE)</f>
        <v>0.99912143373780693</v>
      </c>
      <c r="DQ51" s="4" t="e">
        <f ca="1">1-_xlfn.BINOM.DIST((E51-1),AS51,CH51/100000,TRUE)</f>
        <v>#NUM!</v>
      </c>
      <c r="DR51" s="4" t="e">
        <f ca="1">1-_xlfn.BINOM.DIST((F51-1),AT51,CI51/100000,TRUE)</f>
        <v>#NUM!</v>
      </c>
      <c r="DS51" s="4" t="e">
        <f ca="1">1-_xlfn.BINOM.DIST((G51-1),AU51,CJ51/100000,TRUE)</f>
        <v>#NUM!</v>
      </c>
      <c r="DT51" s="4" t="e">
        <f ca="1">1-_xlfn.BINOM.DIST((H51-1),AV51,CK51/100000,TRUE)</f>
        <v>#NUM!</v>
      </c>
      <c r="DU51" s="4" t="e">
        <f ca="1">1-_xlfn.BINOM.DIST((I51-1),AW51,CL51/100000,TRUE)</f>
        <v>#NUM!</v>
      </c>
      <c r="DV51" s="4" t="e">
        <f ca="1">1-_xlfn.BINOM.DIST((J51-1),AX51,CM51/100000,TRUE)</f>
        <v>#NUM!</v>
      </c>
      <c r="DW51" s="4" t="e">
        <f ca="1">1-_xlfn.BINOM.DIST((K51-1),AY51,CN51/100000,TRUE)</f>
        <v>#NUM!</v>
      </c>
      <c r="DX51" s="4">
        <f ca="1">1-_xlfn.BINOM.DIST((L51-1),AZ51,CO51/100000,TRUE)</f>
        <v>0.44917363520642173</v>
      </c>
      <c r="DY51" s="4" t="e">
        <f ca="1">1-_xlfn.BINOM.DIST((M51-1),BA51,CP51/100000,TRUE)</f>
        <v>#NUM!</v>
      </c>
      <c r="DZ51" s="4" t="e">
        <f ca="1">1-_xlfn.BINOM.DIST((N51-1),BB51,CQ51/100000,TRUE)</f>
        <v>#NUM!</v>
      </c>
      <c r="EA51" s="4" t="e">
        <f ca="1">1-_xlfn.BINOM.DIST((O51-1),BC51,CR51/100000,TRUE)</f>
        <v>#NUM!</v>
      </c>
      <c r="EB51" s="4" t="e">
        <f ca="1">1-_xlfn.BINOM.DIST((P51-1),BD51,CS51/100000,TRUE)</f>
        <v>#NUM!</v>
      </c>
      <c r="EC51" s="4" t="e">
        <f ca="1">1-_xlfn.BINOM.DIST((Q51-1),BE51,CT51/100000,TRUE)</f>
        <v>#NUM!</v>
      </c>
      <c r="ED51" s="4">
        <f ca="1">1-_xlfn.BINOM.DIST((D51-1),AR51,X51/(AL51/100)/100000,TRUE)</f>
        <v>0.99940825755274443</v>
      </c>
      <c r="EF51" s="4">
        <f ca="1">_xlfn.BINOM.DIST(D51,AR51,CG51/100000,TRUE)</f>
        <v>7.0613502202539922E-3</v>
      </c>
      <c r="EG51" s="4">
        <f ca="1">_xlfn.BINOM.DIST(E51,AS51,CH51/100000,TRUE)</f>
        <v>0.90297375872584329</v>
      </c>
      <c r="EH51" s="4">
        <f ca="1">_xlfn.BINOM.DIST(F51,AT51,CI51/100000,TRUE)</f>
        <v>0.61875713076542171</v>
      </c>
      <c r="EI51" s="4">
        <f ca="1">_xlfn.BINOM.DIST(G51,AU51,CJ51/100000,TRUE)</f>
        <v>0.5484903409154982</v>
      </c>
      <c r="EJ51" s="4">
        <f ca="1">_xlfn.BINOM.DIST(H51,AV51,CK51/100000,TRUE)</f>
        <v>0.2349574857596147</v>
      </c>
      <c r="EK51" s="4">
        <f ca="1">_xlfn.BINOM.DIST(I51,AW51,CL51/100000,TRUE)</f>
        <v>0.29495095614708178</v>
      </c>
      <c r="EL51" s="4">
        <f ca="1">_xlfn.BINOM.DIST(J51,AX51,CM51/100000,TRUE)</f>
        <v>0.50747294972208112</v>
      </c>
      <c r="EM51" s="4">
        <f ca="1">_xlfn.BINOM.DIST(K51,AY51,CN51/100000,TRUE)</f>
        <v>0.34083645406515001</v>
      </c>
      <c r="EN51" s="4">
        <f ca="1">_xlfn.BINOM.DIST(L51,AZ51,CO51/100000,TRUE)</f>
        <v>0.87930852441446727</v>
      </c>
      <c r="EO51" s="4">
        <f ca="1">_xlfn.BINOM.DIST(M51,BA51,CP51/100000,TRUE)</f>
        <v>0.50464337642693691</v>
      </c>
      <c r="EP51" s="4">
        <f ca="1">_xlfn.BINOM.DIST(N51,BB51,CQ51/100000,TRUE)</f>
        <v>0.7398040554155908</v>
      </c>
      <c r="EQ51" s="4">
        <f ca="1">_xlfn.BINOM.DIST(O51,BC51,CR51/100000,TRUE)</f>
        <v>0.92308983462527772</v>
      </c>
      <c r="ER51" s="4">
        <f ca="1">_xlfn.BINOM.DIST(P51,BD51,CS51/100000,TRUE)</f>
        <v>0.91177690588514815</v>
      </c>
      <c r="ES51" s="4">
        <f ca="1">_xlfn.BINOM.DIST(Q51,BE51,CT51/100000,TRUE)</f>
        <v>0.93070730249423539</v>
      </c>
      <c r="ET51" s="4">
        <f ca="1">_xlfn.BINOM.DIST(D51,AR51,X51/(AL51/100)/100000,TRUE)</f>
        <v>4.9899227157355454E-3</v>
      </c>
    </row>
    <row r="52" spans="3:151">
      <c r="C52" t="e">
        <f>H22raw!#REF!</f>
        <v>#REF!</v>
      </c>
      <c r="D52">
        <f>H22raw!C52</f>
        <v>2</v>
      </c>
      <c r="E52">
        <f>H22raw!D52</f>
        <v>0</v>
      </c>
      <c r="F52">
        <f>H22raw!E52</f>
        <v>0</v>
      </c>
      <c r="G52">
        <f>H22raw!F52</f>
        <v>0</v>
      </c>
      <c r="H52">
        <f>H22raw!G52</f>
        <v>0</v>
      </c>
      <c r="I52">
        <f>H22raw!H52</f>
        <v>1</v>
      </c>
      <c r="J52">
        <f>H22raw!I52</f>
        <v>0</v>
      </c>
      <c r="K52">
        <f>H22raw!J52</f>
        <v>0</v>
      </c>
      <c r="L52">
        <f>H22raw!K52</f>
        <v>0</v>
      </c>
      <c r="M52">
        <f>H22raw!L52</f>
        <v>1</v>
      </c>
      <c r="N52">
        <f>H22raw!M52</f>
        <v>0</v>
      </c>
      <c r="O52">
        <f>H22raw!N52</f>
        <v>0</v>
      </c>
      <c r="P52">
        <f>H22raw!O52</f>
        <v>0</v>
      </c>
      <c r="Q52">
        <f>H22raw!P52</f>
        <v>0</v>
      </c>
      <c r="R52">
        <f>H22raw!Q52</f>
        <v>0</v>
      </c>
      <c r="W52" t="e">
        <f t="shared" si="1"/>
        <v>#REF!</v>
      </c>
      <c r="X52" s="25">
        <f ca="1">IF(AR52=0,0,D52/AR52*100000)</f>
        <v>5.3576212161800161</v>
      </c>
      <c r="Y52" s="25">
        <f t="shared" ref="Y52:Y57" ca="1" si="24">IF(AS52=0,0,E52/AS52*100000)</f>
        <v>0</v>
      </c>
      <c r="Z52" s="25">
        <f ca="1">IF(AT52=0,0,F52/AT52*100000)</f>
        <v>0</v>
      </c>
      <c r="AA52" s="25">
        <f ca="1">IF(AU52=0,0,G52/AU52*100000)</f>
        <v>0</v>
      </c>
      <c r="AB52" s="25">
        <f ca="1">IF(AV52=0,0,H52/AV52*100000)</f>
        <v>0</v>
      </c>
      <c r="AC52" s="25">
        <f ca="1">IF(AW52=0,0,I52/AW52*100000)</f>
        <v>24.906600249066003</v>
      </c>
      <c r="AD52" s="25">
        <f ca="1">IF(AX52=0,0,J52/AX52*100000)</f>
        <v>0</v>
      </c>
      <c r="AE52" s="25">
        <f ca="1">IF(AY52=0,0,K52/AY52*100000)</f>
        <v>0</v>
      </c>
      <c r="AF52" s="25">
        <f ca="1">IF(AZ52=0,0,L52/AZ52*100000)</f>
        <v>0</v>
      </c>
      <c r="AG52" s="25">
        <f ca="1">IF(BA52=0,0,M52/BA52*100000)</f>
        <v>16.943409013893596</v>
      </c>
      <c r="AH52" s="25">
        <f ca="1">IF(BB52=0,0,N52/BB52*100000)</f>
        <v>0</v>
      </c>
      <c r="AI52" s="25">
        <f ca="1">IF(BC52=0,0,O52/BC52*100000)</f>
        <v>0</v>
      </c>
      <c r="AJ52" s="25">
        <f ca="1">IF(BD52=0,0,P52/BD52*100000)</f>
        <v>0</v>
      </c>
      <c r="AK52" s="25">
        <f ca="1">IF(BE52=0,0,Q52/BE52*100000)</f>
        <v>0</v>
      </c>
      <c r="AL52" s="40">
        <f ca="1">D52/SUMPRODUCT(AS52:BE52,CH52:CT52)*10000000</f>
        <v>7.8267697911418646</v>
      </c>
      <c r="AM52" s="34">
        <f ca="1">SUMPRODUCT(Y52:AK52,$CH$1:$CT$1)/$CG$1</f>
        <v>3.5987696745529418</v>
      </c>
      <c r="AQ52" t="e">
        <f t="shared" si="2"/>
        <v>#REF!</v>
      </c>
      <c r="AR52" s="21">
        <f ca="1">H22jinkou!AB62</f>
        <v>37330</v>
      </c>
      <c r="AS52" s="21">
        <f ca="1">H22jinkou!AC62</f>
        <v>147</v>
      </c>
      <c r="AT52" s="21">
        <f ca="1">H22jinkou!AD62</f>
        <v>1034</v>
      </c>
      <c r="AU52" s="21">
        <f ca="1">H22jinkou!AE62</f>
        <v>1964</v>
      </c>
      <c r="AV52" s="21">
        <f ca="1">H22jinkou!AF62</f>
        <v>3021</v>
      </c>
      <c r="AW52" s="21">
        <f ca="1">H22jinkou!AG62</f>
        <v>4015</v>
      </c>
      <c r="AX52" s="21">
        <f ca="1">H22jinkou!AH62</f>
        <v>4121</v>
      </c>
      <c r="AY52" s="21">
        <f ca="1">H22jinkou!AI62</f>
        <v>4504</v>
      </c>
      <c r="AZ52" s="21">
        <f ca="1">H22jinkou!AJ62</f>
        <v>5168</v>
      </c>
      <c r="BA52" s="21">
        <f ca="1">H22jinkou!AK62</f>
        <v>5902</v>
      </c>
      <c r="BB52" s="21">
        <f ca="1">H22jinkou!AL62</f>
        <v>5167</v>
      </c>
      <c r="BC52" s="21">
        <f ca="1">H22jinkou!AM62</f>
        <v>1784</v>
      </c>
      <c r="BD52" s="21">
        <f ca="1">H22jinkou!AN62</f>
        <v>412</v>
      </c>
      <c r="BE52" s="21">
        <f ca="1">H22jinkou!AO62</f>
        <v>70</v>
      </c>
      <c r="BJ52"/>
      <c r="BK52" t="str">
        <f>H22raw!T52</f>
        <v>Ｉ輸送・機械運転従事者</v>
      </c>
      <c r="BL52">
        <f>H22raw!U52</f>
        <v>34</v>
      </c>
      <c r="BM52">
        <f>H22raw!V52</f>
        <v>0</v>
      </c>
      <c r="BN52">
        <f>H22raw!W52</f>
        <v>1</v>
      </c>
      <c r="BO52">
        <f>H22raw!X52</f>
        <v>1</v>
      </c>
      <c r="BP52">
        <f>H22raw!Y52</f>
        <v>2</v>
      </c>
      <c r="BQ52">
        <f>H22raw!Z52</f>
        <v>2</v>
      </c>
      <c r="BR52">
        <f>H22raw!AA52</f>
        <v>2</v>
      </c>
      <c r="BS52">
        <f>H22raw!AB52</f>
        <v>5</v>
      </c>
      <c r="BT52">
        <f>H22raw!AC52</f>
        <v>7</v>
      </c>
      <c r="BU52">
        <f>H22raw!AD52</f>
        <v>6</v>
      </c>
      <c r="BV52">
        <f>H22raw!AE52</f>
        <v>2</v>
      </c>
      <c r="BW52">
        <f>H22raw!AF52</f>
        <v>5</v>
      </c>
      <c r="BX52">
        <f>H22raw!AG52</f>
        <v>0</v>
      </c>
      <c r="BY52">
        <f>H22raw!AH52</f>
        <v>1</v>
      </c>
      <c r="CE52" t="str">
        <f>H22raw!AL52</f>
        <v>Ｉ輸送・機械運転従事者</v>
      </c>
      <c r="CF52">
        <f>H22raw!AM52</f>
        <v>0</v>
      </c>
      <c r="CG52">
        <f>H22raw!AN52</f>
        <v>56.3</v>
      </c>
      <c r="CH52">
        <f>H22raw!AO52</f>
        <v>0</v>
      </c>
      <c r="CI52">
        <f>H22raw!AP52</f>
        <v>28.8</v>
      </c>
      <c r="CJ52">
        <f>H22raw!AQ52</f>
        <v>21.3</v>
      </c>
      <c r="CK52">
        <f>H22raw!AR52</f>
        <v>36.299999999999997</v>
      </c>
      <c r="CL52">
        <f>H22raw!AS52</f>
        <v>20.3</v>
      </c>
      <c r="CM52">
        <f>H22raw!AT52</f>
        <v>22.1</v>
      </c>
      <c r="CN52">
        <f>H22raw!AU52</f>
        <v>71.7</v>
      </c>
      <c r="CO52">
        <f>H22raw!AV52</f>
        <v>124.6</v>
      </c>
      <c r="CP52">
        <f>H22raw!AW52</f>
        <v>97.3</v>
      </c>
      <c r="CQ52">
        <f>H22raw!AX52</f>
        <v>36.700000000000003</v>
      </c>
      <c r="CR52">
        <f>H22raw!AY52</f>
        <v>247.3</v>
      </c>
      <c r="CS52">
        <f>H22raw!AZ52</f>
        <v>0</v>
      </c>
      <c r="CT52">
        <f>H22raw!BA52</f>
        <v>421.9</v>
      </c>
      <c r="CU52" s="34">
        <f t="shared" si="22"/>
        <v>69.854327609371069</v>
      </c>
      <c r="CY52" t="str">
        <f t="shared" si="3"/>
        <v>Ｉ輸送・機械運転従事者</v>
      </c>
      <c r="CZ52" s="8" t="str">
        <f t="shared" ca="1" si="23"/>
        <v>L</v>
      </c>
      <c r="DA52" s="9" t="str">
        <f t="shared" ca="1" si="23"/>
        <v/>
      </c>
      <c r="DB52" s="9" t="str">
        <f t="shared" ca="1" si="23"/>
        <v/>
      </c>
      <c r="DC52" s="9" t="str">
        <f t="shared" ca="1" si="23"/>
        <v/>
      </c>
      <c r="DD52" s="9" t="str">
        <f t="shared" ca="1" si="23"/>
        <v/>
      </c>
      <c r="DE52" s="9" t="str">
        <f t="shared" ca="1" si="23"/>
        <v/>
      </c>
      <c r="DF52" s="9" t="str">
        <f t="shared" ca="1" si="23"/>
        <v/>
      </c>
      <c r="DG52" s="9" t="str">
        <f t="shared" ca="1" si="23"/>
        <v/>
      </c>
      <c r="DH52" s="9" t="str">
        <f t="shared" ca="1" si="23"/>
        <v/>
      </c>
      <c r="DI52" s="9" t="str">
        <f t="shared" ca="1" si="23"/>
        <v>L</v>
      </c>
      <c r="DJ52" s="9" t="str">
        <f t="shared" ca="1" si="23"/>
        <v/>
      </c>
      <c r="DK52" s="9" t="str">
        <f t="shared" ca="1" si="23"/>
        <v/>
      </c>
      <c r="DL52" s="9" t="str">
        <f t="shared" ca="1" si="23"/>
        <v/>
      </c>
      <c r="DM52" s="9" t="str">
        <f t="shared" ca="1" si="23"/>
        <v/>
      </c>
      <c r="DN52" s="42"/>
      <c r="DP52" s="4">
        <f ca="1">1-_xlfn.BINOM.DIST((D52-1),AR52,CG52/100000,TRUE)</f>
        <v>0.99999998367169152</v>
      </c>
      <c r="DQ52" s="4" t="e">
        <f ca="1">1-_xlfn.BINOM.DIST((E52-1),AS52,CH52/100000,TRUE)</f>
        <v>#NUM!</v>
      </c>
      <c r="DR52" s="4" t="e">
        <f ca="1">1-_xlfn.BINOM.DIST((F52-1),AT52,CI52/100000,TRUE)</f>
        <v>#NUM!</v>
      </c>
      <c r="DS52" s="4" t="e">
        <f ca="1">1-_xlfn.BINOM.DIST((G52-1),AU52,CJ52/100000,TRUE)</f>
        <v>#NUM!</v>
      </c>
      <c r="DT52" s="4" t="e">
        <f ca="1">1-_xlfn.BINOM.DIST((H52-1),AV52,CK52/100000,TRUE)</f>
        <v>#NUM!</v>
      </c>
      <c r="DU52" s="4">
        <f ca="1">1-_xlfn.BINOM.DIST((I52-1),AW52,CL52/100000,TRUE)</f>
        <v>0.55741721100718444</v>
      </c>
      <c r="DV52" s="4" t="e">
        <f ca="1">1-_xlfn.BINOM.DIST((J52-1),AX52,CM52/100000,TRUE)</f>
        <v>#NUM!</v>
      </c>
      <c r="DW52" s="4" t="e">
        <f ca="1">1-_xlfn.BINOM.DIST((K52-1),AY52,CN52/100000,TRUE)</f>
        <v>#NUM!</v>
      </c>
      <c r="DX52" s="4" t="e">
        <f ca="1">1-_xlfn.BINOM.DIST((L52-1),AZ52,CO52/100000,TRUE)</f>
        <v>#NUM!</v>
      </c>
      <c r="DY52" s="4">
        <f ca="1">1-_xlfn.BINOM.DIST((M52-1),BA52,CP52/100000,TRUE)</f>
        <v>0.99680267773236453</v>
      </c>
      <c r="DZ52" s="4" t="e">
        <f ca="1">1-_xlfn.BINOM.DIST((N52-1),BB52,CQ52/100000,TRUE)</f>
        <v>#NUM!</v>
      </c>
      <c r="EA52" s="4" t="e">
        <f ca="1">1-_xlfn.BINOM.DIST((O52-1),BC52,CR52/100000,TRUE)</f>
        <v>#NUM!</v>
      </c>
      <c r="EB52" s="4" t="e">
        <f ca="1">1-_xlfn.BINOM.DIST((P52-1),BD52,CS52/100000,TRUE)</f>
        <v>#NUM!</v>
      </c>
      <c r="EC52" s="4" t="e">
        <f ca="1">1-_xlfn.BINOM.DIST((Q52-1),BE52,CT52/100000,TRUE)</f>
        <v>#NUM!</v>
      </c>
      <c r="ED52" s="4">
        <f ca="1">1-_xlfn.BINOM.DIST((D52-1),AR52,X52/(AL52/100)/100000,TRUE)</f>
        <v>0.99999999978965282</v>
      </c>
      <c r="EF52" s="4">
        <f ca="1">_xlfn.BINOM.DIST(D52,AR52,CG52/100000,TRUE)</f>
        <v>1.8021135156557851E-7</v>
      </c>
      <c r="EG52" s="4">
        <f ca="1">_xlfn.BINOM.DIST(E52,AS52,CH52/100000,TRUE)</f>
        <v>1</v>
      </c>
      <c r="EH52" s="4">
        <f ca="1">_xlfn.BINOM.DIST(F52,AT52,CI52/100000,TRUE)</f>
        <v>0.7424239110303873</v>
      </c>
      <c r="EI52" s="4">
        <f ca="1">_xlfn.BINOM.DIST(G52,AU52,CJ52/100000,TRUE)</f>
        <v>0.65811436308039739</v>
      </c>
      <c r="EJ52" s="4">
        <f ca="1">_xlfn.BINOM.DIST(H52,AV52,CK52/100000,TRUE)</f>
        <v>0.33393060226143179</v>
      </c>
      <c r="EK52" s="4">
        <f ca="1">_xlfn.BINOM.DIST(I52,AW52,CL52/100000,TRUE)</f>
        <v>0.80338092026811381</v>
      </c>
      <c r="EL52" s="4">
        <f ca="1">_xlfn.BINOM.DIST(J52,AX52,CM52/100000,TRUE)</f>
        <v>0.40218558136169386</v>
      </c>
      <c r="EM52" s="4">
        <f ca="1">_xlfn.BINOM.DIST(K52,AY52,CN52/100000,TRUE)</f>
        <v>3.9536685861292643E-2</v>
      </c>
      <c r="EN52" s="4">
        <f ca="1">_xlfn.BINOM.DIST(L52,AZ52,CO52/100000,TRUE)</f>
        <v>1.5910787449595189E-3</v>
      </c>
      <c r="EO52" s="4">
        <f ca="1">_xlfn.BINOM.DIST(M52,BA52,CP52/100000,TRUE)</f>
        <v>2.1576294938992831E-2</v>
      </c>
      <c r="EP52" s="4">
        <f ca="1">_xlfn.BINOM.DIST(N52,BB52,CQ52/100000,TRUE)</f>
        <v>0.15007245709864792</v>
      </c>
      <c r="EQ52" s="4">
        <f ca="1">_xlfn.BINOM.DIST(O52,BC52,CR52/100000,TRUE)</f>
        <v>1.2066813977188697E-2</v>
      </c>
      <c r="ER52" s="4">
        <f ca="1">_xlfn.BINOM.DIST(P52,BD52,CS52/100000,TRUE)</f>
        <v>1</v>
      </c>
      <c r="ES52" s="4">
        <f ca="1">_xlfn.BINOM.DIST(Q52,BE52,CT52/100000,TRUE)</f>
        <v>0.74382108033839811</v>
      </c>
      <c r="ET52" s="4">
        <f ca="1">_xlfn.BINOM.DIST(D52,AR52,X52/(AL52/100)/100000,TRUE)</f>
        <v>2.7984378101161921E-9</v>
      </c>
    </row>
    <row r="53" spans="3:151">
      <c r="C53" t="e">
        <f>H22raw!#REF!</f>
        <v>#REF!</v>
      </c>
      <c r="D53">
        <f>H22raw!C53</f>
        <v>1</v>
      </c>
      <c r="E53">
        <f>H22raw!D53</f>
        <v>0</v>
      </c>
      <c r="F53">
        <f>H22raw!E53</f>
        <v>0</v>
      </c>
      <c r="G53">
        <f>H22raw!F53</f>
        <v>0</v>
      </c>
      <c r="H53">
        <f>H22raw!G53</f>
        <v>0</v>
      </c>
      <c r="I53">
        <f>H22raw!H53</f>
        <v>0</v>
      </c>
      <c r="J53">
        <f>H22raw!I53</f>
        <v>0</v>
      </c>
      <c r="K53">
        <f>H22raw!J53</f>
        <v>0</v>
      </c>
      <c r="L53">
        <f>H22raw!K53</f>
        <v>1</v>
      </c>
      <c r="M53">
        <f>H22raw!L53</f>
        <v>0</v>
      </c>
      <c r="N53">
        <f>H22raw!M53</f>
        <v>0</v>
      </c>
      <c r="O53">
        <f>H22raw!N53</f>
        <v>0</v>
      </c>
      <c r="P53">
        <f>H22raw!O53</f>
        <v>0</v>
      </c>
      <c r="Q53">
        <f>H22raw!P53</f>
        <v>0</v>
      </c>
      <c r="R53">
        <f>H22raw!Q53</f>
        <v>0</v>
      </c>
      <c r="W53" t="e">
        <f t="shared" si="1"/>
        <v>#REF!</v>
      </c>
      <c r="X53" s="25">
        <f t="shared" ref="X53:X57" ca="1" si="25">IF(AR53=0,0,D53/AR53*100000)</f>
        <v>1.9000931045621237</v>
      </c>
      <c r="Y53" s="25">
        <f t="shared" ca="1" si="24"/>
        <v>0</v>
      </c>
      <c r="Z53" s="25">
        <f ca="1">IF(AT53=0,0,F53/AT53*100000)</f>
        <v>0</v>
      </c>
      <c r="AA53" s="25">
        <f ca="1">IF(AU53=0,0,G53/AU53*100000)</f>
        <v>0</v>
      </c>
      <c r="AB53" s="25">
        <f ca="1">IF(AV53=0,0,H53/AV53*100000)</f>
        <v>0</v>
      </c>
      <c r="AC53" s="25">
        <f ca="1">IF(AW53=0,0,I53/AW53*100000)</f>
        <v>0</v>
      </c>
      <c r="AD53" s="25">
        <f ca="1">IF(AX53=0,0,J53/AX53*100000)</f>
        <v>0</v>
      </c>
      <c r="AE53" s="25">
        <f ca="1">IF(AY53=0,0,K53/AY53*100000)</f>
        <v>0</v>
      </c>
      <c r="AF53" s="25">
        <f ca="1">IF(AZ53=0,0,L53/AZ53*100000)</f>
        <v>15.044380923724988</v>
      </c>
      <c r="AG53" s="25">
        <f ca="1">IF(BA53=0,0,M53/BA53*100000)</f>
        <v>0</v>
      </c>
      <c r="AH53" s="25">
        <f ca="1">IF(BB53=0,0,N53/BB53*100000)</f>
        <v>0</v>
      </c>
      <c r="AI53" s="25">
        <f ca="1">IF(BC53=0,0,O53/BC53*100000)</f>
        <v>0</v>
      </c>
      <c r="AJ53" s="25">
        <f ca="1">IF(BD53=0,0,P53/BD53*100000)</f>
        <v>0</v>
      </c>
      <c r="AK53" s="25">
        <f ca="1">IF(BE53=0,0,Q53/BE53*100000)</f>
        <v>0</v>
      </c>
      <c r="AL53" s="40">
        <f ca="1">D53/SUMPRODUCT(AS53:BE53,CH53:CT53)*10000000</f>
        <v>3.6297002985501097</v>
      </c>
      <c r="AM53" s="34">
        <f ca="1">SUMPRODUCT(Y53:AK53,$CH$1:$CT$1)/$CG$1</f>
        <v>1.2026409135432183</v>
      </c>
      <c r="AQ53" t="e">
        <f t="shared" si="2"/>
        <v>#REF!</v>
      </c>
      <c r="AR53" s="21">
        <f ca="1">H22jinkou!AB63</f>
        <v>52629</v>
      </c>
      <c r="AS53" s="21">
        <f ca="1">H22jinkou!AC63</f>
        <v>627</v>
      </c>
      <c r="AT53" s="21">
        <f ca="1">H22jinkou!AD63</f>
        <v>2394</v>
      </c>
      <c r="AU53" s="21">
        <f ca="1">H22jinkou!AE63</f>
        <v>3929</v>
      </c>
      <c r="AV53" s="21">
        <f ca="1">H22jinkou!AF63</f>
        <v>5404</v>
      </c>
      <c r="AW53" s="21">
        <f ca="1">H22jinkou!AG63</f>
        <v>5474</v>
      </c>
      <c r="AX53" s="21">
        <f ca="1">H22jinkou!AH63</f>
        <v>4268</v>
      </c>
      <c r="AY53" s="21">
        <f ca="1">H22jinkou!AI63</f>
        <v>4765</v>
      </c>
      <c r="AZ53" s="21">
        <f ca="1">H22jinkou!AJ63</f>
        <v>6647</v>
      </c>
      <c r="BA53" s="21">
        <f ca="1">H22jinkou!AK63</f>
        <v>8628</v>
      </c>
      <c r="BB53" s="21">
        <f ca="1">H22jinkou!AL63</f>
        <v>6821</v>
      </c>
      <c r="BC53" s="21">
        <f ca="1">H22jinkou!AM63</f>
        <v>2472</v>
      </c>
      <c r="BD53" s="21">
        <f ca="1">H22jinkou!AN63</f>
        <v>834</v>
      </c>
      <c r="BE53" s="21">
        <f ca="1">H22jinkou!AO63</f>
        <v>264</v>
      </c>
      <c r="BJ53"/>
      <c r="BK53" t="str">
        <f>H22raw!T53</f>
        <v>Ｊ建設・採掘従事者</v>
      </c>
      <c r="BL53">
        <f>H22raw!U53</f>
        <v>29</v>
      </c>
      <c r="BM53">
        <f>H22raw!V53</f>
        <v>0</v>
      </c>
      <c r="BN53">
        <f>H22raw!W53</f>
        <v>0</v>
      </c>
      <c r="BO53">
        <f>H22raw!X53</f>
        <v>3</v>
      </c>
      <c r="BP53">
        <f>H22raw!Y53</f>
        <v>3</v>
      </c>
      <c r="BQ53">
        <f>H22raw!Z53</f>
        <v>2</v>
      </c>
      <c r="BR53">
        <f>H22raw!AA53</f>
        <v>4</v>
      </c>
      <c r="BS53">
        <f>H22raw!AB53</f>
        <v>2</v>
      </c>
      <c r="BT53">
        <f>H22raw!AC53</f>
        <v>5</v>
      </c>
      <c r="BU53">
        <f>H22raw!AD53</f>
        <v>2</v>
      </c>
      <c r="BV53">
        <f>H22raw!AE53</f>
        <v>2</v>
      </c>
      <c r="BW53">
        <f>H22raw!AF53</f>
        <v>2</v>
      </c>
      <c r="BX53">
        <f>H22raw!AG53</f>
        <v>3</v>
      </c>
      <c r="BY53">
        <f>H22raw!AH53</f>
        <v>1</v>
      </c>
      <c r="CE53" t="str">
        <f>H22raw!AL53</f>
        <v>Ｊ建設・採掘従事者</v>
      </c>
      <c r="CF53">
        <f>H22raw!AM53</f>
        <v>0</v>
      </c>
      <c r="CG53">
        <f>H22raw!AN53</f>
        <v>53.3</v>
      </c>
      <c r="CH53">
        <f>H22raw!AO53</f>
        <v>0</v>
      </c>
      <c r="CI53">
        <f>H22raw!AP53</f>
        <v>0</v>
      </c>
      <c r="CJ53">
        <f>H22raw!AQ53</f>
        <v>96.4</v>
      </c>
      <c r="CK53">
        <f>H22raw!AR53</f>
        <v>78.400000000000006</v>
      </c>
      <c r="CL53">
        <f>H22raw!AS53</f>
        <v>37</v>
      </c>
      <c r="CM53">
        <f>H22raw!AT53</f>
        <v>81.7</v>
      </c>
      <c r="CN53">
        <f>H22raw!AU53</f>
        <v>41.5</v>
      </c>
      <c r="CO53">
        <f>H22raw!AV53</f>
        <v>84.4</v>
      </c>
      <c r="CP53">
        <f>H22raw!AW53</f>
        <v>24.6</v>
      </c>
      <c r="CQ53">
        <f>H22raw!AX53</f>
        <v>23.9</v>
      </c>
      <c r="CR53">
        <f>H22raw!AY53</f>
        <v>45.9</v>
      </c>
      <c r="CS53">
        <f>H22raw!AZ53</f>
        <v>155.5</v>
      </c>
      <c r="CT53">
        <f>H22raw!BA53</f>
        <v>91.7</v>
      </c>
      <c r="CU53" s="34">
        <f t="shared" si="22"/>
        <v>54.169643756822573</v>
      </c>
      <c r="CY53" t="str">
        <f t="shared" si="3"/>
        <v>Ｊ建設・採掘従事者</v>
      </c>
      <c r="CZ53" s="8" t="str">
        <f t="shared" ca="1" si="23"/>
        <v>L</v>
      </c>
      <c r="DA53" s="9" t="str">
        <f t="shared" ca="1" si="23"/>
        <v/>
      </c>
      <c r="DB53" s="9" t="str">
        <f t="shared" ca="1" si="23"/>
        <v/>
      </c>
      <c r="DC53" s="9" t="str">
        <f t="shared" ca="1" si="23"/>
        <v/>
      </c>
      <c r="DD53" s="9" t="str">
        <f t="shared" ca="1" si="23"/>
        <v/>
      </c>
      <c r="DE53" s="9" t="str">
        <f t="shared" ca="1" si="23"/>
        <v/>
      </c>
      <c r="DF53" s="9" t="str">
        <f t="shared" ca="1" si="23"/>
        <v/>
      </c>
      <c r="DG53" s="9" t="str">
        <f t="shared" ca="1" si="23"/>
        <v/>
      </c>
      <c r="DH53" s="9" t="str">
        <f t="shared" ca="1" si="23"/>
        <v>L</v>
      </c>
      <c r="DI53" s="9" t="str">
        <f t="shared" ca="1" si="23"/>
        <v/>
      </c>
      <c r="DJ53" s="9" t="str">
        <f t="shared" ca="1" si="23"/>
        <v/>
      </c>
      <c r="DK53" s="9" t="str">
        <f t="shared" ca="1" si="23"/>
        <v/>
      </c>
      <c r="DL53" s="9" t="str">
        <f t="shared" ca="1" si="23"/>
        <v/>
      </c>
      <c r="DM53" s="9" t="str">
        <f t="shared" ca="1" si="23"/>
        <v/>
      </c>
      <c r="DN53" s="42"/>
      <c r="DP53" s="4">
        <f ca="1">1-_xlfn.BINOM.DIST((D53-1),AR53,CG53/100000,TRUE)</f>
        <v>0.99999999999934797</v>
      </c>
      <c r="DQ53" s="4" t="e">
        <f ca="1">1-_xlfn.BINOM.DIST((E53-1),AS53,CH53/100000,TRUE)</f>
        <v>#NUM!</v>
      </c>
      <c r="DR53" s="4" t="e">
        <f ca="1">1-_xlfn.BINOM.DIST((F53-1),AT53,CI53/100000,TRUE)</f>
        <v>#NUM!</v>
      </c>
      <c r="DS53" s="4" t="e">
        <f ca="1">1-_xlfn.BINOM.DIST((G53-1),AU53,CJ53/100000,TRUE)</f>
        <v>#NUM!</v>
      </c>
      <c r="DT53" s="4" t="e">
        <f ca="1">1-_xlfn.BINOM.DIST((H53-1),AV53,CK53/100000,TRUE)</f>
        <v>#NUM!</v>
      </c>
      <c r="DU53" s="4" t="e">
        <f ca="1">1-_xlfn.BINOM.DIST((I53-1),AW53,CL53/100000,TRUE)</f>
        <v>#NUM!</v>
      </c>
      <c r="DV53" s="4" t="e">
        <f ca="1">1-_xlfn.BINOM.DIST((J53-1),AX53,CM53/100000,TRUE)</f>
        <v>#NUM!</v>
      </c>
      <c r="DW53" s="4" t="e">
        <f ca="1">1-_xlfn.BINOM.DIST((K53-1),AY53,CN53/100000,TRUE)</f>
        <v>#NUM!</v>
      </c>
      <c r="DX53" s="4">
        <f ca="1">1-_xlfn.BINOM.DIST((L53-1),AZ53,CO53/100000,TRUE)</f>
        <v>0.99634784100808804</v>
      </c>
      <c r="DY53" s="4" t="e">
        <f ca="1">1-_xlfn.BINOM.DIST((M53-1),BA53,CP53/100000,TRUE)</f>
        <v>#NUM!</v>
      </c>
      <c r="DZ53" s="4" t="e">
        <f ca="1">1-_xlfn.BINOM.DIST((N53-1),BB53,CQ53/100000,TRUE)</f>
        <v>#NUM!</v>
      </c>
      <c r="EA53" s="4" t="e">
        <f ca="1">1-_xlfn.BINOM.DIST((O53-1),BC53,CR53/100000,TRUE)</f>
        <v>#NUM!</v>
      </c>
      <c r="EB53" s="4" t="e">
        <f ca="1">1-_xlfn.BINOM.DIST((P53-1),BD53,CS53/100000,TRUE)</f>
        <v>#NUM!</v>
      </c>
      <c r="EC53" s="4" t="e">
        <f ca="1">1-_xlfn.BINOM.DIST((Q53-1),BE53,CT53/100000,TRUE)</f>
        <v>#NUM!</v>
      </c>
      <c r="ED53" s="4">
        <f ca="1">1-_xlfn.BINOM.DIST((D53-1),AR53,X53/(AL53/100)/100000,TRUE)</f>
        <v>0.99999999999892397</v>
      </c>
      <c r="EF53" s="4">
        <f ca="1">_xlfn.BINOM.DIST(D53,AR53,CG53/100000,TRUE)</f>
        <v>1.895110698949055E-11</v>
      </c>
      <c r="EG53" s="4">
        <f ca="1">_xlfn.BINOM.DIST(E53,AS53,CH53/100000,TRUE)</f>
        <v>1</v>
      </c>
      <c r="EH53" s="4">
        <f ca="1">_xlfn.BINOM.DIST(F53,AT53,CI53/100000,TRUE)</f>
        <v>1</v>
      </c>
      <c r="EI53" s="4">
        <f ca="1">_xlfn.BINOM.DIST(G53,AU53,CJ53/100000,TRUE)</f>
        <v>2.2609552701700689E-2</v>
      </c>
      <c r="EJ53" s="4">
        <f ca="1">_xlfn.BINOM.DIST(H53,AV53,CK53/100000,TRUE)</f>
        <v>1.4430696078553388E-2</v>
      </c>
      <c r="EK53" s="4">
        <f ca="1">_xlfn.BINOM.DIST(I53,AW53,CL53/100000,TRUE)</f>
        <v>0.13189425344113964</v>
      </c>
      <c r="EL53" s="4">
        <f ca="1">_xlfn.BINOM.DIST(J53,AX53,CM53/100000,TRUE)</f>
        <v>3.0550287034725884E-2</v>
      </c>
      <c r="EM53" s="4">
        <f ca="1">_xlfn.BINOM.DIST(K53,AY53,CN53/100000,TRUE)</f>
        <v>0.13836150194632257</v>
      </c>
      <c r="EN53" s="4">
        <f ca="1">_xlfn.BINOM.DIST(L53,AZ53,CO53/100000,TRUE)</f>
        <v>2.4158326488716526E-2</v>
      </c>
      <c r="EO53" s="4">
        <f ca="1">_xlfn.BINOM.DIST(M53,BA53,CP53/100000,TRUE)</f>
        <v>0.11970210165975617</v>
      </c>
      <c r="EP53" s="4">
        <f ca="1">_xlfn.BINOM.DIST(N53,BB53,CQ53/100000,TRUE)</f>
        <v>0.19584850697343922</v>
      </c>
      <c r="EQ53" s="4">
        <f ca="1">_xlfn.BINOM.DIST(O53,BC53,CR53/100000,TRUE)</f>
        <v>0.32145153877457089</v>
      </c>
      <c r="ER53" s="4">
        <f ca="1">_xlfn.BINOM.DIST(P53,BD53,CS53/100000,TRUE)</f>
        <v>0.27311034729107259</v>
      </c>
      <c r="ES53" s="4">
        <f ca="1">_xlfn.BINOM.DIST(Q53,BE53,CT53/100000,TRUE)</f>
        <v>0.78489991570040063</v>
      </c>
      <c r="ET53" s="4">
        <f ca="1">_xlfn.BINOM.DIST(D53,AR53,X53/(AL53/100)/100000,TRUE)</f>
        <v>3.0738091252122891E-11</v>
      </c>
    </row>
    <row r="54" spans="3:151">
      <c r="C54" t="e">
        <f>H22raw!#REF!</f>
        <v>#REF!</v>
      </c>
      <c r="D54">
        <f>H22raw!C54</f>
        <v>1</v>
      </c>
      <c r="E54">
        <f>H22raw!D54</f>
        <v>0</v>
      </c>
      <c r="F54">
        <f>H22raw!E54</f>
        <v>0</v>
      </c>
      <c r="G54">
        <f>H22raw!F54</f>
        <v>0</v>
      </c>
      <c r="H54">
        <f>H22raw!G54</f>
        <v>0</v>
      </c>
      <c r="I54">
        <f>H22raw!H54</f>
        <v>0</v>
      </c>
      <c r="J54">
        <f>H22raw!I54</f>
        <v>1</v>
      </c>
      <c r="K54">
        <f>H22raw!J54</f>
        <v>0</v>
      </c>
      <c r="L54">
        <f>H22raw!K54</f>
        <v>0</v>
      </c>
      <c r="M54">
        <f>H22raw!L54</f>
        <v>0</v>
      </c>
      <c r="N54">
        <f>H22raw!M54</f>
        <v>0</v>
      </c>
      <c r="O54">
        <f>H22raw!N54</f>
        <v>0</v>
      </c>
      <c r="P54">
        <f>H22raw!O54</f>
        <v>0</v>
      </c>
      <c r="Q54">
        <f>H22raw!P54</f>
        <v>0</v>
      </c>
      <c r="R54">
        <f>H22raw!Q54</f>
        <v>0</v>
      </c>
      <c r="W54" t="e">
        <f t="shared" si="1"/>
        <v>#REF!</v>
      </c>
      <c r="X54" s="25">
        <f t="shared" ca="1" si="25"/>
        <v>1.7839940057801404</v>
      </c>
      <c r="Y54" s="25">
        <f t="shared" ca="1" si="24"/>
        <v>0</v>
      </c>
      <c r="Z54" s="25">
        <f ca="1">IF(AT54=0,0,F54/AT54*100000)</f>
        <v>0</v>
      </c>
      <c r="AA54" s="25">
        <f ca="1">IF(AU54=0,0,G54/AU54*100000)</f>
        <v>0</v>
      </c>
      <c r="AB54" s="25">
        <f ca="1">IF(AV54=0,0,H54/AV54*100000)</f>
        <v>0</v>
      </c>
      <c r="AC54" s="25">
        <f ca="1">IF(AW54=0,0,I54/AW54*100000)</f>
        <v>0</v>
      </c>
      <c r="AD54" s="25">
        <f ca="1">IF(AX54=0,0,J54/AX54*100000)</f>
        <v>19.282684149633628</v>
      </c>
      <c r="AE54" s="25">
        <f ca="1">IF(AY54=0,0,K54/AY54*100000)</f>
        <v>0</v>
      </c>
      <c r="AF54" s="25">
        <f ca="1">IF(AZ54=0,0,L54/AZ54*100000)</f>
        <v>0</v>
      </c>
      <c r="AG54" s="25">
        <f ca="1">IF(BA54=0,0,M54/BA54*100000)</f>
        <v>0</v>
      </c>
      <c r="AH54" s="25">
        <f ca="1">IF(BB54=0,0,N54/BB54*100000)</f>
        <v>0</v>
      </c>
      <c r="AI54" s="25">
        <f ca="1">IF(BC54=0,0,O54/BC54*100000)</f>
        <v>0</v>
      </c>
      <c r="AJ54" s="25">
        <f ca="1">IF(BD54=0,0,P54/BD54*100000)</f>
        <v>0</v>
      </c>
      <c r="AK54" s="25">
        <f ca="1">IF(BE54=0,0,Q54/BE54*100000)</f>
        <v>0</v>
      </c>
      <c r="AL54" s="40">
        <f ca="1">D54/SUMPRODUCT(AS54:BE54,CH54:CT54)*10000000</f>
        <v>191.55987203800544</v>
      </c>
      <c r="AM54" s="34">
        <f ca="1">SUMPRODUCT(Y54:AK54,$CH$1:$CT$1)/$CG$1</f>
        <v>1.902523627157571</v>
      </c>
      <c r="AQ54" t="e">
        <f t="shared" si="2"/>
        <v>#REF!</v>
      </c>
      <c r="AR54" s="21">
        <f ca="1">H22jinkou!AB64</f>
        <v>56054</v>
      </c>
      <c r="AS54" s="21">
        <f ca="1">H22jinkou!AC64</f>
        <v>694</v>
      </c>
      <c r="AT54" s="21">
        <f ca="1">H22jinkou!AD64</f>
        <v>2560</v>
      </c>
      <c r="AU54" s="21">
        <f ca="1">H22jinkou!AE64</f>
        <v>3636</v>
      </c>
      <c r="AV54" s="21">
        <f ca="1">H22jinkou!AF64</f>
        <v>4457</v>
      </c>
      <c r="AW54" s="21">
        <f ca="1">H22jinkou!AG64</f>
        <v>5113</v>
      </c>
      <c r="AX54" s="21">
        <f ca="1">H22jinkou!AH64</f>
        <v>5186</v>
      </c>
      <c r="AY54" s="21">
        <f ca="1">H22jinkou!AI64</f>
        <v>5994</v>
      </c>
      <c r="AZ54" s="21">
        <f ca="1">H22jinkou!AJ64</f>
        <v>7031</v>
      </c>
      <c r="BA54" s="21">
        <f ca="1">H22jinkou!AK64</f>
        <v>8584</v>
      </c>
      <c r="BB54" s="21">
        <f ca="1">H22jinkou!AL64</f>
        <v>7329</v>
      </c>
      <c r="BC54" s="21">
        <f ca="1">H22jinkou!AM64</f>
        <v>3361</v>
      </c>
      <c r="BD54" s="21">
        <f ca="1">H22jinkou!AN64</f>
        <v>1414</v>
      </c>
      <c r="BE54" s="112">
        <f ca="1">H22jinkou!AO64</f>
        <v>491</v>
      </c>
      <c r="BJ54"/>
      <c r="BK54" t="str">
        <f>H22raw!T54</f>
        <v>Ｋ運搬・清掃・包装等従事者</v>
      </c>
      <c r="BL54">
        <f>H22raw!U54</f>
        <v>16</v>
      </c>
      <c r="BM54">
        <f>H22raw!V54</f>
        <v>1</v>
      </c>
      <c r="BN54">
        <f>H22raw!W54</f>
        <v>0</v>
      </c>
      <c r="BO54">
        <f>H22raw!X54</f>
        <v>0</v>
      </c>
      <c r="BP54">
        <f>H22raw!Y54</f>
        <v>1</v>
      </c>
      <c r="BQ54">
        <f>H22raw!Z54</f>
        <v>1</v>
      </c>
      <c r="BR54">
        <f>H22raw!AA54</f>
        <v>2</v>
      </c>
      <c r="BS54">
        <f>H22raw!AB54</f>
        <v>1</v>
      </c>
      <c r="BT54">
        <f>H22raw!AC54</f>
        <v>2</v>
      </c>
      <c r="BU54">
        <f>H22raw!AD54</f>
        <v>4</v>
      </c>
      <c r="BV54">
        <f>H22raw!AE54</f>
        <v>2</v>
      </c>
      <c r="BW54">
        <f>H22raw!AF54</f>
        <v>1</v>
      </c>
      <c r="BX54">
        <f>H22raw!AG54</f>
        <v>0</v>
      </c>
      <c r="BY54">
        <f>H22raw!AH54</f>
        <v>1</v>
      </c>
      <c r="CE54" t="str">
        <f>H22raw!AL54</f>
        <v>Ｋ運搬・清掃・包装等従事者</v>
      </c>
      <c r="CF54">
        <f>H22raw!AM54</f>
        <v>0</v>
      </c>
      <c r="CG54">
        <f>H22raw!AN54</f>
        <v>0.9</v>
      </c>
      <c r="CH54">
        <f>H22raw!AO54</f>
        <v>7.4</v>
      </c>
      <c r="CI54">
        <f>H22raw!AP54</f>
        <v>0</v>
      </c>
      <c r="CJ54">
        <f>H22raw!AQ54</f>
        <v>0</v>
      </c>
      <c r="CK54">
        <f>H22raw!AR54</f>
        <v>1.2</v>
      </c>
      <c r="CL54">
        <f>H22raw!AS54</f>
        <v>0.7</v>
      </c>
      <c r="CM54">
        <f>H22raw!AT54</f>
        <v>1.2</v>
      </c>
      <c r="CN54">
        <f>H22raw!AU54</f>
        <v>0.5</v>
      </c>
      <c r="CO54">
        <f>H22raw!AV54</f>
        <v>1</v>
      </c>
      <c r="CP54">
        <f>H22raw!AW54</f>
        <v>1.5</v>
      </c>
      <c r="CQ54">
        <f>H22raw!AX54</f>
        <v>0.7</v>
      </c>
      <c r="CR54">
        <f>H22raw!AY54</f>
        <v>0.6</v>
      </c>
      <c r="CS54">
        <f>H22raw!AZ54</f>
        <v>0</v>
      </c>
      <c r="CT54">
        <f>H22raw!BA54</f>
        <v>3.8</v>
      </c>
      <c r="CU54" s="34">
        <f t="shared" si="22"/>
        <v>1.4567228566630279</v>
      </c>
      <c r="CY54" t="str">
        <f t="shared" si="3"/>
        <v>Ｋ運搬・清掃・包装等従事者</v>
      </c>
      <c r="CZ54" s="8" t="str">
        <f t="shared" ca="1" si="23"/>
        <v/>
      </c>
      <c r="DA54" s="9" t="str">
        <f t="shared" ca="1" si="23"/>
        <v/>
      </c>
      <c r="DB54" s="9" t="str">
        <f t="shared" ca="1" si="23"/>
        <v/>
      </c>
      <c r="DC54" s="9" t="str">
        <f t="shared" ca="1" si="23"/>
        <v/>
      </c>
      <c r="DD54" s="9" t="str">
        <f t="shared" ca="1" si="23"/>
        <v/>
      </c>
      <c r="DE54" s="9" t="str">
        <f t="shared" ca="1" si="23"/>
        <v/>
      </c>
      <c r="DF54" s="9" t="str">
        <f t="shared" ca="1" si="23"/>
        <v/>
      </c>
      <c r="DG54" s="9" t="str">
        <f t="shared" ca="1" si="23"/>
        <v/>
      </c>
      <c r="DH54" s="9" t="str">
        <f t="shared" ca="1" si="23"/>
        <v/>
      </c>
      <c r="DI54" s="9" t="str">
        <f t="shared" ca="1" si="23"/>
        <v/>
      </c>
      <c r="DJ54" s="9" t="str">
        <f t="shared" ca="1" si="23"/>
        <v/>
      </c>
      <c r="DK54" s="9" t="str">
        <f t="shared" ca="1" si="23"/>
        <v/>
      </c>
      <c r="DL54" s="9" t="str">
        <f t="shared" ca="1" si="23"/>
        <v/>
      </c>
      <c r="DM54" s="10" t="str">
        <f t="shared" ca="1" si="23"/>
        <v/>
      </c>
      <c r="DN54" s="42"/>
      <c r="DP54" s="4">
        <f ca="1">1-_xlfn.BINOM.DIST((D54-1),AR54,CG54/100000,TRUE)</f>
        <v>0.39618551375322741</v>
      </c>
      <c r="DQ54" s="4" t="e">
        <f ca="1">1-_xlfn.BINOM.DIST((E54-1),AS54,CH54/100000,TRUE)</f>
        <v>#NUM!</v>
      </c>
      <c r="DR54" s="4" t="e">
        <f ca="1">1-_xlfn.BINOM.DIST((F54-1),AT54,CI54/100000,TRUE)</f>
        <v>#NUM!</v>
      </c>
      <c r="DS54" s="4" t="e">
        <f ca="1">1-_xlfn.BINOM.DIST((G54-1),AU54,CJ54/100000,TRUE)</f>
        <v>#NUM!</v>
      </c>
      <c r="DT54" s="4" t="e">
        <f ca="1">1-_xlfn.BINOM.DIST((H54-1),AV54,CK54/100000,TRUE)</f>
        <v>#NUM!</v>
      </c>
      <c r="DU54" s="4" t="e">
        <f ca="1">1-_xlfn.BINOM.DIST((I54-1),AW54,CL54/100000,TRUE)</f>
        <v>#NUM!</v>
      </c>
      <c r="DV54" s="4">
        <f ca="1">1-_xlfn.BINOM.DIST((J54-1),AX54,CM54/100000,TRUE)</f>
        <v>6.0335491612556913E-2</v>
      </c>
      <c r="DW54" s="4" t="e">
        <f ca="1">1-_xlfn.BINOM.DIST((K54-1),AY54,CN54/100000,TRUE)</f>
        <v>#NUM!</v>
      </c>
      <c r="DX54" s="4" t="e">
        <f ca="1">1-_xlfn.BINOM.DIST((L54-1),AZ54,CO54/100000,TRUE)</f>
        <v>#NUM!</v>
      </c>
      <c r="DY54" s="4" t="e">
        <f ca="1">1-_xlfn.BINOM.DIST((M54-1),BA54,CP54/100000,TRUE)</f>
        <v>#NUM!</v>
      </c>
      <c r="DZ54" s="4" t="e">
        <f ca="1">1-_xlfn.BINOM.DIST((N54-1),BB54,CQ54/100000,TRUE)</f>
        <v>#NUM!</v>
      </c>
      <c r="EA54" s="4" t="e">
        <f ca="1">1-_xlfn.BINOM.DIST((O54-1),BC54,CR54/100000,TRUE)</f>
        <v>#NUM!</v>
      </c>
      <c r="EB54" s="4" t="e">
        <f ca="1">1-_xlfn.BINOM.DIST((P54-1),BD54,CS54/100000,TRUE)</f>
        <v>#NUM!</v>
      </c>
      <c r="EC54" s="4" t="e">
        <f ca="1">1-_xlfn.BINOM.DIST((Q54-1),BE54,CT54/100000,TRUE)</f>
        <v>#NUM!</v>
      </c>
      <c r="ED54" s="4">
        <f ca="1">1-_xlfn.BINOM.DIST((D54-1),AR54,X54/(AL54/100)/100000,TRUE)</f>
        <v>0.40668654684476035</v>
      </c>
      <c r="EF54" s="4">
        <f ca="1">_xlfn.BINOM.DIST(D54,AR54,CG54/100000,TRUE)</f>
        <v>0.90843318272373019</v>
      </c>
      <c r="EG54" s="4">
        <f ca="1">_xlfn.BINOM.DIST(E54,AS54,CH54/100000,TRUE)</f>
        <v>0.94993862639828242</v>
      </c>
      <c r="EH54" s="4">
        <f ca="1">_xlfn.BINOM.DIST(F54,AT54,CI54/100000,TRUE)</f>
        <v>1</v>
      </c>
      <c r="EI54" s="4">
        <f ca="1">_xlfn.BINOM.DIST(G54,AU54,CJ54/100000,TRUE)</f>
        <v>1</v>
      </c>
      <c r="EJ54" s="4">
        <f ca="1">_xlfn.BINOM.DIST(H54,AV54,CK54/100000,TRUE)</f>
        <v>0.94792080342613194</v>
      </c>
      <c r="EK54" s="4">
        <f ca="1">_xlfn.BINOM.DIST(I54,AW54,CL54/100000,TRUE)</f>
        <v>0.96484180350929805</v>
      </c>
      <c r="EL54" s="4">
        <f ca="1">_xlfn.BINOM.DIST(J54,AX54,CM54/100000,TRUE)</f>
        <v>0.99814241180825158</v>
      </c>
      <c r="EM54" s="4">
        <f ca="1">_xlfn.BINOM.DIST(K54,AY54,CN54/100000,TRUE)</f>
        <v>0.97047457463816689</v>
      </c>
      <c r="EN54" s="4">
        <f ca="1">_xlfn.BINOM.DIST(L54,AZ54,CO54/100000,TRUE)</f>
        <v>0.93210449493509395</v>
      </c>
      <c r="EO54" s="4">
        <f ca="1">_xlfn.BINOM.DIST(M54,BA54,CP54/100000,TRUE)</f>
        <v>0.87918409557680821</v>
      </c>
      <c r="EP54" s="4">
        <f ca="1">_xlfn.BINOM.DIST(N54,BB54,CQ54/100000,TRUE)</f>
        <v>0.94999060913131717</v>
      </c>
      <c r="EQ54" s="4">
        <f ca="1">_xlfn.BINOM.DIST(O54,BC54,CR54/100000,TRUE)</f>
        <v>0.98003591454096473</v>
      </c>
      <c r="ER54" s="4">
        <f ca="1">_xlfn.BINOM.DIST(P54,BD54,CS54/100000,TRUE)</f>
        <v>1</v>
      </c>
      <c r="ES54" s="4">
        <f ca="1">_xlfn.BINOM.DIST(Q54,BE54,CT54/100000,TRUE)</f>
        <v>0.98151463501478875</v>
      </c>
      <c r="ET54" s="4">
        <f ca="1">_xlfn.BINOM.DIST(D54,AR54,X54/(AL54/100)/100000,TRUE)</f>
        <v>0.90304375961922956</v>
      </c>
    </row>
    <row r="55" spans="3:151" s="14" customFormat="1">
      <c r="C55" t="e">
        <f>H22raw!#REF!</f>
        <v>#REF!</v>
      </c>
      <c r="D55">
        <f>H22raw!C55</f>
        <v>1</v>
      </c>
      <c r="E55">
        <f>H22raw!D55</f>
        <v>0</v>
      </c>
      <c r="F55">
        <f>H22raw!E55</f>
        <v>0</v>
      </c>
      <c r="G55">
        <f>H22raw!F55</f>
        <v>0</v>
      </c>
      <c r="H55">
        <f>H22raw!G55</f>
        <v>0</v>
      </c>
      <c r="I55">
        <f>H22raw!H55</f>
        <v>0</v>
      </c>
      <c r="J55">
        <f>H22raw!I55</f>
        <v>0</v>
      </c>
      <c r="K55">
        <f>H22raw!J55</f>
        <v>1</v>
      </c>
      <c r="L55">
        <f>H22raw!K55</f>
        <v>0</v>
      </c>
      <c r="M55">
        <f>H22raw!L55</f>
        <v>0</v>
      </c>
      <c r="N55">
        <f>H22raw!M55</f>
        <v>0</v>
      </c>
      <c r="O55">
        <f>H22raw!N55</f>
        <v>0</v>
      </c>
      <c r="P55">
        <f>H22raw!O55</f>
        <v>0</v>
      </c>
      <c r="Q55">
        <f>H22raw!P55</f>
        <v>0</v>
      </c>
      <c r="R55">
        <f>H22raw!Q55</f>
        <v>0</v>
      </c>
      <c r="W55" t="e">
        <f t="shared" ref="W55:W57" si="26">C55</f>
        <v>#REF!</v>
      </c>
      <c r="X55" s="25">
        <f t="shared" ca="1" si="25"/>
        <v>3.4473248758963049</v>
      </c>
      <c r="Y55" s="25">
        <f t="shared" ca="1" si="24"/>
        <v>0</v>
      </c>
      <c r="Z55" s="25">
        <f ca="1">IF(AT55=0,0,F55/AT55*100000)</f>
        <v>0</v>
      </c>
      <c r="AA55" s="25">
        <f ca="1">IF(AU55=0,0,G55/AU55*100000)</f>
        <v>0</v>
      </c>
      <c r="AB55" s="25">
        <f ca="1">IF(AV55=0,0,H55/AV55*100000)</f>
        <v>0</v>
      </c>
      <c r="AC55" s="25">
        <f ca="1">IF(AW55=0,0,I55/AW55*100000)</f>
        <v>0</v>
      </c>
      <c r="AD55" s="25">
        <f ca="1">IF(AX55=0,0,J55/AX55*100000)</f>
        <v>0</v>
      </c>
      <c r="AE55" s="25">
        <f ca="1">IF(AY55=0,0,K55/AY55*100000)</f>
        <v>45.682960255824575</v>
      </c>
      <c r="AF55" s="25">
        <f ca="1">IF(AZ55=0,0,L55/AZ55*100000)</f>
        <v>0</v>
      </c>
      <c r="AG55" s="25">
        <f t="shared" ref="AG55:AG57" ca="1" si="27">IF(BA55=0,0,M55/BA55*100000)</f>
        <v>0</v>
      </c>
      <c r="AH55" s="25">
        <f t="shared" ref="AH55:AH57" ca="1" si="28">IF(BB55=0,0,N55/BB55*100000)</f>
        <v>0</v>
      </c>
      <c r="AI55" s="25">
        <f t="shared" ref="AI55:AI57" ca="1" si="29">IF(BC55=0,0,O55/BC55*100000)</f>
        <v>0</v>
      </c>
      <c r="AJ55" s="25">
        <f t="shared" ref="AJ55:AJ57" ca="1" si="30">IF(BD55=0,0,P55/BD55*100000)</f>
        <v>0</v>
      </c>
      <c r="AK55" s="25">
        <f t="shared" ref="AK55:AK57" ca="1" si="31">IF(BE55=0,0,Q55/BE55*100000)</f>
        <v>0</v>
      </c>
      <c r="AL55" s="40" t="e">
        <f ca="1">D55/SUMPRODUCT(AS55:BE55,CH55:CT55)*10000000</f>
        <v>#DIV/0!</v>
      </c>
      <c r="AM55" s="34">
        <f ca="1">SUMPRODUCT(Y55:AK55,$CH$1:$CT$1)/$CG$1</f>
        <v>4.1481577921439499</v>
      </c>
      <c r="AQ55" t="e">
        <f t="shared" ref="AQ55:AQ57" si="32">C55</f>
        <v>#REF!</v>
      </c>
      <c r="AR55" s="21">
        <f ca="1">H22jinkou!AB65</f>
        <v>29008</v>
      </c>
      <c r="AS55" s="21">
        <f ca="1">H22jinkou!AC65</f>
        <v>839</v>
      </c>
      <c r="AT55" s="21">
        <f ca="1">H22jinkou!AD65</f>
        <v>2018</v>
      </c>
      <c r="AU55" s="21">
        <f ca="1">H22jinkou!AE65</f>
        <v>2323</v>
      </c>
      <c r="AV55" s="21">
        <f ca="1">H22jinkou!AF65</f>
        <v>2224</v>
      </c>
      <c r="AW55" s="21">
        <f ca="1">H22jinkou!AG65</f>
        <v>2446</v>
      </c>
      <c r="AX55" s="21">
        <f ca="1">H22jinkou!AH65</f>
        <v>2192</v>
      </c>
      <c r="AY55" s="21">
        <f ca="1">H22jinkou!AI65</f>
        <v>2189</v>
      </c>
      <c r="AZ55" s="21">
        <f ca="1">H22jinkou!AJ65</f>
        <v>2222</v>
      </c>
      <c r="BA55" s="21">
        <f ca="1">H22jinkou!AK65</f>
        <v>2653</v>
      </c>
      <c r="BB55" s="21">
        <f ca="1">H22jinkou!AL65</f>
        <v>2859</v>
      </c>
      <c r="BC55" s="21">
        <f ca="1">H22jinkou!AM65</f>
        <v>2298</v>
      </c>
      <c r="BD55" s="21">
        <f ca="1">H22jinkou!AN65</f>
        <v>1870</v>
      </c>
      <c r="BE55" s="21">
        <f ca="1">H22jinkou!AO65</f>
        <v>1479</v>
      </c>
      <c r="BK55" t="str">
        <f>H22raw!T55</f>
        <v>Ｌ職業不詳</v>
      </c>
      <c r="BL55">
        <f>H22raw!U55</f>
        <v>149</v>
      </c>
      <c r="BM55">
        <f>H22raw!V55</f>
        <v>2</v>
      </c>
      <c r="BN55">
        <f>H22raw!W55</f>
        <v>5</v>
      </c>
      <c r="BO55">
        <f>H22raw!X55</f>
        <v>12</v>
      </c>
      <c r="BP55">
        <f>H22raw!Y55</f>
        <v>19</v>
      </c>
      <c r="BQ55">
        <f>H22raw!Z55</f>
        <v>17</v>
      </c>
      <c r="BR55">
        <f>H22raw!AA55</f>
        <v>19</v>
      </c>
      <c r="BS55">
        <f>H22raw!AB55</f>
        <v>13</v>
      </c>
      <c r="BT55">
        <f>H22raw!AC55</f>
        <v>17</v>
      </c>
      <c r="BU55">
        <f>H22raw!AD55</f>
        <v>13</v>
      </c>
      <c r="BV55">
        <f>H22raw!AE55</f>
        <v>14</v>
      </c>
      <c r="BW55">
        <f>H22raw!AF55</f>
        <v>9</v>
      </c>
      <c r="BX55">
        <f>H22raw!AG55</f>
        <v>1</v>
      </c>
      <c r="BY55">
        <f>H22raw!AH55</f>
        <v>6</v>
      </c>
      <c r="BZ55"/>
      <c r="CA55"/>
      <c r="CB55"/>
      <c r="CC55"/>
      <c r="CD55"/>
      <c r="CE55">
        <f>H22raw!AL55</f>
        <v>0</v>
      </c>
      <c r="CF55">
        <f>H22raw!AM55</f>
        <v>0</v>
      </c>
      <c r="CG55">
        <f>H22raw!AN55</f>
        <v>0</v>
      </c>
      <c r="CH55">
        <f>H22raw!AO55</f>
        <v>0</v>
      </c>
      <c r="CI55">
        <f>H22raw!AP55</f>
        <v>0</v>
      </c>
      <c r="CJ55">
        <f>H22raw!AQ55</f>
        <v>0</v>
      </c>
      <c r="CK55">
        <f>H22raw!AR55</f>
        <v>0</v>
      </c>
      <c r="CL55">
        <f>H22raw!AS55</f>
        <v>0</v>
      </c>
      <c r="CM55">
        <f>H22raw!AT55</f>
        <v>0</v>
      </c>
      <c r="CN55">
        <f>H22raw!AU55</f>
        <v>0</v>
      </c>
      <c r="CO55">
        <f>H22raw!AV55</f>
        <v>0</v>
      </c>
      <c r="CP55">
        <f>H22raw!AW55</f>
        <v>0</v>
      </c>
      <c r="CQ55">
        <f>H22raw!AX55</f>
        <v>0</v>
      </c>
      <c r="CR55">
        <f>H22raw!AY55</f>
        <v>0</v>
      </c>
      <c r="CS55">
        <f>H22raw!AZ55</f>
        <v>0</v>
      </c>
      <c r="CT55">
        <f>H22raw!BA55</f>
        <v>0</v>
      </c>
      <c r="CU55" s="34">
        <f t="shared" ref="CU55:CU57" si="33">SUMPRODUCT(CH55:CT55,CH$1:CT$1)/CG$1</f>
        <v>0</v>
      </c>
      <c r="CV55"/>
      <c r="CW55"/>
      <c r="CX55"/>
      <c r="CY55" t="str">
        <f t="shared" ref="CY55:CY57" si="34">BK55</f>
        <v>Ｌ職業不詳</v>
      </c>
      <c r="CZ55" s="8" t="str">
        <f t="shared" ref="CZ55:CZ57" ca="1" si="35">IF(ISERR(OR(DP55,EF55)),"",IF(DP55&lt;0.025,"H",IF(EF55&lt;0.025,"L","")))</f>
        <v>H</v>
      </c>
      <c r="DA55" s="9" t="str">
        <f t="shared" ref="DA55:DA57" ca="1" si="36">IF(ISERR(OR(DQ55,EG55)),"",IF(DQ55&lt;0.025,"H",IF(EG55&lt;0.025,"L","")))</f>
        <v/>
      </c>
      <c r="DB55" s="9" t="str">
        <f t="shared" ref="DB55:DB57" ca="1" si="37">IF(ISERR(OR(DR55,EH55)),"",IF(DR55&lt;0.025,"H",IF(EH55&lt;0.025,"L","")))</f>
        <v/>
      </c>
      <c r="DC55" s="9" t="str">
        <f t="shared" ref="DC55:DC57" ca="1" si="38">IF(ISERR(OR(DS55,EI55)),"",IF(DS55&lt;0.025,"H",IF(EI55&lt;0.025,"L","")))</f>
        <v/>
      </c>
      <c r="DD55" s="9" t="str">
        <f t="shared" ref="DD55:DD57" ca="1" si="39">IF(ISERR(OR(DT55,EJ55)),"",IF(DT55&lt;0.025,"H",IF(EJ55&lt;0.025,"L","")))</f>
        <v/>
      </c>
      <c r="DE55" s="9" t="str">
        <f t="shared" ref="DE55:DE57" ca="1" si="40">IF(ISERR(OR(DU55,EK55)),"",IF(DU55&lt;0.025,"H",IF(EK55&lt;0.025,"L","")))</f>
        <v/>
      </c>
      <c r="DF55" s="9" t="str">
        <f t="shared" ref="DF55:DF57" ca="1" si="41">IF(ISERR(OR(DV55,EL55)),"",IF(DV55&lt;0.025,"H",IF(EL55&lt;0.025,"L","")))</f>
        <v/>
      </c>
      <c r="DG55" s="9" t="str">
        <f t="shared" ref="DG55:DG57" ca="1" si="42">IF(ISERR(OR(DW55,EM55)),"",IF(DW55&lt;0.025,"H",IF(EM55&lt;0.025,"L","")))</f>
        <v>H</v>
      </c>
      <c r="DH55" s="9" t="str">
        <f t="shared" ref="DH55:DH57" ca="1" si="43">IF(ISERR(OR(DX55,EN55)),"",IF(DX55&lt;0.025,"H",IF(EN55&lt;0.025,"L","")))</f>
        <v/>
      </c>
      <c r="DI55" s="9" t="str">
        <f t="shared" ref="DI55:DI57" ca="1" si="44">IF(ISERR(OR(DY55,EO55)),"",IF(DY55&lt;0.025,"H",IF(EO55&lt;0.025,"L","")))</f>
        <v/>
      </c>
      <c r="DJ55" s="9" t="str">
        <f t="shared" ref="DJ55:DJ57" ca="1" si="45">IF(ISERR(OR(DZ55,EP55)),"",IF(DZ55&lt;0.025,"H",IF(EP55&lt;0.025,"L","")))</f>
        <v/>
      </c>
      <c r="DK55" s="9" t="str">
        <f t="shared" ref="DK55:DK57" ca="1" si="46">IF(ISERR(OR(EA55,EQ55)),"",IF(EA55&lt;0.025,"H",IF(EQ55&lt;0.025,"L","")))</f>
        <v/>
      </c>
      <c r="DL55" s="9" t="str">
        <f t="shared" ref="DL55:DL57" ca="1" si="47">IF(ISERR(OR(EB55,ER55)),"",IF(EB55&lt;0.025,"H",IF(ER55&lt;0.025,"L","")))</f>
        <v/>
      </c>
      <c r="DM55" s="10" t="str">
        <f t="shared" ref="DM55:DM57" ca="1" si="48">IF(ISERR(OR(EC55,ES55)),"",IF(EC55&lt;0.025,"H",IF(ES55&lt;0.025,"L","")))</f>
        <v/>
      </c>
      <c r="DN55" s="42"/>
      <c r="DO55"/>
      <c r="DP55" s="4">
        <f ca="1">1-_xlfn.BINOM.DIST((D55-1),AR55,CG55/100000,TRUE)</f>
        <v>0</v>
      </c>
      <c r="DQ55" s="4" t="e">
        <f ca="1">1-_xlfn.BINOM.DIST((E55-1),AS55,CH55/100000,TRUE)</f>
        <v>#NUM!</v>
      </c>
      <c r="DR55" s="4" t="e">
        <f ca="1">1-_xlfn.BINOM.DIST((F55-1),AT55,CI55/100000,TRUE)</f>
        <v>#NUM!</v>
      </c>
      <c r="DS55" s="4" t="e">
        <f ca="1">1-_xlfn.BINOM.DIST((G55-1),AU55,CJ55/100000,TRUE)</f>
        <v>#NUM!</v>
      </c>
      <c r="DT55" s="4" t="e">
        <f ca="1">1-_xlfn.BINOM.DIST((H55-1),AV55,CK55/100000,TRUE)</f>
        <v>#NUM!</v>
      </c>
      <c r="DU55" s="4" t="e">
        <f ca="1">1-_xlfn.BINOM.DIST((I55-1),AW55,CL55/100000,TRUE)</f>
        <v>#NUM!</v>
      </c>
      <c r="DV55" s="4" t="e">
        <f ca="1">1-_xlfn.BINOM.DIST((J55-1),AX55,CM55/100000,TRUE)</f>
        <v>#NUM!</v>
      </c>
      <c r="DW55" s="4">
        <f ca="1">1-_xlfn.BINOM.DIST((K55-1),AY55,CN55/100000,TRUE)</f>
        <v>0</v>
      </c>
      <c r="DX55" s="4" t="e">
        <f ca="1">1-_xlfn.BINOM.DIST((L55-1),AZ55,CO55/100000,TRUE)</f>
        <v>#NUM!</v>
      </c>
      <c r="DY55" s="4" t="e">
        <f ca="1">1-_xlfn.BINOM.DIST((M55-1),BA55,CP55/100000,TRUE)</f>
        <v>#NUM!</v>
      </c>
      <c r="DZ55" s="4" t="e">
        <f ca="1">1-_xlfn.BINOM.DIST((N55-1),BB55,CQ55/100000,TRUE)</f>
        <v>#NUM!</v>
      </c>
      <c r="EA55" s="4" t="e">
        <f ca="1">1-_xlfn.BINOM.DIST((O55-1),BC55,CR55/100000,TRUE)</f>
        <v>#NUM!</v>
      </c>
      <c r="EB55" s="4" t="e">
        <f ca="1">1-_xlfn.BINOM.DIST((P55-1),BD55,CS55/100000,TRUE)</f>
        <v>#NUM!</v>
      </c>
      <c r="EC55" s="4" t="e">
        <f ca="1">1-_xlfn.BINOM.DIST((Q55-1),BE55,CT55/100000,TRUE)</f>
        <v>#NUM!</v>
      </c>
      <c r="ED55" s="4" t="e">
        <f ca="1">1-_xlfn.BINOM.DIST((D55-1),AR55,X55/(AL55/100)/100000,TRUE)</f>
        <v>#DIV/0!</v>
      </c>
      <c r="EE55"/>
      <c r="EF55" s="4">
        <f ca="1">_xlfn.BINOM.DIST(D55,AR55,CG55/100000,TRUE)</f>
        <v>1</v>
      </c>
      <c r="EG55" s="4">
        <f ca="1">_xlfn.BINOM.DIST(E55,AS55,CH55/100000,TRUE)</f>
        <v>1</v>
      </c>
      <c r="EH55" s="4">
        <f ca="1">_xlfn.BINOM.DIST(F55,AT55,CI55/100000,TRUE)</f>
        <v>1</v>
      </c>
      <c r="EI55" s="4">
        <f ca="1">_xlfn.BINOM.DIST(G55,AU55,CJ55/100000,TRUE)</f>
        <v>1</v>
      </c>
      <c r="EJ55" s="4">
        <f ca="1">_xlfn.BINOM.DIST(H55,AV55,CK55/100000,TRUE)</f>
        <v>1</v>
      </c>
      <c r="EK55" s="4">
        <f ca="1">_xlfn.BINOM.DIST(I55,AW55,CL55/100000,TRUE)</f>
        <v>1</v>
      </c>
      <c r="EL55" s="4">
        <f ca="1">_xlfn.BINOM.DIST(J55,AX55,CM55/100000,TRUE)</f>
        <v>1</v>
      </c>
      <c r="EM55" s="4">
        <f ca="1">_xlfn.BINOM.DIST(K55,AY55,CN55/100000,TRUE)</f>
        <v>1</v>
      </c>
      <c r="EN55" s="4">
        <f ca="1">_xlfn.BINOM.DIST(L55,AZ55,CO55/100000,TRUE)</f>
        <v>1</v>
      </c>
      <c r="EO55" s="4">
        <f ca="1">_xlfn.BINOM.DIST(M55,BA55,CP55/100000,TRUE)</f>
        <v>1</v>
      </c>
      <c r="EP55" s="4">
        <f ca="1">_xlfn.BINOM.DIST(N55,BB55,CQ55/100000,TRUE)</f>
        <v>1</v>
      </c>
      <c r="EQ55" s="4">
        <f ca="1">_xlfn.BINOM.DIST(O55,BC55,CR55/100000,TRUE)</f>
        <v>1</v>
      </c>
      <c r="ER55" s="4">
        <f ca="1">_xlfn.BINOM.DIST(P55,BD55,CS55/100000,TRUE)</f>
        <v>1</v>
      </c>
      <c r="ES55" s="4">
        <f ca="1">_xlfn.BINOM.DIST(Q55,BE55,CT55/100000,TRUE)</f>
        <v>1</v>
      </c>
      <c r="ET55" s="4" t="e">
        <f t="shared" ref="ET55:ET57" ca="1" si="49">_xlfn.BINOM.DIST(D55,AR55,X55/(AL55/100)/100000,TRUE)</f>
        <v>#DIV/0!</v>
      </c>
      <c r="EU55"/>
    </row>
    <row r="56" spans="3:151" s="14" customFormat="1">
      <c r="C56" t="e">
        <f>H22raw!#REF!</f>
        <v>#REF!</v>
      </c>
      <c r="D56">
        <f>H22raw!C56</f>
        <v>105</v>
      </c>
      <c r="E56">
        <f>H22raw!D56</f>
        <v>3</v>
      </c>
      <c r="F56">
        <f>H22raw!E56</f>
        <v>3</v>
      </c>
      <c r="G56">
        <f>H22raw!F56</f>
        <v>3</v>
      </c>
      <c r="H56">
        <f>H22raw!G56</f>
        <v>5</v>
      </c>
      <c r="I56">
        <f>H22raw!H56</f>
        <v>2</v>
      </c>
      <c r="J56">
        <f>H22raw!I56</f>
        <v>6</v>
      </c>
      <c r="K56">
        <f>H22raw!J56</f>
        <v>4</v>
      </c>
      <c r="L56">
        <f>H22raw!K56</f>
        <v>9</v>
      </c>
      <c r="M56">
        <f>H22raw!L56</f>
        <v>14</v>
      </c>
      <c r="N56">
        <f>H22raw!M56</f>
        <v>6</v>
      </c>
      <c r="O56">
        <f>H22raw!N56</f>
        <v>11</v>
      </c>
      <c r="P56">
        <f>H22raw!O56</f>
        <v>10</v>
      </c>
      <c r="Q56">
        <f>H22raw!P56</f>
        <v>29</v>
      </c>
      <c r="R56">
        <f>H22raw!Q56</f>
        <v>0</v>
      </c>
      <c r="W56" s="14" t="e">
        <f t="shared" si="26"/>
        <v>#REF!</v>
      </c>
      <c r="X56" s="25">
        <f t="shared" si="25"/>
        <v>22.761464190797433</v>
      </c>
      <c r="Y56" s="25">
        <f t="shared" si="24"/>
        <v>7.2125787373178829</v>
      </c>
      <c r="Z56" s="25">
        <f>IF(AT56=0,0,F56/AT56*100000)</f>
        <v>22.900763358778626</v>
      </c>
      <c r="AA56" s="25">
        <f>IF(AU56=0,0,G56/AU56*100000)</f>
        <v>22.112478808874474</v>
      </c>
      <c r="AB56" s="25">
        <f>IF(AV56=0,0,H56/AV56*100000)</f>
        <v>28.258166610150333</v>
      </c>
      <c r="AC56" s="25">
        <f>IF(AW56=0,0,I56/AW56*100000)</f>
        <v>10.698619878035734</v>
      </c>
      <c r="AD56" s="25">
        <f>IF(AX56=0,0,J56/AX56*100000)</f>
        <v>40.141834481835815</v>
      </c>
      <c r="AE56" s="25">
        <f>IF(AY56=0,0,K56/AY56*100000)</f>
        <v>28.787333573227784</v>
      </c>
      <c r="AF56" s="25">
        <f>IF(AZ56=0,0,L56/AZ56*100000)</f>
        <v>52.313415484770985</v>
      </c>
      <c r="AG56" s="25">
        <f t="shared" si="27"/>
        <v>52.112413921459144</v>
      </c>
      <c r="AH56" s="25">
        <f t="shared" si="28"/>
        <v>14.983143963041579</v>
      </c>
      <c r="AI56" s="25">
        <f t="shared" si="29"/>
        <v>25.984456570524177</v>
      </c>
      <c r="AJ56" s="25">
        <f t="shared" si="30"/>
        <v>21.074815595363543</v>
      </c>
      <c r="AK56" s="25">
        <f t="shared" si="31"/>
        <v>54.283735469741501</v>
      </c>
      <c r="AL56" s="40">
        <f>D56/SUMPRODUCT(AS56:BE56,CH56:CT56)*10000000</f>
        <v>139.18894970179298</v>
      </c>
      <c r="AM56" s="34">
        <f>SUMPRODUCT(Y56:AK56,$CH$1:$CT$1)/$CG$1</f>
        <v>28.473649881241474</v>
      </c>
      <c r="AQ56" t="e">
        <f t="shared" si="32"/>
        <v>#REF!</v>
      </c>
      <c r="AR56" s="21">
        <f>H22jinkou!AB66</f>
        <v>461306</v>
      </c>
      <c r="AS56" s="21">
        <f>H22jinkou!AC66</f>
        <v>41594</v>
      </c>
      <c r="AT56" s="21">
        <f>H22jinkou!AD66</f>
        <v>13100</v>
      </c>
      <c r="AU56" s="21">
        <f>H22jinkou!AE66</f>
        <v>13567</v>
      </c>
      <c r="AV56" s="21">
        <f>H22jinkou!AF66</f>
        <v>17694</v>
      </c>
      <c r="AW56" s="21">
        <f>H22jinkou!AG66</f>
        <v>18694</v>
      </c>
      <c r="AX56" s="21">
        <f>H22jinkou!AH66</f>
        <v>14947</v>
      </c>
      <c r="AY56" s="21">
        <f>H22jinkou!AI66</f>
        <v>13895</v>
      </c>
      <c r="AZ56" s="21">
        <f>H22jinkou!AJ66</f>
        <v>17204</v>
      </c>
      <c r="BA56" s="21">
        <f>H22jinkou!AK66</f>
        <v>26865</v>
      </c>
      <c r="BB56" s="21">
        <f>H22jinkou!AL66</f>
        <v>40045</v>
      </c>
      <c r="BC56" s="21">
        <f>H22jinkou!AM66</f>
        <v>42333</v>
      </c>
      <c r="BD56" s="21">
        <f>H22jinkou!AN66</f>
        <v>47450</v>
      </c>
      <c r="BE56" s="21">
        <f>H22jinkou!AO66</f>
        <v>53423</v>
      </c>
      <c r="BK56" t="str">
        <f>H22raw!T56</f>
        <v>無職Nonemployed</v>
      </c>
      <c r="BL56">
        <f>H22raw!U56</f>
        <v>5923</v>
      </c>
      <c r="BM56">
        <f>H22raw!V56</f>
        <v>103</v>
      </c>
      <c r="BN56">
        <f>H22raw!W56</f>
        <v>210</v>
      </c>
      <c r="BO56">
        <f>H22raw!X56</f>
        <v>226</v>
      </c>
      <c r="BP56">
        <f>H22raw!Y56</f>
        <v>285</v>
      </c>
      <c r="BQ56">
        <f>H22raw!Z56</f>
        <v>360</v>
      </c>
      <c r="BR56">
        <f>H22raw!AA56</f>
        <v>352</v>
      </c>
      <c r="BS56">
        <f>H22raw!AB56</f>
        <v>356</v>
      </c>
      <c r="BT56">
        <f>H22raw!AC56</f>
        <v>367</v>
      </c>
      <c r="BU56">
        <f>H22raw!AD56</f>
        <v>420</v>
      </c>
      <c r="BV56">
        <f>H22raw!AE56</f>
        <v>583</v>
      </c>
      <c r="BW56">
        <f>H22raw!AF56</f>
        <v>618</v>
      </c>
      <c r="BX56">
        <f>H22raw!AG56</f>
        <v>549</v>
      </c>
      <c r="BY56">
        <f>H22raw!AH56</f>
        <v>1494</v>
      </c>
      <c r="BZ56"/>
      <c r="CA56"/>
      <c r="CB56"/>
      <c r="CC56"/>
      <c r="CD56"/>
      <c r="CE56" t="str">
        <f>H22raw!AL56</f>
        <v>無職Nonemployed</v>
      </c>
      <c r="CF56">
        <f>H22raw!AM56</f>
        <v>23.6</v>
      </c>
      <c r="CG56">
        <f>H22raw!AN56</f>
        <v>20.9</v>
      </c>
      <c r="CH56">
        <f>H22raw!AO56</f>
        <v>4.2</v>
      </c>
      <c r="CI56">
        <f>H22raw!AP56</f>
        <v>20.6</v>
      </c>
      <c r="CJ56">
        <f>H22raw!AQ56</f>
        <v>26.4</v>
      </c>
      <c r="CK56">
        <f>H22raw!AR56</f>
        <v>21.8</v>
      </c>
      <c r="CL56">
        <f>H22raw!AS56</f>
        <v>22.6</v>
      </c>
      <c r="CM56">
        <f>H22raw!AT56</f>
        <v>28.5</v>
      </c>
      <c r="CN56">
        <f>H22raw!AU56</f>
        <v>35.200000000000003</v>
      </c>
      <c r="CO56">
        <f>H22raw!AV56</f>
        <v>34.5</v>
      </c>
      <c r="CP56">
        <f>H22raw!AW56</f>
        <v>26.2</v>
      </c>
      <c r="CQ56">
        <f>H22raw!AX56</f>
        <v>21.9</v>
      </c>
      <c r="CR56">
        <f>H22raw!AY56</f>
        <v>21.4</v>
      </c>
      <c r="CS56">
        <f>H22raw!AZ56</f>
        <v>19.100000000000001</v>
      </c>
      <c r="CT56">
        <f>H22raw!BA56</f>
        <v>19.3</v>
      </c>
      <c r="CU56" s="34">
        <f t="shared" si="33"/>
        <v>23.565136661348561</v>
      </c>
      <c r="CV56"/>
      <c r="CW56"/>
      <c r="CX56"/>
      <c r="CY56" t="str">
        <f t="shared" si="34"/>
        <v>無職Nonemployed</v>
      </c>
      <c r="CZ56" s="8" t="str">
        <f t="shared" si="35"/>
        <v/>
      </c>
      <c r="DA56" s="9" t="str">
        <f t="shared" si="36"/>
        <v/>
      </c>
      <c r="DB56" s="9" t="str">
        <f t="shared" si="37"/>
        <v/>
      </c>
      <c r="DC56" s="9" t="str">
        <f t="shared" si="38"/>
        <v/>
      </c>
      <c r="DD56" s="9" t="str">
        <f t="shared" si="39"/>
        <v/>
      </c>
      <c r="DE56" s="9" t="str">
        <f t="shared" si="40"/>
        <v/>
      </c>
      <c r="DF56" s="9" t="str">
        <f t="shared" si="41"/>
        <v/>
      </c>
      <c r="DG56" s="9" t="str">
        <f t="shared" si="42"/>
        <v/>
      </c>
      <c r="DH56" s="9" t="str">
        <f t="shared" si="43"/>
        <v/>
      </c>
      <c r="DI56" s="9" t="str">
        <f t="shared" si="44"/>
        <v>H</v>
      </c>
      <c r="DJ56" s="9" t="str">
        <f t="shared" si="45"/>
        <v/>
      </c>
      <c r="DK56" s="9" t="str">
        <f t="shared" si="46"/>
        <v/>
      </c>
      <c r="DL56" s="9" t="str">
        <f t="shared" si="47"/>
        <v/>
      </c>
      <c r="DM56" s="10" t="str">
        <f t="shared" si="48"/>
        <v>H</v>
      </c>
      <c r="DN56" s="42"/>
      <c r="DO56"/>
      <c r="DP56" s="4">
        <f>1-_xlfn.BINOM.DIST((D56-1),AR56,CG56/100000,TRUE)</f>
        <v>0.20345955654162351</v>
      </c>
      <c r="DQ56" s="4">
        <f>1-_xlfn.BINOM.DIST((E56-1),AS56,CH56/100000,TRUE)</f>
        <v>0.25521695813534917</v>
      </c>
      <c r="DR56" s="4">
        <f>1-_xlfn.BINOM.DIST((F56-1),AT56,CI56/100000,TRUE)</f>
        <v>0.50605013180052605</v>
      </c>
      <c r="DS56" s="4">
        <f>1-_xlfn.BINOM.DIST((G56-1),AU56,CJ56/100000,TRUE)</f>
        <v>0.69403494515595865</v>
      </c>
      <c r="DT56" s="4">
        <f>1-_xlfn.BINOM.DIST((H56-1),AV56,CK56/100000,TRUE)</f>
        <v>0.34330369590535248</v>
      </c>
      <c r="DU56" s="4">
        <f>1-_xlfn.BINOM.DIST((I56-1),AW56,CL56/100000,TRUE)</f>
        <v>0.92359550646540167</v>
      </c>
      <c r="DV56" s="4">
        <f>1-_xlfn.BINOM.DIST((J56-1),AX56,CM56/100000,TRUE)</f>
        <v>0.25667584830796608</v>
      </c>
      <c r="DW56" s="4">
        <f>1-_xlfn.BINOM.DIST((K56-1),AY56,CN56/100000,TRUE)</f>
        <v>0.71939330493960851</v>
      </c>
      <c r="DX56" s="4">
        <f>1-_xlfn.BINOM.DIST((L56-1),AZ56,CO56/100000,TRUE)</f>
        <v>0.14612637858611488</v>
      </c>
      <c r="DY56" s="4">
        <f>1-_xlfn.BINOM.DIST((M56-1),BA56,CP56/100000,TRUE)</f>
        <v>1.3357178239547407E-2</v>
      </c>
      <c r="DZ56" s="4">
        <f>1-_xlfn.BINOM.DIST((N56-1),BB56,CQ56/100000,TRUE)</f>
        <v>0.86962975728222924</v>
      </c>
      <c r="EA56" s="4">
        <f>1-_xlfn.BINOM.DIST((O56-1),BC56,CR56/100000,TRUE)</f>
        <v>0.30104963575689347</v>
      </c>
      <c r="EB56" s="4">
        <f>1-_xlfn.BINOM.DIST((P56-1),BD56,CS56/100000,TRUE)</f>
        <v>0.42088595834390063</v>
      </c>
      <c r="EC56" s="4">
        <f>1-_xlfn.BINOM.DIST((Q56-1),BE56,CT56/100000,TRUE)</f>
        <v>1.3767320010682482E-6</v>
      </c>
      <c r="ED56" s="4">
        <f>1-_xlfn.BINOM.DIST((D56-1),AR56,X56/(AL56/100)/100000,TRUE)</f>
        <v>7.406803478807733E-4</v>
      </c>
      <c r="EE56"/>
      <c r="EF56" s="4">
        <f>_xlfn.BINOM.DIST(D56,AR56,CG56/100000,TRUE)</f>
        <v>0.82337112068495177</v>
      </c>
      <c r="EG56" s="4">
        <f>_xlfn.BINOM.DIST(E56,AS56,CH56/100000,TRUE)</f>
        <v>0.8996669403819455</v>
      </c>
      <c r="EH56" s="4">
        <f>_xlfn.BINOM.DIST(F56,AT56,CI56/100000,TRUE)</f>
        <v>0.71440765142887519</v>
      </c>
      <c r="EI56" s="4">
        <f>_xlfn.BINOM.DIST(G56,AU56,CJ56/100000,TRUE)</f>
        <v>0.5190963751312716</v>
      </c>
      <c r="EJ56" s="4">
        <f>_xlfn.BINOM.DIST(H56,AV56,CK56/100000,TRUE)</f>
        <v>0.80703682373470076</v>
      </c>
      <c r="EK56" s="4">
        <f>_xlfn.BINOM.DIST(I56,AW56,CL56/100000,TRUE)</f>
        <v>0.20694059782956639</v>
      </c>
      <c r="EL56" s="4">
        <f>_xlfn.BINOM.DIST(J56,AX56,CM56/100000,TRUE)</f>
        <v>0.86055857683020698</v>
      </c>
      <c r="EM56" s="4">
        <f>_xlfn.BINOM.DIST(K56,AY56,CN56/100000,TRUE)</f>
        <v>0.45978773022362918</v>
      </c>
      <c r="EN56" s="4">
        <f>_xlfn.BINOM.DIST(L56,AZ56,CO56/100000,TRUE)</f>
        <v>0.92048769307628286</v>
      </c>
      <c r="EO56" s="4">
        <f>_xlfn.BINOM.DIST(M56,BA56,CP56/100000,TRUE)</f>
        <v>0.99401012822312995</v>
      </c>
      <c r="EP56" s="4">
        <f>_xlfn.BINOM.DIST(N56,BB56,CQ56/100000,TRUE)</f>
        <v>0.22852543407876319</v>
      </c>
      <c r="EQ56" s="4">
        <f>_xlfn.BINOM.DIST(O56,BC56,CR56/100000,TRUE)</f>
        <v>0.79724162633943318</v>
      </c>
      <c r="ER56" s="4">
        <f>_xlfn.BINOM.DIST(P56,BD56,CS56/100000,TRUE)</f>
        <v>0.69850883313958956</v>
      </c>
      <c r="ES56" s="4">
        <f>_xlfn.BINOM.DIST(Q56,BE56,CT56/100000,TRUE)</f>
        <v>0.999999534412223</v>
      </c>
      <c r="ET56" s="4">
        <f t="shared" si="49"/>
        <v>0.99948326751127992</v>
      </c>
      <c r="EU56"/>
    </row>
    <row r="57" spans="3:151" s="14" customFormat="1">
      <c r="C57" t="e">
        <f>H22raw!#REF!</f>
        <v>#REF!</v>
      </c>
      <c r="D57">
        <f>H22raw!C57</f>
        <v>8</v>
      </c>
      <c r="E57">
        <f>H22raw!D57</f>
        <v>0</v>
      </c>
      <c r="F57">
        <f>H22raw!E57</f>
        <v>0</v>
      </c>
      <c r="G57">
        <f>H22raw!F57</f>
        <v>2</v>
      </c>
      <c r="H57">
        <f>H22raw!G57</f>
        <v>0</v>
      </c>
      <c r="I57">
        <f>H22raw!H57</f>
        <v>1</v>
      </c>
      <c r="J57">
        <f>H22raw!I57</f>
        <v>2</v>
      </c>
      <c r="K57">
        <f>H22raw!J57</f>
        <v>0</v>
      </c>
      <c r="L57">
        <f>H22raw!K57</f>
        <v>1</v>
      </c>
      <c r="M57">
        <f>H22raw!L57</f>
        <v>0</v>
      </c>
      <c r="N57">
        <f>H22raw!M57</f>
        <v>0</v>
      </c>
      <c r="O57">
        <f>H22raw!N57</f>
        <v>1</v>
      </c>
      <c r="P57">
        <f>H22raw!O57</f>
        <v>0</v>
      </c>
      <c r="Q57">
        <f>H22raw!P57</f>
        <v>1</v>
      </c>
      <c r="R57">
        <f>H22raw!Q57</f>
        <v>0</v>
      </c>
      <c r="W57" s="14" t="e">
        <f t="shared" si="26"/>
        <v>#REF!</v>
      </c>
      <c r="X57" s="25">
        <f t="shared" si="25"/>
        <v>0</v>
      </c>
      <c r="Y57" s="25">
        <f t="shared" si="24"/>
        <v>0</v>
      </c>
      <c r="Z57" s="25">
        <f>IF(AT57=0,0,F57/AT57*100000)</f>
        <v>0</v>
      </c>
      <c r="AA57" s="25">
        <f>IF(AU57=0,0,G57/AU57*100000)</f>
        <v>0</v>
      </c>
      <c r="AB57" s="25">
        <f>IF(AV57=0,0,H57/AV57*100000)</f>
        <v>0</v>
      </c>
      <c r="AC57" s="25">
        <f>IF(AW57=0,0,I57/AW57*100000)</f>
        <v>0</v>
      </c>
      <c r="AD57" s="25">
        <f>IF(AX57=0,0,J57/AX57*100000)</f>
        <v>0</v>
      </c>
      <c r="AE57" s="25">
        <f>IF(AY57=0,0,K57/AY57*100000)</f>
        <v>0</v>
      </c>
      <c r="AF57" s="25">
        <f>IF(AZ57=0,0,L57/AZ57*100000)</f>
        <v>0</v>
      </c>
      <c r="AG57" s="25">
        <f t="shared" si="27"/>
        <v>0</v>
      </c>
      <c r="AH57" s="25">
        <f t="shared" si="28"/>
        <v>0</v>
      </c>
      <c r="AI57" s="25">
        <f t="shared" si="29"/>
        <v>0</v>
      </c>
      <c r="AJ57" s="25">
        <f t="shared" si="30"/>
        <v>0</v>
      </c>
      <c r="AK57" s="25">
        <f t="shared" si="31"/>
        <v>0</v>
      </c>
      <c r="AL57" s="40" t="e">
        <f>D57/SUMPRODUCT(AS57:BE57,CH57:CT57)*10000000</f>
        <v>#DIV/0!</v>
      </c>
      <c r="AM57" s="34">
        <f>SUMPRODUCT(Y57:AK57,$CH$1:$CT$1)/$CG$1</f>
        <v>0</v>
      </c>
      <c r="AQ57" t="e">
        <f t="shared" si="32"/>
        <v>#REF!</v>
      </c>
      <c r="AR57" s="21">
        <f>H22jinkou!AB67</f>
        <v>0</v>
      </c>
      <c r="AS57" s="21">
        <f>H22jinkou!AC67</f>
        <v>0</v>
      </c>
      <c r="AT57" s="21">
        <f>H22jinkou!AD67</f>
        <v>0</v>
      </c>
      <c r="AU57" s="21">
        <f>H22jinkou!AE67</f>
        <v>0</v>
      </c>
      <c r="AV57" s="21">
        <f>H22jinkou!AF67</f>
        <v>0</v>
      </c>
      <c r="AW57" s="21">
        <f>H22jinkou!AG67</f>
        <v>0</v>
      </c>
      <c r="AX57" s="21">
        <f>H22jinkou!AH67</f>
        <v>0</v>
      </c>
      <c r="AY57" s="21">
        <f>H22jinkou!AI67</f>
        <v>0</v>
      </c>
      <c r="AZ57" s="21">
        <f>H22jinkou!AJ67</f>
        <v>0</v>
      </c>
      <c r="BA57" s="21">
        <f>H22jinkou!AK67</f>
        <v>0</v>
      </c>
      <c r="BB57" s="21">
        <f>H22jinkou!AL67</f>
        <v>0</v>
      </c>
      <c r="BC57" s="21">
        <f>H22jinkou!AM67</f>
        <v>0</v>
      </c>
      <c r="BD57" s="21">
        <f>H22jinkou!AN67</f>
        <v>0</v>
      </c>
      <c r="BE57" s="21">
        <f>H22jinkou!AO67</f>
        <v>0</v>
      </c>
      <c r="BK57" t="str">
        <f>H22raw!T57</f>
        <v>不詳Notstated</v>
      </c>
      <c r="BL57">
        <f>H22raw!U57</f>
        <v>1077</v>
      </c>
      <c r="BM57">
        <f>H22raw!V57</f>
        <v>26</v>
      </c>
      <c r="BN57">
        <f>H22raw!W57</f>
        <v>68</v>
      </c>
      <c r="BO57">
        <f>H22raw!X57</f>
        <v>77</v>
      </c>
      <c r="BP57">
        <f>H22raw!Y57</f>
        <v>104</v>
      </c>
      <c r="BQ57">
        <f>H22raw!Z57</f>
        <v>104</v>
      </c>
      <c r="BR57">
        <f>H22raw!AA57</f>
        <v>90</v>
      </c>
      <c r="BS57">
        <f>H22raw!AB57</f>
        <v>92</v>
      </c>
      <c r="BT57">
        <f>H22raw!AC57</f>
        <v>86</v>
      </c>
      <c r="BU57">
        <f>H22raw!AD57</f>
        <v>66</v>
      </c>
      <c r="BV57">
        <f>H22raw!AE57</f>
        <v>109</v>
      </c>
      <c r="BW57">
        <f>H22raw!AF57</f>
        <v>72</v>
      </c>
      <c r="BX57">
        <f>H22raw!AG57</f>
        <v>49</v>
      </c>
      <c r="BY57">
        <f>H22raw!AH57</f>
        <v>116</v>
      </c>
      <c r="BZ57"/>
      <c r="CA57"/>
      <c r="CB57"/>
      <c r="CC57"/>
      <c r="CD57"/>
      <c r="CE57">
        <f>H22raw!AL57</f>
        <v>0</v>
      </c>
      <c r="CF57">
        <f>H22raw!AM57</f>
        <v>0</v>
      </c>
      <c r="CG57">
        <f>H22raw!AN57</f>
        <v>0</v>
      </c>
      <c r="CH57">
        <f>H22raw!AO57</f>
        <v>0</v>
      </c>
      <c r="CI57">
        <f>H22raw!AP57</f>
        <v>0</v>
      </c>
      <c r="CJ57">
        <f>H22raw!AQ57</f>
        <v>0</v>
      </c>
      <c r="CK57">
        <f>H22raw!AR57</f>
        <v>0</v>
      </c>
      <c r="CL57">
        <f>H22raw!AS57</f>
        <v>0</v>
      </c>
      <c r="CM57">
        <f>H22raw!AT57</f>
        <v>0</v>
      </c>
      <c r="CN57">
        <f>H22raw!AU57</f>
        <v>0</v>
      </c>
      <c r="CO57">
        <f>H22raw!AV57</f>
        <v>0</v>
      </c>
      <c r="CP57">
        <f>H22raw!AW57</f>
        <v>0</v>
      </c>
      <c r="CQ57">
        <f>H22raw!AX57</f>
        <v>0</v>
      </c>
      <c r="CR57">
        <f>H22raw!AY57</f>
        <v>0</v>
      </c>
      <c r="CS57">
        <f>H22raw!AZ57</f>
        <v>0</v>
      </c>
      <c r="CT57">
        <f>H22raw!BA57</f>
        <v>0</v>
      </c>
      <c r="CU57" s="34">
        <f t="shared" si="33"/>
        <v>0</v>
      </c>
      <c r="CV57"/>
      <c r="CW57"/>
      <c r="CX57"/>
      <c r="CY57" t="str">
        <f t="shared" si="34"/>
        <v>不詳Notstated</v>
      </c>
      <c r="CZ57" s="13" t="str">
        <f t="shared" si="35"/>
        <v/>
      </c>
      <c r="DA57" s="11" t="str">
        <f t="shared" si="36"/>
        <v/>
      </c>
      <c r="DB57" s="11" t="str">
        <f t="shared" si="37"/>
        <v/>
      </c>
      <c r="DC57" s="11" t="str">
        <f t="shared" si="38"/>
        <v/>
      </c>
      <c r="DD57" s="11" t="str">
        <f t="shared" si="39"/>
        <v/>
      </c>
      <c r="DE57" s="11" t="str">
        <f t="shared" si="40"/>
        <v/>
      </c>
      <c r="DF57" s="11" t="str">
        <f t="shared" si="41"/>
        <v/>
      </c>
      <c r="DG57" s="11" t="str">
        <f t="shared" si="42"/>
        <v/>
      </c>
      <c r="DH57" s="11" t="str">
        <f t="shared" si="43"/>
        <v/>
      </c>
      <c r="DI57" s="11" t="str">
        <f t="shared" si="44"/>
        <v/>
      </c>
      <c r="DJ57" s="11" t="str">
        <f t="shared" si="45"/>
        <v/>
      </c>
      <c r="DK57" s="11" t="str">
        <f t="shared" si="46"/>
        <v/>
      </c>
      <c r="DL57" s="11" t="str">
        <f t="shared" si="47"/>
        <v/>
      </c>
      <c r="DM57" s="12" t="str">
        <f t="shared" si="48"/>
        <v/>
      </c>
      <c r="DN57" s="43"/>
      <c r="DO57"/>
      <c r="DP57" s="4" t="e">
        <f>1-_xlfn.BINOM.DIST((D57-1),AR57,CG57/100000,TRUE)</f>
        <v>#NUM!</v>
      </c>
      <c r="DQ57" s="4" t="e">
        <f>1-_xlfn.BINOM.DIST((E57-1),AS57,CH57/100000,TRUE)</f>
        <v>#NUM!</v>
      </c>
      <c r="DR57" s="4" t="e">
        <f>1-_xlfn.BINOM.DIST((F57-1),AT57,CI57/100000,TRUE)</f>
        <v>#NUM!</v>
      </c>
      <c r="DS57" s="4" t="e">
        <f>1-_xlfn.BINOM.DIST((G57-1),AU57,CJ57/100000,TRUE)</f>
        <v>#NUM!</v>
      </c>
      <c r="DT57" s="4" t="e">
        <f>1-_xlfn.BINOM.DIST((H57-1),AV57,CK57/100000,TRUE)</f>
        <v>#NUM!</v>
      </c>
      <c r="DU57" s="4">
        <f>1-_xlfn.BINOM.DIST((I57-1),AW57,CL57/100000,TRUE)</f>
        <v>0</v>
      </c>
      <c r="DV57" s="4" t="e">
        <f>1-_xlfn.BINOM.DIST((J57-1),AX57,CM57/100000,TRUE)</f>
        <v>#NUM!</v>
      </c>
      <c r="DW57" s="4" t="e">
        <f>1-_xlfn.BINOM.DIST((K57-1),AY57,CN57/100000,TRUE)</f>
        <v>#NUM!</v>
      </c>
      <c r="DX57" s="4">
        <f>1-_xlfn.BINOM.DIST((L57-1),AZ57,CO57/100000,TRUE)</f>
        <v>0</v>
      </c>
      <c r="DY57" s="4" t="e">
        <f>1-_xlfn.BINOM.DIST((M57-1),BA57,CP57/100000,TRUE)</f>
        <v>#NUM!</v>
      </c>
      <c r="DZ57" s="4" t="e">
        <f>1-_xlfn.BINOM.DIST((N57-1),BB57,CQ57/100000,TRUE)</f>
        <v>#NUM!</v>
      </c>
      <c r="EA57" s="4">
        <f>1-_xlfn.BINOM.DIST((O57-1),BC57,CR57/100000,TRUE)</f>
        <v>0</v>
      </c>
      <c r="EB57" s="4" t="e">
        <f>1-_xlfn.BINOM.DIST((P57-1),BD57,CS57/100000,TRUE)</f>
        <v>#NUM!</v>
      </c>
      <c r="EC57" s="4">
        <f>1-_xlfn.BINOM.DIST((Q57-1),BE57,CT57/100000,TRUE)</f>
        <v>0</v>
      </c>
      <c r="ED57" s="4" t="e">
        <f>1-_xlfn.BINOM.DIST((D57-1),AR57,X57/(AL57/100)/100000,TRUE)</f>
        <v>#DIV/0!</v>
      </c>
      <c r="EE57"/>
      <c r="EF57" s="4" t="e">
        <f>_xlfn.BINOM.DIST(D57,AR57,CG57/100000,TRUE)</f>
        <v>#NUM!</v>
      </c>
      <c r="EG57" s="4">
        <f>_xlfn.BINOM.DIST(E57,AS57,CH57/100000,TRUE)</f>
        <v>1</v>
      </c>
      <c r="EH57" s="4">
        <f>_xlfn.BINOM.DIST(F57,AT57,CI57/100000,TRUE)</f>
        <v>1</v>
      </c>
      <c r="EI57" s="4" t="e">
        <f>_xlfn.BINOM.DIST(G57,AU57,CJ57/100000,TRUE)</f>
        <v>#NUM!</v>
      </c>
      <c r="EJ57" s="4">
        <f>_xlfn.BINOM.DIST(H57,AV57,CK57/100000,TRUE)</f>
        <v>1</v>
      </c>
      <c r="EK57" s="4" t="e">
        <f>_xlfn.BINOM.DIST(I57,AW57,CL57/100000,TRUE)</f>
        <v>#NUM!</v>
      </c>
      <c r="EL57" s="4" t="e">
        <f>_xlfn.BINOM.DIST(J57,AX57,CM57/100000,TRUE)</f>
        <v>#NUM!</v>
      </c>
      <c r="EM57" s="4">
        <f>_xlfn.BINOM.DIST(K57,AY57,CN57/100000,TRUE)</f>
        <v>1</v>
      </c>
      <c r="EN57" s="4" t="e">
        <f>_xlfn.BINOM.DIST(L57,AZ57,CO57/100000,TRUE)</f>
        <v>#NUM!</v>
      </c>
      <c r="EO57" s="4">
        <f>_xlfn.BINOM.DIST(M57,BA57,CP57/100000,TRUE)</f>
        <v>1</v>
      </c>
      <c r="EP57" s="4">
        <f>_xlfn.BINOM.DIST(N57,BB57,CQ57/100000,TRUE)</f>
        <v>1</v>
      </c>
      <c r="EQ57" s="4" t="e">
        <f>_xlfn.BINOM.DIST(O57,BC57,CR57/100000,TRUE)</f>
        <v>#NUM!</v>
      </c>
      <c r="ER57" s="4">
        <f>_xlfn.BINOM.DIST(P57,BD57,CS57/100000,TRUE)</f>
        <v>1</v>
      </c>
      <c r="ES57" s="4" t="e">
        <f>_xlfn.BINOM.DIST(Q57,BE57,CT57/100000,TRUE)</f>
        <v>#NUM!</v>
      </c>
      <c r="ET57" s="4" t="e">
        <f t="shared" si="49"/>
        <v>#DIV/0!</v>
      </c>
      <c r="EU57"/>
    </row>
    <row r="58" spans="3:151" s="14" customFormat="1"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</row>
    <row r="59" spans="3:151" s="14" customFormat="1"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</row>
    <row r="60" spans="3:151" s="14" customFormat="1"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</row>
    <row r="61" spans="3:151" s="14" customFormat="1"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</row>
  </sheetData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61"/>
  <sheetViews>
    <sheetView topLeftCell="AG1" workbookViewId="0">
      <selection activeCell="AL1" sqref="AL1:BC1048576"/>
    </sheetView>
  </sheetViews>
  <sheetFormatPr defaultRowHeight="13.5"/>
  <cols>
    <col min="1" max="1" width="4.5" customWidth="1"/>
    <col min="2" max="2" width="6.375" customWidth="1"/>
    <col min="3" max="37" width="4.5" customWidth="1"/>
    <col min="38" max="38" width="9.5" customWidth="1"/>
    <col min="39" max="39" width="7.125" customWidth="1"/>
    <col min="40" max="65" width="4.5" customWidth="1"/>
    <col min="66" max="128" width="3.5" customWidth="1"/>
  </cols>
  <sheetData>
    <row r="1" spans="1:90">
      <c r="A1" s="3" t="s">
        <v>62</v>
      </c>
      <c r="B1" t="s">
        <v>74</v>
      </c>
      <c r="C1" t="s">
        <v>48</v>
      </c>
      <c r="D1" t="s">
        <v>44</v>
      </c>
      <c r="E1" t="s">
        <v>10</v>
      </c>
      <c r="F1" t="s">
        <v>9</v>
      </c>
      <c r="G1" t="s">
        <v>8</v>
      </c>
      <c r="H1" t="s">
        <v>7</v>
      </c>
      <c r="I1" t="s">
        <v>6</v>
      </c>
      <c r="J1" t="s">
        <v>5</v>
      </c>
      <c r="K1" t="s">
        <v>4</v>
      </c>
      <c r="L1" t="s">
        <v>3</v>
      </c>
      <c r="M1" t="s">
        <v>2</v>
      </c>
      <c r="N1" t="s">
        <v>1</v>
      </c>
      <c r="O1" t="s">
        <v>0</v>
      </c>
      <c r="P1" t="s">
        <v>45</v>
      </c>
      <c r="Q1" t="s">
        <v>65</v>
      </c>
      <c r="S1" s="3" t="s">
        <v>62</v>
      </c>
      <c r="U1" t="s">
        <v>48</v>
      </c>
      <c r="V1" t="s">
        <v>44</v>
      </c>
      <c r="W1" t="s">
        <v>10</v>
      </c>
      <c r="X1" t="s">
        <v>9</v>
      </c>
      <c r="Y1" t="s">
        <v>8</v>
      </c>
      <c r="Z1" t="s">
        <v>7</v>
      </c>
      <c r="AA1" t="s">
        <v>6</v>
      </c>
      <c r="AB1" t="s">
        <v>5</v>
      </c>
      <c r="AC1" t="s">
        <v>4</v>
      </c>
      <c r="AD1" t="s">
        <v>3</v>
      </c>
      <c r="AE1" t="s">
        <v>2</v>
      </c>
      <c r="AF1" t="s">
        <v>1</v>
      </c>
      <c r="AG1" t="s">
        <v>0</v>
      </c>
      <c r="AH1" t="s">
        <v>45</v>
      </c>
      <c r="AI1" t="s">
        <v>65</v>
      </c>
      <c r="AL1" s="20" t="s">
        <v>62</v>
      </c>
      <c r="AM1" t="s">
        <v>64</v>
      </c>
      <c r="AN1" t="s">
        <v>48</v>
      </c>
      <c r="AO1" t="s">
        <v>44</v>
      </c>
      <c r="AP1" t="s">
        <v>10</v>
      </c>
      <c r="AQ1" t="s">
        <v>9</v>
      </c>
      <c r="AR1" t="s">
        <v>8</v>
      </c>
      <c r="AS1" t="s">
        <v>7</v>
      </c>
      <c r="AT1" t="s">
        <v>6</v>
      </c>
      <c r="AU1" t="s">
        <v>5</v>
      </c>
      <c r="AV1" t="s">
        <v>4</v>
      </c>
      <c r="AW1" t="s">
        <v>3</v>
      </c>
      <c r="AX1" t="s">
        <v>2</v>
      </c>
      <c r="AY1" t="s">
        <v>1</v>
      </c>
      <c r="AZ1" t="s">
        <v>0</v>
      </c>
      <c r="BA1" t="s">
        <v>45</v>
      </c>
      <c r="BB1" t="s">
        <v>65</v>
      </c>
      <c r="BD1" s="20" t="s">
        <v>41</v>
      </c>
      <c r="BE1" t="s">
        <v>48</v>
      </c>
      <c r="BF1" t="s">
        <v>44</v>
      </c>
      <c r="BG1" t="s">
        <v>10</v>
      </c>
      <c r="BH1" t="s">
        <v>9</v>
      </c>
      <c r="BI1" t="s">
        <v>8</v>
      </c>
      <c r="BJ1" t="s">
        <v>7</v>
      </c>
      <c r="BK1" t="s">
        <v>6</v>
      </c>
      <c r="BL1" t="s">
        <v>5</v>
      </c>
      <c r="BM1" t="s">
        <v>4</v>
      </c>
      <c r="BN1" t="s">
        <v>3</v>
      </c>
      <c r="BO1" t="s">
        <v>2</v>
      </c>
      <c r="BP1" t="s">
        <v>1</v>
      </c>
      <c r="BQ1" t="s">
        <v>0</v>
      </c>
      <c r="BR1" t="s">
        <v>45</v>
      </c>
      <c r="BS1" t="s">
        <v>65</v>
      </c>
      <c r="BV1" s="20" t="s">
        <v>41</v>
      </c>
      <c r="BW1" t="s">
        <v>64</v>
      </c>
      <c r="BX1" t="s">
        <v>48</v>
      </c>
      <c r="BY1" t="s">
        <v>44</v>
      </c>
      <c r="BZ1" t="s">
        <v>10</v>
      </c>
      <c r="CA1" t="s">
        <v>9</v>
      </c>
      <c r="CB1" t="s">
        <v>8</v>
      </c>
      <c r="CC1" t="s">
        <v>7</v>
      </c>
      <c r="CD1" t="s">
        <v>6</v>
      </c>
      <c r="CE1" t="s">
        <v>5</v>
      </c>
      <c r="CF1" t="s">
        <v>4</v>
      </c>
      <c r="CG1" t="s">
        <v>3</v>
      </c>
      <c r="CH1" t="s">
        <v>2</v>
      </c>
      <c r="CI1" t="s">
        <v>1</v>
      </c>
      <c r="CJ1" t="s">
        <v>0</v>
      </c>
      <c r="CK1" t="s">
        <v>45</v>
      </c>
      <c r="CL1" t="s">
        <v>65</v>
      </c>
    </row>
    <row r="2" spans="1:90">
      <c r="A2" s="20" t="s">
        <v>47</v>
      </c>
      <c r="S2" s="20" t="s">
        <v>66</v>
      </c>
      <c r="AL2" s="17" t="s">
        <v>39</v>
      </c>
      <c r="BD2" s="17" t="s">
        <v>20</v>
      </c>
      <c r="BV2" s="17" t="s">
        <v>19</v>
      </c>
    </row>
    <row r="3" spans="1:90">
      <c r="B3" t="s">
        <v>67</v>
      </c>
      <c r="C3">
        <v>3188</v>
      </c>
      <c r="D3">
        <v>22</v>
      </c>
      <c r="E3">
        <v>44</v>
      </c>
      <c r="F3">
        <v>46</v>
      </c>
      <c r="G3">
        <v>53</v>
      </c>
      <c r="H3">
        <v>87</v>
      </c>
      <c r="I3">
        <v>116</v>
      </c>
      <c r="J3">
        <v>212</v>
      </c>
      <c r="K3">
        <v>259</v>
      </c>
      <c r="L3">
        <v>358</v>
      </c>
      <c r="M3">
        <v>414</v>
      </c>
      <c r="N3">
        <v>457</v>
      </c>
      <c r="O3">
        <v>357</v>
      </c>
      <c r="P3">
        <v>763</v>
      </c>
      <c r="T3" t="s">
        <v>67</v>
      </c>
      <c r="U3">
        <v>174</v>
      </c>
      <c r="V3">
        <v>2</v>
      </c>
      <c r="W3">
        <v>8</v>
      </c>
      <c r="X3">
        <v>14</v>
      </c>
      <c r="Y3">
        <v>17</v>
      </c>
      <c r="Z3">
        <v>20</v>
      </c>
      <c r="AA3">
        <v>16</v>
      </c>
      <c r="AB3">
        <v>20</v>
      </c>
      <c r="AC3">
        <v>22</v>
      </c>
      <c r="AD3">
        <v>15</v>
      </c>
      <c r="AE3">
        <v>18</v>
      </c>
      <c r="AF3">
        <v>8</v>
      </c>
      <c r="AG3">
        <v>3</v>
      </c>
      <c r="AH3">
        <v>11</v>
      </c>
      <c r="AN3">
        <v>294.10000000000002</v>
      </c>
      <c r="AO3">
        <v>98.1</v>
      </c>
      <c r="AP3">
        <v>45.2</v>
      </c>
      <c r="AQ3">
        <v>48.3</v>
      </c>
      <c r="AR3">
        <v>52.9</v>
      </c>
      <c r="AS3">
        <v>74.2</v>
      </c>
      <c r="AT3">
        <v>82.4</v>
      </c>
      <c r="AU3">
        <v>150.9</v>
      </c>
      <c r="AV3">
        <v>244.5</v>
      </c>
      <c r="AW3">
        <v>379.1</v>
      </c>
      <c r="AX3">
        <v>553.29999999999995</v>
      </c>
      <c r="AY3">
        <v>844.6</v>
      </c>
      <c r="AZ3">
        <v>1352.8</v>
      </c>
      <c r="BA3">
        <v>5334.5</v>
      </c>
      <c r="BD3" t="s">
        <v>67</v>
      </c>
      <c r="BE3">
        <v>9744</v>
      </c>
      <c r="BF3">
        <v>80</v>
      </c>
      <c r="BG3">
        <v>468</v>
      </c>
      <c r="BH3">
        <v>656</v>
      </c>
      <c r="BI3">
        <v>659</v>
      </c>
      <c r="BJ3">
        <v>692</v>
      </c>
      <c r="BK3">
        <v>933</v>
      </c>
      <c r="BL3">
        <v>1423</v>
      </c>
      <c r="BM3">
        <v>1525</v>
      </c>
      <c r="BN3">
        <v>1243</v>
      </c>
      <c r="BO3">
        <v>848</v>
      </c>
      <c r="BP3">
        <v>471</v>
      </c>
      <c r="BQ3">
        <v>263</v>
      </c>
      <c r="BR3">
        <v>315</v>
      </c>
      <c r="BV3" t="s">
        <v>67</v>
      </c>
      <c r="BW3" t="s">
        <v>61</v>
      </c>
      <c r="BX3">
        <v>15.3</v>
      </c>
      <c r="BY3">
        <v>6.3</v>
      </c>
      <c r="BZ3">
        <v>6.9</v>
      </c>
      <c r="CA3">
        <v>9.9</v>
      </c>
      <c r="CB3">
        <v>11.3</v>
      </c>
      <c r="CC3">
        <v>11.7</v>
      </c>
      <c r="CD3">
        <v>13</v>
      </c>
      <c r="CE3">
        <v>16.600000000000001</v>
      </c>
      <c r="CF3">
        <v>21.8</v>
      </c>
      <c r="CG3">
        <v>21.7</v>
      </c>
      <c r="CH3">
        <v>21.4</v>
      </c>
      <c r="CI3">
        <v>18.5</v>
      </c>
      <c r="CJ3">
        <v>20.9</v>
      </c>
      <c r="CK3">
        <v>38</v>
      </c>
    </row>
    <row r="4" spans="1:90">
      <c r="B4" t="s">
        <v>23</v>
      </c>
      <c r="C4">
        <v>290</v>
      </c>
      <c r="D4">
        <v>2</v>
      </c>
      <c r="E4">
        <v>2</v>
      </c>
      <c r="F4">
        <v>9</v>
      </c>
      <c r="G4">
        <v>5</v>
      </c>
      <c r="H4">
        <v>6</v>
      </c>
      <c r="I4">
        <v>9</v>
      </c>
      <c r="J4">
        <v>24</v>
      </c>
      <c r="K4">
        <v>20</v>
      </c>
      <c r="L4">
        <v>32</v>
      </c>
      <c r="M4">
        <v>36</v>
      </c>
      <c r="N4">
        <v>39</v>
      </c>
      <c r="O4">
        <v>35</v>
      </c>
      <c r="P4">
        <v>71</v>
      </c>
      <c r="T4" t="s">
        <v>23</v>
      </c>
      <c r="U4">
        <v>10</v>
      </c>
      <c r="X4">
        <v>1</v>
      </c>
      <c r="Y4">
        <v>2</v>
      </c>
      <c r="AA4">
        <v>1</v>
      </c>
      <c r="AD4">
        <v>2</v>
      </c>
      <c r="AE4">
        <v>3</v>
      </c>
      <c r="AH4">
        <v>1</v>
      </c>
      <c r="AN4">
        <v>265.60000000000002</v>
      </c>
      <c r="AO4">
        <v>188</v>
      </c>
      <c r="AP4">
        <v>17</v>
      </c>
      <c r="AQ4">
        <v>60</v>
      </c>
      <c r="AR4">
        <v>30.8</v>
      </c>
      <c r="AS4">
        <v>35.700000000000003</v>
      </c>
      <c r="AT4">
        <v>61.5</v>
      </c>
      <c r="AU4">
        <v>205.5</v>
      </c>
      <c r="AV4">
        <v>251.2</v>
      </c>
      <c r="AW4">
        <v>530.79999999999995</v>
      </c>
      <c r="AX4">
        <v>1028.9000000000001</v>
      </c>
      <c r="AY4">
        <v>1556.3</v>
      </c>
      <c r="AZ4">
        <v>2971.1</v>
      </c>
      <c r="BA4">
        <v>8754.6</v>
      </c>
      <c r="BD4" t="s">
        <v>23</v>
      </c>
      <c r="BE4">
        <v>805</v>
      </c>
      <c r="BF4">
        <v>1</v>
      </c>
      <c r="BG4">
        <v>43</v>
      </c>
      <c r="BH4">
        <v>83</v>
      </c>
      <c r="BI4">
        <v>84</v>
      </c>
      <c r="BJ4">
        <v>91</v>
      </c>
      <c r="BK4">
        <v>83</v>
      </c>
      <c r="BL4">
        <v>119</v>
      </c>
      <c r="BM4">
        <v>103</v>
      </c>
      <c r="BN4">
        <v>76</v>
      </c>
      <c r="BO4">
        <v>55</v>
      </c>
      <c r="BP4">
        <v>33</v>
      </c>
      <c r="BQ4">
        <v>14</v>
      </c>
      <c r="BR4">
        <v>20</v>
      </c>
      <c r="BV4" t="s">
        <v>23</v>
      </c>
      <c r="BW4" t="s">
        <v>61</v>
      </c>
      <c r="BX4">
        <v>10.1</v>
      </c>
      <c r="BY4">
        <v>1.4</v>
      </c>
      <c r="BZ4">
        <v>4.8</v>
      </c>
      <c r="CA4">
        <v>6.8</v>
      </c>
      <c r="CB4">
        <v>7.4</v>
      </c>
      <c r="CC4">
        <v>8.5</v>
      </c>
      <c r="CD4">
        <v>8.1999999999999993</v>
      </c>
      <c r="CE4">
        <v>13</v>
      </c>
      <c r="CF4">
        <v>17.5</v>
      </c>
      <c r="CG4">
        <v>17.8</v>
      </c>
      <c r="CH4">
        <v>20.8</v>
      </c>
      <c r="CI4">
        <v>17.5</v>
      </c>
      <c r="CJ4">
        <v>15.5</v>
      </c>
      <c r="CK4">
        <v>32.5</v>
      </c>
    </row>
    <row r="5" spans="1:90">
      <c r="B5" t="s">
        <v>24</v>
      </c>
      <c r="C5">
        <v>209</v>
      </c>
      <c r="E5">
        <v>1</v>
      </c>
      <c r="G5">
        <v>1</v>
      </c>
      <c r="H5">
        <v>2</v>
      </c>
      <c r="I5">
        <v>2</v>
      </c>
      <c r="J5">
        <v>16</v>
      </c>
      <c r="K5">
        <v>22</v>
      </c>
      <c r="L5">
        <v>25</v>
      </c>
      <c r="M5">
        <v>18</v>
      </c>
      <c r="N5">
        <v>25</v>
      </c>
      <c r="O5">
        <v>32</v>
      </c>
      <c r="P5">
        <v>65</v>
      </c>
      <c r="T5" t="s">
        <v>24</v>
      </c>
      <c r="U5">
        <v>10</v>
      </c>
      <c r="Z5">
        <v>1</v>
      </c>
      <c r="AA5">
        <v>1</v>
      </c>
      <c r="AB5">
        <v>2</v>
      </c>
      <c r="AC5">
        <v>3</v>
      </c>
      <c r="AD5">
        <v>2</v>
      </c>
      <c r="AE5">
        <v>1</v>
      </c>
      <c r="AN5">
        <v>506.8</v>
      </c>
      <c r="AP5">
        <v>952.4</v>
      </c>
      <c r="AR5">
        <v>78.400000000000006</v>
      </c>
      <c r="AS5">
        <v>76.400000000000006</v>
      </c>
      <c r="AT5">
        <v>40.1</v>
      </c>
      <c r="AU5">
        <v>204.9</v>
      </c>
      <c r="AV5">
        <v>297.5</v>
      </c>
      <c r="AW5">
        <v>383.6</v>
      </c>
      <c r="AX5">
        <v>404.9</v>
      </c>
      <c r="AY5">
        <v>875</v>
      </c>
      <c r="AZ5">
        <v>2006.3</v>
      </c>
      <c r="BA5">
        <v>5782.9</v>
      </c>
      <c r="BD5" t="s">
        <v>24</v>
      </c>
      <c r="BE5">
        <v>438</v>
      </c>
      <c r="BF5">
        <v>2</v>
      </c>
      <c r="BG5">
        <v>5</v>
      </c>
      <c r="BH5">
        <v>6</v>
      </c>
      <c r="BI5">
        <v>8</v>
      </c>
      <c r="BJ5">
        <v>17</v>
      </c>
      <c r="BK5">
        <v>30</v>
      </c>
      <c r="BL5">
        <v>71</v>
      </c>
      <c r="BM5">
        <v>108</v>
      </c>
      <c r="BN5">
        <v>82</v>
      </c>
      <c r="BO5">
        <v>51</v>
      </c>
      <c r="BP5">
        <v>27</v>
      </c>
      <c r="BQ5">
        <v>18</v>
      </c>
      <c r="BR5">
        <v>13</v>
      </c>
      <c r="BV5" t="s">
        <v>24</v>
      </c>
      <c r="BW5" t="s">
        <v>61</v>
      </c>
      <c r="BX5">
        <v>16.7</v>
      </c>
      <c r="BY5">
        <v>699.3</v>
      </c>
      <c r="BZ5">
        <v>72.5</v>
      </c>
      <c r="CA5">
        <v>21.2</v>
      </c>
      <c r="CB5">
        <v>10.8</v>
      </c>
      <c r="CC5">
        <v>11.8</v>
      </c>
      <c r="CD5">
        <v>11.3</v>
      </c>
      <c r="CE5">
        <v>15.2</v>
      </c>
      <c r="CF5">
        <v>21.6</v>
      </c>
      <c r="CG5">
        <v>18.2</v>
      </c>
      <c r="CH5">
        <v>16.2</v>
      </c>
      <c r="CI5">
        <v>13.9</v>
      </c>
      <c r="CJ5">
        <v>17.600000000000001</v>
      </c>
      <c r="CK5">
        <v>16.100000000000001</v>
      </c>
    </row>
    <row r="6" spans="1:90">
      <c r="B6" t="s">
        <v>25</v>
      </c>
      <c r="C6">
        <v>139</v>
      </c>
      <c r="E6">
        <v>3</v>
      </c>
      <c r="F6">
        <v>8</v>
      </c>
      <c r="G6">
        <v>7</v>
      </c>
      <c r="H6">
        <v>9</v>
      </c>
      <c r="I6">
        <v>12</v>
      </c>
      <c r="J6">
        <v>18</v>
      </c>
      <c r="K6">
        <v>24</v>
      </c>
      <c r="L6">
        <v>16</v>
      </c>
      <c r="M6">
        <v>22</v>
      </c>
      <c r="N6">
        <v>8</v>
      </c>
      <c r="O6">
        <v>4</v>
      </c>
      <c r="P6">
        <v>8</v>
      </c>
      <c r="T6" t="s">
        <v>25</v>
      </c>
      <c r="U6">
        <v>9</v>
      </c>
      <c r="W6">
        <v>2</v>
      </c>
      <c r="X6">
        <v>2</v>
      </c>
      <c r="Y6">
        <v>1</v>
      </c>
      <c r="Z6">
        <v>1</v>
      </c>
      <c r="AA6">
        <v>1</v>
      </c>
      <c r="AB6">
        <v>1</v>
      </c>
      <c r="AE6">
        <v>1</v>
      </c>
      <c r="AN6">
        <v>81.8</v>
      </c>
      <c r="AP6">
        <v>12.4</v>
      </c>
      <c r="AQ6">
        <v>36.700000000000003</v>
      </c>
      <c r="AR6">
        <v>35.5</v>
      </c>
      <c r="AS6">
        <v>42</v>
      </c>
      <c r="AT6">
        <v>51.2</v>
      </c>
      <c r="AU6">
        <v>81.8</v>
      </c>
      <c r="AV6">
        <v>169.7</v>
      </c>
      <c r="AW6">
        <v>175.2</v>
      </c>
      <c r="AX6">
        <v>427.6</v>
      </c>
      <c r="AY6">
        <v>253.8</v>
      </c>
      <c r="AZ6">
        <v>309.39999999999998</v>
      </c>
      <c r="BA6">
        <v>1606.4</v>
      </c>
      <c r="BD6" t="s">
        <v>25</v>
      </c>
      <c r="BE6">
        <v>962</v>
      </c>
      <c r="BF6">
        <v>3</v>
      </c>
      <c r="BG6">
        <v>73</v>
      </c>
      <c r="BH6">
        <v>104</v>
      </c>
      <c r="BI6">
        <v>92</v>
      </c>
      <c r="BJ6">
        <v>94</v>
      </c>
      <c r="BK6">
        <v>115</v>
      </c>
      <c r="BL6">
        <v>170</v>
      </c>
      <c r="BM6">
        <v>160</v>
      </c>
      <c r="BN6">
        <v>102</v>
      </c>
      <c r="BO6">
        <v>30</v>
      </c>
      <c r="BP6">
        <v>5</v>
      </c>
      <c r="BQ6">
        <v>3</v>
      </c>
      <c r="BR6">
        <v>11</v>
      </c>
      <c r="BV6" t="s">
        <v>25</v>
      </c>
      <c r="BW6" t="s">
        <v>61</v>
      </c>
      <c r="BX6">
        <v>8</v>
      </c>
      <c r="BY6">
        <v>1.3</v>
      </c>
      <c r="BZ6">
        <v>3.9</v>
      </c>
      <c r="CA6">
        <v>6.1</v>
      </c>
      <c r="CB6">
        <v>7.2</v>
      </c>
      <c r="CC6">
        <v>7.7</v>
      </c>
      <c r="CD6">
        <v>8</v>
      </c>
      <c r="CE6">
        <v>10.5</v>
      </c>
      <c r="CF6">
        <v>13.8</v>
      </c>
      <c r="CG6">
        <v>13.1</v>
      </c>
      <c r="CH6">
        <v>7</v>
      </c>
      <c r="CI6">
        <v>2.2000000000000002</v>
      </c>
      <c r="CJ6">
        <v>3.3</v>
      </c>
      <c r="CK6">
        <v>26.1</v>
      </c>
    </row>
    <row r="7" spans="1:90">
      <c r="B7" t="s">
        <v>26</v>
      </c>
      <c r="C7">
        <v>379</v>
      </c>
      <c r="D7">
        <v>2</v>
      </c>
      <c r="E7">
        <v>5</v>
      </c>
      <c r="F7">
        <v>5</v>
      </c>
      <c r="G7">
        <v>7</v>
      </c>
      <c r="H7">
        <v>7</v>
      </c>
      <c r="I7">
        <v>10</v>
      </c>
      <c r="J7">
        <v>25</v>
      </c>
      <c r="K7">
        <v>31</v>
      </c>
      <c r="L7">
        <v>41</v>
      </c>
      <c r="M7">
        <v>45</v>
      </c>
      <c r="N7">
        <v>56</v>
      </c>
      <c r="O7">
        <v>46</v>
      </c>
      <c r="P7">
        <v>99</v>
      </c>
      <c r="T7" t="s">
        <v>26</v>
      </c>
      <c r="U7">
        <v>18</v>
      </c>
      <c r="W7">
        <v>2</v>
      </c>
      <c r="X7">
        <v>3</v>
      </c>
      <c r="Y7">
        <v>2</v>
      </c>
      <c r="Z7">
        <v>1</v>
      </c>
      <c r="AB7">
        <v>2</v>
      </c>
      <c r="AC7">
        <v>4</v>
      </c>
      <c r="AD7">
        <v>2</v>
      </c>
      <c r="AF7">
        <v>1</v>
      </c>
      <c r="AH7">
        <v>1</v>
      </c>
      <c r="AN7">
        <v>293.60000000000002</v>
      </c>
      <c r="AO7">
        <v>89.7</v>
      </c>
      <c r="AP7">
        <v>46.7</v>
      </c>
      <c r="AQ7">
        <v>40.9</v>
      </c>
      <c r="AR7">
        <v>54.4</v>
      </c>
      <c r="AS7">
        <v>47.8</v>
      </c>
      <c r="AT7">
        <v>59.1</v>
      </c>
      <c r="AU7">
        <v>138.6</v>
      </c>
      <c r="AV7">
        <v>241.8</v>
      </c>
      <c r="AW7">
        <v>417</v>
      </c>
      <c r="AX7">
        <v>620.4</v>
      </c>
      <c r="AY7">
        <v>1058.5999999999999</v>
      </c>
      <c r="AZ7">
        <v>1376.4</v>
      </c>
      <c r="BA7">
        <v>3400.9</v>
      </c>
      <c r="BD7" t="s">
        <v>26</v>
      </c>
      <c r="BE7">
        <v>964</v>
      </c>
      <c r="BF7">
        <v>6</v>
      </c>
      <c r="BG7">
        <v>40</v>
      </c>
      <c r="BH7">
        <v>69</v>
      </c>
      <c r="BI7">
        <v>60</v>
      </c>
      <c r="BJ7">
        <v>75</v>
      </c>
      <c r="BK7">
        <v>94</v>
      </c>
      <c r="BL7">
        <v>156</v>
      </c>
      <c r="BM7">
        <v>154</v>
      </c>
      <c r="BN7">
        <v>129</v>
      </c>
      <c r="BO7">
        <v>90</v>
      </c>
      <c r="BP7">
        <v>42</v>
      </c>
      <c r="BQ7">
        <v>21</v>
      </c>
      <c r="BR7">
        <v>28</v>
      </c>
      <c r="BV7" t="s">
        <v>26</v>
      </c>
      <c r="BW7" t="s">
        <v>61</v>
      </c>
      <c r="BX7">
        <v>10.199999999999999</v>
      </c>
      <c r="BY7">
        <v>4.2</v>
      </c>
      <c r="BZ7">
        <v>4.2</v>
      </c>
      <c r="CA7">
        <v>6.2</v>
      </c>
      <c r="CB7">
        <v>6.1</v>
      </c>
      <c r="CC7">
        <v>8</v>
      </c>
      <c r="CD7">
        <v>8.8000000000000007</v>
      </c>
      <c r="CE7">
        <v>11.7</v>
      </c>
      <c r="CF7">
        <v>14.9</v>
      </c>
      <c r="CG7">
        <v>17.2</v>
      </c>
      <c r="CH7">
        <v>18.8</v>
      </c>
      <c r="CI7">
        <v>14</v>
      </c>
      <c r="CJ7">
        <v>11.6</v>
      </c>
      <c r="CK7">
        <v>16.8</v>
      </c>
    </row>
    <row r="8" spans="1:90">
      <c r="B8" t="s">
        <v>27</v>
      </c>
      <c r="C8">
        <v>222</v>
      </c>
      <c r="D8">
        <v>7</v>
      </c>
      <c r="E8">
        <v>3</v>
      </c>
      <c r="F8">
        <v>4</v>
      </c>
      <c r="G8">
        <v>3</v>
      </c>
      <c r="H8">
        <v>8</v>
      </c>
      <c r="I8">
        <v>11</v>
      </c>
      <c r="J8">
        <v>17</v>
      </c>
      <c r="K8">
        <v>18</v>
      </c>
      <c r="L8">
        <v>34</v>
      </c>
      <c r="M8">
        <v>27</v>
      </c>
      <c r="N8">
        <v>30</v>
      </c>
      <c r="O8">
        <v>16</v>
      </c>
      <c r="P8">
        <v>44</v>
      </c>
      <c r="T8" t="s">
        <v>27</v>
      </c>
      <c r="U8">
        <v>17</v>
      </c>
      <c r="V8">
        <v>1</v>
      </c>
      <c r="X8">
        <v>1</v>
      </c>
      <c r="Y8">
        <v>1</v>
      </c>
      <c r="Z8">
        <v>3</v>
      </c>
      <c r="AA8">
        <v>4</v>
      </c>
      <c r="AB8">
        <v>2</v>
      </c>
      <c r="AC8">
        <v>2</v>
      </c>
      <c r="AD8">
        <v>1</v>
      </c>
      <c r="AE8">
        <v>1</v>
      </c>
      <c r="AH8">
        <v>1</v>
      </c>
      <c r="AN8">
        <v>293.5</v>
      </c>
      <c r="AO8">
        <v>232.5</v>
      </c>
      <c r="AP8">
        <v>38.5</v>
      </c>
      <c r="AQ8">
        <v>70.900000000000006</v>
      </c>
      <c r="AR8">
        <v>55.2</v>
      </c>
      <c r="AS8">
        <v>114</v>
      </c>
      <c r="AT8">
        <v>111.2</v>
      </c>
      <c r="AU8">
        <v>153.1</v>
      </c>
      <c r="AV8">
        <v>203.8</v>
      </c>
      <c r="AW8">
        <v>454.6</v>
      </c>
      <c r="AX8">
        <v>556</v>
      </c>
      <c r="AY8">
        <v>1132.0999999999999</v>
      </c>
      <c r="AZ8">
        <v>1308.3</v>
      </c>
      <c r="BA8">
        <v>6179.8</v>
      </c>
      <c r="BD8" t="s">
        <v>27</v>
      </c>
      <c r="BE8">
        <v>791</v>
      </c>
      <c r="BF8">
        <v>8</v>
      </c>
      <c r="BG8">
        <v>45</v>
      </c>
      <c r="BH8">
        <v>72</v>
      </c>
      <c r="BI8">
        <v>60</v>
      </c>
      <c r="BJ8">
        <v>52</v>
      </c>
      <c r="BK8">
        <v>88</v>
      </c>
      <c r="BL8">
        <v>127</v>
      </c>
      <c r="BM8">
        <v>126</v>
      </c>
      <c r="BN8">
        <v>104</v>
      </c>
      <c r="BO8">
        <v>63</v>
      </c>
      <c r="BP8">
        <v>22</v>
      </c>
      <c r="BQ8">
        <v>14</v>
      </c>
      <c r="BR8">
        <v>10</v>
      </c>
      <c r="BV8" t="s">
        <v>27</v>
      </c>
      <c r="BW8" t="s">
        <v>61</v>
      </c>
      <c r="BX8">
        <v>16</v>
      </c>
      <c r="BY8">
        <v>3.4</v>
      </c>
      <c r="BZ8">
        <v>6.4</v>
      </c>
      <c r="CA8">
        <v>17.8</v>
      </c>
      <c r="CB8">
        <v>18</v>
      </c>
      <c r="CC8">
        <v>14.1</v>
      </c>
      <c r="CD8">
        <v>17</v>
      </c>
      <c r="CE8">
        <v>18.3</v>
      </c>
      <c r="CF8">
        <v>21.2</v>
      </c>
      <c r="CG8">
        <v>21.3</v>
      </c>
      <c r="CH8">
        <v>19.7</v>
      </c>
      <c r="CI8">
        <v>13.5</v>
      </c>
      <c r="CJ8">
        <v>19</v>
      </c>
      <c r="CK8">
        <v>21.3</v>
      </c>
    </row>
    <row r="9" spans="1:90">
      <c r="B9" t="s">
        <v>28</v>
      </c>
      <c r="C9">
        <v>21</v>
      </c>
      <c r="D9">
        <v>2</v>
      </c>
      <c r="E9">
        <v>1</v>
      </c>
      <c r="G9">
        <v>1</v>
      </c>
      <c r="H9">
        <v>1</v>
      </c>
      <c r="I9">
        <v>3</v>
      </c>
      <c r="J9">
        <v>1</v>
      </c>
      <c r="K9">
        <v>2</v>
      </c>
      <c r="L9">
        <v>3</v>
      </c>
      <c r="M9">
        <v>5</v>
      </c>
      <c r="O9">
        <v>1</v>
      </c>
      <c r="P9">
        <v>1</v>
      </c>
      <c r="T9" t="s">
        <v>28</v>
      </c>
      <c r="U9">
        <v>2</v>
      </c>
      <c r="V9">
        <v>1</v>
      </c>
      <c r="AA9">
        <v>1</v>
      </c>
      <c r="AN9">
        <v>167.2</v>
      </c>
      <c r="AO9">
        <v>534.79999999999995</v>
      </c>
      <c r="AP9">
        <v>60.2</v>
      </c>
      <c r="AR9">
        <v>78.400000000000006</v>
      </c>
      <c r="AS9">
        <v>69</v>
      </c>
      <c r="AT9">
        <v>168.2</v>
      </c>
      <c r="AU9">
        <v>61.1</v>
      </c>
      <c r="AV9">
        <v>201.8</v>
      </c>
      <c r="AW9">
        <v>375</v>
      </c>
      <c r="AX9">
        <v>765.7</v>
      </c>
      <c r="AZ9">
        <v>632.9</v>
      </c>
      <c r="BA9">
        <v>3571.4</v>
      </c>
      <c r="BD9" t="s">
        <v>28</v>
      </c>
      <c r="BE9">
        <v>140</v>
      </c>
      <c r="BF9">
        <v>3</v>
      </c>
      <c r="BG9">
        <v>13</v>
      </c>
      <c r="BH9">
        <v>9</v>
      </c>
      <c r="BI9">
        <v>15</v>
      </c>
      <c r="BJ9">
        <v>12</v>
      </c>
      <c r="BK9">
        <v>16</v>
      </c>
      <c r="BL9">
        <v>22</v>
      </c>
      <c r="BM9">
        <v>24</v>
      </c>
      <c r="BN9">
        <v>13</v>
      </c>
      <c r="BO9">
        <v>8</v>
      </c>
      <c r="BP9">
        <v>4</v>
      </c>
      <c r="BQ9">
        <v>1</v>
      </c>
      <c r="BV9" t="s">
        <v>28</v>
      </c>
      <c r="BW9" t="s">
        <v>61</v>
      </c>
      <c r="BX9">
        <v>15</v>
      </c>
      <c r="BY9">
        <v>12.2</v>
      </c>
      <c r="BZ9">
        <v>10.5</v>
      </c>
      <c r="CA9">
        <v>9.1</v>
      </c>
      <c r="CB9">
        <v>15.6</v>
      </c>
      <c r="CC9">
        <v>11.8</v>
      </c>
      <c r="CD9">
        <v>13.8</v>
      </c>
      <c r="CE9">
        <v>18.399999999999999</v>
      </c>
      <c r="CF9">
        <v>29.4</v>
      </c>
      <c r="CG9">
        <v>21.1</v>
      </c>
      <c r="CH9">
        <v>14.7</v>
      </c>
      <c r="CI9">
        <v>9.6</v>
      </c>
      <c r="CJ9">
        <v>7.8</v>
      </c>
    </row>
    <row r="10" spans="1:90">
      <c r="B10" t="s">
        <v>29</v>
      </c>
      <c r="C10">
        <v>1012</v>
      </c>
      <c r="E10">
        <v>2</v>
      </c>
      <c r="F10">
        <v>2</v>
      </c>
      <c r="G10">
        <v>4</v>
      </c>
      <c r="H10">
        <v>12</v>
      </c>
      <c r="I10">
        <v>13</v>
      </c>
      <c r="J10">
        <v>27</v>
      </c>
      <c r="K10">
        <v>33</v>
      </c>
      <c r="L10">
        <v>86</v>
      </c>
      <c r="M10">
        <v>157</v>
      </c>
      <c r="N10">
        <v>218</v>
      </c>
      <c r="O10">
        <v>170</v>
      </c>
      <c r="P10">
        <v>288</v>
      </c>
      <c r="T10" t="s">
        <v>29</v>
      </c>
      <c r="U10">
        <v>38</v>
      </c>
      <c r="Y10">
        <v>1</v>
      </c>
      <c r="Z10">
        <v>4</v>
      </c>
      <c r="AA10">
        <v>4</v>
      </c>
      <c r="AB10">
        <v>2</v>
      </c>
      <c r="AC10">
        <v>5</v>
      </c>
      <c r="AD10">
        <v>4</v>
      </c>
      <c r="AE10">
        <v>4</v>
      </c>
      <c r="AF10">
        <v>7</v>
      </c>
      <c r="AG10">
        <v>2</v>
      </c>
      <c r="AH10">
        <v>5</v>
      </c>
      <c r="AN10">
        <v>866</v>
      </c>
      <c r="AP10">
        <v>279.7</v>
      </c>
      <c r="AQ10">
        <v>191.9</v>
      </c>
      <c r="AR10">
        <v>176.5</v>
      </c>
      <c r="AS10">
        <v>271.60000000000002</v>
      </c>
      <c r="AT10">
        <v>173.9</v>
      </c>
      <c r="AU10">
        <v>305.39999999999998</v>
      </c>
      <c r="AV10">
        <v>365.9</v>
      </c>
      <c r="AW10">
        <v>568</v>
      </c>
      <c r="AX10">
        <v>673</v>
      </c>
      <c r="AY10">
        <v>892.5</v>
      </c>
      <c r="AZ10">
        <v>1272.5999999999999</v>
      </c>
      <c r="BA10">
        <v>4358.3999999999996</v>
      </c>
      <c r="BD10" t="s">
        <v>29</v>
      </c>
      <c r="BE10">
        <v>1154</v>
      </c>
      <c r="BF10">
        <v>2</v>
      </c>
      <c r="BG10">
        <v>10</v>
      </c>
      <c r="BH10">
        <v>24</v>
      </c>
      <c r="BI10">
        <v>32</v>
      </c>
      <c r="BJ10">
        <v>46</v>
      </c>
      <c r="BK10">
        <v>71</v>
      </c>
      <c r="BL10">
        <v>99</v>
      </c>
      <c r="BM10">
        <v>105</v>
      </c>
      <c r="BN10">
        <v>153</v>
      </c>
      <c r="BO10">
        <v>192</v>
      </c>
      <c r="BP10">
        <v>186</v>
      </c>
      <c r="BQ10">
        <v>117</v>
      </c>
      <c r="BR10">
        <v>117</v>
      </c>
      <c r="BV10" t="s">
        <v>29</v>
      </c>
      <c r="BW10" t="s">
        <v>61</v>
      </c>
      <c r="BX10">
        <v>30.3</v>
      </c>
      <c r="BY10">
        <v>16.3</v>
      </c>
      <c r="BZ10">
        <v>21.5</v>
      </c>
      <c r="CA10">
        <v>37.799999999999997</v>
      </c>
      <c r="CB10">
        <v>31.1</v>
      </c>
      <c r="CC10">
        <v>28.5</v>
      </c>
      <c r="CD10">
        <v>29.7</v>
      </c>
      <c r="CE10">
        <v>34.700000000000003</v>
      </c>
      <c r="CF10">
        <v>36.799999999999997</v>
      </c>
      <c r="CG10">
        <v>35.1</v>
      </c>
      <c r="CH10">
        <v>28.3</v>
      </c>
      <c r="CI10">
        <v>25.3</v>
      </c>
      <c r="CJ10">
        <v>25.7</v>
      </c>
      <c r="CK10">
        <v>38.799999999999997</v>
      </c>
    </row>
    <row r="11" spans="1:90">
      <c r="B11" t="s">
        <v>30</v>
      </c>
      <c r="C11">
        <v>91</v>
      </c>
      <c r="E11">
        <v>4</v>
      </c>
      <c r="F11">
        <v>3</v>
      </c>
      <c r="G11">
        <v>3</v>
      </c>
      <c r="H11">
        <v>7</v>
      </c>
      <c r="I11">
        <v>11</v>
      </c>
      <c r="J11">
        <v>12</v>
      </c>
      <c r="K11">
        <v>16</v>
      </c>
      <c r="L11">
        <v>14</v>
      </c>
      <c r="M11">
        <v>7</v>
      </c>
      <c r="N11">
        <v>2</v>
      </c>
      <c r="O11">
        <v>1</v>
      </c>
      <c r="P11">
        <v>11</v>
      </c>
      <c r="T11" t="s">
        <v>30</v>
      </c>
      <c r="U11">
        <v>11</v>
      </c>
      <c r="X11">
        <v>1</v>
      </c>
      <c r="Z11">
        <v>1</v>
      </c>
      <c r="AA11">
        <v>2</v>
      </c>
      <c r="AB11">
        <v>3</v>
      </c>
      <c r="AC11">
        <v>3</v>
      </c>
      <c r="AH11">
        <v>1</v>
      </c>
      <c r="AN11">
        <v>213.2</v>
      </c>
      <c r="AP11">
        <v>129.80000000000001</v>
      </c>
      <c r="AQ11">
        <v>76</v>
      </c>
      <c r="AR11">
        <v>68.599999999999994</v>
      </c>
      <c r="AS11">
        <v>139.69999999999999</v>
      </c>
      <c r="AT11">
        <v>179.7</v>
      </c>
      <c r="AU11">
        <v>164.7</v>
      </c>
      <c r="AV11">
        <v>291.2</v>
      </c>
      <c r="AW11">
        <v>325.7</v>
      </c>
      <c r="AX11">
        <v>376.3</v>
      </c>
      <c r="AY11">
        <v>294.10000000000002</v>
      </c>
      <c r="AZ11">
        <v>892.9</v>
      </c>
      <c r="BA11">
        <v>55000</v>
      </c>
      <c r="BD11" t="s">
        <v>30</v>
      </c>
      <c r="BE11">
        <v>517</v>
      </c>
      <c r="BF11">
        <v>1</v>
      </c>
      <c r="BG11">
        <v>23</v>
      </c>
      <c r="BH11">
        <v>27</v>
      </c>
      <c r="BI11">
        <v>31</v>
      </c>
      <c r="BJ11">
        <v>39</v>
      </c>
      <c r="BK11">
        <v>74</v>
      </c>
      <c r="BL11">
        <v>102</v>
      </c>
      <c r="BM11">
        <v>101</v>
      </c>
      <c r="BN11">
        <v>78</v>
      </c>
      <c r="BO11">
        <v>33</v>
      </c>
      <c r="BP11">
        <v>3</v>
      </c>
      <c r="BR11">
        <v>5</v>
      </c>
      <c r="BV11" t="s">
        <v>30</v>
      </c>
      <c r="BW11" t="s">
        <v>61</v>
      </c>
      <c r="BX11">
        <v>21.8</v>
      </c>
      <c r="BY11">
        <v>4.5</v>
      </c>
      <c r="BZ11">
        <v>11.8</v>
      </c>
      <c r="CA11">
        <v>10.8</v>
      </c>
      <c r="CB11">
        <v>13.3</v>
      </c>
      <c r="CC11">
        <v>17.8</v>
      </c>
      <c r="CD11">
        <v>26.9</v>
      </c>
      <c r="CE11">
        <v>26.6</v>
      </c>
      <c r="CF11">
        <v>29.4</v>
      </c>
      <c r="CG11">
        <v>28.3</v>
      </c>
      <c r="CH11">
        <v>27</v>
      </c>
      <c r="CI11">
        <v>7.1</v>
      </c>
      <c r="CK11">
        <v>255.9</v>
      </c>
    </row>
    <row r="12" spans="1:90">
      <c r="B12" t="s">
        <v>31</v>
      </c>
      <c r="C12">
        <v>613</v>
      </c>
      <c r="D12">
        <v>7</v>
      </c>
      <c r="E12">
        <v>21</v>
      </c>
      <c r="F12">
        <v>12</v>
      </c>
      <c r="G12">
        <v>20</v>
      </c>
      <c r="H12">
        <v>32</v>
      </c>
      <c r="I12">
        <v>42</v>
      </c>
      <c r="J12">
        <v>63</v>
      </c>
      <c r="K12">
        <v>87</v>
      </c>
      <c r="L12">
        <v>94</v>
      </c>
      <c r="M12">
        <v>77</v>
      </c>
      <c r="N12">
        <v>57</v>
      </c>
      <c r="O12">
        <v>29</v>
      </c>
      <c r="P12">
        <v>72</v>
      </c>
      <c r="T12" t="s">
        <v>31</v>
      </c>
      <c r="U12">
        <v>49</v>
      </c>
      <c r="W12">
        <v>4</v>
      </c>
      <c r="X12">
        <v>3</v>
      </c>
      <c r="Y12">
        <v>9</v>
      </c>
      <c r="Z12">
        <v>9</v>
      </c>
      <c r="AA12">
        <v>2</v>
      </c>
      <c r="AB12">
        <v>8</v>
      </c>
      <c r="AC12">
        <v>5</v>
      </c>
      <c r="AD12">
        <v>3</v>
      </c>
      <c r="AE12">
        <v>4</v>
      </c>
      <c r="AH12">
        <v>2</v>
      </c>
      <c r="AN12">
        <v>159.19999999999999</v>
      </c>
      <c r="AO12">
        <v>63.2</v>
      </c>
      <c r="AP12">
        <v>56.8</v>
      </c>
      <c r="AQ12">
        <v>35.6</v>
      </c>
      <c r="AR12">
        <v>54.6</v>
      </c>
      <c r="AS12">
        <v>73.099999999999994</v>
      </c>
      <c r="AT12">
        <v>75.8</v>
      </c>
      <c r="AU12">
        <v>121.2</v>
      </c>
      <c r="AV12">
        <v>222.1</v>
      </c>
      <c r="AW12">
        <v>267.60000000000002</v>
      </c>
      <c r="AX12">
        <v>325.10000000000002</v>
      </c>
      <c r="AY12">
        <v>476.2</v>
      </c>
      <c r="AZ12">
        <v>710.1</v>
      </c>
      <c r="BA12">
        <v>4615.3999999999996</v>
      </c>
      <c r="BD12" t="s">
        <v>31</v>
      </c>
      <c r="BE12">
        <v>2075</v>
      </c>
      <c r="BF12">
        <v>21</v>
      </c>
      <c r="BG12">
        <v>118</v>
      </c>
      <c r="BH12">
        <v>151</v>
      </c>
      <c r="BI12">
        <v>157</v>
      </c>
      <c r="BJ12">
        <v>159</v>
      </c>
      <c r="BK12">
        <v>225</v>
      </c>
      <c r="BL12">
        <v>347</v>
      </c>
      <c r="BM12">
        <v>348</v>
      </c>
      <c r="BN12">
        <v>302</v>
      </c>
      <c r="BO12">
        <v>154</v>
      </c>
      <c r="BP12">
        <v>58</v>
      </c>
      <c r="BQ12">
        <v>17</v>
      </c>
      <c r="BR12">
        <v>18</v>
      </c>
      <c r="BV12" s="19" t="s">
        <v>31</v>
      </c>
      <c r="BW12" t="s">
        <v>61</v>
      </c>
      <c r="BX12">
        <v>10.9</v>
      </c>
      <c r="BY12">
        <v>4.0999999999999996</v>
      </c>
      <c r="BZ12">
        <v>6.1</v>
      </c>
      <c r="CA12">
        <v>8.6999999999999993</v>
      </c>
      <c r="CB12">
        <v>10.1</v>
      </c>
      <c r="CC12">
        <v>9.6</v>
      </c>
      <c r="CD12">
        <v>10.1</v>
      </c>
      <c r="CE12">
        <v>12.8</v>
      </c>
      <c r="CF12">
        <v>14.7</v>
      </c>
      <c r="CG12">
        <v>14.8</v>
      </c>
      <c r="CH12">
        <v>12</v>
      </c>
      <c r="CI12">
        <v>9.1</v>
      </c>
      <c r="CJ12">
        <v>7.2</v>
      </c>
      <c r="CK12">
        <v>15.5</v>
      </c>
    </row>
    <row r="13" spans="1:90">
      <c r="B13" t="s">
        <v>32</v>
      </c>
      <c r="C13">
        <v>212</v>
      </c>
      <c r="D13">
        <v>2</v>
      </c>
      <c r="E13">
        <v>2</v>
      </c>
      <c r="F13">
        <v>3</v>
      </c>
      <c r="G13">
        <v>2</v>
      </c>
      <c r="H13">
        <v>3</v>
      </c>
      <c r="I13">
        <v>3</v>
      </c>
      <c r="J13">
        <v>9</v>
      </c>
      <c r="K13">
        <v>6</v>
      </c>
      <c r="L13">
        <v>13</v>
      </c>
      <c r="M13">
        <v>20</v>
      </c>
      <c r="N13">
        <v>22</v>
      </c>
      <c r="O13">
        <v>23</v>
      </c>
      <c r="P13">
        <v>104</v>
      </c>
      <c r="T13" t="s">
        <v>32</v>
      </c>
      <c r="U13">
        <v>10</v>
      </c>
      <c r="X13">
        <v>3</v>
      </c>
      <c r="Y13">
        <v>1</v>
      </c>
      <c r="AD13">
        <v>1</v>
      </c>
      <c r="AE13">
        <v>4</v>
      </c>
      <c r="AG13">
        <v>1</v>
      </c>
      <c r="BD13" t="s">
        <v>32</v>
      </c>
      <c r="BE13">
        <v>1898</v>
      </c>
      <c r="BF13">
        <v>33</v>
      </c>
      <c r="BG13">
        <v>98</v>
      </c>
      <c r="BH13">
        <v>111</v>
      </c>
      <c r="BI13">
        <v>120</v>
      </c>
      <c r="BJ13">
        <v>107</v>
      </c>
      <c r="BK13">
        <v>137</v>
      </c>
      <c r="BL13">
        <v>210</v>
      </c>
      <c r="BM13">
        <v>296</v>
      </c>
      <c r="BN13">
        <v>204</v>
      </c>
      <c r="BO13">
        <v>172</v>
      </c>
      <c r="BP13">
        <v>91</v>
      </c>
      <c r="BQ13">
        <v>58</v>
      </c>
      <c r="BR13">
        <v>93</v>
      </c>
      <c r="BV13" s="19"/>
    </row>
    <row r="14" spans="1:90" s="19" customFormat="1">
      <c r="B14" s="19" t="s">
        <v>69</v>
      </c>
      <c r="C14" s="19">
        <v>13818</v>
      </c>
      <c r="D14" s="19">
        <v>49</v>
      </c>
      <c r="E14" s="19">
        <v>26</v>
      </c>
      <c r="F14" s="19">
        <v>33</v>
      </c>
      <c r="G14" s="19">
        <v>52</v>
      </c>
      <c r="H14" s="19">
        <v>49</v>
      </c>
      <c r="I14" s="19">
        <v>92</v>
      </c>
      <c r="J14" s="19">
        <v>146</v>
      </c>
      <c r="K14" s="19">
        <v>214</v>
      </c>
      <c r="L14" s="19">
        <v>316</v>
      </c>
      <c r="M14" s="19">
        <v>728</v>
      </c>
      <c r="N14" s="19">
        <v>1264</v>
      </c>
      <c r="O14" s="19">
        <v>1686</v>
      </c>
      <c r="P14" s="19">
        <v>9163</v>
      </c>
      <c r="T14" s="19" t="s">
        <v>69</v>
      </c>
      <c r="U14" s="19">
        <v>224</v>
      </c>
      <c r="V14" s="19">
        <v>6</v>
      </c>
      <c r="W14" s="19">
        <v>11</v>
      </c>
      <c r="X14" s="19">
        <v>12</v>
      </c>
      <c r="Y14" s="19">
        <v>16</v>
      </c>
      <c r="Z14" s="19">
        <v>11</v>
      </c>
      <c r="AA14" s="19">
        <v>12</v>
      </c>
      <c r="AB14" s="19">
        <v>11</v>
      </c>
      <c r="AC14" s="19">
        <v>10</v>
      </c>
      <c r="AD14" s="19">
        <v>13</v>
      </c>
      <c r="AE14" s="19">
        <v>16</v>
      </c>
      <c r="AF14" s="19">
        <v>21</v>
      </c>
      <c r="AG14" s="19">
        <v>28</v>
      </c>
      <c r="AH14" s="19">
        <v>57</v>
      </c>
      <c r="AL14"/>
      <c r="AM14"/>
      <c r="AN14">
        <v>2093.8000000000002</v>
      </c>
      <c r="AO14">
        <v>40.6</v>
      </c>
      <c r="AP14">
        <v>89.4</v>
      </c>
      <c r="AQ14">
        <v>141.80000000000001</v>
      </c>
      <c r="AR14">
        <v>192.2</v>
      </c>
      <c r="AS14">
        <v>203.9</v>
      </c>
      <c r="AT14">
        <v>419.6</v>
      </c>
      <c r="AU14">
        <v>680.5</v>
      </c>
      <c r="AV14">
        <v>959.2</v>
      </c>
      <c r="AW14">
        <v>970.8</v>
      </c>
      <c r="AX14">
        <v>1181.0999999999999</v>
      </c>
      <c r="AY14">
        <v>1653.5</v>
      </c>
      <c r="AZ14">
        <v>2329.8000000000002</v>
      </c>
      <c r="BA14">
        <v>7212.7</v>
      </c>
      <c r="BD14" s="19" t="s">
        <v>69</v>
      </c>
      <c r="BE14" s="19">
        <v>11278</v>
      </c>
      <c r="BF14" s="19">
        <v>323</v>
      </c>
      <c r="BG14" s="19">
        <v>624</v>
      </c>
      <c r="BH14" s="19">
        <v>566</v>
      </c>
      <c r="BI14" s="19">
        <v>500</v>
      </c>
      <c r="BJ14" s="19">
        <v>468</v>
      </c>
      <c r="BK14" s="19">
        <v>578</v>
      </c>
      <c r="BL14" s="19">
        <v>865</v>
      </c>
      <c r="BM14" s="19">
        <v>962</v>
      </c>
      <c r="BN14" s="19">
        <v>920</v>
      </c>
      <c r="BO14" s="19">
        <v>1104</v>
      </c>
      <c r="BP14" s="19">
        <v>956</v>
      </c>
      <c r="BQ14" s="19">
        <v>952</v>
      </c>
      <c r="BR14" s="19">
        <v>2459</v>
      </c>
      <c r="BV14" s="19" t="s">
        <v>69</v>
      </c>
      <c r="BW14" t="s">
        <v>61</v>
      </c>
      <c r="BX14">
        <v>27.9</v>
      </c>
      <c r="BY14">
        <v>4.5</v>
      </c>
      <c r="BZ14">
        <v>21.6</v>
      </c>
      <c r="CA14">
        <v>29.9</v>
      </c>
      <c r="CB14">
        <v>23.7</v>
      </c>
      <c r="CC14">
        <v>26.5</v>
      </c>
      <c r="CD14">
        <v>34.1</v>
      </c>
      <c r="CE14">
        <v>45</v>
      </c>
      <c r="CF14">
        <v>52.6</v>
      </c>
      <c r="CG14">
        <v>43</v>
      </c>
      <c r="CH14">
        <v>32.1</v>
      </c>
      <c r="CI14">
        <v>25.1</v>
      </c>
      <c r="CJ14">
        <v>28</v>
      </c>
      <c r="CK14">
        <v>39.1</v>
      </c>
    </row>
    <row r="15" spans="1:90" s="19" customFormat="1"/>
    <row r="16" spans="1:90" s="19" customFormat="1"/>
    <row r="17" spans="2:89" s="19" customFormat="1"/>
    <row r="18" spans="2:89" s="19" customFormat="1"/>
    <row r="19" spans="2:89" s="19" customFormat="1"/>
    <row r="20" spans="2:89" s="19" customFormat="1"/>
    <row r="21" spans="2:89" s="19" customFormat="1"/>
    <row r="22" spans="2:89" s="18" customFormat="1"/>
    <row r="23" spans="2:89">
      <c r="B23" t="s">
        <v>67</v>
      </c>
      <c r="C23">
        <v>2483</v>
      </c>
      <c r="D23">
        <v>16</v>
      </c>
      <c r="E23">
        <v>38</v>
      </c>
      <c r="F23">
        <v>31</v>
      </c>
      <c r="G23">
        <v>45</v>
      </c>
      <c r="H23">
        <v>69</v>
      </c>
      <c r="I23">
        <v>97</v>
      </c>
      <c r="J23">
        <v>164</v>
      </c>
      <c r="K23">
        <v>209</v>
      </c>
      <c r="L23">
        <v>307</v>
      </c>
      <c r="M23">
        <v>336</v>
      </c>
      <c r="N23">
        <v>352</v>
      </c>
      <c r="O23">
        <v>300</v>
      </c>
      <c r="P23">
        <v>519</v>
      </c>
      <c r="S23" s="19"/>
      <c r="T23" s="19" t="s">
        <v>67</v>
      </c>
      <c r="U23" s="19">
        <v>147</v>
      </c>
      <c r="V23" s="19">
        <v>2</v>
      </c>
      <c r="W23" s="19">
        <v>7</v>
      </c>
      <c r="X23" s="19">
        <v>14</v>
      </c>
      <c r="Y23" s="19">
        <v>15</v>
      </c>
      <c r="Z23" s="19">
        <v>17</v>
      </c>
      <c r="AA23" s="19">
        <v>15</v>
      </c>
      <c r="AB23" s="19">
        <v>14</v>
      </c>
      <c r="AC23" s="19">
        <v>18</v>
      </c>
      <c r="AD23" s="19">
        <v>14</v>
      </c>
      <c r="AE23" s="19">
        <v>15</v>
      </c>
      <c r="AF23" s="19">
        <v>4</v>
      </c>
      <c r="AG23" s="19">
        <v>2</v>
      </c>
      <c r="AH23" s="19">
        <v>10</v>
      </c>
      <c r="AI23" s="19"/>
      <c r="AJ23" s="19"/>
      <c r="AK23" s="19"/>
      <c r="AM23" s="19">
        <v>559.29999999999995</v>
      </c>
      <c r="AN23" s="19">
        <v>391.6</v>
      </c>
      <c r="AO23" s="19">
        <v>127</v>
      </c>
      <c r="AP23" s="19">
        <v>74.099999999999994</v>
      </c>
      <c r="AQ23" s="19">
        <v>55.5</v>
      </c>
      <c r="AR23" s="19">
        <v>72.7</v>
      </c>
      <c r="AS23" s="19">
        <v>100</v>
      </c>
      <c r="AT23" s="19">
        <v>121.1</v>
      </c>
      <c r="AU23" s="19">
        <v>202.1</v>
      </c>
      <c r="AV23" s="19">
        <v>341.3</v>
      </c>
      <c r="AW23" s="19">
        <v>550.9</v>
      </c>
      <c r="AX23" s="19">
        <v>738.2</v>
      </c>
      <c r="AY23" s="19">
        <v>1044.8</v>
      </c>
      <c r="AZ23" s="19">
        <v>1817.5</v>
      </c>
      <c r="BA23" s="19">
        <v>5442</v>
      </c>
      <c r="BB23" s="19"/>
      <c r="BC23" s="19"/>
      <c r="BD23" s="19" t="s">
        <v>67</v>
      </c>
      <c r="BE23" s="19">
        <v>7971</v>
      </c>
      <c r="BF23" s="19">
        <v>51</v>
      </c>
      <c r="BG23" s="19">
        <v>338</v>
      </c>
      <c r="BH23" s="19">
        <v>521</v>
      </c>
      <c r="BI23" s="19">
        <v>530</v>
      </c>
      <c r="BJ23" s="19">
        <v>599</v>
      </c>
      <c r="BK23" s="19">
        <v>803</v>
      </c>
      <c r="BL23" s="19">
        <v>1216</v>
      </c>
      <c r="BM23" s="19">
        <v>1266</v>
      </c>
      <c r="BN23" s="19">
        <v>1036</v>
      </c>
      <c r="BO23" s="19">
        <v>704</v>
      </c>
      <c r="BP23">
        <v>366</v>
      </c>
      <c r="BQ23">
        <v>187</v>
      </c>
      <c r="BR23">
        <v>207</v>
      </c>
      <c r="BV23" s="19" t="s">
        <v>67</v>
      </c>
      <c r="BW23">
        <v>19.600000000000001</v>
      </c>
      <c r="BX23">
        <v>20.9</v>
      </c>
      <c r="BY23">
        <v>7.3</v>
      </c>
      <c r="BZ23">
        <v>9.6999999999999993</v>
      </c>
      <c r="CA23">
        <v>13</v>
      </c>
      <c r="CB23">
        <v>13.9</v>
      </c>
      <c r="CC23">
        <v>16.2</v>
      </c>
      <c r="CD23">
        <v>18.8</v>
      </c>
      <c r="CE23">
        <v>24.2</v>
      </c>
      <c r="CF23">
        <v>30.5</v>
      </c>
      <c r="CG23">
        <v>29.3</v>
      </c>
      <c r="CH23">
        <v>28</v>
      </c>
      <c r="CI23">
        <v>22.4</v>
      </c>
      <c r="CJ23">
        <v>23.7</v>
      </c>
      <c r="CK23">
        <v>38.4</v>
      </c>
    </row>
    <row r="24" spans="2:89">
      <c r="B24" t="s">
        <v>23</v>
      </c>
      <c r="C24">
        <v>244</v>
      </c>
      <c r="D24">
        <v>2</v>
      </c>
      <c r="E24">
        <v>2</v>
      </c>
      <c r="F24">
        <v>4</v>
      </c>
      <c r="G24">
        <v>2</v>
      </c>
      <c r="H24">
        <v>6</v>
      </c>
      <c r="I24">
        <v>8</v>
      </c>
      <c r="J24">
        <v>19</v>
      </c>
      <c r="K24">
        <v>17</v>
      </c>
      <c r="L24">
        <v>28</v>
      </c>
      <c r="M24">
        <v>32</v>
      </c>
      <c r="N24">
        <v>34</v>
      </c>
      <c r="O24">
        <v>30</v>
      </c>
      <c r="P24">
        <v>60</v>
      </c>
      <c r="S24" s="19"/>
      <c r="T24" s="19" t="s">
        <v>23</v>
      </c>
      <c r="U24" s="19">
        <v>9</v>
      </c>
      <c r="V24" s="19"/>
      <c r="W24" s="19"/>
      <c r="X24" s="19">
        <v>1</v>
      </c>
      <c r="Y24" s="19">
        <v>1</v>
      </c>
      <c r="Z24" s="19"/>
      <c r="AA24" s="19">
        <v>1</v>
      </c>
      <c r="AB24" s="19"/>
      <c r="AC24" s="19"/>
      <c r="AD24" s="19">
        <v>2</v>
      </c>
      <c r="AE24" s="19">
        <v>3</v>
      </c>
      <c r="AF24" s="19"/>
      <c r="AG24" s="19"/>
      <c r="AH24" s="19">
        <v>1</v>
      </c>
      <c r="AI24" s="19"/>
      <c r="AJ24" s="19"/>
      <c r="AK24" s="19"/>
      <c r="AM24" s="19">
        <v>924.2</v>
      </c>
      <c r="AN24" s="19">
        <v>417.4</v>
      </c>
      <c r="AO24" s="19">
        <v>523.6</v>
      </c>
      <c r="AP24" s="19">
        <v>51.6</v>
      </c>
      <c r="AQ24" s="19">
        <v>56.4</v>
      </c>
      <c r="AR24" s="19">
        <v>22.2</v>
      </c>
      <c r="AS24" s="19">
        <v>67.8</v>
      </c>
      <c r="AT24" s="19">
        <v>100.3</v>
      </c>
      <c r="AU24" s="19">
        <v>287.10000000000002</v>
      </c>
      <c r="AV24" s="19">
        <v>377.9</v>
      </c>
      <c r="AW24" s="19">
        <v>693.4</v>
      </c>
      <c r="AX24" s="19">
        <v>1192.7</v>
      </c>
      <c r="AY24" s="19">
        <v>1751.7</v>
      </c>
      <c r="AZ24" s="19">
        <v>3440.4</v>
      </c>
      <c r="BA24" s="19">
        <v>9584.7000000000007</v>
      </c>
      <c r="BB24" s="19"/>
      <c r="BC24" s="19"/>
      <c r="BD24" s="19" t="s">
        <v>23</v>
      </c>
      <c r="BE24" s="19">
        <v>657</v>
      </c>
      <c r="BF24" s="19"/>
      <c r="BG24" s="19">
        <v>29</v>
      </c>
      <c r="BH24" s="19">
        <v>61</v>
      </c>
      <c r="BI24" s="19">
        <v>66</v>
      </c>
      <c r="BJ24" s="19">
        <v>76</v>
      </c>
      <c r="BK24" s="19">
        <v>65</v>
      </c>
      <c r="BL24" s="19">
        <v>98</v>
      </c>
      <c r="BM24" s="19">
        <v>91</v>
      </c>
      <c r="BN24" s="19">
        <v>66</v>
      </c>
      <c r="BO24" s="19">
        <v>48</v>
      </c>
      <c r="BP24">
        <v>29</v>
      </c>
      <c r="BQ24">
        <v>12</v>
      </c>
      <c r="BR24">
        <v>16</v>
      </c>
      <c r="BV24" s="19" t="s">
        <v>23</v>
      </c>
      <c r="BW24">
        <v>14.9</v>
      </c>
      <c r="BX24">
        <v>14.4</v>
      </c>
      <c r="BZ24">
        <v>9</v>
      </c>
      <c r="CA24">
        <v>9.4</v>
      </c>
      <c r="CB24">
        <v>9.4</v>
      </c>
      <c r="CC24">
        <v>12</v>
      </c>
      <c r="CD24">
        <v>11.1</v>
      </c>
      <c r="CE24">
        <v>17.8</v>
      </c>
      <c r="CF24">
        <v>25.2</v>
      </c>
      <c r="CG24">
        <v>23.6</v>
      </c>
      <c r="CH24">
        <v>25</v>
      </c>
      <c r="CI24">
        <v>20.2</v>
      </c>
      <c r="CJ24">
        <v>17.7</v>
      </c>
      <c r="CK24">
        <v>34</v>
      </c>
    </row>
    <row r="25" spans="2:89">
      <c r="B25" t="s">
        <v>24</v>
      </c>
      <c r="C25">
        <v>182</v>
      </c>
      <c r="E25">
        <v>1</v>
      </c>
      <c r="H25">
        <v>2</v>
      </c>
      <c r="I25">
        <v>2</v>
      </c>
      <c r="J25">
        <v>13</v>
      </c>
      <c r="K25">
        <v>20</v>
      </c>
      <c r="L25">
        <v>24</v>
      </c>
      <c r="M25">
        <v>18</v>
      </c>
      <c r="N25">
        <v>21</v>
      </c>
      <c r="O25">
        <v>29</v>
      </c>
      <c r="P25">
        <v>52</v>
      </c>
      <c r="S25" s="19"/>
      <c r="T25" s="19" t="s">
        <v>24</v>
      </c>
      <c r="U25" s="19">
        <v>10</v>
      </c>
      <c r="V25" s="19"/>
      <c r="W25" s="19"/>
      <c r="X25" s="19"/>
      <c r="Y25" s="19"/>
      <c r="Z25" s="19">
        <v>1</v>
      </c>
      <c r="AA25" s="19">
        <v>1</v>
      </c>
      <c r="AB25" s="19">
        <v>2</v>
      </c>
      <c r="AC25" s="19">
        <v>3</v>
      </c>
      <c r="AD25" s="19">
        <v>2</v>
      </c>
      <c r="AE25" s="19">
        <v>1</v>
      </c>
      <c r="AF25" s="19"/>
      <c r="AG25" s="19"/>
      <c r="AH25" s="19"/>
      <c r="AI25" s="19"/>
      <c r="AJ25" s="19"/>
      <c r="AK25" s="19"/>
      <c r="AM25" s="19">
        <v>626.6</v>
      </c>
      <c r="AN25" s="19">
        <v>497.7</v>
      </c>
      <c r="AO25" s="19"/>
      <c r="AP25" s="19">
        <v>1250</v>
      </c>
      <c r="AQ25" s="19"/>
      <c r="AR25" s="19"/>
      <c r="AS25" s="19">
        <v>84</v>
      </c>
      <c r="AT25" s="19">
        <v>44.6</v>
      </c>
      <c r="AU25" s="19">
        <v>184.9</v>
      </c>
      <c r="AV25" s="19">
        <v>300.39999999999998</v>
      </c>
      <c r="AW25" s="19">
        <v>409.4</v>
      </c>
      <c r="AX25" s="19">
        <v>461.3</v>
      </c>
      <c r="AY25" s="19">
        <v>886.8</v>
      </c>
      <c r="AZ25" s="19">
        <v>2223.9</v>
      </c>
      <c r="BA25" s="19">
        <v>5745.9</v>
      </c>
      <c r="BB25" s="19"/>
      <c r="BC25" s="19"/>
      <c r="BD25" s="19" t="s">
        <v>24</v>
      </c>
      <c r="BE25" s="19">
        <v>378</v>
      </c>
      <c r="BF25" s="19"/>
      <c r="BG25" s="19">
        <v>3</v>
      </c>
      <c r="BH25" s="19">
        <v>5</v>
      </c>
      <c r="BI25" s="19">
        <v>4</v>
      </c>
      <c r="BJ25" s="19">
        <v>14</v>
      </c>
      <c r="BK25" s="19">
        <v>25</v>
      </c>
      <c r="BL25" s="19">
        <v>65</v>
      </c>
      <c r="BM25" s="19">
        <v>98</v>
      </c>
      <c r="BN25" s="19">
        <v>72</v>
      </c>
      <c r="BO25" s="19">
        <v>45</v>
      </c>
      <c r="BP25">
        <v>22</v>
      </c>
      <c r="BQ25">
        <v>15</v>
      </c>
      <c r="BR25">
        <v>10</v>
      </c>
      <c r="BV25" s="19" t="s">
        <v>24</v>
      </c>
      <c r="BW25">
        <v>17.2</v>
      </c>
      <c r="BX25">
        <v>15.9</v>
      </c>
      <c r="BZ25">
        <v>58.2</v>
      </c>
      <c r="CA25">
        <v>20.399999999999999</v>
      </c>
      <c r="CB25">
        <v>6.1</v>
      </c>
      <c r="CC25">
        <v>10.8</v>
      </c>
      <c r="CD25">
        <v>10.3</v>
      </c>
      <c r="CE25">
        <v>15.3</v>
      </c>
      <c r="CF25">
        <v>21.3</v>
      </c>
      <c r="CG25">
        <v>17.3</v>
      </c>
      <c r="CH25">
        <v>15.9</v>
      </c>
      <c r="CI25">
        <v>13.1</v>
      </c>
      <c r="CJ25">
        <v>17.7</v>
      </c>
      <c r="CK25">
        <v>15.1</v>
      </c>
    </row>
    <row r="26" spans="2:89">
      <c r="B26" t="s">
        <v>25</v>
      </c>
      <c r="C26">
        <v>97</v>
      </c>
      <c r="E26">
        <v>3</v>
      </c>
      <c r="F26">
        <v>4</v>
      </c>
      <c r="G26">
        <v>6</v>
      </c>
      <c r="H26">
        <v>4</v>
      </c>
      <c r="I26">
        <v>7</v>
      </c>
      <c r="J26">
        <v>8</v>
      </c>
      <c r="K26">
        <v>18</v>
      </c>
      <c r="L26">
        <v>15</v>
      </c>
      <c r="M26">
        <v>19</v>
      </c>
      <c r="N26">
        <v>7</v>
      </c>
      <c r="O26">
        <v>3</v>
      </c>
      <c r="P26">
        <v>3</v>
      </c>
      <c r="S26" s="19"/>
      <c r="T26" s="19" t="s">
        <v>25</v>
      </c>
      <c r="U26" s="19">
        <v>7</v>
      </c>
      <c r="V26" s="19"/>
      <c r="W26" s="19">
        <v>2</v>
      </c>
      <c r="X26" s="19">
        <v>2</v>
      </c>
      <c r="Y26" s="19">
        <v>1</v>
      </c>
      <c r="Z26" s="19"/>
      <c r="AA26" s="19">
        <v>1</v>
      </c>
      <c r="AB26" s="19"/>
      <c r="AC26" s="19"/>
      <c r="AD26" s="19"/>
      <c r="AE26" s="19">
        <v>1</v>
      </c>
      <c r="AF26" s="19"/>
      <c r="AG26" s="19"/>
      <c r="AH26" s="19"/>
      <c r="AI26" s="19"/>
      <c r="AJ26" s="19"/>
      <c r="AK26" s="19"/>
      <c r="AM26" s="19">
        <v>202.3</v>
      </c>
      <c r="AN26" s="19">
        <v>150.1</v>
      </c>
      <c r="AO26" s="19"/>
      <c r="AP26" s="19">
        <v>52</v>
      </c>
      <c r="AQ26" s="19">
        <v>57.4</v>
      </c>
      <c r="AR26" s="19">
        <v>77.099999999999994</v>
      </c>
      <c r="AS26" s="19">
        <v>45.2</v>
      </c>
      <c r="AT26" s="19">
        <v>75.3</v>
      </c>
      <c r="AU26" s="19">
        <v>94.4</v>
      </c>
      <c r="AV26" s="19">
        <v>294.2</v>
      </c>
      <c r="AW26" s="19">
        <v>328.2</v>
      </c>
      <c r="AX26" s="19">
        <v>657.4</v>
      </c>
      <c r="AY26" s="19">
        <v>370.2</v>
      </c>
      <c r="AZ26" s="19">
        <v>374.5</v>
      </c>
      <c r="BA26" s="19">
        <v>1000</v>
      </c>
      <c r="BB26" s="19"/>
      <c r="BC26" s="19"/>
      <c r="BD26" s="19" t="s">
        <v>25</v>
      </c>
      <c r="BE26" s="19">
        <v>721</v>
      </c>
      <c r="BF26" s="19">
        <v>2</v>
      </c>
      <c r="BG26" s="19">
        <v>47</v>
      </c>
      <c r="BH26" s="19">
        <v>64</v>
      </c>
      <c r="BI26" s="19">
        <v>58</v>
      </c>
      <c r="BJ26" s="19">
        <v>76</v>
      </c>
      <c r="BK26" s="19">
        <v>96</v>
      </c>
      <c r="BL26" s="19">
        <v>137</v>
      </c>
      <c r="BM26" s="19">
        <v>125</v>
      </c>
      <c r="BN26" s="19">
        <v>85</v>
      </c>
      <c r="BO26" s="19">
        <v>23</v>
      </c>
      <c r="BP26">
        <v>4</v>
      </c>
      <c r="BR26">
        <v>4</v>
      </c>
      <c r="BV26" s="19" t="s">
        <v>25</v>
      </c>
      <c r="BW26">
        <v>13.8</v>
      </c>
      <c r="BX26">
        <v>15.9</v>
      </c>
      <c r="BY26">
        <v>3.8</v>
      </c>
      <c r="BZ26">
        <v>12</v>
      </c>
      <c r="CA26">
        <v>12.3</v>
      </c>
      <c r="CB26">
        <v>11</v>
      </c>
      <c r="CC26">
        <v>14.3</v>
      </c>
      <c r="CD26">
        <v>16.600000000000001</v>
      </c>
      <c r="CE26">
        <v>21.5</v>
      </c>
      <c r="CF26">
        <v>25.4</v>
      </c>
      <c r="CG26">
        <v>22.3</v>
      </c>
      <c r="CH26">
        <v>10.3</v>
      </c>
      <c r="CI26">
        <v>3.2</v>
      </c>
      <c r="CK26">
        <v>16.600000000000001</v>
      </c>
    </row>
    <row r="27" spans="2:89">
      <c r="B27" t="s">
        <v>26</v>
      </c>
      <c r="C27">
        <v>292</v>
      </c>
      <c r="D27">
        <v>1</v>
      </c>
      <c r="E27">
        <v>4</v>
      </c>
      <c r="F27">
        <v>4</v>
      </c>
      <c r="G27">
        <v>6</v>
      </c>
      <c r="H27">
        <v>2</v>
      </c>
      <c r="I27">
        <v>7</v>
      </c>
      <c r="J27">
        <v>19</v>
      </c>
      <c r="K27">
        <v>22</v>
      </c>
      <c r="L27">
        <v>35</v>
      </c>
      <c r="M27">
        <v>33</v>
      </c>
      <c r="N27">
        <v>44</v>
      </c>
      <c r="O27">
        <v>39</v>
      </c>
      <c r="P27">
        <v>76</v>
      </c>
      <c r="S27" s="19"/>
      <c r="T27" s="19" t="s">
        <v>26</v>
      </c>
      <c r="U27" s="19">
        <v>13</v>
      </c>
      <c r="V27" s="19"/>
      <c r="W27" s="19">
        <v>2</v>
      </c>
      <c r="X27" s="19">
        <v>3</v>
      </c>
      <c r="Y27" s="19">
        <v>2</v>
      </c>
      <c r="Z27" s="19"/>
      <c r="AA27" s="19"/>
      <c r="AB27" s="19">
        <v>1</v>
      </c>
      <c r="AC27" s="19">
        <v>1</v>
      </c>
      <c r="AD27" s="19">
        <v>2</v>
      </c>
      <c r="AE27" s="19"/>
      <c r="AF27" s="19">
        <v>1</v>
      </c>
      <c r="AG27" s="19"/>
      <c r="AH27" s="19">
        <v>1</v>
      </c>
      <c r="AI27" s="19"/>
      <c r="AJ27" s="19"/>
      <c r="AK27" s="19"/>
      <c r="AM27" s="19">
        <v>553.20000000000005</v>
      </c>
      <c r="AN27" s="19">
        <v>380.8</v>
      </c>
      <c r="AO27" s="19">
        <v>102</v>
      </c>
      <c r="AP27" s="19">
        <v>69.599999999999994</v>
      </c>
      <c r="AQ27" s="19">
        <v>48.8</v>
      </c>
      <c r="AR27" s="19">
        <v>66.5</v>
      </c>
      <c r="AS27" s="19">
        <v>20.6</v>
      </c>
      <c r="AT27" s="19">
        <v>69.2</v>
      </c>
      <c r="AU27" s="19">
        <v>183</v>
      </c>
      <c r="AV27" s="19">
        <v>315.60000000000002</v>
      </c>
      <c r="AW27" s="19">
        <v>651.4</v>
      </c>
      <c r="AX27" s="19">
        <v>828.9</v>
      </c>
      <c r="AY27" s="19">
        <v>1554.8</v>
      </c>
      <c r="AZ27" s="19">
        <v>2205.9</v>
      </c>
      <c r="BA27" s="19">
        <v>4700.1000000000004</v>
      </c>
      <c r="BB27" s="19"/>
      <c r="BC27" s="19"/>
      <c r="BD27" s="19" t="s">
        <v>26</v>
      </c>
      <c r="BE27" s="19">
        <v>795</v>
      </c>
      <c r="BF27" s="19">
        <v>4</v>
      </c>
      <c r="BG27" s="19">
        <v>30</v>
      </c>
      <c r="BH27" s="19">
        <v>60</v>
      </c>
      <c r="BI27" s="19">
        <v>53</v>
      </c>
      <c r="BJ27" s="19">
        <v>62</v>
      </c>
      <c r="BK27" s="19">
        <v>78</v>
      </c>
      <c r="BL27" s="19">
        <v>134</v>
      </c>
      <c r="BM27" s="19">
        <v>128</v>
      </c>
      <c r="BN27" s="19">
        <v>109</v>
      </c>
      <c r="BO27" s="19">
        <v>72</v>
      </c>
      <c r="BP27">
        <v>32</v>
      </c>
      <c r="BQ27">
        <v>14</v>
      </c>
      <c r="BR27">
        <v>19</v>
      </c>
      <c r="BV27" s="19" t="s">
        <v>26</v>
      </c>
      <c r="BW27">
        <v>13.5</v>
      </c>
      <c r="BX27">
        <v>13.4</v>
      </c>
      <c r="BY27">
        <v>7.5</v>
      </c>
      <c r="BZ27">
        <v>5.9</v>
      </c>
      <c r="CA27">
        <v>7.7</v>
      </c>
      <c r="CB27">
        <v>7.2</v>
      </c>
      <c r="CC27">
        <v>9.1999999999999993</v>
      </c>
      <c r="CD27">
        <v>11.4</v>
      </c>
      <c r="CE27">
        <v>16.600000000000001</v>
      </c>
      <c r="CF27">
        <v>21.2</v>
      </c>
      <c r="CG27">
        <v>24.5</v>
      </c>
      <c r="CH27">
        <v>25.7</v>
      </c>
      <c r="CI27">
        <v>19</v>
      </c>
      <c r="CJ27">
        <v>14.7</v>
      </c>
      <c r="CK27">
        <v>21.1</v>
      </c>
    </row>
    <row r="28" spans="2:89">
      <c r="B28" t="s">
        <v>27</v>
      </c>
      <c r="C28">
        <v>151</v>
      </c>
      <c r="D28">
        <v>2</v>
      </c>
      <c r="E28">
        <v>1</v>
      </c>
      <c r="F28">
        <v>3</v>
      </c>
      <c r="G28">
        <v>3</v>
      </c>
      <c r="H28">
        <v>8</v>
      </c>
      <c r="I28">
        <v>8</v>
      </c>
      <c r="J28">
        <v>10</v>
      </c>
      <c r="K28">
        <v>14</v>
      </c>
      <c r="L28">
        <v>23</v>
      </c>
      <c r="M28">
        <v>17</v>
      </c>
      <c r="N28">
        <v>20</v>
      </c>
      <c r="O28">
        <v>10</v>
      </c>
      <c r="P28">
        <v>32</v>
      </c>
      <c r="S28" s="19"/>
      <c r="T28" s="19" t="s">
        <v>27</v>
      </c>
      <c r="U28" s="19">
        <v>14</v>
      </c>
      <c r="V28" s="19">
        <v>1</v>
      </c>
      <c r="W28" s="19"/>
      <c r="X28" s="19">
        <v>1</v>
      </c>
      <c r="Y28" s="19">
        <v>1</v>
      </c>
      <c r="Z28" s="19">
        <v>3</v>
      </c>
      <c r="AA28" s="19">
        <v>3</v>
      </c>
      <c r="AB28" s="19">
        <v>1</v>
      </c>
      <c r="AC28" s="19">
        <v>2</v>
      </c>
      <c r="AD28" s="19">
        <v>1</v>
      </c>
      <c r="AE28" s="19"/>
      <c r="AF28" s="19"/>
      <c r="AG28" s="19"/>
      <c r="AH28" s="19">
        <v>1</v>
      </c>
      <c r="AI28" s="19"/>
      <c r="AJ28" s="19"/>
      <c r="AK28" s="19"/>
      <c r="AM28" s="19">
        <v>999.4</v>
      </c>
      <c r="AN28" s="19">
        <v>617.1</v>
      </c>
      <c r="AO28" s="19">
        <v>182.1</v>
      </c>
      <c r="AP28" s="19">
        <v>32.1</v>
      </c>
      <c r="AQ28" s="19">
        <v>124.1</v>
      </c>
      <c r="AR28" s="19">
        <v>139.19999999999999</v>
      </c>
      <c r="AS28" s="19">
        <v>325.10000000000002</v>
      </c>
      <c r="AT28" s="19">
        <v>261.7</v>
      </c>
      <c r="AU28" s="19">
        <v>343.3</v>
      </c>
      <c r="AV28" s="19">
        <v>645.79999999999995</v>
      </c>
      <c r="AW28" s="19">
        <v>1183.7</v>
      </c>
      <c r="AX28" s="19">
        <v>1179.7</v>
      </c>
      <c r="AY28" s="19">
        <v>2111.9</v>
      </c>
      <c r="AZ28" s="19">
        <v>2304.1</v>
      </c>
      <c r="BA28" s="19">
        <v>9876.5</v>
      </c>
      <c r="BB28" s="19"/>
      <c r="BC28" s="19"/>
      <c r="BD28" s="19" t="s">
        <v>27</v>
      </c>
      <c r="BE28" s="19">
        <v>578</v>
      </c>
      <c r="BF28" s="19">
        <v>6</v>
      </c>
      <c r="BG28" s="19">
        <v>24</v>
      </c>
      <c r="BH28" s="19">
        <v>52</v>
      </c>
      <c r="BI28" s="19">
        <v>48</v>
      </c>
      <c r="BJ28" s="19">
        <v>45</v>
      </c>
      <c r="BK28" s="19">
        <v>68</v>
      </c>
      <c r="BL28" s="19">
        <v>89</v>
      </c>
      <c r="BM28" s="19">
        <v>95</v>
      </c>
      <c r="BN28" s="19">
        <v>75</v>
      </c>
      <c r="BO28" s="19">
        <v>45</v>
      </c>
      <c r="BP28">
        <v>17</v>
      </c>
      <c r="BQ28">
        <v>11</v>
      </c>
      <c r="BR28">
        <v>3</v>
      </c>
      <c r="BV28" s="19" t="s">
        <v>27</v>
      </c>
      <c r="BW28">
        <v>32.5</v>
      </c>
      <c r="BX28">
        <v>32.200000000000003</v>
      </c>
      <c r="BY28">
        <v>6.1</v>
      </c>
      <c r="BZ28">
        <v>7.2</v>
      </c>
      <c r="CA28">
        <v>27</v>
      </c>
      <c r="CB28">
        <v>32.1</v>
      </c>
      <c r="CC28">
        <v>31.9</v>
      </c>
      <c r="CD28">
        <v>41.2</v>
      </c>
      <c r="CE28">
        <v>45.3</v>
      </c>
      <c r="CF28">
        <v>61.4</v>
      </c>
      <c r="CG28">
        <v>55.8</v>
      </c>
      <c r="CH28">
        <v>41</v>
      </c>
      <c r="CI28">
        <v>24.9</v>
      </c>
      <c r="CJ28">
        <v>37.1</v>
      </c>
      <c r="CK28">
        <v>14.3</v>
      </c>
    </row>
    <row r="29" spans="2:89">
      <c r="B29" t="s">
        <v>28</v>
      </c>
      <c r="C29">
        <v>20</v>
      </c>
      <c r="D29">
        <v>2</v>
      </c>
      <c r="E29">
        <v>1</v>
      </c>
      <c r="G29">
        <v>1</v>
      </c>
      <c r="H29">
        <v>1</v>
      </c>
      <c r="I29">
        <v>3</v>
      </c>
      <c r="J29">
        <v>1</v>
      </c>
      <c r="K29">
        <v>2</v>
      </c>
      <c r="L29">
        <v>3</v>
      </c>
      <c r="M29">
        <v>5</v>
      </c>
      <c r="O29">
        <v>1</v>
      </c>
      <c r="S29" s="19"/>
      <c r="T29" s="19" t="s">
        <v>28</v>
      </c>
      <c r="U29" s="19">
        <v>2</v>
      </c>
      <c r="V29" s="19">
        <v>1</v>
      </c>
      <c r="W29" s="19"/>
      <c r="X29" s="19"/>
      <c r="Y29" s="19"/>
      <c r="Z29" s="19"/>
      <c r="AA29" s="19">
        <v>1</v>
      </c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M29" s="19">
        <v>211.6</v>
      </c>
      <c r="AN29" s="19">
        <v>165.7</v>
      </c>
      <c r="AO29" s="19">
        <v>625</v>
      </c>
      <c r="AP29" s="19">
        <v>67.599999999999994</v>
      </c>
      <c r="AQ29" s="19"/>
      <c r="AR29" s="19">
        <v>81.3</v>
      </c>
      <c r="AS29" s="19">
        <v>70.599999999999994</v>
      </c>
      <c r="AT29" s="19">
        <v>171.6</v>
      </c>
      <c r="AU29" s="19">
        <v>62.3</v>
      </c>
      <c r="AV29" s="19">
        <v>206</v>
      </c>
      <c r="AW29" s="19">
        <v>380.2</v>
      </c>
      <c r="AX29" s="19">
        <v>778.8</v>
      </c>
      <c r="AY29" s="19"/>
      <c r="AZ29" s="19">
        <v>636.9</v>
      </c>
      <c r="BA29" s="19"/>
      <c r="BB29" s="19"/>
      <c r="BC29" s="19"/>
      <c r="BD29" s="19" t="s">
        <v>28</v>
      </c>
      <c r="BE29" s="19">
        <v>128</v>
      </c>
      <c r="BF29" s="19">
        <v>3</v>
      </c>
      <c r="BG29" s="19">
        <v>13</v>
      </c>
      <c r="BH29" s="19">
        <v>8</v>
      </c>
      <c r="BI29" s="19">
        <v>14</v>
      </c>
      <c r="BJ29" s="19">
        <v>12</v>
      </c>
      <c r="BK29" s="19">
        <v>15</v>
      </c>
      <c r="BL29" s="19">
        <v>20</v>
      </c>
      <c r="BM29" s="19">
        <v>20</v>
      </c>
      <c r="BN29" s="19">
        <v>12</v>
      </c>
      <c r="BO29" s="19">
        <v>7</v>
      </c>
      <c r="BP29">
        <v>3</v>
      </c>
      <c r="BQ29">
        <v>1</v>
      </c>
      <c r="BV29" s="19" t="s">
        <v>28</v>
      </c>
      <c r="BW29">
        <v>13.5</v>
      </c>
      <c r="BX29">
        <v>14.3</v>
      </c>
      <c r="BY29">
        <v>13.7</v>
      </c>
      <c r="BZ29">
        <v>11.9</v>
      </c>
      <c r="CA29">
        <v>8.6</v>
      </c>
      <c r="CB29">
        <v>15</v>
      </c>
      <c r="CC29">
        <v>12.1</v>
      </c>
      <c r="CD29">
        <v>13.3</v>
      </c>
      <c r="CE29">
        <v>17.2</v>
      </c>
      <c r="CF29">
        <v>25.3</v>
      </c>
      <c r="CG29">
        <v>20.100000000000001</v>
      </c>
      <c r="CH29">
        <v>13.2</v>
      </c>
      <c r="CI29">
        <v>7.2</v>
      </c>
      <c r="CJ29">
        <v>7.9</v>
      </c>
    </row>
    <row r="30" spans="2:89">
      <c r="B30" t="s">
        <v>29</v>
      </c>
      <c r="C30">
        <v>773</v>
      </c>
      <c r="E30">
        <v>2</v>
      </c>
      <c r="F30">
        <v>1</v>
      </c>
      <c r="G30">
        <v>3</v>
      </c>
      <c r="H30">
        <v>9</v>
      </c>
      <c r="I30">
        <v>11</v>
      </c>
      <c r="J30">
        <v>23</v>
      </c>
      <c r="K30">
        <v>29</v>
      </c>
      <c r="L30">
        <v>71</v>
      </c>
      <c r="M30">
        <v>121</v>
      </c>
      <c r="N30">
        <v>159</v>
      </c>
      <c r="O30">
        <v>148</v>
      </c>
      <c r="P30">
        <v>196</v>
      </c>
      <c r="S30" s="19"/>
      <c r="T30" s="19" t="s">
        <v>29</v>
      </c>
      <c r="U30" s="19">
        <v>27</v>
      </c>
      <c r="V30" s="19"/>
      <c r="W30" s="19"/>
      <c r="X30" s="19"/>
      <c r="Y30" s="19"/>
      <c r="Z30" s="19">
        <v>4</v>
      </c>
      <c r="AA30" s="19">
        <v>4</v>
      </c>
      <c r="AB30" s="19">
        <v>1</v>
      </c>
      <c r="AC30" s="19">
        <v>5</v>
      </c>
      <c r="AD30" s="19">
        <v>3</v>
      </c>
      <c r="AE30" s="19">
        <v>2</v>
      </c>
      <c r="AF30" s="19">
        <v>3</v>
      </c>
      <c r="AG30" s="19">
        <v>1</v>
      </c>
      <c r="AH30" s="19">
        <v>4</v>
      </c>
      <c r="AI30" s="19"/>
      <c r="AJ30" s="19"/>
      <c r="AK30" s="19"/>
      <c r="AM30" s="19">
        <v>701.9</v>
      </c>
      <c r="AN30" s="19">
        <v>1236.5</v>
      </c>
      <c r="AO30" s="19"/>
      <c r="AP30" s="19">
        <v>368.3</v>
      </c>
      <c r="AQ30" s="19">
        <v>143.30000000000001</v>
      </c>
      <c r="AR30" s="19">
        <v>232.2</v>
      </c>
      <c r="AS30" s="19">
        <v>424.7</v>
      </c>
      <c r="AT30" s="19">
        <v>288.60000000000002</v>
      </c>
      <c r="AU30" s="19">
        <v>485.5</v>
      </c>
      <c r="AV30" s="19">
        <v>712.2</v>
      </c>
      <c r="AW30" s="19">
        <v>1048.3</v>
      </c>
      <c r="AX30" s="19">
        <v>1022.2</v>
      </c>
      <c r="AY30" s="19">
        <v>1155.2</v>
      </c>
      <c r="AZ30" s="19">
        <v>1826</v>
      </c>
      <c r="BA30" s="19">
        <v>4277.6000000000004</v>
      </c>
      <c r="BB30" s="19"/>
      <c r="BC30" s="19"/>
      <c r="BD30" s="19" t="s">
        <v>29</v>
      </c>
      <c r="BE30" s="19">
        <v>895</v>
      </c>
      <c r="BF30" s="19">
        <v>2</v>
      </c>
      <c r="BG30" s="19">
        <v>7</v>
      </c>
      <c r="BH30" s="19">
        <v>24</v>
      </c>
      <c r="BI30" s="19">
        <v>23</v>
      </c>
      <c r="BJ30" s="19">
        <v>39</v>
      </c>
      <c r="BK30" s="19">
        <v>62</v>
      </c>
      <c r="BL30" s="19">
        <v>88</v>
      </c>
      <c r="BM30" s="19">
        <v>74</v>
      </c>
      <c r="BN30" s="19">
        <v>114</v>
      </c>
      <c r="BO30" s="19">
        <v>146</v>
      </c>
      <c r="BP30">
        <v>137</v>
      </c>
      <c r="BQ30">
        <v>86</v>
      </c>
      <c r="BR30">
        <v>93</v>
      </c>
      <c r="BV30" s="19" t="s">
        <v>29</v>
      </c>
      <c r="BW30">
        <v>41.3</v>
      </c>
      <c r="BX30">
        <v>41.4</v>
      </c>
      <c r="BY30">
        <v>19.100000000000001</v>
      </c>
      <c r="BZ30">
        <v>18.7</v>
      </c>
      <c r="CA30">
        <v>52</v>
      </c>
      <c r="CB30">
        <v>36.6</v>
      </c>
      <c r="CC30">
        <v>44.2</v>
      </c>
      <c r="CD30">
        <v>47.9</v>
      </c>
      <c r="CE30">
        <v>56.7</v>
      </c>
      <c r="CF30">
        <v>54.2</v>
      </c>
      <c r="CG30">
        <v>54.2</v>
      </c>
      <c r="CH30">
        <v>39.5</v>
      </c>
      <c r="CI30">
        <v>31.9</v>
      </c>
      <c r="CJ30">
        <v>30.9</v>
      </c>
      <c r="CK30">
        <v>45.4</v>
      </c>
    </row>
    <row r="31" spans="2:89">
      <c r="B31" t="s">
        <v>30</v>
      </c>
      <c r="C31">
        <v>82</v>
      </c>
      <c r="E31">
        <v>4</v>
      </c>
      <c r="F31">
        <v>3</v>
      </c>
      <c r="G31">
        <v>3</v>
      </c>
      <c r="H31">
        <v>7</v>
      </c>
      <c r="I31">
        <v>11</v>
      </c>
      <c r="J31">
        <v>12</v>
      </c>
      <c r="K31">
        <v>14</v>
      </c>
      <c r="L31">
        <v>14</v>
      </c>
      <c r="M31">
        <v>6</v>
      </c>
      <c r="N31">
        <v>1</v>
      </c>
      <c r="P31">
        <v>7</v>
      </c>
      <c r="S31" s="19"/>
      <c r="T31" s="19" t="s">
        <v>30</v>
      </c>
      <c r="U31" s="19">
        <v>11</v>
      </c>
      <c r="V31" s="19"/>
      <c r="W31" s="19"/>
      <c r="X31" s="19">
        <v>1</v>
      </c>
      <c r="Y31" s="19"/>
      <c r="Z31" s="19">
        <v>1</v>
      </c>
      <c r="AA31" s="19">
        <v>2</v>
      </c>
      <c r="AB31" s="19">
        <v>3</v>
      </c>
      <c r="AC31" s="19">
        <v>3</v>
      </c>
      <c r="AD31" s="19"/>
      <c r="AE31" s="19"/>
      <c r="AF31" s="19"/>
      <c r="AG31" s="19"/>
      <c r="AH31" s="19">
        <v>1</v>
      </c>
      <c r="AI31" s="19"/>
      <c r="AJ31" s="19"/>
      <c r="AK31" s="19"/>
      <c r="AM31" s="19">
        <v>1847.6</v>
      </c>
      <c r="AN31" s="19">
        <v>201.4</v>
      </c>
      <c r="AO31" s="19"/>
      <c r="AP31" s="19">
        <v>146.30000000000001</v>
      </c>
      <c r="AQ31" s="19">
        <v>81</v>
      </c>
      <c r="AR31" s="19">
        <v>72</v>
      </c>
      <c r="AS31" s="19">
        <v>145.69999999999999</v>
      </c>
      <c r="AT31" s="19">
        <v>189.8</v>
      </c>
      <c r="AU31" s="19">
        <v>171.3</v>
      </c>
      <c r="AV31" s="19">
        <v>260.60000000000002</v>
      </c>
      <c r="AW31" s="19">
        <v>330.7</v>
      </c>
      <c r="AX31" s="19">
        <v>328</v>
      </c>
      <c r="AY31" s="19">
        <v>148.6</v>
      </c>
      <c r="AZ31" s="19"/>
      <c r="BA31" s="19">
        <v>35000</v>
      </c>
      <c r="BB31" s="19"/>
      <c r="BC31" s="19"/>
      <c r="BD31" s="19" t="s">
        <v>30</v>
      </c>
      <c r="BE31" s="19">
        <v>492</v>
      </c>
      <c r="BF31" s="19">
        <v>1</v>
      </c>
      <c r="BG31" s="19">
        <v>19</v>
      </c>
      <c r="BH31" s="19">
        <v>26</v>
      </c>
      <c r="BI31" s="19">
        <v>30</v>
      </c>
      <c r="BJ31" s="19">
        <v>36</v>
      </c>
      <c r="BK31" s="19">
        <v>70</v>
      </c>
      <c r="BL31" s="19">
        <v>101</v>
      </c>
      <c r="BM31" s="19">
        <v>96</v>
      </c>
      <c r="BN31" s="19">
        <v>74</v>
      </c>
      <c r="BO31" s="19">
        <v>33</v>
      </c>
      <c r="BP31">
        <v>2</v>
      </c>
      <c r="BR31">
        <v>4</v>
      </c>
      <c r="BV31" s="19" t="s">
        <v>30</v>
      </c>
      <c r="BW31">
        <v>26.9</v>
      </c>
      <c r="BX31">
        <v>21.9</v>
      </c>
      <c r="BY31">
        <v>6.2</v>
      </c>
      <c r="BZ31">
        <v>11.2</v>
      </c>
      <c r="CA31">
        <v>11.1</v>
      </c>
      <c r="CB31">
        <v>13.5</v>
      </c>
      <c r="CC31">
        <v>17.3</v>
      </c>
      <c r="CD31">
        <v>27.1</v>
      </c>
      <c r="CE31">
        <v>27.7</v>
      </c>
      <c r="CF31">
        <v>28.9</v>
      </c>
      <c r="CG31">
        <v>27.5</v>
      </c>
      <c r="CH31">
        <v>27.4</v>
      </c>
      <c r="CI31">
        <v>4.8</v>
      </c>
      <c r="CK31">
        <v>205.9</v>
      </c>
    </row>
    <row r="32" spans="2:89">
      <c r="B32" t="s">
        <v>31</v>
      </c>
      <c r="C32">
        <v>508</v>
      </c>
      <c r="D32">
        <v>7</v>
      </c>
      <c r="E32">
        <v>18</v>
      </c>
      <c r="F32">
        <v>9</v>
      </c>
      <c r="G32">
        <v>19</v>
      </c>
      <c r="H32">
        <v>27</v>
      </c>
      <c r="I32">
        <v>38</v>
      </c>
      <c r="J32">
        <v>50</v>
      </c>
      <c r="K32">
        <v>68</v>
      </c>
      <c r="L32">
        <v>83</v>
      </c>
      <c r="M32">
        <v>66</v>
      </c>
      <c r="N32">
        <v>51</v>
      </c>
      <c r="O32">
        <v>27</v>
      </c>
      <c r="P32">
        <v>45</v>
      </c>
      <c r="S32" s="19"/>
      <c r="T32" s="19" t="s">
        <v>31</v>
      </c>
      <c r="U32" s="19">
        <v>44</v>
      </c>
      <c r="V32" s="19"/>
      <c r="W32" s="19">
        <v>3</v>
      </c>
      <c r="X32" s="19">
        <v>3</v>
      </c>
      <c r="Y32" s="19">
        <v>9</v>
      </c>
      <c r="Z32" s="19">
        <v>8</v>
      </c>
      <c r="AA32" s="19">
        <v>2</v>
      </c>
      <c r="AB32" s="19">
        <v>6</v>
      </c>
      <c r="AC32" s="19">
        <v>4</v>
      </c>
      <c r="AD32" s="19">
        <v>3</v>
      </c>
      <c r="AE32" s="19">
        <v>4</v>
      </c>
      <c r="AF32" s="19"/>
      <c r="AG32" s="19"/>
      <c r="AH32" s="19">
        <v>2</v>
      </c>
      <c r="AI32" s="19"/>
      <c r="AJ32" s="19"/>
      <c r="AK32" s="19"/>
      <c r="AM32" s="19">
        <v>387.2</v>
      </c>
      <c r="AN32" s="19">
        <v>197.6</v>
      </c>
      <c r="AO32" s="19">
        <v>83.5</v>
      </c>
      <c r="AP32" s="19">
        <v>64.7</v>
      </c>
      <c r="AQ32" s="19">
        <v>35.9</v>
      </c>
      <c r="AR32" s="19">
        <v>73.099999999999994</v>
      </c>
      <c r="AS32" s="19">
        <v>95.2</v>
      </c>
      <c r="AT32" s="19">
        <v>112.7</v>
      </c>
      <c r="AU32" s="19">
        <v>154.80000000000001</v>
      </c>
      <c r="AV32" s="19">
        <v>279.2</v>
      </c>
      <c r="AW32" s="19">
        <v>375.8</v>
      </c>
      <c r="AX32" s="19">
        <v>406</v>
      </c>
      <c r="AY32" s="19">
        <v>584.5</v>
      </c>
      <c r="AZ32" s="19">
        <v>919.6</v>
      </c>
      <c r="BA32" s="19">
        <v>4025</v>
      </c>
      <c r="BB32" s="19"/>
      <c r="BC32" s="19"/>
      <c r="BD32" s="19" t="s">
        <v>31</v>
      </c>
      <c r="BE32" s="19">
        <v>1900</v>
      </c>
      <c r="BF32" s="19">
        <v>16</v>
      </c>
      <c r="BG32" s="19">
        <v>102</v>
      </c>
      <c r="BH32" s="19">
        <v>139</v>
      </c>
      <c r="BI32" s="19">
        <v>146</v>
      </c>
      <c r="BJ32" s="19">
        <v>150</v>
      </c>
      <c r="BK32" s="19">
        <v>212</v>
      </c>
      <c r="BL32" s="19">
        <v>325</v>
      </c>
      <c r="BM32" s="19">
        <v>315</v>
      </c>
      <c r="BN32" s="19">
        <v>270</v>
      </c>
      <c r="BO32" s="19">
        <v>145</v>
      </c>
      <c r="BP32">
        <v>55</v>
      </c>
      <c r="BQ32">
        <v>13</v>
      </c>
      <c r="BR32">
        <v>12</v>
      </c>
      <c r="BV32" s="19" t="s">
        <v>31</v>
      </c>
      <c r="BW32">
        <v>13</v>
      </c>
      <c r="BX32">
        <v>14.1</v>
      </c>
      <c r="BY32">
        <v>3.9</v>
      </c>
      <c r="BZ32">
        <v>6.4</v>
      </c>
      <c r="CA32">
        <v>9.6999999999999993</v>
      </c>
      <c r="CB32">
        <v>11.8</v>
      </c>
      <c r="CC32">
        <v>12.7</v>
      </c>
      <c r="CD32">
        <v>14.3</v>
      </c>
      <c r="CE32">
        <v>18.600000000000001</v>
      </c>
      <c r="CF32">
        <v>20.9</v>
      </c>
      <c r="CG32">
        <v>20.3</v>
      </c>
      <c r="CH32">
        <v>16.600000000000001</v>
      </c>
      <c r="CI32">
        <v>12.4</v>
      </c>
      <c r="CJ32">
        <v>8.1999999999999993</v>
      </c>
      <c r="CK32">
        <v>15.7</v>
      </c>
    </row>
    <row r="33" spans="2:89">
      <c r="B33" t="s">
        <v>32</v>
      </c>
      <c r="C33">
        <v>134</v>
      </c>
      <c r="D33">
        <v>2</v>
      </c>
      <c r="E33">
        <v>2</v>
      </c>
      <c r="F33">
        <v>3</v>
      </c>
      <c r="G33">
        <v>2</v>
      </c>
      <c r="H33">
        <v>3</v>
      </c>
      <c r="I33">
        <v>2</v>
      </c>
      <c r="J33">
        <v>9</v>
      </c>
      <c r="K33">
        <v>5</v>
      </c>
      <c r="L33">
        <v>11</v>
      </c>
      <c r="M33">
        <v>19</v>
      </c>
      <c r="N33">
        <v>15</v>
      </c>
      <c r="O33">
        <v>13</v>
      </c>
      <c r="P33">
        <v>48</v>
      </c>
      <c r="S33" s="19"/>
      <c r="T33" s="19" t="s">
        <v>32</v>
      </c>
      <c r="U33" s="19">
        <v>10</v>
      </c>
      <c r="V33" s="19"/>
      <c r="W33" s="19"/>
      <c r="X33" s="19">
        <v>3</v>
      </c>
      <c r="Y33" s="19">
        <v>1</v>
      </c>
      <c r="Z33" s="19"/>
      <c r="AA33" s="19"/>
      <c r="AB33" s="19"/>
      <c r="AC33" s="19"/>
      <c r="AD33" s="19">
        <v>1</v>
      </c>
      <c r="AE33" s="19">
        <v>4</v>
      </c>
      <c r="AF33" s="19"/>
      <c r="AG33" s="19">
        <v>1</v>
      </c>
      <c r="AH33" s="19"/>
      <c r="AI33" s="19"/>
      <c r="AJ33" s="19"/>
      <c r="AK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 t="s">
        <v>32</v>
      </c>
      <c r="BE33" s="19">
        <v>1427</v>
      </c>
      <c r="BF33" s="19">
        <v>17</v>
      </c>
      <c r="BG33" s="19">
        <v>64</v>
      </c>
      <c r="BH33" s="19">
        <v>82</v>
      </c>
      <c r="BI33" s="19">
        <v>88</v>
      </c>
      <c r="BJ33" s="19">
        <v>89</v>
      </c>
      <c r="BK33" s="19">
        <v>112</v>
      </c>
      <c r="BL33" s="19">
        <v>159</v>
      </c>
      <c r="BM33" s="19">
        <v>224</v>
      </c>
      <c r="BN33" s="19">
        <v>159</v>
      </c>
      <c r="BO33" s="19">
        <v>140</v>
      </c>
      <c r="BP33">
        <v>65</v>
      </c>
      <c r="BQ33">
        <v>35</v>
      </c>
      <c r="BR33">
        <v>46</v>
      </c>
      <c r="BV33" s="19"/>
    </row>
    <row r="34" spans="2:89" s="19" customFormat="1">
      <c r="B34" s="19" t="s">
        <v>69</v>
      </c>
      <c r="C34" s="19">
        <v>6790</v>
      </c>
      <c r="D34" s="19">
        <v>38</v>
      </c>
      <c r="E34" s="19">
        <v>17</v>
      </c>
      <c r="F34" s="19">
        <v>19</v>
      </c>
      <c r="G34" s="19">
        <v>23</v>
      </c>
      <c r="H34" s="19">
        <v>24</v>
      </c>
      <c r="I34" s="19">
        <v>48</v>
      </c>
      <c r="J34" s="19">
        <v>71</v>
      </c>
      <c r="K34" s="19">
        <v>107</v>
      </c>
      <c r="L34" s="19">
        <v>170</v>
      </c>
      <c r="M34" s="19">
        <v>465</v>
      </c>
      <c r="N34" s="19">
        <v>821</v>
      </c>
      <c r="O34" s="19">
        <v>997</v>
      </c>
      <c r="P34" s="19">
        <v>3990</v>
      </c>
      <c r="T34" s="19" t="s">
        <v>69</v>
      </c>
      <c r="U34" s="19">
        <v>104</v>
      </c>
      <c r="V34" s="19">
        <v>6</v>
      </c>
      <c r="W34" s="19">
        <v>6</v>
      </c>
      <c r="X34" s="19">
        <v>8</v>
      </c>
      <c r="Y34" s="19">
        <v>9</v>
      </c>
      <c r="Z34" s="19">
        <v>4</v>
      </c>
      <c r="AA34" s="19">
        <v>8</v>
      </c>
      <c r="AB34" s="19">
        <v>3</v>
      </c>
      <c r="AC34" s="19">
        <v>6</v>
      </c>
      <c r="AD34" s="19">
        <v>9</v>
      </c>
      <c r="AE34" s="19">
        <v>8</v>
      </c>
      <c r="AF34" s="19">
        <v>8</v>
      </c>
      <c r="AG34" s="19">
        <v>14</v>
      </c>
      <c r="AH34" s="19">
        <v>15</v>
      </c>
      <c r="AL34"/>
      <c r="AM34" s="19">
        <v>1943.8</v>
      </c>
      <c r="AN34" s="19">
        <v>3254.8</v>
      </c>
      <c r="AO34" s="19">
        <v>62.9</v>
      </c>
      <c r="AP34" s="19">
        <v>133.6</v>
      </c>
      <c r="AQ34" s="19">
        <v>529.79999999999995</v>
      </c>
      <c r="AR34" s="19">
        <v>852.2</v>
      </c>
      <c r="AS34" s="19">
        <v>873</v>
      </c>
      <c r="AT34" s="19">
        <v>1399.8</v>
      </c>
      <c r="AU34" s="19">
        <v>1992.7</v>
      </c>
      <c r="AV34" s="19">
        <v>3164.7</v>
      </c>
      <c r="AW34" s="19">
        <v>3304.8</v>
      </c>
      <c r="AX34" s="19">
        <v>2551.6</v>
      </c>
      <c r="AY34" s="19">
        <v>3103.5</v>
      </c>
      <c r="AZ34" s="19">
        <v>4058.1</v>
      </c>
      <c r="BA34" s="19">
        <v>9570</v>
      </c>
      <c r="BD34" s="19" t="s">
        <v>69</v>
      </c>
      <c r="BE34" s="19">
        <v>5987</v>
      </c>
      <c r="BF34" s="19">
        <v>223</v>
      </c>
      <c r="BG34" s="19">
        <v>407</v>
      </c>
      <c r="BH34" s="19">
        <v>350</v>
      </c>
      <c r="BI34" s="19">
        <v>277</v>
      </c>
      <c r="BJ34" s="19">
        <v>265</v>
      </c>
      <c r="BK34" s="19">
        <v>337</v>
      </c>
      <c r="BL34" s="19">
        <v>484</v>
      </c>
      <c r="BM34" s="19">
        <v>524</v>
      </c>
      <c r="BN34" s="19">
        <v>514</v>
      </c>
      <c r="BO34" s="19">
        <v>635</v>
      </c>
      <c r="BP34" s="19">
        <v>492</v>
      </c>
      <c r="BQ34" s="19">
        <v>431</v>
      </c>
      <c r="BR34" s="19">
        <v>1047</v>
      </c>
      <c r="BV34" s="19" t="s">
        <v>69</v>
      </c>
      <c r="BW34">
        <v>118.8</v>
      </c>
      <c r="BX34">
        <v>48.9</v>
      </c>
      <c r="BY34">
        <v>6.1</v>
      </c>
      <c r="BZ34">
        <v>28.1</v>
      </c>
      <c r="CA34">
        <v>107.9</v>
      </c>
      <c r="CB34">
        <v>145.4</v>
      </c>
      <c r="CC34">
        <v>167</v>
      </c>
      <c r="CD34">
        <v>173.5</v>
      </c>
      <c r="CE34">
        <v>205.4</v>
      </c>
      <c r="CF34">
        <v>240.2</v>
      </c>
      <c r="CG34">
        <v>161.4</v>
      </c>
      <c r="CH34">
        <v>60.3</v>
      </c>
      <c r="CI34">
        <v>37</v>
      </c>
      <c r="CJ34">
        <v>37.799999999999997</v>
      </c>
      <c r="CK34">
        <v>52.1</v>
      </c>
    </row>
    <row r="35" spans="2:89" s="19" customFormat="1"/>
    <row r="36" spans="2:89" s="19" customFormat="1"/>
    <row r="37" spans="2:89" s="19" customFormat="1"/>
    <row r="38" spans="2:89" s="19" customFormat="1"/>
    <row r="39" spans="2:89" s="19" customFormat="1"/>
    <row r="40" spans="2:89" s="19" customFormat="1"/>
    <row r="41" spans="2:89" s="19" customFormat="1"/>
    <row r="42" spans="2:89" s="18" customFormat="1"/>
    <row r="43" spans="2:89">
      <c r="B43" t="s">
        <v>67</v>
      </c>
      <c r="C43">
        <v>705</v>
      </c>
      <c r="D43">
        <v>6</v>
      </c>
      <c r="E43">
        <v>6</v>
      </c>
      <c r="F43">
        <v>15</v>
      </c>
      <c r="G43">
        <v>8</v>
      </c>
      <c r="H43">
        <v>18</v>
      </c>
      <c r="I43">
        <v>19</v>
      </c>
      <c r="J43">
        <v>48</v>
      </c>
      <c r="K43">
        <v>50</v>
      </c>
      <c r="L43">
        <v>51</v>
      </c>
      <c r="M43">
        <v>78</v>
      </c>
      <c r="N43">
        <v>105</v>
      </c>
      <c r="O43">
        <v>57</v>
      </c>
      <c r="P43">
        <v>244</v>
      </c>
      <c r="S43" s="19"/>
      <c r="T43" s="19" t="s">
        <v>67</v>
      </c>
      <c r="U43" s="19">
        <v>27</v>
      </c>
      <c r="V43" s="19"/>
      <c r="W43" s="19">
        <v>1</v>
      </c>
      <c r="X43" s="19"/>
      <c r="Y43" s="19">
        <v>2</v>
      </c>
      <c r="Z43" s="19">
        <v>3</v>
      </c>
      <c r="AA43" s="19">
        <v>1</v>
      </c>
      <c r="AB43" s="19">
        <v>6</v>
      </c>
      <c r="AC43" s="19">
        <v>4</v>
      </c>
      <c r="AD43" s="19">
        <v>1</v>
      </c>
      <c r="AE43" s="19">
        <v>3</v>
      </c>
      <c r="AF43" s="19">
        <v>4</v>
      </c>
      <c r="AG43" s="19">
        <v>1</v>
      </c>
      <c r="AH43" s="19">
        <v>1</v>
      </c>
      <c r="AI43" s="19"/>
      <c r="AJ43" s="19"/>
      <c r="AK43" s="19"/>
      <c r="AM43" s="19">
        <v>354.2</v>
      </c>
      <c r="AN43" s="19">
        <v>156.69999999999999</v>
      </c>
      <c r="AO43" s="19">
        <v>61</v>
      </c>
      <c r="AP43" s="19">
        <v>13.1</v>
      </c>
      <c r="AQ43" s="19">
        <v>38.1</v>
      </c>
      <c r="AR43" s="19">
        <v>20.9</v>
      </c>
      <c r="AS43" s="19">
        <v>37.299999999999997</v>
      </c>
      <c r="AT43" s="19">
        <v>31.3</v>
      </c>
      <c r="AU43" s="19">
        <v>80.8</v>
      </c>
      <c r="AV43" s="19">
        <v>111.8</v>
      </c>
      <c r="AW43" s="19">
        <v>131.69999999999999</v>
      </c>
      <c r="AX43" s="19">
        <v>266.2</v>
      </c>
      <c r="AY43" s="19">
        <v>514.29999999999995</v>
      </c>
      <c r="AZ43" s="19">
        <v>576.70000000000005</v>
      </c>
      <c r="BA43" s="19">
        <v>5119.6000000000004</v>
      </c>
      <c r="BB43" s="19"/>
      <c r="BC43" s="19"/>
      <c r="BD43" s="19" t="s">
        <v>67</v>
      </c>
      <c r="BE43" s="19">
        <v>1773</v>
      </c>
      <c r="BF43" s="19">
        <v>29</v>
      </c>
      <c r="BG43" s="19">
        <v>130</v>
      </c>
      <c r="BH43" s="19">
        <v>135</v>
      </c>
      <c r="BI43" s="19">
        <v>129</v>
      </c>
      <c r="BJ43" s="19">
        <v>93</v>
      </c>
      <c r="BK43" s="19">
        <v>130</v>
      </c>
      <c r="BL43" s="19">
        <v>207</v>
      </c>
      <c r="BM43" s="19">
        <v>259</v>
      </c>
      <c r="BN43" s="19">
        <v>207</v>
      </c>
      <c r="BO43" s="19">
        <v>144</v>
      </c>
      <c r="BP43">
        <v>105</v>
      </c>
      <c r="BQ43">
        <v>76</v>
      </c>
      <c r="BR43">
        <v>108</v>
      </c>
      <c r="BV43" s="19" t="s">
        <v>67</v>
      </c>
      <c r="BW43">
        <v>8.1999999999999993</v>
      </c>
      <c r="BX43">
        <v>7</v>
      </c>
      <c r="BY43">
        <v>5.0999999999999996</v>
      </c>
      <c r="BZ43">
        <v>3.9</v>
      </c>
      <c r="CA43">
        <v>5.0999999999999996</v>
      </c>
      <c r="CB43">
        <v>6.4</v>
      </c>
      <c r="CC43">
        <v>4.2</v>
      </c>
      <c r="CD43">
        <v>4.4000000000000004</v>
      </c>
      <c r="CE43">
        <v>5.8</v>
      </c>
      <c r="CF43">
        <v>9.1</v>
      </c>
      <c r="CG43">
        <v>9.4</v>
      </c>
      <c r="CH43">
        <v>9.9</v>
      </c>
      <c r="CI43">
        <v>11.6</v>
      </c>
      <c r="CJ43">
        <v>16.100000000000001</v>
      </c>
      <c r="CK43">
        <v>37.299999999999997</v>
      </c>
    </row>
    <row r="44" spans="2:89">
      <c r="B44" t="s">
        <v>23</v>
      </c>
      <c r="C44">
        <v>46</v>
      </c>
      <c r="F44">
        <v>5</v>
      </c>
      <c r="G44">
        <v>3</v>
      </c>
      <c r="I44">
        <v>1</v>
      </c>
      <c r="J44">
        <v>5</v>
      </c>
      <c r="K44">
        <v>3</v>
      </c>
      <c r="L44">
        <v>4</v>
      </c>
      <c r="M44">
        <v>4</v>
      </c>
      <c r="N44">
        <v>5</v>
      </c>
      <c r="O44">
        <v>5</v>
      </c>
      <c r="P44">
        <v>11</v>
      </c>
      <c r="S44" s="19"/>
      <c r="T44" s="19" t="s">
        <v>23</v>
      </c>
      <c r="U44" s="19">
        <v>1</v>
      </c>
      <c r="V44" s="19"/>
      <c r="W44" s="19"/>
      <c r="X44" s="19"/>
      <c r="Y44" s="19">
        <v>1</v>
      </c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M44" s="19">
        <v>460.3</v>
      </c>
      <c r="AN44" s="19">
        <v>90.7</v>
      </c>
      <c r="AO44" s="19"/>
      <c r="AP44" s="19"/>
      <c r="AQ44" s="19">
        <v>63.2</v>
      </c>
      <c r="AR44" s="19">
        <v>41.6</v>
      </c>
      <c r="AS44" s="19"/>
      <c r="AT44" s="19">
        <v>15</v>
      </c>
      <c r="AU44" s="19">
        <v>98.8</v>
      </c>
      <c r="AV44" s="19">
        <v>86.6</v>
      </c>
      <c r="AW44" s="19">
        <v>200.9</v>
      </c>
      <c r="AX44" s="19">
        <v>490.2</v>
      </c>
      <c r="AY44" s="19">
        <v>885</v>
      </c>
      <c r="AZ44" s="19">
        <v>1634</v>
      </c>
      <c r="BA44" s="19">
        <v>5945.9</v>
      </c>
      <c r="BB44" s="19"/>
      <c r="BC44" s="19"/>
      <c r="BD44" s="19" t="s">
        <v>23</v>
      </c>
      <c r="BE44" s="19">
        <v>148</v>
      </c>
      <c r="BF44" s="19">
        <v>1</v>
      </c>
      <c r="BG44" s="19">
        <v>14</v>
      </c>
      <c r="BH44" s="19">
        <v>22</v>
      </c>
      <c r="BI44" s="19">
        <v>18</v>
      </c>
      <c r="BJ44" s="19">
        <v>15</v>
      </c>
      <c r="BK44" s="19">
        <v>18</v>
      </c>
      <c r="BL44" s="19">
        <v>21</v>
      </c>
      <c r="BM44" s="19">
        <v>12</v>
      </c>
      <c r="BN44" s="19">
        <v>10</v>
      </c>
      <c r="BO44" s="19">
        <v>7</v>
      </c>
      <c r="BP44">
        <v>4</v>
      </c>
      <c r="BQ44">
        <v>2</v>
      </c>
      <c r="BR44">
        <v>4</v>
      </c>
      <c r="BV44" s="19" t="s">
        <v>23</v>
      </c>
      <c r="BW44">
        <v>6</v>
      </c>
      <c r="BX44">
        <v>4.4000000000000004</v>
      </c>
      <c r="BY44">
        <v>2.1</v>
      </c>
      <c r="BZ44">
        <v>2.4</v>
      </c>
      <c r="CA44">
        <v>3.9</v>
      </c>
      <c r="CB44">
        <v>4.2</v>
      </c>
      <c r="CC44">
        <v>3.4</v>
      </c>
      <c r="CD44">
        <v>4.3</v>
      </c>
      <c r="CE44">
        <v>5.8</v>
      </c>
      <c r="CF44">
        <v>5.3</v>
      </c>
      <c r="CG44">
        <v>6.8</v>
      </c>
      <c r="CH44">
        <v>9.6</v>
      </c>
      <c r="CI44">
        <v>8.8000000000000007</v>
      </c>
      <c r="CJ44">
        <v>8.8000000000000007</v>
      </c>
      <c r="CK44">
        <v>27.5</v>
      </c>
    </row>
    <row r="45" spans="2:89">
      <c r="B45" t="s">
        <v>24</v>
      </c>
      <c r="C45">
        <v>27</v>
      </c>
      <c r="G45">
        <v>1</v>
      </c>
      <c r="J45">
        <v>3</v>
      </c>
      <c r="K45">
        <v>2</v>
      </c>
      <c r="L45">
        <v>1</v>
      </c>
      <c r="N45">
        <v>4</v>
      </c>
      <c r="O45">
        <v>3</v>
      </c>
      <c r="P45">
        <v>13</v>
      </c>
      <c r="S45" s="19"/>
      <c r="T45" s="19" t="s">
        <v>24</v>
      </c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M45" s="19">
        <v>494.5</v>
      </c>
      <c r="AN45" s="19">
        <v>577.5</v>
      </c>
      <c r="AO45" s="19"/>
      <c r="AP45" s="19"/>
      <c r="AQ45" s="19"/>
      <c r="AR45" s="19">
        <v>649.4</v>
      </c>
      <c r="AS45" s="19"/>
      <c r="AT45" s="19"/>
      <c r="AU45" s="19">
        <v>387.1</v>
      </c>
      <c r="AV45" s="19">
        <v>271</v>
      </c>
      <c r="AW45" s="19">
        <v>152.4</v>
      </c>
      <c r="AX45" s="19"/>
      <c r="AY45" s="19">
        <v>818</v>
      </c>
      <c r="AZ45" s="19">
        <v>1030.9000000000001</v>
      </c>
      <c r="BA45" s="19">
        <v>5936.1</v>
      </c>
      <c r="BB45" s="19"/>
      <c r="BC45" s="19"/>
      <c r="BD45" s="19" t="s">
        <v>24</v>
      </c>
      <c r="BE45" s="19">
        <v>60</v>
      </c>
      <c r="BF45" s="19">
        <v>2</v>
      </c>
      <c r="BG45" s="19">
        <v>2</v>
      </c>
      <c r="BH45" s="19">
        <v>1</v>
      </c>
      <c r="BI45" s="19">
        <v>4</v>
      </c>
      <c r="BJ45" s="19">
        <v>3</v>
      </c>
      <c r="BK45" s="19">
        <v>5</v>
      </c>
      <c r="BL45" s="19">
        <v>6</v>
      </c>
      <c r="BM45" s="19">
        <v>10</v>
      </c>
      <c r="BN45" s="19">
        <v>10</v>
      </c>
      <c r="BO45" s="19">
        <v>6</v>
      </c>
      <c r="BP45">
        <v>5</v>
      </c>
      <c r="BQ45">
        <v>3</v>
      </c>
      <c r="BR45">
        <v>3</v>
      </c>
      <c r="BV45" s="19" t="s">
        <v>24</v>
      </c>
      <c r="BW45">
        <v>205.7</v>
      </c>
      <c r="BX45">
        <v>23.3</v>
      </c>
      <c r="BY45">
        <v>1923.1</v>
      </c>
      <c r="BZ45">
        <v>114.9</v>
      </c>
      <c r="CA45">
        <v>25.7</v>
      </c>
      <c r="CB45">
        <v>49.7</v>
      </c>
      <c r="CC45">
        <v>22.1</v>
      </c>
      <c r="CD45">
        <v>21.7</v>
      </c>
      <c r="CE45">
        <v>14.9</v>
      </c>
      <c r="CF45">
        <v>25.2</v>
      </c>
      <c r="CG45">
        <v>27.8</v>
      </c>
      <c r="CH45">
        <v>18.7</v>
      </c>
      <c r="CI45">
        <v>18.899999999999999</v>
      </c>
      <c r="CJ45">
        <v>17.3</v>
      </c>
      <c r="CK45">
        <v>20.2</v>
      </c>
    </row>
    <row r="46" spans="2:89">
      <c r="B46" t="s">
        <v>25</v>
      </c>
      <c r="C46">
        <v>42</v>
      </c>
      <c r="F46">
        <v>4</v>
      </c>
      <c r="G46">
        <v>1</v>
      </c>
      <c r="H46">
        <v>5</v>
      </c>
      <c r="I46">
        <v>5</v>
      </c>
      <c r="J46">
        <v>10</v>
      </c>
      <c r="K46">
        <v>6</v>
      </c>
      <c r="L46">
        <v>1</v>
      </c>
      <c r="M46">
        <v>3</v>
      </c>
      <c r="N46">
        <v>1</v>
      </c>
      <c r="O46">
        <v>1</v>
      </c>
      <c r="P46">
        <v>5</v>
      </c>
      <c r="S46" s="19"/>
      <c r="T46" s="19" t="s">
        <v>25</v>
      </c>
      <c r="U46" s="19">
        <v>2</v>
      </c>
      <c r="V46" s="19"/>
      <c r="W46" s="19"/>
      <c r="X46" s="19"/>
      <c r="Y46" s="19"/>
      <c r="Z46" s="19">
        <v>1</v>
      </c>
      <c r="AA46" s="19"/>
      <c r="AB46" s="19">
        <v>1</v>
      </c>
      <c r="AC46" s="19"/>
      <c r="AD46" s="19"/>
      <c r="AE46" s="19"/>
      <c r="AF46" s="19"/>
      <c r="AG46" s="19"/>
      <c r="AH46" s="19"/>
      <c r="AI46" s="19"/>
      <c r="AJ46" s="19"/>
      <c r="AK46" s="19"/>
      <c r="AM46" s="19">
        <v>166.6</v>
      </c>
      <c r="AN46" s="19">
        <v>39.9</v>
      </c>
      <c r="AO46" s="19"/>
      <c r="AP46" s="19"/>
      <c r="AQ46" s="19">
        <v>26.9</v>
      </c>
      <c r="AR46" s="19">
        <v>8.4</v>
      </c>
      <c r="AS46" s="19">
        <v>39.799999999999997</v>
      </c>
      <c r="AT46" s="19">
        <v>35.299999999999997</v>
      </c>
      <c r="AU46" s="19">
        <v>73.8</v>
      </c>
      <c r="AV46" s="19">
        <v>74.8</v>
      </c>
      <c r="AW46" s="19">
        <v>21.9</v>
      </c>
      <c r="AX46" s="19">
        <v>133</v>
      </c>
      <c r="AY46" s="19">
        <v>79.3</v>
      </c>
      <c r="AZ46" s="19">
        <v>203.3</v>
      </c>
      <c r="BA46" s="19">
        <v>2525.3000000000002</v>
      </c>
      <c r="BB46" s="19"/>
      <c r="BC46" s="19"/>
      <c r="BD46" s="19" t="s">
        <v>25</v>
      </c>
      <c r="BE46" s="19">
        <v>241</v>
      </c>
      <c r="BF46" s="19">
        <v>1</v>
      </c>
      <c r="BG46" s="19">
        <v>26</v>
      </c>
      <c r="BH46" s="19">
        <v>40</v>
      </c>
      <c r="BI46" s="19">
        <v>34</v>
      </c>
      <c r="BJ46" s="19">
        <v>18</v>
      </c>
      <c r="BK46" s="19">
        <v>19</v>
      </c>
      <c r="BL46" s="19">
        <v>33</v>
      </c>
      <c r="BM46" s="19">
        <v>35</v>
      </c>
      <c r="BN46" s="19">
        <v>17</v>
      </c>
      <c r="BO46" s="19">
        <v>7</v>
      </c>
      <c r="BP46">
        <v>1</v>
      </c>
      <c r="BQ46">
        <v>3</v>
      </c>
      <c r="BR46">
        <v>7</v>
      </c>
      <c r="BV46" s="19" t="s">
        <v>25</v>
      </c>
      <c r="BW46">
        <v>4.9000000000000004</v>
      </c>
      <c r="BX46">
        <v>3.2</v>
      </c>
      <c r="BY46">
        <v>0.6</v>
      </c>
      <c r="BZ46">
        <v>1.8</v>
      </c>
      <c r="CA46">
        <v>3.4</v>
      </c>
      <c r="CB46">
        <v>4.5999999999999996</v>
      </c>
      <c r="CC46">
        <v>2.6</v>
      </c>
      <c r="CD46">
        <v>2.2000000000000002</v>
      </c>
      <c r="CE46">
        <v>3.4</v>
      </c>
      <c r="CF46">
        <v>5.2</v>
      </c>
      <c r="CG46">
        <v>4.3</v>
      </c>
      <c r="CH46">
        <v>3.4</v>
      </c>
      <c r="CI46">
        <v>1</v>
      </c>
      <c r="CJ46">
        <v>7.3</v>
      </c>
      <c r="CK46">
        <v>38.700000000000003</v>
      </c>
    </row>
    <row r="47" spans="2:89">
      <c r="B47" t="s">
        <v>26</v>
      </c>
      <c r="C47">
        <v>87</v>
      </c>
      <c r="D47">
        <v>1</v>
      </c>
      <c r="E47">
        <v>1</v>
      </c>
      <c r="F47">
        <v>1</v>
      </c>
      <c r="G47">
        <v>1</v>
      </c>
      <c r="H47">
        <v>5</v>
      </c>
      <c r="I47">
        <v>3</v>
      </c>
      <c r="J47">
        <v>6</v>
      </c>
      <c r="K47">
        <v>9</v>
      </c>
      <c r="L47">
        <v>6</v>
      </c>
      <c r="M47">
        <v>12</v>
      </c>
      <c r="N47">
        <v>12</v>
      </c>
      <c r="O47">
        <v>7</v>
      </c>
      <c r="P47">
        <v>23</v>
      </c>
      <c r="S47" s="19"/>
      <c r="T47" s="19" t="s">
        <v>26</v>
      </c>
      <c r="U47" s="19">
        <v>5</v>
      </c>
      <c r="V47" s="19"/>
      <c r="W47" s="19"/>
      <c r="X47" s="19"/>
      <c r="Y47" s="19"/>
      <c r="Z47" s="19">
        <v>1</v>
      </c>
      <c r="AA47" s="19"/>
      <c r="AB47" s="19">
        <v>1</v>
      </c>
      <c r="AC47" s="19">
        <v>3</v>
      </c>
      <c r="AD47" s="19"/>
      <c r="AE47" s="19"/>
      <c r="AF47" s="19"/>
      <c r="AG47" s="19"/>
      <c r="AH47" s="19"/>
      <c r="AI47" s="19"/>
      <c r="AJ47" s="19"/>
      <c r="AK47" s="19"/>
      <c r="AM47" s="19">
        <v>203.9</v>
      </c>
      <c r="AN47" s="19">
        <v>166</v>
      </c>
      <c r="AO47" s="19">
        <v>80.099999999999994</v>
      </c>
      <c r="AP47" s="19">
        <v>20.2</v>
      </c>
      <c r="AQ47" s="19">
        <v>24.8</v>
      </c>
      <c r="AR47" s="19">
        <v>26</v>
      </c>
      <c r="AS47" s="19">
        <v>101.1</v>
      </c>
      <c r="AT47" s="19">
        <v>44.1</v>
      </c>
      <c r="AU47" s="19">
        <v>78.3</v>
      </c>
      <c r="AV47" s="19">
        <v>153.80000000000001</v>
      </c>
      <c r="AW47" s="19">
        <v>134.6</v>
      </c>
      <c r="AX47" s="19">
        <v>366.7</v>
      </c>
      <c r="AY47" s="19">
        <v>487.8</v>
      </c>
      <c r="AZ47" s="19">
        <v>444.7</v>
      </c>
      <c r="BA47" s="19">
        <v>1777.4</v>
      </c>
      <c r="BB47" s="19"/>
      <c r="BC47" s="19"/>
      <c r="BD47" s="19" t="s">
        <v>26</v>
      </c>
      <c r="BE47" s="19">
        <v>169</v>
      </c>
      <c r="BF47" s="19">
        <v>2</v>
      </c>
      <c r="BG47" s="19">
        <v>10</v>
      </c>
      <c r="BH47" s="19">
        <v>9</v>
      </c>
      <c r="BI47" s="19">
        <v>7</v>
      </c>
      <c r="BJ47" s="19">
        <v>13</v>
      </c>
      <c r="BK47" s="19">
        <v>16</v>
      </c>
      <c r="BL47" s="19">
        <v>22</v>
      </c>
      <c r="BM47" s="19">
        <v>26</v>
      </c>
      <c r="BN47" s="19">
        <v>20</v>
      </c>
      <c r="BO47" s="19">
        <v>18</v>
      </c>
      <c r="BP47">
        <v>10</v>
      </c>
      <c r="BQ47">
        <v>7</v>
      </c>
      <c r="BR47">
        <v>9</v>
      </c>
      <c r="BV47" s="19" t="s">
        <v>26</v>
      </c>
      <c r="BW47">
        <v>4.9000000000000004</v>
      </c>
      <c r="BX47">
        <v>4.8</v>
      </c>
      <c r="BY47">
        <v>2.2000000000000002</v>
      </c>
      <c r="BZ47">
        <v>2.2000000000000002</v>
      </c>
      <c r="CA47">
        <v>2.7</v>
      </c>
      <c r="CB47">
        <v>2.9</v>
      </c>
      <c r="CC47">
        <v>5</v>
      </c>
      <c r="CD47">
        <v>4.2</v>
      </c>
      <c r="CE47">
        <v>4.0999999999999996</v>
      </c>
      <c r="CF47">
        <v>6</v>
      </c>
      <c r="CG47">
        <v>6.5</v>
      </c>
      <c r="CH47">
        <v>9</v>
      </c>
      <c r="CI47">
        <v>7.5</v>
      </c>
      <c r="CJ47">
        <v>8.1</v>
      </c>
      <c r="CK47">
        <v>11.7</v>
      </c>
    </row>
    <row r="48" spans="2:89">
      <c r="B48" t="s">
        <v>27</v>
      </c>
      <c r="C48">
        <v>71</v>
      </c>
      <c r="D48">
        <v>5</v>
      </c>
      <c r="E48">
        <v>2</v>
      </c>
      <c r="F48">
        <v>1</v>
      </c>
      <c r="I48">
        <v>3</v>
      </c>
      <c r="J48">
        <v>7</v>
      </c>
      <c r="K48">
        <v>4</v>
      </c>
      <c r="L48">
        <v>11</v>
      </c>
      <c r="M48">
        <v>10</v>
      </c>
      <c r="N48">
        <v>10</v>
      </c>
      <c r="O48">
        <v>6</v>
      </c>
      <c r="P48">
        <v>12</v>
      </c>
      <c r="S48" s="19"/>
      <c r="T48" s="19" t="s">
        <v>27</v>
      </c>
      <c r="U48" s="19">
        <v>3</v>
      </c>
      <c r="V48" s="19"/>
      <c r="W48" s="19"/>
      <c r="X48" s="19"/>
      <c r="Y48" s="19"/>
      <c r="Z48" s="19"/>
      <c r="AA48" s="19">
        <v>1</v>
      </c>
      <c r="AB48" s="19">
        <v>1</v>
      </c>
      <c r="AC48" s="19"/>
      <c r="AD48" s="19"/>
      <c r="AE48" s="19">
        <v>1</v>
      </c>
      <c r="AF48" s="19"/>
      <c r="AG48" s="19"/>
      <c r="AH48" s="19"/>
      <c r="AI48" s="19"/>
      <c r="AJ48" s="19"/>
      <c r="AK48" s="19"/>
      <c r="AM48" s="19">
        <v>284.2</v>
      </c>
      <c r="AN48" s="19">
        <v>138.69999999999999</v>
      </c>
      <c r="AO48" s="19">
        <v>261.39999999999998</v>
      </c>
      <c r="AP48" s="19">
        <v>42.7</v>
      </c>
      <c r="AQ48" s="19">
        <v>31</v>
      </c>
      <c r="AR48" s="19"/>
      <c r="AS48" s="19"/>
      <c r="AT48" s="19">
        <v>43.9</v>
      </c>
      <c r="AU48" s="19">
        <v>85.4</v>
      </c>
      <c r="AV48" s="19">
        <v>60</v>
      </c>
      <c r="AW48" s="19">
        <v>198.7</v>
      </c>
      <c r="AX48" s="19">
        <v>292.8</v>
      </c>
      <c r="AY48" s="19">
        <v>587.20000000000005</v>
      </c>
      <c r="AZ48" s="19">
        <v>760.5</v>
      </c>
      <c r="BA48" s="19">
        <v>3092.8</v>
      </c>
      <c r="BB48" s="19"/>
      <c r="BC48" s="19"/>
      <c r="BD48" s="19" t="s">
        <v>27</v>
      </c>
      <c r="BE48" s="19">
        <v>213</v>
      </c>
      <c r="BF48" s="19">
        <v>2</v>
      </c>
      <c r="BG48" s="19">
        <v>21</v>
      </c>
      <c r="BH48" s="19">
        <v>20</v>
      </c>
      <c r="BI48" s="19">
        <v>12</v>
      </c>
      <c r="BJ48" s="19">
        <v>7</v>
      </c>
      <c r="BK48" s="19">
        <v>20</v>
      </c>
      <c r="BL48" s="19">
        <v>38</v>
      </c>
      <c r="BM48" s="19">
        <v>31</v>
      </c>
      <c r="BN48" s="19">
        <v>29</v>
      </c>
      <c r="BO48" s="19">
        <v>18</v>
      </c>
      <c r="BP48">
        <v>5</v>
      </c>
      <c r="BQ48">
        <v>3</v>
      </c>
      <c r="BR48">
        <v>7</v>
      </c>
      <c r="BV48" s="19" t="s">
        <v>27</v>
      </c>
      <c r="BW48">
        <v>7.2</v>
      </c>
      <c r="BX48">
        <v>6.8</v>
      </c>
      <c r="BY48">
        <v>1.5</v>
      </c>
      <c r="BZ48">
        <v>5.7</v>
      </c>
      <c r="CA48">
        <v>9.5</v>
      </c>
      <c r="CB48">
        <v>6.5</v>
      </c>
      <c r="CC48">
        <v>3.1</v>
      </c>
      <c r="CD48">
        <v>5.7</v>
      </c>
      <c r="CE48">
        <v>7.7</v>
      </c>
      <c r="CF48">
        <v>7</v>
      </c>
      <c r="CG48">
        <v>8.1999999999999993</v>
      </c>
      <c r="CH48">
        <v>8.5</v>
      </c>
      <c r="CI48">
        <v>5.3</v>
      </c>
      <c r="CJ48">
        <v>6.8</v>
      </c>
      <c r="CK48">
        <v>27</v>
      </c>
    </row>
    <row r="49" spans="2:89">
      <c r="B49" t="s">
        <v>28</v>
      </c>
      <c r="C49">
        <v>1</v>
      </c>
      <c r="P49">
        <v>1</v>
      </c>
      <c r="S49" s="19"/>
      <c r="T49" s="19" t="s">
        <v>28</v>
      </c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M49" s="19">
        <v>4860.8</v>
      </c>
      <c r="AN49" s="19">
        <v>204.1</v>
      </c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>
        <v>100000</v>
      </c>
      <c r="BB49" s="19"/>
      <c r="BC49" s="19"/>
      <c r="BD49" s="19" t="s">
        <v>28</v>
      </c>
      <c r="BE49" s="19">
        <v>12</v>
      </c>
      <c r="BF49" s="19"/>
      <c r="BG49" s="19"/>
      <c r="BH49" s="19">
        <v>1</v>
      </c>
      <c r="BI49" s="19">
        <v>1</v>
      </c>
      <c r="BJ49" s="19"/>
      <c r="BK49" s="19">
        <v>1</v>
      </c>
      <c r="BL49" s="19">
        <v>2</v>
      </c>
      <c r="BM49" s="19">
        <v>4</v>
      </c>
      <c r="BN49" s="19">
        <v>1</v>
      </c>
      <c r="BO49" s="19">
        <v>1</v>
      </c>
      <c r="BP49">
        <v>1</v>
      </c>
      <c r="BV49" s="19" t="s">
        <v>28</v>
      </c>
      <c r="BW49">
        <v>46.2</v>
      </c>
      <c r="BX49">
        <v>28.5</v>
      </c>
      <c r="CA49">
        <v>16.399999999999999</v>
      </c>
      <c r="CB49">
        <v>31.9</v>
      </c>
      <c r="CD49">
        <v>30.4</v>
      </c>
      <c r="CE49">
        <v>61.7</v>
      </c>
      <c r="CF49">
        <v>151.1</v>
      </c>
      <c r="CG49">
        <v>49.4</v>
      </c>
      <c r="CH49">
        <v>92.3</v>
      </c>
      <c r="CI49">
        <v>257.10000000000002</v>
      </c>
    </row>
    <row r="50" spans="2:89">
      <c r="B50" t="s">
        <v>29</v>
      </c>
      <c r="C50">
        <v>239</v>
      </c>
      <c r="F50">
        <v>1</v>
      </c>
      <c r="G50">
        <v>1</v>
      </c>
      <c r="H50">
        <v>3</v>
      </c>
      <c r="I50">
        <v>2</v>
      </c>
      <c r="J50">
        <v>4</v>
      </c>
      <c r="K50">
        <v>4</v>
      </c>
      <c r="L50">
        <v>15</v>
      </c>
      <c r="M50">
        <v>36</v>
      </c>
      <c r="N50">
        <v>59</v>
      </c>
      <c r="O50">
        <v>22</v>
      </c>
      <c r="P50">
        <v>92</v>
      </c>
      <c r="S50" s="19"/>
      <c r="T50" s="19" t="s">
        <v>29</v>
      </c>
      <c r="U50" s="19">
        <v>11</v>
      </c>
      <c r="V50" s="19"/>
      <c r="W50" s="19"/>
      <c r="X50" s="19"/>
      <c r="Y50" s="19">
        <v>1</v>
      </c>
      <c r="Z50" s="19"/>
      <c r="AA50" s="19"/>
      <c r="AB50" s="19">
        <v>1</v>
      </c>
      <c r="AC50" s="19"/>
      <c r="AD50" s="19">
        <v>1</v>
      </c>
      <c r="AE50" s="19">
        <v>2</v>
      </c>
      <c r="AF50" s="19">
        <v>4</v>
      </c>
      <c r="AG50" s="19">
        <v>1</v>
      </c>
      <c r="AH50" s="19">
        <v>1</v>
      </c>
      <c r="AI50" s="19"/>
      <c r="AJ50" s="19"/>
      <c r="AK50" s="19"/>
      <c r="AM50" s="19">
        <v>363.5</v>
      </c>
      <c r="AN50" s="19">
        <v>439.8</v>
      </c>
      <c r="AO50" s="19"/>
      <c r="AP50" s="19"/>
      <c r="AQ50" s="19">
        <v>290.7</v>
      </c>
      <c r="AR50" s="19">
        <v>102.7</v>
      </c>
      <c r="AS50" s="19">
        <v>130.5</v>
      </c>
      <c r="AT50" s="19">
        <v>54.6</v>
      </c>
      <c r="AU50" s="19">
        <v>97.5</v>
      </c>
      <c r="AV50" s="19">
        <v>80.900000000000006</v>
      </c>
      <c r="AW50" s="19">
        <v>179.3</v>
      </c>
      <c r="AX50" s="19">
        <v>313.3</v>
      </c>
      <c r="AY50" s="19">
        <v>553.4</v>
      </c>
      <c r="AZ50" s="19">
        <v>418.8</v>
      </c>
      <c r="BA50" s="19">
        <v>4541</v>
      </c>
      <c r="BB50" s="19"/>
      <c r="BC50" s="19"/>
      <c r="BD50" s="19" t="s">
        <v>29</v>
      </c>
      <c r="BE50" s="19">
        <v>259</v>
      </c>
      <c r="BF50" s="19"/>
      <c r="BG50" s="19">
        <v>3</v>
      </c>
      <c r="BH50" s="19"/>
      <c r="BI50" s="19">
        <v>9</v>
      </c>
      <c r="BJ50" s="19">
        <v>7</v>
      </c>
      <c r="BK50" s="19">
        <v>9</v>
      </c>
      <c r="BL50" s="19">
        <v>11</v>
      </c>
      <c r="BM50" s="19">
        <v>31</v>
      </c>
      <c r="BN50" s="19">
        <v>39</v>
      </c>
      <c r="BO50" s="19">
        <v>46</v>
      </c>
      <c r="BP50">
        <v>49</v>
      </c>
      <c r="BQ50">
        <v>31</v>
      </c>
      <c r="BR50">
        <v>24</v>
      </c>
      <c r="BV50" s="19" t="s">
        <v>29</v>
      </c>
      <c r="BW50">
        <v>14.1</v>
      </c>
      <c r="BX50">
        <v>15.8</v>
      </c>
      <c r="BZ50">
        <v>33.1</v>
      </c>
      <c r="CB50">
        <v>22.4</v>
      </c>
      <c r="CC50">
        <v>9.5</v>
      </c>
      <c r="CD50">
        <v>8.1999999999999993</v>
      </c>
      <c r="CE50">
        <v>8.4</v>
      </c>
      <c r="CF50">
        <v>20.9</v>
      </c>
      <c r="CG50">
        <v>17.3</v>
      </c>
      <c r="CH50">
        <v>14.8</v>
      </c>
      <c r="CI50">
        <v>16.100000000000001</v>
      </c>
      <c r="CJ50">
        <v>17.5</v>
      </c>
      <c r="CK50">
        <v>24.8</v>
      </c>
    </row>
    <row r="51" spans="2:89">
      <c r="B51" t="s">
        <v>30</v>
      </c>
      <c r="C51">
        <v>9</v>
      </c>
      <c r="K51">
        <v>2</v>
      </c>
      <c r="M51">
        <v>1</v>
      </c>
      <c r="N51">
        <v>1</v>
      </c>
      <c r="O51">
        <v>1</v>
      </c>
      <c r="P51">
        <v>4</v>
      </c>
      <c r="S51" s="19"/>
      <c r="T51" s="19" t="s">
        <v>30</v>
      </c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M51" s="19">
        <v>4642.7</v>
      </c>
      <c r="AN51" s="19">
        <v>457.8</v>
      </c>
      <c r="AO51" s="19"/>
      <c r="AP51" s="19"/>
      <c r="AQ51" s="19"/>
      <c r="AR51" s="19"/>
      <c r="AS51" s="19"/>
      <c r="AT51" s="19"/>
      <c r="AU51" s="19"/>
      <c r="AV51" s="19">
        <v>1626</v>
      </c>
      <c r="AW51" s="19"/>
      <c r="AX51" s="19">
        <v>3225.8</v>
      </c>
      <c r="AY51" s="19">
        <v>14285.7</v>
      </c>
      <c r="AZ51" s="19">
        <v>100000</v>
      </c>
      <c r="BA51" s="19" t="s">
        <v>37</v>
      </c>
      <c r="BB51" s="19"/>
      <c r="BC51" s="19"/>
      <c r="BD51" s="19" t="s">
        <v>30</v>
      </c>
      <c r="BE51" s="19">
        <v>25</v>
      </c>
      <c r="BF51" s="19"/>
      <c r="BG51" s="19">
        <v>4</v>
      </c>
      <c r="BH51" s="19">
        <v>1</v>
      </c>
      <c r="BI51" s="19">
        <v>1</v>
      </c>
      <c r="BJ51" s="19">
        <v>3</v>
      </c>
      <c r="BK51" s="19">
        <v>4</v>
      </c>
      <c r="BL51" s="19">
        <v>1</v>
      </c>
      <c r="BM51" s="19">
        <v>5</v>
      </c>
      <c r="BN51" s="19">
        <v>4</v>
      </c>
      <c r="BO51" s="19"/>
      <c r="BP51">
        <v>1</v>
      </c>
      <c r="BR51">
        <v>1</v>
      </c>
      <c r="BV51" s="19" t="s">
        <v>30</v>
      </c>
      <c r="BW51">
        <v>466.5</v>
      </c>
      <c r="BX51">
        <v>20.100000000000001</v>
      </c>
      <c r="BZ51">
        <v>16.399999999999999</v>
      </c>
      <c r="CA51">
        <v>6</v>
      </c>
      <c r="CB51">
        <v>9.5</v>
      </c>
      <c r="CC51">
        <v>27.9</v>
      </c>
      <c r="CD51">
        <v>23.5</v>
      </c>
      <c r="CE51">
        <v>5.3</v>
      </c>
      <c r="CF51">
        <v>42.8</v>
      </c>
      <c r="CG51">
        <v>66.8</v>
      </c>
      <c r="CI51">
        <v>169.2</v>
      </c>
      <c r="CK51">
        <v>9090.9</v>
      </c>
    </row>
    <row r="52" spans="2:89">
      <c r="B52" t="s">
        <v>31</v>
      </c>
      <c r="C52">
        <v>105</v>
      </c>
      <c r="E52">
        <v>3</v>
      </c>
      <c r="F52">
        <v>3</v>
      </c>
      <c r="G52">
        <v>1</v>
      </c>
      <c r="H52">
        <v>5</v>
      </c>
      <c r="I52">
        <v>4</v>
      </c>
      <c r="J52">
        <v>13</v>
      </c>
      <c r="K52">
        <v>19</v>
      </c>
      <c r="L52">
        <v>11</v>
      </c>
      <c r="M52">
        <v>11</v>
      </c>
      <c r="N52">
        <v>6</v>
      </c>
      <c r="O52">
        <v>2</v>
      </c>
      <c r="P52">
        <v>27</v>
      </c>
      <c r="S52" s="19"/>
      <c r="T52" s="19" t="s">
        <v>31</v>
      </c>
      <c r="U52" s="19">
        <v>5</v>
      </c>
      <c r="V52" s="19"/>
      <c r="W52" s="19">
        <v>1</v>
      </c>
      <c r="X52" s="19"/>
      <c r="Y52" s="19"/>
      <c r="Z52" s="19">
        <v>1</v>
      </c>
      <c r="AA52" s="19"/>
      <c r="AB52" s="19">
        <v>2</v>
      </c>
      <c r="AC52" s="19">
        <v>1</v>
      </c>
      <c r="AD52" s="19"/>
      <c r="AE52" s="19"/>
      <c r="AF52" s="19"/>
      <c r="AG52" s="19"/>
      <c r="AH52" s="19"/>
      <c r="AI52" s="19"/>
      <c r="AJ52" s="19"/>
      <c r="AK52" s="19"/>
      <c r="AM52">
        <v>354.9</v>
      </c>
      <c r="AN52">
        <v>82</v>
      </c>
      <c r="AP52">
        <v>32.799999999999997</v>
      </c>
      <c r="AQ52">
        <v>34.799999999999997</v>
      </c>
      <c r="AR52">
        <v>9.4</v>
      </c>
      <c r="AS52">
        <v>32.4</v>
      </c>
      <c r="AT52">
        <v>18.5</v>
      </c>
      <c r="AU52">
        <v>66.099999999999994</v>
      </c>
      <c r="AV52">
        <v>128.19999999999999</v>
      </c>
      <c r="AW52">
        <v>84.4</v>
      </c>
      <c r="AX52">
        <v>148</v>
      </c>
      <c r="AY52">
        <v>184.9</v>
      </c>
      <c r="AZ52">
        <v>174.2</v>
      </c>
      <c r="BA52">
        <v>6108.6</v>
      </c>
      <c r="BB52" s="19"/>
      <c r="BC52" s="19"/>
      <c r="BD52" s="19" t="s">
        <v>31</v>
      </c>
      <c r="BE52" s="19">
        <v>175</v>
      </c>
      <c r="BF52" s="19">
        <v>5</v>
      </c>
      <c r="BG52" s="19">
        <v>16</v>
      </c>
      <c r="BH52" s="19">
        <v>12</v>
      </c>
      <c r="BI52" s="19">
        <v>11</v>
      </c>
      <c r="BJ52" s="19">
        <v>9</v>
      </c>
      <c r="BK52" s="19">
        <v>13</v>
      </c>
      <c r="BL52" s="19">
        <v>22</v>
      </c>
      <c r="BM52" s="19">
        <v>33</v>
      </c>
      <c r="BN52" s="19">
        <v>32</v>
      </c>
      <c r="BO52" s="19">
        <v>9</v>
      </c>
      <c r="BP52">
        <v>3</v>
      </c>
      <c r="BQ52">
        <v>4</v>
      </c>
      <c r="BR52">
        <v>6</v>
      </c>
      <c r="BV52" s="19" t="s">
        <v>31</v>
      </c>
      <c r="BW52">
        <v>3.9</v>
      </c>
      <c r="BX52">
        <v>3.1</v>
      </c>
      <c r="BY52">
        <v>5</v>
      </c>
      <c r="BZ52">
        <v>4.5</v>
      </c>
      <c r="CA52">
        <v>3.9</v>
      </c>
      <c r="CB52">
        <v>3.4</v>
      </c>
      <c r="CC52">
        <v>1.9</v>
      </c>
      <c r="CD52">
        <v>1.7</v>
      </c>
      <c r="CE52">
        <v>2.2999999999999998</v>
      </c>
      <c r="CF52">
        <v>3.8</v>
      </c>
      <c r="CG52">
        <v>4.5999999999999996</v>
      </c>
      <c r="CH52">
        <v>2.2000000000000002</v>
      </c>
      <c r="CI52">
        <v>1.6</v>
      </c>
      <c r="CJ52">
        <v>5</v>
      </c>
      <c r="CK52">
        <v>15.2</v>
      </c>
    </row>
    <row r="53" spans="2:89">
      <c r="B53" t="s">
        <v>32</v>
      </c>
      <c r="C53">
        <v>78</v>
      </c>
      <c r="I53">
        <v>1</v>
      </c>
      <c r="K53">
        <v>1</v>
      </c>
      <c r="L53">
        <v>2</v>
      </c>
      <c r="M53">
        <v>1</v>
      </c>
      <c r="N53">
        <v>7</v>
      </c>
      <c r="O53">
        <v>10</v>
      </c>
      <c r="P53">
        <v>56</v>
      </c>
      <c r="T53" t="s">
        <v>32</v>
      </c>
      <c r="BD53" t="s">
        <v>32</v>
      </c>
      <c r="BE53">
        <v>471</v>
      </c>
      <c r="BF53">
        <v>16</v>
      </c>
      <c r="BG53">
        <v>34</v>
      </c>
      <c r="BH53">
        <v>29</v>
      </c>
      <c r="BI53">
        <v>32</v>
      </c>
      <c r="BJ53">
        <v>18</v>
      </c>
      <c r="BK53">
        <v>25</v>
      </c>
      <c r="BL53">
        <v>51</v>
      </c>
      <c r="BM53">
        <v>72</v>
      </c>
      <c r="BN53">
        <v>45</v>
      </c>
      <c r="BO53">
        <v>32</v>
      </c>
      <c r="BP53">
        <v>26</v>
      </c>
      <c r="BQ53">
        <v>23</v>
      </c>
      <c r="BR53">
        <v>47</v>
      </c>
    </row>
    <row r="54" spans="2:89">
      <c r="B54" t="s">
        <v>69</v>
      </c>
      <c r="C54">
        <v>7028</v>
      </c>
      <c r="D54">
        <v>11</v>
      </c>
      <c r="E54">
        <v>9</v>
      </c>
      <c r="F54">
        <v>14</v>
      </c>
      <c r="G54">
        <v>29</v>
      </c>
      <c r="H54">
        <v>25</v>
      </c>
      <c r="I54">
        <v>44</v>
      </c>
      <c r="J54">
        <v>75</v>
      </c>
      <c r="K54">
        <v>107</v>
      </c>
      <c r="L54">
        <v>146</v>
      </c>
      <c r="M54">
        <v>263</v>
      </c>
      <c r="N54">
        <v>443</v>
      </c>
      <c r="O54">
        <v>689</v>
      </c>
      <c r="P54">
        <v>5173</v>
      </c>
      <c r="T54" t="s">
        <v>69</v>
      </c>
      <c r="U54">
        <v>120</v>
      </c>
      <c r="W54">
        <v>5</v>
      </c>
      <c r="X54">
        <v>4</v>
      </c>
      <c r="Y54">
        <v>7</v>
      </c>
      <c r="Z54">
        <v>7</v>
      </c>
      <c r="AA54">
        <v>4</v>
      </c>
      <c r="AB54">
        <v>8</v>
      </c>
      <c r="AC54">
        <v>4</v>
      </c>
      <c r="AD54">
        <v>4</v>
      </c>
      <c r="AE54">
        <v>8</v>
      </c>
      <c r="AF54">
        <v>13</v>
      </c>
      <c r="AG54">
        <v>14</v>
      </c>
      <c r="AH54">
        <v>42</v>
      </c>
      <c r="AM54">
        <v>604.29999999999995</v>
      </c>
      <c r="AN54">
        <v>1557.2</v>
      </c>
      <c r="AO54">
        <v>18.2</v>
      </c>
      <c r="AP54">
        <v>55</v>
      </c>
      <c r="AQ54">
        <v>71.099999999999994</v>
      </c>
      <c r="AR54">
        <v>119.1</v>
      </c>
      <c r="AS54">
        <v>117.5</v>
      </c>
      <c r="AT54">
        <v>237.9</v>
      </c>
      <c r="AU54">
        <v>419.2</v>
      </c>
      <c r="AV54">
        <v>565.20000000000005</v>
      </c>
      <c r="AW54">
        <v>532.70000000000005</v>
      </c>
      <c r="AX54">
        <v>605.79999999999995</v>
      </c>
      <c r="AY54">
        <v>886.1</v>
      </c>
      <c r="AZ54">
        <v>1441.4</v>
      </c>
      <c r="BA54">
        <v>6061.2</v>
      </c>
      <c r="BD54" t="s">
        <v>69</v>
      </c>
      <c r="BE54">
        <v>5291</v>
      </c>
      <c r="BF54">
        <v>100</v>
      </c>
      <c r="BG54">
        <v>217</v>
      </c>
      <c r="BH54">
        <v>216</v>
      </c>
      <c r="BI54">
        <v>223</v>
      </c>
      <c r="BJ54">
        <v>203</v>
      </c>
      <c r="BK54">
        <v>241</v>
      </c>
      <c r="BL54">
        <v>381</v>
      </c>
      <c r="BM54">
        <v>438</v>
      </c>
      <c r="BN54">
        <v>406</v>
      </c>
      <c r="BO54">
        <v>469</v>
      </c>
      <c r="BP54">
        <v>464</v>
      </c>
      <c r="BQ54">
        <v>521</v>
      </c>
      <c r="BR54">
        <v>1412</v>
      </c>
      <c r="BV54" t="s">
        <v>69</v>
      </c>
      <c r="BW54">
        <v>17.100000000000001</v>
      </c>
      <c r="BX54">
        <v>18.8</v>
      </c>
      <c r="BY54">
        <v>2.8</v>
      </c>
      <c r="BZ54">
        <v>15</v>
      </c>
      <c r="CA54">
        <v>13.7</v>
      </c>
      <c r="CB54">
        <v>11.6</v>
      </c>
      <c r="CC54">
        <v>12.6</v>
      </c>
      <c r="CD54">
        <v>16</v>
      </c>
      <c r="CE54">
        <v>22.6</v>
      </c>
      <c r="CF54">
        <v>27.2</v>
      </c>
      <c r="CG54">
        <v>22.3</v>
      </c>
      <c r="CH54">
        <v>19.600000000000001</v>
      </c>
      <c r="CI54">
        <v>18.8</v>
      </c>
      <c r="CJ54">
        <v>23</v>
      </c>
      <c r="CK54">
        <v>33</v>
      </c>
    </row>
    <row r="55" spans="2:89">
      <c r="AL55" s="19"/>
    </row>
    <row r="56" spans="2:89">
      <c r="AL56" s="19"/>
    </row>
    <row r="57" spans="2:89">
      <c r="AL57" s="19"/>
    </row>
    <row r="58" spans="2:89">
      <c r="AL58" s="19"/>
    </row>
    <row r="59" spans="2:89">
      <c r="AL59" s="19"/>
    </row>
    <row r="60" spans="2:89">
      <c r="AL60" s="19"/>
    </row>
    <row r="61" spans="2:89">
      <c r="AL61" s="18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23</vt:i4>
      </vt:variant>
    </vt:vector>
  </HeadingPairs>
  <TitlesOfParts>
    <vt:vector size="38" baseType="lpstr">
      <vt:lpstr>使い方</vt:lpstr>
      <vt:lpstr>table</vt:lpstr>
      <vt:lpstr>raw</vt:lpstr>
      <vt:lpstr>jinkou</vt:lpstr>
      <vt:lpstr>H7</vt:lpstr>
      <vt:lpstr>H12</vt:lpstr>
      <vt:lpstr>H17</vt:lpstr>
      <vt:lpstr>H22</vt:lpstr>
      <vt:lpstr>H7raw</vt:lpstr>
      <vt:lpstr>H12raw</vt:lpstr>
      <vt:lpstr>H17raw</vt:lpstr>
      <vt:lpstr>H22raw</vt:lpstr>
      <vt:lpstr>H12jinkou</vt:lpstr>
      <vt:lpstr>H17jinkou</vt:lpstr>
      <vt:lpstr>H22jinkou</vt:lpstr>
      <vt:lpstr>H12jinkou!Data</vt:lpstr>
      <vt:lpstr>Data</vt:lpstr>
      <vt:lpstr>H12jinkou!DataEnd</vt:lpstr>
      <vt:lpstr>DataEnd</vt:lpstr>
      <vt:lpstr>H12jinkou!Hyousoku</vt:lpstr>
      <vt:lpstr>Hyousoku</vt:lpstr>
      <vt:lpstr>H12jinkou!HyousokuArea</vt:lpstr>
      <vt:lpstr>HyousokuArea</vt:lpstr>
      <vt:lpstr>H12jinkou!HyousokuEnd</vt:lpstr>
      <vt:lpstr>HyousokuEnd</vt:lpstr>
      <vt:lpstr>H12jinkou!Hyoutou</vt:lpstr>
      <vt:lpstr>Hyoutou</vt:lpstr>
      <vt:lpstr>H12!Print_Area</vt:lpstr>
      <vt:lpstr>H17!Print_Area</vt:lpstr>
      <vt:lpstr>H22!Print_Area</vt:lpstr>
      <vt:lpstr>H7!Print_Area</vt:lpstr>
      <vt:lpstr>table!Print_Area</vt:lpstr>
      <vt:lpstr>H12jinkou!Rangai0</vt:lpstr>
      <vt:lpstr>Rangai0</vt:lpstr>
      <vt:lpstr>H12jinkou!Title</vt:lpstr>
      <vt:lpstr>Title</vt:lpstr>
      <vt:lpstr>H12jinkou!TitleEnglish</vt:lpstr>
      <vt:lpstr>TitleEnglish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2016-12-21T02:10:06Z</cp:lastPrinted>
  <dcterms:created xsi:type="dcterms:W3CDTF">2016-12-15T04:07:59Z</dcterms:created>
  <dcterms:modified xsi:type="dcterms:W3CDTF">2016-12-21T02:17:17Z</dcterms:modified>
</cp:coreProperties>
</file>