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charts/chart2.xml" ContentType="application/vnd.openxmlformats-officedocument.drawingml.chart+xml"/>
  <Override PartName="/xl/worksheets/sheet8.xml" ContentType="application/vnd.openxmlformats-officedocument.spreadsheetml.worksheet+xml"/>
  <Override PartName="/xl/drawings/drawing7.xml" ContentType="application/vnd.openxmlformats-officedocument.drawing+xml"/>
  <Override PartName="/xl/charts/chart3.xml" ContentType="application/vnd.openxmlformats-officedocument.drawingml.chart+xml"/>
  <Override PartName="/xl/worksheets/sheet9.xml" ContentType="application/vnd.openxmlformats-officedocument.spreadsheetml.worksheet+xml"/>
  <Override PartName="/xl/drawings/drawing8.xml" ContentType="application/vnd.openxmlformats-officedocument.drawing+xml"/>
  <Override PartName="/xl/charts/chart4.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5.xml" ContentType="application/vnd.openxmlformats-officedocument.drawingml.chart+xml"/>
  <Override PartName="/xl/worksheets/sheet1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979D" lockStructure="1"/>
  <bookViews>
    <workbookView xWindow="0" yWindow="0" windowWidth="14940" windowHeight="7875" firstSheet="7" activeTab="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externalReferences>
    <externalReference r:id="rId12"/>
    <externalReference r:id="rId13"/>
  </externalReferences>
  <calcPr calcId="145621"/>
</workbook>
</file>

<file path=xl/sharedStrings.xml><?xml version="1.0" encoding="utf-8"?>
<sst xmlns:r="http://schemas.openxmlformats.org/officeDocument/2006/relationships" xmlns="http://schemas.openxmlformats.org/spreadsheetml/2006/main" count="508" uniqueCount="508">
  <si>
    <t>標準財政規模比（％）</t>
  </si>
  <si>
    <t>　特別交付税</t>
  </si>
  <si>
    <t>区分</t>
    <rPh sb="0" eb="2">
      <t>クブン</t>
    </rPh>
    <phoneticPr fontId="7"/>
  </si>
  <si>
    <t>(A)－(B)</t>
  </si>
  <si>
    <t>※平成27年度中に市町村合併した団体で、合併前の団体ごとの決算に基づく連結実質赤字比率を算出していない団体については、グラフを表記しない。</t>
  </si>
  <si>
    <t>会計名</t>
    <rPh sb="0" eb="2">
      <t>カイケイ</t>
    </rPh>
    <rPh sb="2" eb="3">
      <t>メイ</t>
    </rPh>
    <phoneticPr fontId="27"/>
  </si>
  <si>
    <t>歳出合計</t>
  </si>
  <si>
    <t>　積立金</t>
  </si>
  <si>
    <t>年度</t>
    <rPh sb="0" eb="2">
      <t>ネンド</t>
    </rPh>
    <phoneticPr fontId="7"/>
  </si>
  <si>
    <t>一般会計等に係る地方債の現在高</t>
  </si>
  <si>
    <t>収益事業収入</t>
  </si>
  <si>
    <t>財政調整基金残高</t>
    <rPh sb="0" eb="2">
      <t>ザイセイ</t>
    </rPh>
    <rPh sb="2" eb="4">
      <t>チョウセイ</t>
    </rPh>
    <rPh sb="4" eb="6">
      <t>キキン</t>
    </rPh>
    <rPh sb="6" eb="8">
      <t>ザンダカ</t>
    </rPh>
    <phoneticPr fontId="7"/>
  </si>
  <si>
    <t>使用料</t>
  </si>
  <si>
    <t>実質収支額</t>
    <rPh sb="0" eb="2">
      <t>ジッシツ</t>
    </rPh>
    <rPh sb="2" eb="4">
      <t>シュウシ</t>
    </rPh>
    <rPh sb="4" eb="5">
      <t>ガク</t>
    </rPh>
    <phoneticPr fontId="7"/>
  </si>
  <si>
    <t>平成26年度</t>
  </si>
  <si>
    <t>公営企業債の元利償還金に対する繰入金</t>
  </si>
  <si>
    <t>総務費</t>
  </si>
  <si>
    <t>実質公債費比率（分子）の構造</t>
  </si>
  <si>
    <t>実質単年度収支</t>
    <rPh sb="0" eb="2">
      <t>ジッシツ</t>
    </rPh>
    <rPh sb="2" eb="5">
      <t>タンネンド</t>
    </rPh>
    <rPh sb="5" eb="7">
      <t>シュウシ</t>
    </rPh>
    <phoneticPr fontId="7"/>
  </si>
  <si>
    <t>(一般財源計)</t>
  </si>
  <si>
    <t>算入公債費等</t>
    <rPh sb="0" eb="2">
      <t>サンニュウ</t>
    </rPh>
    <rPh sb="2" eb="6">
      <t>コウサイヒトウ</t>
    </rPh>
    <phoneticPr fontId="28"/>
  </si>
  <si>
    <t>会計</t>
    <rPh sb="0" eb="2">
      <t>カイケイ</t>
    </rPh>
    <phoneticPr fontId="7"/>
  </si>
  <si>
    <t>会津若松地方広域市町村整備組合　一般会計</t>
    <rPh sb="0" eb="4">
      <t>アイヅワカマツ</t>
    </rPh>
    <rPh sb="4" eb="6">
      <t>チホウ</t>
    </rPh>
    <rPh sb="6" eb="8">
      <t>コウイキ</t>
    </rPh>
    <rPh sb="8" eb="11">
      <t>シチョウソン</t>
    </rPh>
    <rPh sb="11" eb="13">
      <t>セイビ</t>
    </rPh>
    <rPh sb="13" eb="15">
      <t>クミアイ</t>
    </rPh>
    <rPh sb="16" eb="18">
      <t>イッパン</t>
    </rPh>
    <rPh sb="18" eb="20">
      <t>カイケイ</t>
    </rPh>
    <phoneticPr fontId="7"/>
  </si>
  <si>
    <t>将来負担額(A)</t>
  </si>
  <si>
    <t>（百万円）</t>
    <rPh sb="1" eb="2">
      <t>ヒャク</t>
    </rPh>
    <rPh sb="2" eb="4">
      <t>マンエン</t>
    </rPh>
    <phoneticPr fontId="7"/>
  </si>
  <si>
    <t>分子の構造</t>
    <rPh sb="0" eb="2">
      <t>ブンシ</t>
    </rPh>
    <rPh sb="3" eb="5">
      <t>コウゾウ</t>
    </rPh>
    <phoneticPr fontId="7"/>
  </si>
  <si>
    <t>元利償還金等(A)</t>
  </si>
  <si>
    <t>　　　うち純固定資産税</t>
  </si>
  <si>
    <t>平成26年度(千円)</t>
    <rPh sb="0" eb="2">
      <t>ヘイセイ</t>
    </rPh>
    <rPh sb="4" eb="6">
      <t>ネンド</t>
    </rPh>
    <rPh sb="7" eb="9">
      <t>センエン</t>
    </rPh>
    <phoneticPr fontId="7"/>
  </si>
  <si>
    <t>減債基金積立不足算定額</t>
    <rPh sb="0" eb="2">
      <t>ゲンサイ</t>
    </rPh>
    <rPh sb="2" eb="4">
      <t>キキン</t>
    </rPh>
    <rPh sb="4" eb="6">
      <t>ツミタテ</t>
    </rPh>
    <rPh sb="6" eb="8">
      <t>ブソク</t>
    </rPh>
    <rPh sb="8" eb="10">
      <t>サンテイ</t>
    </rPh>
    <rPh sb="10" eb="11">
      <t>ガク</t>
    </rPh>
    <phoneticPr fontId="7"/>
  </si>
  <si>
    <t>元利償還金</t>
  </si>
  <si>
    <t>市区町村長</t>
    <rPh sb="0" eb="2">
      <t>シク</t>
    </rPh>
    <rPh sb="2" eb="4">
      <t>チョウソン</t>
    </rPh>
    <rPh sb="4" eb="5">
      <t>チョウ</t>
    </rPh>
    <phoneticPr fontId="7"/>
  </si>
  <si>
    <t>減債基金積立不足算定額</t>
  </si>
  <si>
    <t>　※地方公共団体が①25%以上出資している法人又は②財政支援を行っている法人を記載している。</t>
  </si>
  <si>
    <t>　実質公債費比率</t>
    <rPh sb="1" eb="3">
      <t>ジッシツ</t>
    </rPh>
    <rPh sb="3" eb="6">
      <t>コウサイヒ</t>
    </rPh>
    <rPh sb="6" eb="8">
      <t>ヒリツ</t>
    </rPh>
    <phoneticPr fontId="7"/>
  </si>
  <si>
    <r>
      <t xml:space="preserve">増減率 </t>
    </r>
    <r>
      <rPr>
        <sz val="9"/>
        <color indexed="8"/>
        <rFont val="ＭＳ ゴシック"/>
      </rPr>
      <t xml:space="preserve"> (％)</t>
    </r>
    <rPh sb="0" eb="2">
      <t>ゾウゲン</t>
    </rPh>
    <rPh sb="2" eb="3">
      <t>リツ</t>
    </rPh>
    <phoneticPr fontId="7"/>
  </si>
  <si>
    <t>満期一括償還地方債に係る年度割相当額</t>
  </si>
  <si>
    <t>企業債
（地方債）
現在高</t>
  </si>
  <si>
    <t>公営企業（法非適）の一覧</t>
    <rPh sb="0" eb="2">
      <t>コウエイ</t>
    </rPh>
    <rPh sb="2" eb="4">
      <t>キギョウ</t>
    </rPh>
    <rPh sb="6" eb="7">
      <t>ヒ</t>
    </rPh>
    <phoneticPr fontId="7"/>
  </si>
  <si>
    <t>当該団体(円)</t>
  </si>
  <si>
    <t>歳出総額</t>
  </si>
  <si>
    <t>組合等が起こした地方債の元利償還金に対する負担金等</t>
  </si>
  <si>
    <t>　うち消防職員</t>
    <rPh sb="3" eb="5">
      <t>ショウボウ</t>
    </rPh>
    <rPh sb="5" eb="7">
      <t>ショクイン</t>
    </rPh>
    <phoneticPr fontId="7"/>
  </si>
  <si>
    <t>債務負担行為に基づく支出額</t>
  </si>
  <si>
    <t>組合等連結実質赤字額負担見込額</t>
  </si>
  <si>
    <t>福島県</t>
  </si>
  <si>
    <t>一時借入金の利子</t>
  </si>
  <si>
    <t>教育公務員</t>
    <rPh sb="0" eb="2">
      <t>キョウイク</t>
    </rPh>
    <rPh sb="2" eb="5">
      <t>コウムイン</t>
    </rPh>
    <phoneticPr fontId="7"/>
  </si>
  <si>
    <t>経常収支比率</t>
    <rPh sb="0" eb="2">
      <t>ケイジョウ</t>
    </rPh>
    <rPh sb="2" eb="4">
      <t>シュウシ</t>
    </rPh>
    <rPh sb="4" eb="6">
      <t>ヒリツ</t>
    </rPh>
    <phoneticPr fontId="7"/>
  </si>
  <si>
    <t>算入公債費等(B)</t>
  </si>
  <si>
    <t>総合事務組合　一般会計</t>
    <rPh sb="0" eb="2">
      <t>ソウゴウ</t>
    </rPh>
    <rPh sb="2" eb="4">
      <t>ジム</t>
    </rPh>
    <rPh sb="4" eb="6">
      <t>クミアイ</t>
    </rPh>
    <rPh sb="7" eb="9">
      <t>イッパン</t>
    </rPh>
    <rPh sb="9" eb="11">
      <t>カイケイ</t>
    </rPh>
    <phoneticPr fontId="7"/>
  </si>
  <si>
    <t>その他会計（赤字）</t>
  </si>
  <si>
    <t>国民健康保険事業会計の状況</t>
    <rPh sb="0" eb="2">
      <t>コクミン</t>
    </rPh>
    <rPh sb="2" eb="4">
      <t>ケンコウ</t>
    </rPh>
    <rPh sb="4" eb="6">
      <t>ホケン</t>
    </rPh>
    <rPh sb="6" eb="8">
      <t>ジギョウ</t>
    </rPh>
    <rPh sb="8" eb="10">
      <t>カイケイ</t>
    </rPh>
    <rPh sb="11" eb="13">
      <t>ジョウキョウ</t>
    </rPh>
    <phoneticPr fontId="7"/>
  </si>
  <si>
    <t>将来負担比率（分子）の構造</t>
  </si>
  <si>
    <t>算入公債費等</t>
  </si>
  <si>
    <t xml:space="preserve"> H24</t>
  </si>
  <si>
    <t>黒字額</t>
    <rPh sb="0" eb="2">
      <t>クロジ</t>
    </rPh>
    <rPh sb="2" eb="3">
      <t>ガク</t>
    </rPh>
    <phoneticPr fontId="28"/>
  </si>
  <si>
    <t>市町村類型</t>
  </si>
  <si>
    <t>　うち利子</t>
  </si>
  <si>
    <t>実質公債費比率の分子</t>
  </si>
  <si>
    <t>特定財源の額</t>
    <rPh sb="0" eb="2">
      <t>トクテイ</t>
    </rPh>
    <rPh sb="2" eb="4">
      <t>ザイゲン</t>
    </rPh>
    <rPh sb="5" eb="6">
      <t>ガク</t>
    </rPh>
    <phoneticPr fontId="7"/>
  </si>
  <si>
    <t>連結実質赤字額</t>
  </si>
  <si>
    <t>※平成27年度中に市町村合併した団体で、合併前の団体ごとの決算に基づく実質公債費比率を算出していない団体については、グラフを表記しない。</t>
  </si>
  <si>
    <t>上水道</t>
  </si>
  <si>
    <t>実質収支額</t>
  </si>
  <si>
    <t>(A)のうち普通建設事業費</t>
    <rPh sb="6" eb="8">
      <t>フツウ</t>
    </rPh>
    <rPh sb="8" eb="10">
      <t>ケンセツ</t>
    </rPh>
    <rPh sb="10" eb="13">
      <t>ジギョウヒ</t>
    </rPh>
    <phoneticPr fontId="7"/>
  </si>
  <si>
    <t>平成26年度(千円･％)</t>
    <rPh sb="0" eb="2">
      <t>ヘイセイ</t>
    </rPh>
    <rPh sb="4" eb="6">
      <t>ネンド</t>
    </rPh>
    <rPh sb="7" eb="9">
      <t>センエン</t>
    </rPh>
    <phoneticPr fontId="7"/>
  </si>
  <si>
    <t>総費用
（歳出）</t>
  </si>
  <si>
    <t>一般会計等の財政状況（単位：百万円）</t>
    <rPh sb="0" eb="2">
      <t>イッパン</t>
    </rPh>
    <rPh sb="2" eb="4">
      <t>カイケイ</t>
    </rPh>
    <rPh sb="4" eb="5">
      <t>トウ</t>
    </rPh>
    <rPh sb="6" eb="8">
      <t>ザイセイ</t>
    </rPh>
    <rPh sb="8" eb="10">
      <t>ジョウキョウ</t>
    </rPh>
    <phoneticPr fontId="27"/>
  </si>
  <si>
    <t>債務負担行為に基づく支出予定額</t>
  </si>
  <si>
    <t>総括表（市町村）</t>
    <rPh sb="0" eb="2">
      <t>ソウカツ</t>
    </rPh>
    <rPh sb="2" eb="3">
      <t>ヒョウ</t>
    </rPh>
    <rPh sb="4" eb="7">
      <t>シチョウソン</t>
    </rPh>
    <phoneticPr fontId="7"/>
  </si>
  <si>
    <t>平成26年度　財政状況資料集</t>
  </si>
  <si>
    <t>公営企業債等繰入見込額</t>
  </si>
  <si>
    <t>失業対策事業費</t>
  </si>
  <si>
    <t>将来負担額</t>
    <rPh sb="0" eb="2">
      <t>ショウライ</t>
    </rPh>
    <rPh sb="2" eb="4">
      <t>フタン</t>
    </rPh>
    <rPh sb="4" eb="5">
      <t>ガク</t>
    </rPh>
    <phoneticPr fontId="7"/>
  </si>
  <si>
    <t>　　鉱産税</t>
  </si>
  <si>
    <t>退職手当負担見込額</t>
  </si>
  <si>
    <t>組合等負担等見込額</t>
  </si>
  <si>
    <t>翌年度に繰越すべき財源</t>
  </si>
  <si>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</si>
  <si>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</si>
  <si>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</si>
  <si>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設立法人等の負債額等負担見込額</t>
  </si>
  <si>
    <t>低開発</t>
    <rPh sb="0" eb="1">
      <t>テイ</t>
    </rPh>
    <rPh sb="1" eb="3">
      <t>カイハツ</t>
    </rPh>
    <phoneticPr fontId="7"/>
  </si>
  <si>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7"/>
  </si>
  <si>
    <t>充当可能財源等(B)</t>
  </si>
  <si>
    <t>充当可能財源等</t>
    <rPh sb="0" eb="2">
      <t>ジュウトウ</t>
    </rPh>
    <rPh sb="2" eb="4">
      <t>カノウ</t>
    </rPh>
    <rPh sb="4" eb="6">
      <t>ザイゲン</t>
    </rPh>
    <rPh sb="6" eb="7">
      <t>トウ</t>
    </rPh>
    <phoneticPr fontId="7"/>
  </si>
  <si>
    <t>充当可能基金</t>
  </si>
  <si>
    <t>分母比</t>
    <rPh sb="0" eb="2">
      <t>ブンボ</t>
    </rPh>
    <rPh sb="2" eb="3">
      <t>ヒ</t>
    </rPh>
    <phoneticPr fontId="7"/>
  </si>
  <si>
    <t>充当可能特定歳入</t>
  </si>
  <si>
    <t>基準財政需要額算入見込額</t>
  </si>
  <si>
    <t>実質収支比率等に係る経年分析</t>
  </si>
  <si>
    <t>将来負担比率の分子</t>
  </si>
  <si>
    <t xml:space="preserve">連結実質赤字額 </t>
    <rPh sb="0" eb="2">
      <t>レンケツ</t>
    </rPh>
    <rPh sb="2" eb="4">
      <t>ジッシツ</t>
    </rPh>
    <rPh sb="4" eb="7">
      <t>アカジガク</t>
    </rPh>
    <phoneticPr fontId="27"/>
  </si>
  <si>
    <t>※平成27年度中に市町村合併した団体で、合併前の団体ごとの決算に基づく将来負担比率を算出していない団体については、グラフを表記しない。</t>
  </si>
  <si>
    <t>財政調整基金残高</t>
  </si>
  <si>
    <t>人口１人当たり決算額</t>
    <rPh sb="0" eb="2">
      <t>ジンコウ</t>
    </rPh>
    <rPh sb="2" eb="4">
      <t>ヒトリ</t>
    </rPh>
    <rPh sb="4" eb="5">
      <t>ア</t>
    </rPh>
    <rPh sb="7" eb="10">
      <t>ケッサンガク</t>
    </rPh>
    <phoneticPr fontId="7"/>
  </si>
  <si>
    <t>実質単年度収支</t>
    <rPh sb="0" eb="2">
      <t>ジッシツ</t>
    </rPh>
    <rPh sb="2" eb="5">
      <t>タンネンド</t>
    </rPh>
    <rPh sb="5" eb="7">
      <t>シュウシ</t>
    </rPh>
    <phoneticPr fontId="28"/>
  </si>
  <si>
    <t>歳出</t>
  </si>
  <si>
    <t>連結実質赤字比率に係る赤字・黒字の構成分析</t>
  </si>
  <si>
    <t>　物件費</t>
  </si>
  <si>
    <t>赤字額</t>
    <rPh sb="0" eb="2">
      <t>アカジ</t>
    </rPh>
    <rPh sb="2" eb="3">
      <t>ガク</t>
    </rPh>
    <phoneticPr fontId="28"/>
  </si>
  <si>
    <t>元利償還金等</t>
    <rPh sb="0" eb="2">
      <t>ガンリ</t>
    </rPh>
    <rPh sb="2" eb="5">
      <t>ショウカンキン</t>
    </rPh>
    <rPh sb="5" eb="6">
      <t>トウ</t>
    </rPh>
    <phoneticPr fontId="7"/>
  </si>
  <si>
    <t>旧法による税</t>
  </si>
  <si>
    <t>地方道路公社に係る将来負担額</t>
    <rPh sb="0" eb="2">
      <t>チホウ</t>
    </rPh>
    <rPh sb="2" eb="4">
      <t>ドウロ</t>
    </rPh>
    <rPh sb="4" eb="6">
      <t>コウシャ</t>
    </rPh>
    <rPh sb="7" eb="8">
      <t>カカ</t>
    </rPh>
    <rPh sb="9" eb="11">
      <t>ショウライ</t>
    </rPh>
    <rPh sb="11" eb="14">
      <t>フタンガク</t>
    </rPh>
    <phoneticPr fontId="27"/>
  </si>
  <si>
    <t xml:space="preserve"> 過去５年間平均</t>
    <rPh sb="1" eb="3">
      <t>カコ</t>
    </rPh>
    <rPh sb="4" eb="6">
      <t>ネンカン</t>
    </rPh>
    <rPh sb="6" eb="8">
      <t>ヘイキン</t>
    </rPh>
    <phoneticPr fontId="7"/>
  </si>
  <si>
    <t>算入公債費等</t>
    <rPh sb="0" eb="2">
      <t>サンニュウ</t>
    </rPh>
    <rPh sb="2" eb="6">
      <t>コウサイヒトウ</t>
    </rPh>
    <phoneticPr fontId="7"/>
  </si>
  <si>
    <t>項番</t>
    <rPh sb="0" eb="2">
      <t>コウバン</t>
    </rPh>
    <phoneticPr fontId="7"/>
  </si>
  <si>
    <t>歳出の状況（単位 千円・％）</t>
  </si>
  <si>
    <t>災害復旧費</t>
  </si>
  <si>
    <t>　法定外目的税</t>
  </si>
  <si>
    <t>▲特定財源の額</t>
  </si>
  <si>
    <t>Ⅰ－０</t>
  </si>
  <si>
    <t>指定団体等の指定状況</t>
  </si>
  <si>
    <t>平成25年度(千円)</t>
    <rPh sb="0" eb="2">
      <t>ヘイセイ</t>
    </rPh>
    <rPh sb="4" eb="6">
      <t>ネンド</t>
    </rPh>
    <phoneticPr fontId="7"/>
  </si>
  <si>
    <t>関係する一部事務組合等一覧</t>
    <rPh sb="0" eb="2">
      <t>カンケイ</t>
    </rPh>
    <rPh sb="4" eb="6">
      <t>イチブ</t>
    </rPh>
    <rPh sb="6" eb="8">
      <t>ジム</t>
    </rPh>
    <rPh sb="8" eb="10">
      <t>クミアイ</t>
    </rPh>
    <rPh sb="10" eb="11">
      <t>トウ</t>
    </rPh>
    <rPh sb="11" eb="13">
      <t>イチラン</t>
    </rPh>
    <phoneticPr fontId="7"/>
  </si>
  <si>
    <t>平成25年度(千円･％)</t>
    <rPh sb="0" eb="2">
      <t>ヘイセイ</t>
    </rPh>
    <rPh sb="4" eb="6">
      <t>ネンド</t>
    </rPh>
    <rPh sb="7" eb="9">
      <t>センエン</t>
    </rPh>
    <phoneticPr fontId="7"/>
  </si>
  <si>
    <t>教育費</t>
  </si>
  <si>
    <t>　　水利地益税等</t>
  </si>
  <si>
    <t>類似団体内平均(円)</t>
    <rPh sb="0" eb="2">
      <t>ルイジ</t>
    </rPh>
    <rPh sb="2" eb="4">
      <t>ダンタイ</t>
    </rPh>
    <phoneticPr fontId="7"/>
  </si>
  <si>
    <t>歳入総額</t>
  </si>
  <si>
    <t>準元利償還金</t>
    <rPh sb="0" eb="1">
      <t>ジュン</t>
    </rPh>
    <rPh sb="1" eb="3">
      <t>ガンリ</t>
    </rPh>
    <rPh sb="3" eb="6">
      <t>ショウカンキン</t>
    </rPh>
    <phoneticPr fontId="27"/>
  </si>
  <si>
    <t>実質収支比率</t>
    <rPh sb="0" eb="2">
      <t>ジッシツ</t>
    </rPh>
    <rPh sb="2" eb="4">
      <t>シュウシ</t>
    </rPh>
    <rPh sb="4" eb="6">
      <t>ヒリツ</t>
    </rPh>
    <phoneticPr fontId="7"/>
  </si>
  <si>
    <t>市町村民税</t>
    <rPh sb="0" eb="3">
      <t>シチョウソン</t>
    </rPh>
    <rPh sb="3" eb="4">
      <t>ミン</t>
    </rPh>
    <rPh sb="4" eb="5">
      <t>ゼイ</t>
    </rPh>
    <phoneticPr fontId="7"/>
  </si>
  <si>
    <t>財政健全化等</t>
    <rPh sb="0" eb="2">
      <t>ザイセイ</t>
    </rPh>
    <rPh sb="2" eb="5">
      <t>ケンゼンカ</t>
    </rPh>
    <rPh sb="5" eb="6">
      <t>トウ</t>
    </rPh>
    <phoneticPr fontId="7"/>
  </si>
  <si>
    <t>×</t>
  </si>
  <si>
    <t>　　市町村民税</t>
  </si>
  <si>
    <t>市町村名</t>
    <rPh sb="0" eb="3">
      <t>シチョウソン</t>
    </rPh>
    <rPh sb="3" eb="4">
      <t>メイ</t>
    </rPh>
    <phoneticPr fontId="7"/>
  </si>
  <si>
    <t>金山町</t>
  </si>
  <si>
    <t>　将来負担比率</t>
    <rPh sb="1" eb="3">
      <t>ショウライ</t>
    </rPh>
    <rPh sb="3" eb="5">
      <t>フタン</t>
    </rPh>
    <rPh sb="5" eb="7">
      <t>ヒリツ</t>
    </rPh>
    <phoneticPr fontId="7"/>
  </si>
  <si>
    <t>地方交付税種地</t>
    <rPh sb="0" eb="2">
      <t>チホウ</t>
    </rPh>
    <rPh sb="2" eb="5">
      <t>コウフゼイ</t>
    </rPh>
    <rPh sb="5" eb="6">
      <t>シュ</t>
    </rPh>
    <rPh sb="6" eb="7">
      <t>チ</t>
    </rPh>
    <phoneticPr fontId="7"/>
  </si>
  <si>
    <t>2-1</t>
  </si>
  <si>
    <t>財源超過</t>
    <rPh sb="0" eb="2">
      <t>ザイゲン</t>
    </rPh>
    <rPh sb="2" eb="4">
      <t>チョウカ</t>
    </rPh>
    <phoneticPr fontId="7"/>
  </si>
  <si>
    <t xml:space="preserve"> H25</t>
  </si>
  <si>
    <t>歳入歳出差引</t>
  </si>
  <si>
    <t>　　(※1)</t>
  </si>
  <si>
    <t>首都</t>
    <rPh sb="0" eb="2">
      <t>シュト</t>
    </rPh>
    <phoneticPr fontId="7"/>
  </si>
  <si>
    <t>一部事務組合等名</t>
    <rPh sb="0" eb="2">
      <t>イチブ</t>
    </rPh>
    <rPh sb="2" eb="4">
      <t>ジム</t>
    </rPh>
    <rPh sb="4" eb="6">
      <t>クミアイ</t>
    </rPh>
    <rPh sb="6" eb="7">
      <t>トウ</t>
    </rPh>
    <rPh sb="7" eb="8">
      <t>メイ</t>
    </rPh>
    <phoneticPr fontId="27"/>
  </si>
  <si>
    <t>標準財政規模</t>
    <rPh sb="0" eb="2">
      <t>ヒョウジュン</t>
    </rPh>
    <rPh sb="2" eb="4">
      <t>ザイセイ</t>
    </rPh>
    <rPh sb="4" eb="6">
      <t>キボ</t>
    </rPh>
    <phoneticPr fontId="7"/>
  </si>
  <si>
    <t>衛生費</t>
  </si>
  <si>
    <t>近畿</t>
    <rPh sb="0" eb="2">
      <t>キンキ</t>
    </rPh>
    <phoneticPr fontId="7"/>
  </si>
  <si>
    <t>実質収支</t>
  </si>
  <si>
    <t>充当一般財源等</t>
  </si>
  <si>
    <t>一時借入金利子
（同一団体における会計間の現金運用に係る利子は除く）</t>
  </si>
  <si>
    <t>財政力指数</t>
    <rPh sb="0" eb="3">
      <t>ザイセイリョク</t>
    </rPh>
    <rPh sb="3" eb="5">
      <t>シスウ</t>
    </rPh>
    <phoneticPr fontId="7"/>
  </si>
  <si>
    <t>-</t>
  </si>
  <si>
    <t>人口</t>
    <rPh sb="0" eb="2">
      <t>ジンコウ</t>
    </rPh>
    <phoneticPr fontId="7"/>
  </si>
  <si>
    <t>(1) 普通会計の状況（市町村）</t>
    <rPh sb="4" eb="6">
      <t>フツウ</t>
    </rPh>
    <rPh sb="6" eb="8">
      <t>カイケイ</t>
    </rPh>
    <rPh sb="9" eb="11">
      <t>ジョウキョウ</t>
    </rPh>
    <rPh sb="12" eb="15">
      <t>シチョウソン</t>
    </rPh>
    <phoneticPr fontId="7"/>
  </si>
  <si>
    <t>構成比</t>
    <rPh sb="0" eb="3">
      <t>コウセイヒ</t>
    </rPh>
    <phoneticPr fontId="7"/>
  </si>
  <si>
    <t>地方債
現在高</t>
  </si>
  <si>
    <r>
      <t>22年国調</t>
    </r>
    <r>
      <rPr>
        <sz val="9"/>
        <color indexed="8"/>
        <rFont val="ＭＳ ゴシック"/>
      </rPr>
      <t>(人)</t>
    </r>
    <rPh sb="2" eb="3">
      <t>ネン</t>
    </rPh>
    <rPh sb="3" eb="4">
      <t>コク</t>
    </rPh>
    <rPh sb="4" eb="5">
      <t>チョウ</t>
    </rPh>
    <phoneticPr fontId="7"/>
  </si>
  <si>
    <t>構成比</t>
  </si>
  <si>
    <r>
      <t>産業構造</t>
    </r>
    <r>
      <rPr>
        <sz val="9"/>
        <color indexed="8"/>
        <rFont val="ＭＳ ゴシック"/>
      </rPr>
      <t xml:space="preserve"> (※5)</t>
    </r>
    <rPh sb="0" eb="2">
      <t>サンギョウ</t>
    </rPh>
    <rPh sb="2" eb="4">
      <t>コウゾウ</t>
    </rPh>
    <phoneticPr fontId="7"/>
  </si>
  <si>
    <t>当該団体
からの
出資金</t>
  </si>
  <si>
    <t>実質公債費比率
（(Ａ)－((Ｂ)＋(Ｄ))）／（(Ｃ)－(Ｄ)）×１００</t>
    <rPh sb="0" eb="2">
      <t>ジッシツ</t>
    </rPh>
    <rPh sb="2" eb="4">
      <t>コウサイ</t>
    </rPh>
    <rPh sb="4" eb="5">
      <t>ヒ</t>
    </rPh>
    <rPh sb="5" eb="7">
      <t>ヒリツ</t>
    </rPh>
    <phoneticPr fontId="7"/>
  </si>
  <si>
    <t>中部</t>
    <rPh sb="0" eb="2">
      <t>チュウブ</t>
    </rPh>
    <phoneticPr fontId="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</si>
  <si>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</si>
  <si>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単年度収支</t>
  </si>
  <si>
    <t>標準税収入額等</t>
  </si>
  <si>
    <t>▲地方債に係る元利償還金及び準元利償還金に要する経費として
普通交付税の額の算定に用いる基準財政需要額に算入された額</t>
  </si>
  <si>
    <t>公債費負担比率</t>
    <rPh sb="0" eb="3">
      <t>コウサイヒ</t>
    </rPh>
    <rPh sb="3" eb="5">
      <t>フタン</t>
    </rPh>
    <rPh sb="5" eb="7">
      <t>ヒリツ</t>
    </rPh>
    <phoneticPr fontId="7"/>
  </si>
  <si>
    <r>
      <t>17年国調</t>
    </r>
    <r>
      <rPr>
        <sz val="9"/>
        <color indexed="8"/>
        <rFont val="ＭＳ ゴシック"/>
      </rPr>
      <t>(人)</t>
    </r>
    <rPh sb="2" eb="3">
      <t>ネン</t>
    </rPh>
    <rPh sb="3" eb="4">
      <t>コク</t>
    </rPh>
    <rPh sb="4" eb="5">
      <t>チョウ</t>
    </rPh>
    <phoneticPr fontId="7"/>
  </si>
  <si>
    <t>土木費</t>
  </si>
  <si>
    <t>過疎</t>
    <rPh sb="0" eb="2">
      <t>カソ</t>
    </rPh>
    <phoneticPr fontId="7"/>
  </si>
  <si>
    <t>歳入の状況（単位 千円・％）</t>
    <rPh sb="0" eb="2">
      <t>サイニュウ</t>
    </rPh>
    <rPh sb="3" eb="5">
      <t>ジョウキョウ</t>
    </rPh>
    <rPh sb="6" eb="8">
      <t>タンイ</t>
    </rPh>
    <rPh sb="9" eb="11">
      <t>センエン</t>
    </rPh>
    <phoneticPr fontId="7"/>
  </si>
  <si>
    <t>平成24年度</t>
    <rPh sb="0" eb="2">
      <t>ヘイセイ</t>
    </rPh>
    <rPh sb="4" eb="6">
      <t>ネンド</t>
    </rPh>
    <phoneticPr fontId="7"/>
  </si>
  <si>
    <t>○</t>
  </si>
  <si>
    <t>積立金</t>
  </si>
  <si>
    <t>健全化判断比率</t>
  </si>
  <si>
    <t>　公債費</t>
  </si>
  <si>
    <t>-13.1</t>
  </si>
  <si>
    <t>山振</t>
    <rPh sb="0" eb="1">
      <t>ヤマ</t>
    </rPh>
    <rPh sb="1" eb="2">
      <t>フ</t>
    </rPh>
    <phoneticPr fontId="7"/>
  </si>
  <si>
    <t>繰上償還金</t>
  </si>
  <si>
    <t>公営事業等への繰出</t>
    <rPh sb="0" eb="2">
      <t>コウエイ</t>
    </rPh>
    <rPh sb="2" eb="4">
      <t>ジギョウ</t>
    </rPh>
    <rPh sb="4" eb="5">
      <t>トウ</t>
    </rPh>
    <rPh sb="7" eb="9">
      <t>クリダ</t>
    </rPh>
    <phoneticPr fontId="7"/>
  </si>
  <si>
    <t>　実質赤字比率</t>
    <rPh sb="1" eb="3">
      <t>ジッシツ</t>
    </rPh>
    <rPh sb="3" eb="5">
      <t>アカジ</t>
    </rPh>
    <rPh sb="5" eb="7">
      <t>ヒリツ</t>
    </rPh>
    <phoneticPr fontId="7"/>
  </si>
  <si>
    <t>住民基本台帳人口</t>
    <rPh sb="0" eb="2">
      <t>ジュウミン</t>
    </rPh>
    <rPh sb="2" eb="4">
      <t>キホン</t>
    </rPh>
    <rPh sb="4" eb="6">
      <t>ダイチョウ</t>
    </rPh>
    <rPh sb="6" eb="8">
      <t>ジンコウ</t>
    </rPh>
    <phoneticPr fontId="7"/>
  </si>
  <si>
    <t>27.01.01(人)</t>
  </si>
  <si>
    <r>
      <t>2</t>
    </r>
    <r>
      <rPr>
        <sz val="9"/>
        <color indexed="8"/>
        <rFont val="ＭＳ ゴシック"/>
      </rPr>
      <t>2年国調</t>
    </r>
    <rPh sb="2" eb="3">
      <t>ネン</t>
    </rPh>
    <rPh sb="3" eb="4">
      <t>コク</t>
    </rPh>
    <rPh sb="4" eb="5">
      <t>チョウ</t>
    </rPh>
    <phoneticPr fontId="7"/>
  </si>
  <si>
    <r>
      <t>1</t>
    </r>
    <r>
      <rPr>
        <sz val="9"/>
        <color indexed="8"/>
        <rFont val="ＭＳ ゴシック"/>
      </rPr>
      <t>7年国調</t>
    </r>
    <rPh sb="2" eb="3">
      <t>ネン</t>
    </rPh>
    <rPh sb="3" eb="4">
      <t>コク</t>
    </rPh>
    <rPh sb="4" eb="5">
      <t>チョウ</t>
    </rPh>
    <phoneticPr fontId="7"/>
  </si>
  <si>
    <t>介護保険特別会計</t>
  </si>
  <si>
    <t>積立金取崩し額</t>
  </si>
  <si>
    <t>普通建設事業費</t>
  </si>
  <si>
    <t>　連結実質赤字比率</t>
    <rPh sb="1" eb="3">
      <t>レンケツ</t>
    </rPh>
    <rPh sb="3" eb="5">
      <t>ジッシツ</t>
    </rPh>
    <rPh sb="5" eb="7">
      <t>アカジ</t>
    </rPh>
    <rPh sb="7" eb="9">
      <t>ヒリツ</t>
    </rPh>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</si>
  <si>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</si>
  <si>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債務負担行為</t>
    <rPh sb="0" eb="2">
      <t>サイム</t>
    </rPh>
    <rPh sb="2" eb="4">
      <t>フタン</t>
    </rPh>
    <rPh sb="4" eb="6">
      <t>コウイ</t>
    </rPh>
    <phoneticPr fontId="7"/>
  </si>
  <si>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</si>
  <si>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</si>
  <si>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第1次</t>
    <rPh sb="0" eb="1">
      <t>ダイ</t>
    </rPh>
    <rPh sb="2" eb="3">
      <t>ジ</t>
    </rPh>
    <phoneticPr fontId="7"/>
  </si>
  <si>
    <t>H26</t>
  </si>
  <si>
    <t>指数表選定</t>
    <rPh sb="0" eb="2">
      <t>シスウ</t>
    </rPh>
    <rPh sb="2" eb="3">
      <t>ヒョウ</t>
    </rPh>
    <rPh sb="3" eb="5">
      <t>センテイ</t>
    </rPh>
    <phoneticPr fontId="7"/>
  </si>
  <si>
    <t>　うち臨時財政対策債</t>
  </si>
  <si>
    <t>類似団体平均(円)</t>
    <rPh sb="0" eb="2">
      <t>ルイジ</t>
    </rPh>
    <rPh sb="2" eb="4">
      <t>ダンタイ</t>
    </rPh>
    <rPh sb="4" eb="6">
      <t>ヘイキン</t>
    </rPh>
    <rPh sb="7" eb="8">
      <t>エン</t>
    </rPh>
    <phoneticPr fontId="7"/>
  </si>
  <si>
    <t>実質単年度収支</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</si>
  <si>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</si>
  <si>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平成26年度</t>
    <rPh sb="0" eb="2">
      <t>ヘイセイ</t>
    </rPh>
    <rPh sb="4" eb="6">
      <t>ネンド</t>
    </rPh>
    <phoneticPr fontId="29"/>
  </si>
  <si>
    <t>（参考）　普通建設事業費の分析</t>
    <rPh sb="1" eb="3">
      <t>サンコウ</t>
    </rPh>
    <rPh sb="5" eb="7">
      <t>フツウ</t>
    </rPh>
    <rPh sb="7" eb="9">
      <t>ケンセツ</t>
    </rPh>
    <rPh sb="9" eb="11">
      <t>ジギョウ</t>
    </rPh>
    <rPh sb="11" eb="12">
      <t>ヒ</t>
    </rPh>
    <rPh sb="13" eb="15">
      <t>ブンセキ</t>
    </rPh>
    <phoneticPr fontId="7"/>
  </si>
  <si>
    <t>26.01.01(人)</t>
  </si>
  <si>
    <t>第2次</t>
    <rPh sb="0" eb="1">
      <t>ダイ</t>
    </rPh>
    <rPh sb="2" eb="3">
      <t>ジ</t>
    </rPh>
    <phoneticPr fontId="7"/>
  </si>
  <si>
    <t>H22</t>
  </si>
  <si>
    <t>基準財政収入額</t>
  </si>
  <si>
    <t>※5：産業構造の比率は、分母を就業人口総数とし、平成22年国調は分類不能の産業を除き、平成17年国調は分類不能の産業を含んでいる。</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</si>
  <si>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</si>
  <si>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r>
      <t>資金不足比率 (※</t>
    </r>
    <r>
      <rPr>
        <sz val="9"/>
        <color indexed="8"/>
        <rFont val="ＭＳ ゴシック"/>
      </rPr>
      <t>4)</t>
    </r>
  </si>
  <si>
    <t>増減率  (％)</t>
    <rPh sb="0" eb="2">
      <t>ゾウゲン</t>
    </rPh>
    <rPh sb="2" eb="3">
      <t>リツ</t>
    </rPh>
    <phoneticPr fontId="7"/>
  </si>
  <si>
    <t>-2.5</t>
  </si>
  <si>
    <t>当該団体からの損失補償に係る債務残高</t>
  </si>
  <si>
    <t>基準財政需要額</t>
  </si>
  <si>
    <t>保険税(料)収入額</t>
  </si>
  <si>
    <t>うち日本人(％)</t>
  </si>
  <si>
    <t>第3次</t>
    <rPh sb="0" eb="1">
      <t>ダイ</t>
    </rPh>
    <rPh sb="2" eb="3">
      <t>ジ</t>
    </rPh>
    <phoneticPr fontId="7"/>
  </si>
  <si>
    <t>面積 (k㎡)</t>
    <rPh sb="0" eb="2">
      <t>メンセキ</t>
    </rPh>
    <phoneticPr fontId="7"/>
  </si>
  <si>
    <t>経常経費充当一般財源等</t>
    <rPh sb="0" eb="2">
      <t>ケイジョウ</t>
    </rPh>
    <rPh sb="2" eb="4">
      <t>ケイヒ</t>
    </rPh>
    <rPh sb="4" eb="6">
      <t>ジュウトウ</t>
    </rPh>
    <rPh sb="6" eb="8">
      <t>イッパン</t>
    </rPh>
    <rPh sb="8" eb="10">
      <t>ザイゲン</t>
    </rPh>
    <rPh sb="10" eb="11">
      <t>トウ</t>
    </rPh>
    <phoneticPr fontId="30"/>
  </si>
  <si>
    <t>算入公債費等の額</t>
    <rPh sb="0" eb="2">
      <t>サンニュウ</t>
    </rPh>
    <rPh sb="2" eb="4">
      <t>コウサイ</t>
    </rPh>
    <rPh sb="4" eb="5">
      <t>ヒ</t>
    </rPh>
    <rPh sb="5" eb="6">
      <t>トウ</t>
    </rPh>
    <rPh sb="7" eb="8">
      <t>ガク</t>
    </rPh>
    <phoneticPr fontId="7"/>
  </si>
  <si>
    <t>うち単独分</t>
    <rPh sb="2" eb="4">
      <t>タンドク</t>
    </rPh>
    <rPh sb="4" eb="5">
      <t>ブン</t>
    </rPh>
    <phoneticPr fontId="7"/>
  </si>
  <si>
    <t>人口密度 (人/k㎡)</t>
    <rPh sb="0" eb="2">
      <t>ジンコウ</t>
    </rPh>
    <rPh sb="2" eb="4">
      <t>ミツド</t>
    </rPh>
    <phoneticPr fontId="7"/>
  </si>
  <si>
    <t>歳入一般財源等</t>
    <rPh sb="0" eb="2">
      <t>サイニュウ</t>
    </rPh>
    <rPh sb="2" eb="4">
      <t>イッパン</t>
    </rPh>
    <rPh sb="4" eb="6">
      <t>ザイゲン</t>
    </rPh>
    <rPh sb="6" eb="7">
      <t>トウ</t>
    </rPh>
    <phoneticPr fontId="30"/>
  </si>
  <si>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</si>
  <si>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</si>
  <si>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</si>
  <si>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国民健康保険特別会計（施設勘定）</t>
  </si>
  <si>
    <t>定数</t>
    <rPh sb="0" eb="2">
      <t>テイスウ</t>
    </rPh>
    <phoneticPr fontId="7"/>
  </si>
  <si>
    <t>被保険者
1人当り</t>
  </si>
  <si>
    <t>一部事務組合負担金（補助費等）</t>
    <rPh sb="0" eb="2">
      <t>イチブ</t>
    </rPh>
    <rPh sb="2" eb="4">
      <t>ジム</t>
    </rPh>
    <rPh sb="4" eb="6">
      <t>クミアイ</t>
    </rPh>
    <rPh sb="6" eb="9">
      <t>フタンキン</t>
    </rPh>
    <rPh sb="10" eb="13">
      <t>ホジョヒ</t>
    </rPh>
    <rPh sb="13" eb="14">
      <t>トウ</t>
    </rPh>
    <phoneticPr fontId="7"/>
  </si>
  <si>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</si>
  <si>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</si>
  <si>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職員数
(人)</t>
    <rPh sb="0" eb="3">
      <t>ショクインスウ</t>
    </rPh>
    <phoneticPr fontId="7"/>
  </si>
  <si>
    <t>平成26年度</t>
    <rPh sb="0" eb="2">
      <t>ヘイセイ</t>
    </rPh>
    <rPh sb="4" eb="6">
      <t>ネンド</t>
    </rPh>
    <phoneticPr fontId="7"/>
  </si>
  <si>
    <t>一般会計等（純計）</t>
    <rPh sb="0" eb="2">
      <t>イッパン</t>
    </rPh>
    <rPh sb="2" eb="4">
      <t>カイケイ</t>
    </rPh>
    <rPh sb="4" eb="5">
      <t>トウ</t>
    </rPh>
    <rPh sb="6" eb="8">
      <t>ジュンケイ</t>
    </rPh>
    <phoneticPr fontId="7"/>
  </si>
  <si>
    <t>給料月額
(百円)</t>
    <rPh sb="0" eb="2">
      <t>キュウリョウ</t>
    </rPh>
    <rPh sb="2" eb="3">
      <t>ツキ</t>
    </rPh>
    <rPh sb="3" eb="4">
      <t>ガク</t>
    </rPh>
    <rPh sb="6" eb="8">
      <t>ヒャクエン</t>
    </rPh>
    <phoneticPr fontId="7"/>
  </si>
  <si>
    <t>地方債現在高</t>
  </si>
  <si>
    <t>一般職員</t>
    <rPh sb="0" eb="2">
      <t>イッパン</t>
    </rPh>
    <rPh sb="2" eb="4">
      <t>ショクイン</t>
    </rPh>
    <phoneticPr fontId="7"/>
  </si>
  <si>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</si>
  <si>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　うち公的資金</t>
    <rPh sb="3" eb="5">
      <t>コウテキ</t>
    </rPh>
    <phoneticPr fontId="7"/>
  </si>
  <si>
    <t>歳入</t>
    <rPh sb="0" eb="2">
      <t>サイニュウ</t>
    </rPh>
    <phoneticPr fontId="27"/>
  </si>
  <si>
    <t>副市区町村長</t>
    <rPh sb="0" eb="1">
      <t>フク</t>
    </rPh>
    <rPh sb="1" eb="3">
      <t>シク</t>
    </rPh>
    <rPh sb="3" eb="5">
      <t>チョウソン</t>
    </rPh>
    <rPh sb="5" eb="6">
      <t>チョウ</t>
    </rPh>
    <phoneticPr fontId="7"/>
  </si>
  <si>
    <t>債務負担行為額（支出予定額）</t>
    <rPh sb="0" eb="2">
      <t>サイム</t>
    </rPh>
    <rPh sb="2" eb="4">
      <t>フタン</t>
    </rPh>
    <rPh sb="4" eb="6">
      <t>コウイ</t>
    </rPh>
    <rPh sb="6" eb="7">
      <t>ガク</t>
    </rPh>
    <rPh sb="8" eb="10">
      <t>シシュツ</t>
    </rPh>
    <rPh sb="10" eb="12">
      <t>ヨテイ</t>
    </rPh>
    <rPh sb="12" eb="13">
      <t>ガク</t>
    </rPh>
    <phoneticPr fontId="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</si>
  <si>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</si>
  <si>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教育長</t>
  </si>
  <si>
    <t>国民健康保険特別会計（事業勘定）</t>
  </si>
  <si>
    <t>　うち技能労務職員</t>
    <rPh sb="3" eb="5">
      <t>ギノウ</t>
    </rPh>
    <rPh sb="5" eb="7">
      <t>ロウム</t>
    </rPh>
    <rPh sb="7" eb="9">
      <t>ショクイン</t>
    </rPh>
    <phoneticPr fontId="7"/>
  </si>
  <si>
    <t>項番</t>
  </si>
  <si>
    <t>将来負担比率　　（千円・％）</t>
    <rPh sb="0" eb="2">
      <t>ショウライ</t>
    </rPh>
    <rPh sb="2" eb="4">
      <t>フタン</t>
    </rPh>
    <phoneticPr fontId="7"/>
  </si>
  <si>
    <t>類似団体平均</t>
    <rPh sb="0" eb="2">
      <t>ルイジ</t>
    </rPh>
    <rPh sb="2" eb="4">
      <t>ダンタイ</t>
    </rPh>
    <rPh sb="4" eb="6">
      <t>ヘイキン</t>
    </rPh>
    <phoneticPr fontId="7"/>
  </si>
  <si>
    <t>議会議長</t>
    <rPh sb="0" eb="2">
      <t>ギカイ</t>
    </rPh>
    <rPh sb="2" eb="4">
      <t>ギチョウ</t>
    </rPh>
    <phoneticPr fontId="7"/>
  </si>
  <si>
    <t>一般会計等の一覧</t>
  </si>
  <si>
    <t>土地開発基金現在高</t>
    <rPh sb="0" eb="2">
      <t>トチ</t>
    </rPh>
    <rPh sb="2" eb="4">
      <t>カイハツ</t>
    </rPh>
    <rPh sb="4" eb="6">
      <t>キキン</t>
    </rPh>
    <rPh sb="6" eb="8">
      <t>ゲンザイ</t>
    </rPh>
    <rPh sb="8" eb="9">
      <t>タカ</t>
    </rPh>
    <phoneticPr fontId="30"/>
  </si>
  <si>
    <t>団体名</t>
    <rPh sb="0" eb="2">
      <t>ダンタイ</t>
    </rPh>
    <phoneticPr fontId="7"/>
  </si>
  <si>
    <t>議会副議長</t>
    <rPh sb="0" eb="2">
      <t>ギカイ</t>
    </rPh>
    <rPh sb="2" eb="3">
      <t>フク</t>
    </rPh>
    <rPh sb="3" eb="5">
      <t>ギチョウ</t>
    </rPh>
    <phoneticPr fontId="7"/>
  </si>
  <si>
    <t>連結実質赤字額</t>
    <rPh sb="0" eb="2">
      <t>レンケツ</t>
    </rPh>
    <rPh sb="2" eb="4">
      <t>ジッシツ</t>
    </rPh>
    <rPh sb="4" eb="7">
      <t>アカジガク</t>
    </rPh>
    <phoneticPr fontId="7"/>
  </si>
  <si>
    <t>臨時職員</t>
    <rPh sb="0" eb="2">
      <t>リンジ</t>
    </rPh>
    <rPh sb="2" eb="4">
      <t>ショクイン</t>
    </rPh>
    <phoneticPr fontId="7"/>
  </si>
  <si>
    <t>積立金
現在高</t>
    <rPh sb="4" eb="7">
      <t>ゲンザイダカ</t>
    </rPh>
    <phoneticPr fontId="30"/>
  </si>
  <si>
    <t>総収益
（歳入）</t>
  </si>
  <si>
    <t>　※地方公共団体財政健全化法に基づき将来負担比率の算定対象となっている法人については、○印を付与している。</t>
  </si>
  <si>
    <t>財政調整基金</t>
    <rPh sb="0" eb="2">
      <t>ザイセイ</t>
    </rPh>
    <rPh sb="2" eb="4">
      <t>チョウセイ</t>
    </rPh>
    <rPh sb="4" eb="6">
      <t>キキン</t>
    </rPh>
    <phoneticPr fontId="7"/>
  </si>
  <si>
    <t>議会議員</t>
    <rPh sb="0" eb="2">
      <t>ギカイ</t>
    </rPh>
    <rPh sb="2" eb="4">
      <t>ギイン</t>
    </rPh>
    <phoneticPr fontId="7"/>
  </si>
  <si>
    <t>　　うち人件費</t>
  </si>
  <si>
    <t>合計</t>
    <rPh sb="0" eb="2">
      <t>ゴウケイ</t>
    </rPh>
    <phoneticPr fontId="7"/>
  </si>
  <si>
    <t>減債基金</t>
    <rPh sb="0" eb="1">
      <t>ゲン</t>
    </rPh>
    <rPh sb="1" eb="2">
      <t>サイ</t>
    </rPh>
    <rPh sb="2" eb="4">
      <t>キキン</t>
    </rPh>
    <phoneticPr fontId="7"/>
  </si>
  <si>
    <t>その他特定目的基金</t>
    <rPh sb="2" eb="3">
      <t>タ</t>
    </rPh>
    <rPh sb="3" eb="5">
      <t>トクテイ</t>
    </rPh>
    <rPh sb="5" eb="7">
      <t>モクテキ</t>
    </rPh>
    <rPh sb="7" eb="9">
      <t>キキン</t>
    </rPh>
    <phoneticPr fontId="7"/>
  </si>
  <si>
    <t>諸収入</t>
  </si>
  <si>
    <t>　うち単独</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</si>
  <si>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</si>
  <si>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ラスパイレス指数</t>
    <rPh sb="6" eb="8">
      <t>シスウ</t>
    </rPh>
    <phoneticPr fontId="7"/>
  </si>
  <si>
    <t>事業会計の一覧</t>
    <rPh sb="0" eb="2">
      <t>ジギョウ</t>
    </rPh>
    <rPh sb="2" eb="4">
      <t>カイケイ</t>
    </rPh>
    <phoneticPr fontId="7"/>
  </si>
  <si>
    <t>　繰出金</t>
  </si>
  <si>
    <t>公営企業（法適）の一覧</t>
    <rPh sb="0" eb="2">
      <t>コウエイ</t>
    </rPh>
    <rPh sb="2" eb="4">
      <t>キギョウ</t>
    </rPh>
    <phoneticPr fontId="7"/>
  </si>
  <si>
    <t xml:space="preserve"> H26</t>
  </si>
  <si>
    <t>地方公社・第三セクター等一覧</t>
    <rPh sb="0" eb="2">
      <t>チホウ</t>
    </rPh>
    <rPh sb="2" eb="4">
      <t>コウシャ</t>
    </rPh>
    <rPh sb="5" eb="6">
      <t>ダイ</t>
    </rPh>
    <rPh sb="6" eb="7">
      <t>３</t>
    </rPh>
    <rPh sb="11" eb="12">
      <t>トウ</t>
    </rPh>
    <rPh sb="12" eb="14">
      <t>イチラン</t>
    </rPh>
    <phoneticPr fontId="7"/>
  </si>
  <si>
    <t>会計名</t>
  </si>
  <si>
    <t>会計名</t>
    <rPh sb="0" eb="2">
      <t>カイケイ</t>
    </rPh>
    <rPh sb="2" eb="3">
      <t>メイ</t>
    </rPh>
    <phoneticPr fontId="7"/>
  </si>
  <si>
    <t>組合等名</t>
  </si>
  <si>
    <t>　震災復興特別交付税</t>
  </si>
  <si>
    <r>
      <t>(※</t>
    </r>
    <r>
      <rPr>
        <sz val="9"/>
        <color indexed="8"/>
        <rFont val="ＭＳ ゴシック"/>
      </rPr>
      <t>3)</t>
    </r>
  </si>
  <si>
    <t>（注釈）</t>
    <rPh sb="1" eb="3">
      <t>チュウシャク</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</si>
  <si>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1"/>
  </si>
  <si>
    <t>会津若松地方広域市町村整備組合　企業会計</t>
    <rPh sb="0" eb="4">
      <t>アイヅワカマツ</t>
    </rPh>
    <rPh sb="4" eb="6">
      <t>チホウ</t>
    </rPh>
    <rPh sb="6" eb="8">
      <t>コウイキ</t>
    </rPh>
    <rPh sb="8" eb="11">
      <t>シチョウソン</t>
    </rPh>
    <rPh sb="11" eb="13">
      <t>セイビ</t>
    </rPh>
    <rPh sb="13" eb="15">
      <t>クミアイ</t>
    </rPh>
    <rPh sb="16" eb="18">
      <t>キギョウ</t>
    </rPh>
    <rPh sb="18" eb="20">
      <t>カイケイ</t>
    </rPh>
    <phoneticPr fontId="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</si>
  <si>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</si>
  <si>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</si>
  <si>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</si>
  <si>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</si>
  <si>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</si>
  <si>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地方公社・第三セクター等名</t>
    <rPh sb="12" eb="13">
      <t>メイ</t>
    </rPh>
    <phoneticPr fontId="7"/>
  </si>
  <si>
    <t>福島県金山町</t>
  </si>
  <si>
    <t>地方税の状況（単位 千円・％）</t>
    <rPh sb="0" eb="2">
      <t>チホウ</t>
    </rPh>
    <rPh sb="2" eb="3">
      <t>ゼイ</t>
    </rPh>
    <rPh sb="4" eb="6">
      <t>ジョウキョウ</t>
    </rPh>
    <rPh sb="7" eb="9">
      <t>タンイ</t>
    </rPh>
    <rPh sb="10" eb="12">
      <t>センエン</t>
    </rPh>
    <phoneticPr fontId="7"/>
  </si>
  <si>
    <t>前年度繰上充用金</t>
  </si>
  <si>
    <t>簡易水道事業特別会計</t>
  </si>
  <si>
    <t>決算額</t>
    <rPh sb="0" eb="2">
      <t>ケッサン</t>
    </rPh>
    <rPh sb="2" eb="3">
      <t>ガク</t>
    </rPh>
    <phoneticPr fontId="7"/>
  </si>
  <si>
    <t>経常一般財源等</t>
    <rPh sb="0" eb="2">
      <t>ケイジョウ</t>
    </rPh>
    <rPh sb="2" eb="4">
      <t>イッパン</t>
    </rPh>
    <rPh sb="4" eb="7">
      <t>ザイゲントウ</t>
    </rPh>
    <phoneticPr fontId="7"/>
  </si>
  <si>
    <t>性質別歳出の状況（単位 千円・％）</t>
    <rPh sb="0" eb="2">
      <t>セイシツ</t>
    </rPh>
    <phoneticPr fontId="7"/>
  </si>
  <si>
    <t>区分</t>
  </si>
  <si>
    <t>再差引収支</t>
    <rPh sb="0" eb="1">
      <t>サイ</t>
    </rPh>
    <rPh sb="1" eb="3">
      <t>サシヒキ</t>
    </rPh>
    <rPh sb="3" eb="5">
      <t>シュウシ</t>
    </rPh>
    <phoneticPr fontId="7"/>
  </si>
  <si>
    <t>収入済額</t>
    <rPh sb="0" eb="2">
      <t>シュウニュウ</t>
    </rPh>
    <rPh sb="2" eb="3">
      <t>スミ</t>
    </rPh>
    <rPh sb="3" eb="4">
      <t>ガク</t>
    </rPh>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</si>
  <si>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</si>
  <si>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賃金（物件費）</t>
    <rPh sb="0" eb="2">
      <t>チンギン</t>
    </rPh>
    <rPh sb="3" eb="5">
      <t>ブッケン</t>
    </rPh>
    <rPh sb="5" eb="6">
      <t>ヒ</t>
    </rPh>
    <phoneticPr fontId="7"/>
  </si>
  <si>
    <t>超過課税分</t>
    <rPh sb="0" eb="2">
      <t>チョウカ</t>
    </rPh>
    <rPh sb="2" eb="4">
      <t>カゼイ</t>
    </rPh>
    <rPh sb="4" eb="5">
      <t>ブン</t>
    </rPh>
    <phoneticPr fontId="7"/>
  </si>
  <si>
    <t>軽油引取税交付金</t>
  </si>
  <si>
    <t>　法定外普通税</t>
  </si>
  <si>
    <t>目的別歳出の状況（単位 千円・％）</t>
  </si>
  <si>
    <t>地方税</t>
  </si>
  <si>
    <t>普通税</t>
    <rPh sb="0" eb="2">
      <t>フツウ</t>
    </rPh>
    <rPh sb="2" eb="3">
      <t>ゼイ</t>
    </rPh>
    <phoneticPr fontId="32"/>
  </si>
  <si>
    <t>決算額 (A)</t>
    <rPh sb="0" eb="2">
      <t>ケッサン</t>
    </rPh>
    <rPh sb="2" eb="3">
      <t>ガク</t>
    </rPh>
    <phoneticPr fontId="7"/>
  </si>
  <si>
    <t>民生費</t>
  </si>
  <si>
    <t>　　特別土地保有税</t>
  </si>
  <si>
    <t>(A)のうち充当一般財源等</t>
    <rPh sb="6" eb="8">
      <t>ジュウトウ</t>
    </rPh>
    <rPh sb="8" eb="10">
      <t>イッパン</t>
    </rPh>
    <rPh sb="10" eb="12">
      <t>ザイゲン</t>
    </rPh>
    <rPh sb="12" eb="13">
      <t>ナド</t>
    </rPh>
    <phoneticPr fontId="7"/>
  </si>
  <si>
    <t>地方譲与税</t>
  </si>
  <si>
    <t>当該団体決算額
（千円）</t>
    <rPh sb="0" eb="2">
      <t>トウガイ</t>
    </rPh>
    <rPh sb="2" eb="4">
      <t>ダンタイ</t>
    </rPh>
    <rPh sb="4" eb="6">
      <t>ケッサン</t>
    </rPh>
    <rPh sb="6" eb="7">
      <t>ガク</t>
    </rPh>
    <rPh sb="9" eb="11">
      <t>センエン</t>
    </rPh>
    <phoneticPr fontId="7"/>
  </si>
  <si>
    <t>　法定普通税</t>
  </si>
  <si>
    <t>議会費</t>
  </si>
  <si>
    <t>利子割交付金</t>
  </si>
  <si>
    <t>自動車取得税交付金</t>
  </si>
  <si>
    <t>配当割交付金</t>
    <rPh sb="0" eb="2">
      <t>ハイトウ</t>
    </rPh>
    <rPh sb="2" eb="3">
      <t>ワリ</t>
    </rPh>
    <rPh sb="3" eb="6">
      <t>コウフキン</t>
    </rPh>
    <phoneticPr fontId="32"/>
  </si>
  <si>
    <t>(Ｃ)－(Ｄ)</t>
  </si>
  <si>
    <t>　　　個人均等割</t>
  </si>
  <si>
    <t>株式等譲渡所得割交付金</t>
    <rPh sb="0" eb="2">
      <t>カブシキ</t>
    </rPh>
    <rPh sb="2" eb="3">
      <t>トウ</t>
    </rPh>
    <rPh sb="3" eb="5">
      <t>ジョウト</t>
    </rPh>
    <rPh sb="5" eb="7">
      <t>ショトク</t>
    </rPh>
    <rPh sb="7" eb="8">
      <t>ワリ</t>
    </rPh>
    <rPh sb="8" eb="11">
      <t>コウフキン</t>
    </rPh>
    <phoneticPr fontId="32"/>
  </si>
  <si>
    <t>労働費</t>
  </si>
  <si>
    <t>　　　所得割</t>
  </si>
  <si>
    <t>地方消費税交付金</t>
  </si>
  <si>
    <t>徴収率
(％)</t>
    <rPh sb="0" eb="2">
      <t>チョウシュウ</t>
    </rPh>
    <rPh sb="2" eb="3">
      <t>リツ</t>
    </rPh>
    <phoneticPr fontId="7"/>
  </si>
  <si>
    <t>　　　法人均等割</t>
  </si>
  <si>
    <t>　維持補修費</t>
  </si>
  <si>
    <t>森林総合研究所等が行う事業に係るもの</t>
  </si>
  <si>
    <t>ゴルフ場利用税交付金</t>
  </si>
  <si>
    <t>　　　法人税割</t>
  </si>
  <si>
    <t>農林水産業費</t>
  </si>
  <si>
    <t>特別地方消費税交付金</t>
  </si>
  <si>
    <t>　　固定資産税</t>
  </si>
  <si>
    <t>商工費</t>
  </si>
  <si>
    <t>　　軽自動車税</t>
  </si>
  <si>
    <t>消防費</t>
  </si>
  <si>
    <t>地方特例交付金</t>
  </si>
  <si>
    <t>　　市町村たばこ税</t>
  </si>
  <si>
    <t>地方交付税</t>
  </si>
  <si>
    <t>　普通交付税</t>
  </si>
  <si>
    <t>公債費</t>
  </si>
  <si>
    <t>諸支出費</t>
  </si>
  <si>
    <t>将来負担の状況</t>
  </si>
  <si>
    <t>目的税</t>
  </si>
  <si>
    <t>　※一般会計等（純計）は、各会計の相互間の繰入・繰出等の重複を控除したものであり、各会計の合計と一致しない場合がある。</t>
  </si>
  <si>
    <t>　法定目的税</t>
  </si>
  <si>
    <t>実質公債費比率</t>
    <rPh sb="0" eb="2">
      <t>ジッシツ</t>
    </rPh>
    <rPh sb="2" eb="5">
      <t>コウサイヒ</t>
    </rPh>
    <rPh sb="5" eb="7">
      <t>ヒリツ</t>
    </rPh>
    <phoneticPr fontId="29"/>
  </si>
  <si>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</si>
  <si>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</si>
  <si>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左のうち
一般会計等
負担見込額</t>
  </si>
  <si>
    <t>　　入湯税</t>
  </si>
  <si>
    <t>(Ｃ)</t>
  </si>
  <si>
    <t>分担金・負担金</t>
  </si>
  <si>
    <t>経常損益</t>
  </si>
  <si>
    <t>　　事業所税</t>
  </si>
  <si>
    <t>決算額</t>
  </si>
  <si>
    <t>経常経費充当一般財源等</t>
  </si>
  <si>
    <t>保険給付費</t>
  </si>
  <si>
    <t>経常収支比率</t>
    <rPh sb="0" eb="2">
      <t>ケイジョウ</t>
    </rPh>
    <rPh sb="2" eb="4">
      <t>シュウシ</t>
    </rPh>
    <rPh sb="4" eb="6">
      <t>ヒリツ</t>
    </rPh>
    <phoneticPr fontId="29"/>
  </si>
  <si>
    <t>当該団体(円)</t>
    <rPh sb="0" eb="2">
      <t>トウガイ</t>
    </rPh>
    <rPh sb="2" eb="4">
      <t>ダンタイ</t>
    </rPh>
    <rPh sb="5" eb="6">
      <t>エン</t>
    </rPh>
    <phoneticPr fontId="7"/>
  </si>
  <si>
    <t>手数料</t>
  </si>
  <si>
    <t>義務的経費計</t>
    <rPh sb="0" eb="3">
      <t>ギムテキ</t>
    </rPh>
    <rPh sb="3" eb="5">
      <t>ケイヒ</t>
    </rPh>
    <rPh sb="5" eb="6">
      <t>ケイ</t>
    </rPh>
    <phoneticPr fontId="7"/>
  </si>
  <si>
    <t>国庫支出金</t>
  </si>
  <si>
    <t>　人件費</t>
  </si>
  <si>
    <t>国有提供交付金(特別区財調交付金)</t>
  </si>
  <si>
    <t>地方債</t>
  </si>
  <si>
    <t>　　うち職員給</t>
    <rPh sb="4" eb="6">
      <t>ショクイン</t>
    </rPh>
    <rPh sb="6" eb="7">
      <t>キュウ</t>
    </rPh>
    <phoneticPr fontId="7"/>
  </si>
  <si>
    <t>都道府県支出金</t>
  </si>
  <si>
    <t>合計</t>
  </si>
  <si>
    <t>　扶助費</t>
  </si>
  <si>
    <t>財産収入</t>
  </si>
  <si>
    <t>寄附金</t>
  </si>
  <si>
    <t>平成25年度</t>
    <rPh sb="0" eb="2">
      <t>ヘイセイ</t>
    </rPh>
    <rPh sb="4" eb="6">
      <t>ネンド</t>
    </rPh>
    <phoneticPr fontId="7"/>
  </si>
  <si>
    <t>内訳</t>
    <rPh sb="0" eb="2">
      <t>ウチワケ</t>
    </rPh>
    <phoneticPr fontId="7"/>
  </si>
  <si>
    <t>当該団体
からの
補助金</t>
  </si>
  <si>
    <t>一般会計</t>
  </si>
  <si>
    <t>繰入金</t>
  </si>
  <si>
    <t>依頼土地の買い戻しに係るもの</t>
    <rPh sb="0" eb="2">
      <t>イライ</t>
    </rPh>
    <rPh sb="2" eb="4">
      <t>トチ</t>
    </rPh>
    <rPh sb="5" eb="6">
      <t>カ</t>
    </rPh>
    <rPh sb="7" eb="8">
      <t>モド</t>
    </rPh>
    <rPh sb="10" eb="11">
      <t>カカ</t>
    </rPh>
    <phoneticPr fontId="7"/>
  </si>
  <si>
    <t>充当可能
財源等</t>
    <rPh sb="0" eb="2">
      <t>ジュウトウ</t>
    </rPh>
    <rPh sb="2" eb="3">
      <t>カ</t>
    </rPh>
    <rPh sb="3" eb="4">
      <t>ノウ</t>
    </rPh>
    <rPh sb="5" eb="8">
      <t>ザイゲントウ</t>
    </rPh>
    <phoneticPr fontId="7"/>
  </si>
  <si>
    <t>現年</t>
    <rPh sb="0" eb="1">
      <t>ゲン</t>
    </rPh>
    <rPh sb="1" eb="2">
      <t>ネン</t>
    </rPh>
    <phoneticPr fontId="7"/>
  </si>
  <si>
    <t>公営企業に要する経費の財源とする地方債の償還の財源に
充てたと認められる繰入金</t>
  </si>
  <si>
    <t>H25</t>
  </si>
  <si>
    <t>　うち元金</t>
  </si>
  <si>
    <t>特定地域環境保全公共下水道事業特別会計</t>
  </si>
  <si>
    <t>当該団体（円）</t>
    <rPh sb="0" eb="2">
      <t>トウガイ</t>
    </rPh>
    <rPh sb="2" eb="4">
      <t>ダンタイ</t>
    </rPh>
    <rPh sb="5" eb="6">
      <t>エン</t>
    </rPh>
    <phoneticPr fontId="7"/>
  </si>
  <si>
    <t>類似団体平均（円）</t>
    <rPh sb="0" eb="2">
      <t>ルイジ</t>
    </rPh>
    <rPh sb="2" eb="4">
      <t>ダンタイ</t>
    </rPh>
    <rPh sb="4" eb="6">
      <t>ヘイキン</t>
    </rPh>
    <rPh sb="7" eb="8">
      <t>エン</t>
    </rPh>
    <phoneticPr fontId="7"/>
  </si>
  <si>
    <t>繰越金</t>
  </si>
  <si>
    <t>・計</t>
  </si>
  <si>
    <t>土地開発公社に係る将来負担額</t>
    <rPh sb="0" eb="2">
      <t>トチ</t>
    </rPh>
    <rPh sb="2" eb="4">
      <t>カイハツ</t>
    </rPh>
    <rPh sb="4" eb="6">
      <t>コウシャ</t>
    </rPh>
    <rPh sb="7" eb="8">
      <t>カカ</t>
    </rPh>
    <rPh sb="9" eb="11">
      <t>ショウライ</t>
    </rPh>
    <rPh sb="11" eb="14">
      <t>フタンガク</t>
    </rPh>
    <phoneticPr fontId="27"/>
  </si>
  <si>
    <t>純固定資産税</t>
    <rPh sb="0" eb="1">
      <t>ジュン</t>
    </rPh>
    <rPh sb="1" eb="3">
      <t>コテイ</t>
    </rPh>
    <rPh sb="3" eb="6">
      <t>シサンゼイ</t>
    </rPh>
    <phoneticPr fontId="7"/>
  </si>
  <si>
    <t>一時借入金利子</t>
  </si>
  <si>
    <t>その他の経費</t>
    <rPh sb="2" eb="3">
      <t>タ</t>
    </rPh>
    <rPh sb="4" eb="6">
      <t>ケイヒ</t>
    </rPh>
    <phoneticPr fontId="7"/>
  </si>
  <si>
    <t>　うち減収補塡債(特例分)</t>
    <rPh sb="4" eb="5">
      <t>シュウ</t>
    </rPh>
    <rPh sb="9" eb="10">
      <t>トク</t>
    </rPh>
    <rPh sb="10" eb="11">
      <t>レイ</t>
    </rPh>
    <rPh sb="11" eb="12">
      <t>ブン</t>
    </rPh>
    <phoneticPr fontId="28"/>
  </si>
  <si>
    <t>実質収支</t>
    <rPh sb="0" eb="2">
      <t>ジッシツ</t>
    </rPh>
    <rPh sb="2" eb="4">
      <t>シュウシ</t>
    </rPh>
    <phoneticPr fontId="7"/>
  </si>
  <si>
    <t>歳入合計</t>
  </si>
  <si>
    <t>下水道</t>
  </si>
  <si>
    <t>　補助費等</t>
    <rPh sb="1" eb="3">
      <t>ホジョ</t>
    </rPh>
    <rPh sb="3" eb="4">
      <t>ヒ</t>
    </rPh>
    <rPh sb="4" eb="5">
      <t>トウ</t>
    </rPh>
    <phoneticPr fontId="7"/>
  </si>
  <si>
    <t>他会計等
からの
繰入金</t>
    <rPh sb="9" eb="11">
      <t>クリイレ</t>
    </rPh>
    <rPh sb="11" eb="12">
      <t>キン</t>
    </rPh>
    <phoneticPr fontId="27"/>
  </si>
  <si>
    <t>簡易水道</t>
  </si>
  <si>
    <t>加入世帯数(世帯)</t>
  </si>
  <si>
    <t>　　うち一部事務組合負担金</t>
  </si>
  <si>
    <t>工業用水道</t>
  </si>
  <si>
    <t>国民健康保険</t>
  </si>
  <si>
    <t>　投資・出資金・貸付金</t>
  </si>
  <si>
    <t>その他</t>
  </si>
  <si>
    <t>　前年度繰上充用金</t>
  </si>
  <si>
    <t>▲ 1.62</t>
  </si>
  <si>
    <t>(注釈)</t>
    <rPh sb="1" eb="2">
      <t>チュウ</t>
    </rPh>
    <rPh sb="2" eb="3">
      <t>シャク</t>
    </rPh>
    <phoneticPr fontId="7"/>
  </si>
  <si>
    <t>投資的経費計</t>
    <rPh sb="5" eb="6">
      <t>ケイ</t>
    </rPh>
    <phoneticPr fontId="7"/>
  </si>
  <si>
    <t>　うち補助</t>
  </si>
  <si>
    <t>災害復旧事業費</t>
  </si>
  <si>
    <t>(2)各会計、関係団体の財政状況及び健全化判断比率（市町村）</t>
    <rPh sb="26" eb="29">
      <t>シチョウソン</t>
    </rPh>
    <phoneticPr fontId="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</si>
  <si>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</si>
  <si>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人口1,000人当たり職員数（人）</t>
    <rPh sb="0" eb="2">
      <t>ジンコウ</t>
    </rPh>
    <rPh sb="7" eb="8">
      <t>ニン</t>
    </rPh>
    <rPh sb="8" eb="9">
      <t>ア</t>
    </rPh>
    <rPh sb="11" eb="14">
      <t>ショクインスウ</t>
    </rPh>
    <rPh sb="15" eb="16">
      <t>ヒト</t>
    </rPh>
    <phoneticPr fontId="7"/>
  </si>
  <si>
    <t>形式収支</t>
  </si>
  <si>
    <t>備考</t>
    <rPh sb="0" eb="2">
      <t>ビコウ</t>
    </rPh>
    <phoneticPr fontId="7"/>
  </si>
  <si>
    <t>純資産又は
正味財産</t>
  </si>
  <si>
    <t>当該団体
からの
貸付金</t>
  </si>
  <si>
    <t>参考</t>
    <rPh sb="0" eb="2">
      <t>サンコウ</t>
    </rPh>
    <phoneticPr fontId="7"/>
  </si>
  <si>
    <t>当該団体からの債務保証に係る債務残高</t>
    <rPh sb="9" eb="11">
      <t>ホショウ</t>
    </rPh>
    <phoneticPr fontId="7"/>
  </si>
  <si>
    <t>一般会計等
負担見込額</t>
  </si>
  <si>
    <t>町営バス事業特別会計</t>
  </si>
  <si>
    <t xml:space="preserve">公営企業債等繰入見込額 </t>
    <rPh sb="0" eb="2">
      <t>コウエイ</t>
    </rPh>
    <rPh sb="2" eb="5">
      <t>キギョウサイ</t>
    </rPh>
    <rPh sb="5" eb="6">
      <t>トウ</t>
    </rPh>
    <rPh sb="6" eb="8">
      <t>クリイ</t>
    </rPh>
    <rPh sb="8" eb="11">
      <t>ミコミガク</t>
    </rPh>
    <phoneticPr fontId="27"/>
  </si>
  <si>
    <t>実質赤字額</t>
    <rPh sb="0" eb="2">
      <t>ジッシツ</t>
    </rPh>
    <rPh sb="2" eb="5">
      <t>アカジガク</t>
    </rPh>
    <phoneticPr fontId="7"/>
  </si>
  <si>
    <t>計</t>
    <rPh sb="0" eb="1">
      <t>ケイ</t>
    </rPh>
    <phoneticPr fontId="7"/>
  </si>
  <si>
    <t>(Ｆ)</t>
  </si>
  <si>
    <t>公営企業会計等の財政状況（単位：百万円）</t>
    <rPh sb="0" eb="2">
      <t>コウエイ</t>
    </rPh>
    <rPh sb="2" eb="4">
      <t>キギョウ</t>
    </rPh>
    <rPh sb="4" eb="6">
      <t>カイケイ</t>
    </rPh>
    <rPh sb="6" eb="7">
      <t>トウ</t>
    </rPh>
    <rPh sb="8" eb="10">
      <t>ザイセイ</t>
    </rPh>
    <rPh sb="10" eb="12">
      <t>ジョウキョウ</t>
    </rPh>
    <phoneticPr fontId="7"/>
  </si>
  <si>
    <t>資金剰余額
/不足額
（実質収支）</t>
  </si>
  <si>
    <t xml:space="preserve"> H23</t>
  </si>
  <si>
    <t>他会計等
からの
繰入金</t>
  </si>
  <si>
    <t>左のうち
一般会計等
繰入見込額</t>
  </si>
  <si>
    <t>資金不足
比率</t>
    <rPh sb="0" eb="2">
      <t>シキン</t>
    </rPh>
    <rPh sb="2" eb="4">
      <t>フソク</t>
    </rPh>
    <rPh sb="5" eb="7">
      <t>ヒリツ</t>
    </rPh>
    <phoneticPr fontId="7"/>
  </si>
  <si>
    <t>後期高齢者医療特別会計</t>
  </si>
  <si>
    <t>法非適用企業</t>
  </si>
  <si>
    <t>農業集落排水事業特別会計</t>
  </si>
  <si>
    <t>特定地域生活排水処理事業特別会計</t>
  </si>
  <si>
    <t>公営企業会計等</t>
    <rPh sb="0" eb="2">
      <t>コウエイ</t>
    </rPh>
    <rPh sb="2" eb="4">
      <t>キギョウ</t>
    </rPh>
    <rPh sb="4" eb="6">
      <t>カイケイ</t>
    </rPh>
    <rPh sb="6" eb="7">
      <t>トウ</t>
    </rPh>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</si>
  <si>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</si>
  <si>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t>
    <rPh sb="0" eb="2">
      <t>イチブ</t>
    </rPh>
    <rPh sb="2" eb="4">
      <t>ジム</t>
    </rPh>
    <rPh sb="4" eb="6">
      <t>クミアイ</t>
    </rPh>
    <rPh sb="6" eb="7">
      <t>トウ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</si>
  <si>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</si>
  <si>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地方公社・第三セクター等</t>
    <rPh sb="0" eb="4">
      <t>チホウコウシャ</t>
    </rPh>
    <rPh sb="5" eb="6">
      <t>ダイ</t>
    </rPh>
    <rPh sb="6" eb="7">
      <t>サン</t>
    </rPh>
    <rPh sb="11" eb="12">
      <t>ナド</t>
    </rPh>
    <phoneticPr fontId="7"/>
  </si>
  <si>
    <t>公債費負担の状況</t>
    <rPh sb="0" eb="3">
      <t>コウサイヒ</t>
    </rPh>
    <rPh sb="3" eb="5">
      <t>フタン</t>
    </rPh>
    <rPh sb="6" eb="8">
      <t>ジョウキョウ</t>
    </rPh>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</si>
  <si>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</si>
  <si>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実質公債費比率　　（千円・％）</t>
    <rPh sb="0" eb="2">
      <t>ジッシツ</t>
    </rPh>
    <rPh sb="2" eb="4">
      <t>コウサイ</t>
    </rPh>
    <rPh sb="4" eb="5">
      <t>ヒ</t>
    </rPh>
    <rPh sb="5" eb="7">
      <t>ヒリツ</t>
    </rPh>
    <rPh sb="10" eb="12">
      <t>センエン</t>
    </rPh>
    <phoneticPr fontId="7"/>
  </si>
  <si>
    <t>区分</t>
    <rPh sb="0" eb="1">
      <t>ク</t>
    </rPh>
    <rPh sb="1" eb="2">
      <t>ブン</t>
    </rPh>
    <phoneticPr fontId="27"/>
  </si>
  <si>
    <t>（株）奥会津金山大自然</t>
    <rPh sb="0" eb="3">
      <t>カブ</t>
    </rPh>
    <rPh sb="3" eb="6">
      <t>オクアイヅ</t>
    </rPh>
    <rPh sb="6" eb="8">
      <t>カネヤマ</t>
    </rPh>
    <rPh sb="8" eb="11">
      <t>ダイシゼン</t>
    </rPh>
    <phoneticPr fontId="7"/>
  </si>
  <si>
    <t>内訳</t>
    <rPh sb="0" eb="2">
      <t>ウチワケ</t>
    </rPh>
    <phoneticPr fontId="27"/>
  </si>
  <si>
    <t>元利償還金</t>
    <rPh sb="0" eb="2">
      <t>ガンリ</t>
    </rPh>
    <rPh sb="2" eb="5">
      <t>ショウカンキン</t>
    </rPh>
    <phoneticPr fontId="27"/>
  </si>
  <si>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</si>
  <si>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</si>
  <si>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PFI事業に係るもの</t>
    <rPh sb="3" eb="5">
      <t>ジギョウ</t>
    </rPh>
    <rPh sb="6" eb="7">
      <t>カカ</t>
    </rPh>
    <phoneticPr fontId="27"/>
  </si>
  <si>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</si>
  <si>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</si>
  <si>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国営土地改良事業に係るもの</t>
    <rPh sb="0" eb="2">
      <t>コクエイ</t>
    </rPh>
    <rPh sb="2" eb="4">
      <t>トチ</t>
    </rPh>
    <rPh sb="4" eb="6">
      <t>カイリョウ</t>
    </rPh>
    <rPh sb="6" eb="8">
      <t>ジギョウ</t>
    </rPh>
    <rPh sb="9" eb="10">
      <t>カカ</t>
    </rPh>
    <phoneticPr fontId="27"/>
  </si>
  <si>
    <t xml:space="preserve">組合等負担等見込額 </t>
    <rPh sb="0" eb="2">
      <t>クミアイ</t>
    </rPh>
    <rPh sb="2" eb="3">
      <t>トウ</t>
    </rPh>
    <rPh sb="3" eb="5">
      <t>フタン</t>
    </rPh>
    <rPh sb="5" eb="6">
      <t>トウ</t>
    </rPh>
    <rPh sb="6" eb="9">
      <t>ミコミガク</t>
    </rPh>
    <phoneticPr fontId="27"/>
  </si>
  <si>
    <t>対比（％）</t>
    <rPh sb="0" eb="2">
      <t>タイヒ</t>
    </rPh>
    <phoneticPr fontId="7"/>
  </si>
  <si>
    <t xml:space="preserve"> H22</t>
  </si>
  <si>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</si>
  <si>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</si>
  <si>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</si>
  <si>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一時借入金の利子</t>
    <rPh sb="0" eb="2">
      <t>イチジ</t>
    </rPh>
    <rPh sb="2" eb="5">
      <t>カリイレキン</t>
    </rPh>
    <rPh sb="6" eb="8">
      <t>リシ</t>
    </rPh>
    <phoneticPr fontId="27"/>
  </si>
  <si>
    <t>社会福祉法人の施設建設費に係るもの</t>
    <rPh sb="0" eb="2">
      <t>シャカイ</t>
    </rPh>
    <rPh sb="2" eb="4">
      <t>フクシ</t>
    </rPh>
    <rPh sb="4" eb="6">
      <t>ホウジン</t>
    </rPh>
    <rPh sb="7" eb="9">
      <t>シセツ</t>
    </rPh>
    <rPh sb="9" eb="12">
      <t>ケンセツヒ</t>
    </rPh>
    <rPh sb="13" eb="14">
      <t>カカ</t>
    </rPh>
    <phoneticPr fontId="7"/>
  </si>
  <si>
    <t>▲退職金</t>
    <rPh sb="1" eb="3">
      <t>タイショク</t>
    </rPh>
    <rPh sb="3" eb="4">
      <t>キン</t>
    </rPh>
    <phoneticPr fontId="7"/>
  </si>
  <si>
    <t>(Ａ)</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</si>
  <si>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</si>
  <si>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(Ｅ)</t>
  </si>
  <si>
    <t>引き受けた債務の履行に係るもの</t>
    <rPh sb="0" eb="1">
      <t>ヒ</t>
    </rPh>
    <rPh sb="2" eb="3">
      <t>ウ</t>
    </rPh>
    <rPh sb="5" eb="7">
      <t>サイム</t>
    </rPh>
    <rPh sb="8" eb="10">
      <t>リコウ</t>
    </rPh>
    <rPh sb="11" eb="12">
      <t>カカ</t>
    </rPh>
    <phoneticPr fontId="7"/>
  </si>
  <si>
    <t xml:space="preserve">充当可能基金 </t>
    <rPh sb="0" eb="2">
      <t>ジュウトウ</t>
    </rPh>
    <rPh sb="2" eb="4">
      <t>カノウ</t>
    </rPh>
    <rPh sb="4" eb="6">
      <t>キキン</t>
    </rPh>
    <phoneticPr fontId="27"/>
  </si>
  <si>
    <t>その他上記に準ずるもの</t>
    <rPh sb="2" eb="3">
      <t>タ</t>
    </rPh>
    <rPh sb="3" eb="5">
      <t>ジョウキ</t>
    </rPh>
    <rPh sb="6" eb="7">
      <t>ジュン</t>
    </rPh>
    <phoneticPr fontId="7"/>
  </si>
  <si>
    <t xml:space="preserve">充当可能特定歳入 </t>
    <rPh sb="0" eb="2">
      <t>ジュウトウ</t>
    </rPh>
    <rPh sb="2" eb="4">
      <t>カノウ</t>
    </rPh>
    <rPh sb="4" eb="6">
      <t>トクテイ</t>
    </rPh>
    <rPh sb="6" eb="8">
      <t>サイニュウ</t>
    </rPh>
    <phoneticPr fontId="27"/>
  </si>
  <si>
    <t>企業債等
繰入見込額</t>
    <rPh sb="0" eb="2">
      <t>キギョウ</t>
    </rPh>
    <rPh sb="2" eb="3">
      <t>サイ</t>
    </rPh>
    <rPh sb="3" eb="4">
      <t>トウ</t>
    </rPh>
    <rPh sb="5" eb="7">
      <t>クリイレ</t>
    </rPh>
    <rPh sb="7" eb="9">
      <t>ミコ</t>
    </rPh>
    <rPh sb="9" eb="10">
      <t>ガク</t>
    </rPh>
    <phoneticPr fontId="7"/>
  </si>
  <si>
    <t>その他の会計</t>
  </si>
  <si>
    <t>健全化判断比率</t>
    <rPh sb="0" eb="3">
      <t>ケンゼンカ</t>
    </rPh>
    <rPh sb="3" eb="5">
      <t>ハンダン</t>
    </rPh>
    <rPh sb="5" eb="7">
      <t>ヒリツ</t>
    </rPh>
    <phoneticPr fontId="29"/>
  </si>
  <si>
    <t xml:space="preserve">基準財政需要額算入見込額 </t>
    <rPh sb="0" eb="2">
      <t>キジュン</t>
    </rPh>
    <rPh sb="2" eb="4">
      <t>ザイセイ</t>
    </rPh>
    <rPh sb="4" eb="7">
      <t>ジュヨウガク</t>
    </rPh>
    <rPh sb="7" eb="9">
      <t>サンニュウ</t>
    </rPh>
    <rPh sb="9" eb="12">
      <t>ミコミガク</t>
    </rPh>
    <phoneticPr fontId="27"/>
  </si>
  <si>
    <t>将来負担比率（(Ｅ)－(Ｆ)）／（(Ｃ)－(Ｄ)）×１００</t>
    <rPh sb="0" eb="2">
      <t>ショウライ</t>
    </rPh>
    <rPh sb="2" eb="4">
      <t>フタン</t>
    </rPh>
    <rPh sb="4" eb="6">
      <t>ヒリツ</t>
    </rPh>
    <phoneticPr fontId="7"/>
  </si>
  <si>
    <t>公社・
三セク等</t>
    <rPh sb="0" eb="2">
      <t>コウシャ</t>
    </rPh>
    <rPh sb="4" eb="5">
      <t>サン</t>
    </rPh>
    <rPh sb="7" eb="8">
      <t>トウ</t>
    </rPh>
    <phoneticPr fontId="7"/>
  </si>
  <si>
    <t>早期健全化基準</t>
  </si>
  <si>
    <t>財政再生基準</t>
  </si>
  <si>
    <t>利子補給に係るもの</t>
  </si>
  <si>
    <t>実質赤字比率</t>
    <rPh sb="0" eb="2">
      <t>ジッシツ</t>
    </rPh>
    <rPh sb="2" eb="4">
      <t>アカジ</t>
    </rPh>
    <rPh sb="4" eb="6">
      <t>ヒリツ</t>
    </rPh>
    <phoneticPr fontId="29"/>
  </si>
  <si>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</si>
  <si>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(Ｂ)</t>
  </si>
  <si>
    <t>連結実質赤字比率</t>
    <rPh sb="0" eb="2">
      <t>レンケツ</t>
    </rPh>
    <rPh sb="2" eb="4">
      <t>ジッシツ</t>
    </rPh>
    <rPh sb="4" eb="6">
      <t>アカジ</t>
    </rPh>
    <rPh sb="6" eb="8">
      <t>ヒリツ</t>
    </rPh>
    <phoneticPr fontId="29"/>
  </si>
  <si>
    <t>(Ｄ)</t>
  </si>
  <si>
    <t>将来負担比率</t>
    <rPh sb="0" eb="2">
      <t>ショウライ</t>
    </rPh>
    <rPh sb="2" eb="4">
      <t>フタン</t>
    </rPh>
    <rPh sb="4" eb="6">
      <t>ヒリツ</t>
    </rPh>
    <phoneticPr fontId="29"/>
  </si>
  <si>
    <t>(単年度)</t>
    <rPh sb="1" eb="4">
      <t>タンネンド</t>
    </rPh>
    <phoneticPr fontId="7"/>
  </si>
  <si>
    <t>(3ヵ年平均)</t>
    <rPh sb="3" eb="4">
      <t>ネン</t>
    </rPh>
    <rPh sb="4" eb="6">
      <t>ヘイキン</t>
    </rPh>
    <phoneticPr fontId="7"/>
  </si>
  <si>
    <t>ラスパイレス指数</t>
    <rPh sb="6" eb="8">
      <t>シスウ</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</si>
  <si>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</si>
  <si>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</si>
  <si>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人口1人当たり決算額</t>
    <rPh sb="0" eb="2">
      <t>ジンコウ</t>
    </rPh>
    <rPh sb="2" eb="4">
      <t>ヒトリ</t>
    </rPh>
    <rPh sb="4" eb="5">
      <t>ア</t>
    </rPh>
    <rPh sb="7" eb="9">
      <t>ケッサン</t>
    </rPh>
    <rPh sb="9" eb="10">
      <t>ガク</t>
    </rPh>
    <phoneticPr fontId="7"/>
  </si>
  <si>
    <t>人件費</t>
    <rPh sb="0" eb="3">
      <t>ジンケンヒ</t>
    </rPh>
    <phoneticPr fontId="7"/>
  </si>
  <si>
    <t>当該団体</t>
    <rPh sb="0" eb="2">
      <t>トウガイ</t>
    </rPh>
    <rPh sb="2" eb="4">
      <t>ダンタイ</t>
    </rPh>
    <phoneticPr fontId="7"/>
  </si>
  <si>
    <t>対比（差引）</t>
    <rPh sb="0" eb="2">
      <t>タイヒ</t>
    </rPh>
    <rPh sb="3" eb="5">
      <t>サシヒキ</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</si>
  <si>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</si>
  <si>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</si>
  <si>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積立不足額を考慮して算定した額</t>
    <rPh sb="0" eb="1">
      <t>ツ</t>
    </rPh>
    <rPh sb="1" eb="2">
      <t>タ</t>
    </rPh>
    <rPh sb="2" eb="5">
      <t>フソクガク</t>
    </rPh>
    <rPh sb="6" eb="8">
      <t>コウリョ</t>
    </rPh>
    <rPh sb="10" eb="12">
      <t>サンテイ</t>
    </rPh>
    <rPh sb="14" eb="15">
      <t>ガク</t>
    </rPh>
    <phoneticPr fontId="34"/>
  </si>
  <si>
    <t>増減率(%)(A)</t>
    <rPh sb="0" eb="3">
      <t>ゾウゲンリツ</t>
    </rPh>
    <phoneticPr fontId="7"/>
  </si>
  <si>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</si>
  <si>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</si>
  <si>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7"/>
  </si>
  <si>
    <t>公債費に準ずる債務負担行為に係るもの</t>
  </si>
  <si>
    <t>普通建設事業費</t>
    <rPh sb="0" eb="2">
      <t>フツウ</t>
    </rPh>
    <rPh sb="2" eb="4">
      <t>ケンセツ</t>
    </rPh>
    <rPh sb="4" eb="7">
      <t>ジギョウヒ</t>
    </rPh>
    <phoneticPr fontId="7"/>
  </si>
  <si>
    <t>(A)-(B)</t>
  </si>
  <si>
    <t>H23</t>
  </si>
  <si>
    <t>H24</t>
  </si>
  <si>
    <t>▲ 2.97</t>
  </si>
  <si>
    <t>▲ 9.95</t>
  </si>
  <si>
    <t>その他会計（黒字）</t>
  </si>
  <si>
    <t>総合事務組合　消防賞じゅつ特別会計</t>
    <rPh sb="0" eb="6">
      <t>ソウゴウジムクミアイ</t>
    </rPh>
    <rPh sb="7" eb="9">
      <t>ショウボウ</t>
    </rPh>
    <rPh sb="9" eb="10">
      <t>ショウ</t>
    </rPh>
    <rPh sb="13" eb="15">
      <t>トクベツ</t>
    </rPh>
    <rPh sb="15" eb="17">
      <t>カイケイ</t>
    </rPh>
    <phoneticPr fontId="7"/>
  </si>
  <si>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7"/>
  </si>
  <si>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7"/>
  </si>
  <si>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</si>
  <si>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7"/>
  </si>
  <si>
    <t>（株）会津かねやま</t>
    <rPh sb="0" eb="3">
      <t>カブ</t>
    </rPh>
    <rPh sb="3" eb="5">
      <t>アイヅ</t>
    </rPh>
    <phoneticPr fontId="7"/>
  </si>
</sst>
</file>

<file path=xl/styles.xml><?xml version="1.0" encoding="utf-8"?>
<styleSheet xmlns:r="http://schemas.openxmlformats.org/officeDocument/2006/relationships" xmlns:mc="http://schemas.openxmlformats.org/markup-compatibility/2006" xmlns="http://schemas.openxmlformats.org/spreadsheetml/2006/main">
  <numFmts count="16">
    <numFmt numFmtId="181" formatCode="&quot;( &quot;0.0&quot; )&quot;;&quot;( &quot;\-0.0&quot; )&quot;"/>
    <numFmt numFmtId="176" formatCode="&quot;(&quot;0&quot;)&quot;"/>
    <numFmt numFmtId="189" formatCode="#,##0.00;&quot;▲ &quot;#,##0.00"/>
    <numFmt numFmtId="185" formatCode="#,##0.0;&quot;▲ &quot;#,##0.0"/>
    <numFmt numFmtId="191" formatCode="#,##0.0;&quot;△ &quot;#,##0.0"/>
    <numFmt numFmtId="190" formatCode="#,##0.0_ "/>
    <numFmt numFmtId="184" formatCode="#,##0;&quot;▲ &quot;#,##0"/>
    <numFmt numFmtId="188" formatCode="#,##0;&quot;△ &quot;#,##0"/>
    <numFmt numFmtId="178" formatCode="#,##0_ "/>
    <numFmt numFmtId="186" formatCode="0.00;&quot;▲ &quot;0.00"/>
    <numFmt numFmtId="177" formatCode="0.00_ "/>
    <numFmt numFmtId="187" formatCode="0.0;&quot;▲ &quot;0.0"/>
    <numFmt numFmtId="180" formatCode="0.0_ "/>
    <numFmt numFmtId="183" formatCode="0.0_);[Red]\(0.0\)"/>
    <numFmt numFmtId="182" formatCode="0_ "/>
    <numFmt numFmtId="179" formatCode="@&quot; &quot;"/>
  </numFmts>
  <fonts count="35">
    <font>
      <sz val="11"/>
      <color theme="1"/>
      <name val="ＭＳ Ｐゴシック"/>
    </font>
    <font>
      <sz val="11"/>
      <color indexed="8"/>
      <name val="ＭＳ Ｐゴシック"/>
    </font>
    <font>
      <sz val="11"/>
      <color auto="1"/>
      <name val="ＭＳ Ｐゴシック"/>
    </font>
    <font>
      <sz val="9"/>
      <color indexed="8"/>
      <name val="ＭＳ ゴシック"/>
    </font>
    <font>
      <sz val="12"/>
      <color indexed="8"/>
      <name val="ＭＳ 明朝"/>
    </font>
    <font>
      <sz val="11"/>
      <color theme="1"/>
      <name val="ＭＳ Ｐゴシック"/>
    </font>
    <font>
      <sz val="9"/>
      <color auto="1"/>
      <name val="ＭＳ ゴシック"/>
    </font>
    <font>
      <sz val="6"/>
      <color auto="1"/>
      <name val="ＭＳ Ｐゴシック"/>
    </font>
    <font>
      <b/>
      <sz val="28"/>
      <color auto="1"/>
      <name val="ＭＳ ゴシック"/>
    </font>
    <font>
      <b/>
      <sz val="20"/>
      <color indexed="8"/>
      <name val="ＭＳ ゴシック"/>
    </font>
    <font>
      <b/>
      <sz val="9"/>
      <color indexed="8"/>
      <name val="ＭＳ ゴシック"/>
    </font>
    <font>
      <sz val="8"/>
      <color indexed="8"/>
      <name val="ＭＳ ゴシック"/>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trike/>
      <sz val="14"/>
      <color indexed="8"/>
      <name val="ＭＳ Ｐゴシック"/>
    </font>
    <font>
      <sz val="12"/>
      <color indexed="8"/>
      <name val="ＭＳ ゴシック"/>
    </font>
    <font>
      <b/>
      <sz val="12"/>
      <color indexed="8"/>
      <name val="ＭＳ ゴシック"/>
    </font>
    <font>
      <sz val="11"/>
      <color auto="1"/>
      <name val="ＭＳ ゴシック"/>
    </font>
    <font>
      <sz val="14"/>
      <color indexed="8"/>
      <name val="ＭＳ ゴシック"/>
    </font>
    <font>
      <b/>
      <sz val="16"/>
      <color indexed="8"/>
      <name val="ＭＳ ゴシック"/>
    </font>
    <font>
      <sz val="13"/>
      <color indexed="8"/>
      <name val="ＭＳ ゴシック"/>
    </font>
    <font>
      <sz val="10"/>
      <color indexed="8"/>
      <name val="ＭＳ Ｐゴシック"/>
    </font>
    <font>
      <b/>
      <sz val="18"/>
      <color indexed="8"/>
      <name val="ＭＳ ゴシック"/>
    </font>
    <font>
      <sz val="11"/>
      <color auto="1"/>
      <name val="ＭＳ Ｐゴシック"/>
    </font>
    <font>
      <sz val="9"/>
      <color indexed="8"/>
      <name val="ＭＳ ゴシック"/>
    </font>
    <font>
      <sz val="6"/>
      <color auto="1"/>
      <name val="ＭＳ ゴシック"/>
    </font>
    <font>
      <b/>
      <sz val="13"/>
      <color indexed="56"/>
      <name val="ＭＳ ゴシック"/>
    </font>
    <font>
      <sz val="9"/>
      <color auto="1"/>
      <name val="ＭＳ ゴシック"/>
    </font>
    <font>
      <sz val="11"/>
      <color indexed="8"/>
      <name val="ＭＳ ゴシック"/>
    </font>
    <font>
      <sz val="11"/>
      <color auto="1"/>
      <name val="ＭＳ ゴシック"/>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9" fontId="1"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1" fillId="0" borderId="0" applyFill="0" applyBorder="0" applyAlignment="0" applyProtection="0">
      <alignment vertical="center"/>
    </xf>
    <xf numFmtId="38" fontId="2"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3" fillId="0" borderId="0">
      <alignment vertical="center"/>
    </xf>
    <xf numFmtId="0" fontId="1" fillId="0" borderId="0">
      <alignment vertical="center"/>
    </xf>
    <xf numFmtId="0" fontId="4" fillId="0" borderId="0">
      <alignment vertical="center"/>
    </xf>
    <xf numFmtId="0" fontId="2" fillId="0" borderId="0"/>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ill="0" applyBorder="0" applyAlignment="0" applyProtection="0">
      <alignment vertical="center"/>
    </xf>
    <xf numFmtId="6" fontId="2" fillId="0" borderId="0" applyFill="0" applyBorder="0" applyAlignment="0" applyProtection="0">
      <alignment vertical="center"/>
    </xf>
  </cellStyleXfs>
  <cellXfs count="978">
    <xf numFmtId="0" fontId="0" fillId="0" borderId="0" xfId="0">
      <alignment vertical="center"/>
    </xf>
    <xf numFmtId="0" fontId="3" fillId="0" borderId="0" xfId="25" applyFont="1">
      <alignment vertical="center"/>
    </xf>
    <xf numFmtId="49" fontId="3" fillId="0" borderId="0" xfId="25" applyNumberFormat="1" applyFont="1" applyFill="1">
      <alignment vertical="center"/>
    </xf>
    <xf numFmtId="49" fontId="8" fillId="0" borderId="0" xfId="25" applyNumberFormat="1" applyFont="1" applyFill="1" applyAlignment="1">
      <alignment horizontal="center" vertical="center"/>
    </xf>
    <xf numFmtId="0" fontId="9" fillId="0" borderId="0" xfId="25" applyFont="1" applyFill="1">
      <alignment vertical="center"/>
    </xf>
    <xf numFmtId="0" fontId="3" fillId="0" borderId="1" xfId="25" applyFont="1" applyFill="1" applyBorder="1" applyAlignment="1">
      <alignment horizontal="center" vertical="center"/>
    </xf>
    <xf numFmtId="0" fontId="3" fillId="0" borderId="2" xfId="25" applyFont="1" applyFill="1" applyBorder="1" applyAlignment="1">
      <alignment horizontal="center" vertical="center"/>
    </xf>
    <xf numFmtId="0" fontId="3" fillId="0" borderId="3" xfId="25" applyFont="1" applyFill="1" applyBorder="1" applyAlignment="1">
      <alignment horizontal="center" vertical="center"/>
    </xf>
    <xf numFmtId="0" fontId="3" fillId="0" borderId="4" xfId="25" applyFont="1" applyFill="1" applyBorder="1" applyAlignment="1">
      <alignment horizontal="center" vertical="center"/>
    </xf>
    <xf numFmtId="0" fontId="3" fillId="0" borderId="5" xfId="25" applyFont="1" applyFill="1" applyBorder="1" applyAlignment="1">
      <alignment horizontal="center" vertical="center"/>
    </xf>
    <xf numFmtId="0" fontId="3" fillId="0" borderId="6" xfId="25" applyFont="1" applyFill="1" applyBorder="1" applyAlignment="1">
      <alignment horizontal="center" vertical="center"/>
    </xf>
    <xf numFmtId="0" fontId="3" fillId="0" borderId="7" xfId="25" applyFont="1" applyFill="1" applyBorder="1" applyAlignment="1">
      <alignment horizontal="center" vertical="center" wrapText="1"/>
    </xf>
    <xf numFmtId="0" fontId="3" fillId="0" borderId="8" xfId="25" applyFont="1" applyFill="1" applyBorder="1" applyAlignment="1">
      <alignment horizontal="center" vertical="center" wrapText="1"/>
    </xf>
    <xf numFmtId="0" fontId="3" fillId="0" borderId="9" xfId="25" applyFont="1" applyFill="1" applyBorder="1" applyAlignment="1">
      <alignment horizontal="center" vertical="center" wrapText="1"/>
    </xf>
    <xf numFmtId="0" fontId="3" fillId="0" borderId="10" xfId="25" applyFont="1" applyFill="1" applyBorder="1" applyAlignment="1">
      <alignment horizontal="center" vertical="center"/>
    </xf>
    <xf numFmtId="0" fontId="3" fillId="0" borderId="11" xfId="25" applyFont="1" applyFill="1" applyBorder="1" applyAlignment="1">
      <alignment horizontal="center" vertical="center"/>
    </xf>
    <xf numFmtId="0" fontId="3" fillId="0" borderId="12" xfId="25" applyFont="1" applyFill="1" applyBorder="1" applyAlignment="1">
      <alignment horizontal="center" vertical="center" textRotation="255"/>
    </xf>
    <xf numFmtId="0" fontId="3" fillId="0" borderId="8" xfId="25" applyFont="1" applyFill="1" applyBorder="1" applyAlignment="1">
      <alignment horizontal="center" vertical="center" textRotation="255"/>
    </xf>
    <xf numFmtId="0" fontId="3" fillId="0" borderId="9" xfId="25" applyFont="1" applyFill="1" applyBorder="1" applyAlignment="1">
      <alignment horizontal="center" vertical="center" textRotation="255"/>
    </xf>
    <xf numFmtId="0" fontId="3" fillId="0" borderId="8" xfId="25" applyFont="1" applyFill="1" applyBorder="1">
      <alignment vertical="center"/>
    </xf>
    <xf numFmtId="49" fontId="3" fillId="0" borderId="8" xfId="25" applyNumberFormat="1" applyFont="1" applyFill="1" applyBorder="1">
      <alignment vertical="center"/>
    </xf>
    <xf numFmtId="0" fontId="3" fillId="0" borderId="9" xfId="25" applyFont="1" applyFill="1" applyBorder="1">
      <alignment vertical="center"/>
    </xf>
    <xf numFmtId="0" fontId="3" fillId="0" borderId="13" xfId="25" applyFont="1" applyFill="1" applyBorder="1" applyAlignment="1">
      <alignment horizontal="center" vertical="center"/>
    </xf>
    <xf numFmtId="0" fontId="3" fillId="0" borderId="14" xfId="25" applyFont="1" applyFill="1" applyBorder="1" applyAlignment="1">
      <alignment horizontal="center" vertical="center"/>
    </xf>
    <xf numFmtId="0" fontId="3" fillId="0" borderId="15" xfId="25" applyFont="1" applyFill="1" applyBorder="1" applyAlignment="1">
      <alignment horizontal="center" vertical="center"/>
    </xf>
    <xf numFmtId="0" fontId="3" fillId="0" borderId="16" xfId="25" applyFont="1" applyFill="1" applyBorder="1" applyAlignment="1">
      <alignment horizontal="center" vertical="center"/>
    </xf>
    <xf numFmtId="0" fontId="3" fillId="0" borderId="17" xfId="25" applyFont="1" applyFill="1" applyBorder="1" applyAlignment="1">
      <alignment horizontal="center" vertical="center"/>
    </xf>
    <xf numFmtId="0" fontId="3" fillId="0" borderId="18" xfId="25" applyFont="1" applyFill="1" applyBorder="1" applyAlignment="1">
      <alignment horizontal="center" vertical="center"/>
    </xf>
    <xf numFmtId="0" fontId="3" fillId="0" borderId="19" xfId="25" applyFont="1" applyFill="1" applyBorder="1" applyAlignment="1">
      <alignment horizontal="center" vertical="center" wrapText="1"/>
    </xf>
    <xf numFmtId="0" fontId="3" fillId="0" borderId="0" xfId="25" applyFont="1" applyFill="1" applyBorder="1" applyAlignment="1">
      <alignment horizontal="center" vertical="center" wrapText="1"/>
    </xf>
    <xf numFmtId="0" fontId="3" fillId="0" borderId="20" xfId="25" applyFont="1" applyFill="1" applyBorder="1" applyAlignment="1">
      <alignment horizontal="center" vertical="center" wrapText="1"/>
    </xf>
    <xf numFmtId="0" fontId="3" fillId="0" borderId="21" xfId="25" applyFont="1" applyFill="1" applyBorder="1" applyAlignment="1">
      <alignment horizontal="center" vertical="center"/>
    </xf>
    <xf numFmtId="0" fontId="3" fillId="0" borderId="22" xfId="25" applyFont="1" applyFill="1" applyBorder="1" applyAlignment="1">
      <alignment horizontal="center" vertical="center"/>
    </xf>
    <xf numFmtId="0" fontId="3" fillId="0" borderId="23" xfId="25" applyFont="1" applyFill="1" applyBorder="1" applyAlignment="1">
      <alignment horizontal="center" vertical="center" textRotation="255"/>
    </xf>
    <xf numFmtId="0" fontId="3" fillId="0" borderId="0" xfId="25" applyFont="1" applyFill="1" applyBorder="1" applyAlignment="1">
      <alignment horizontal="center" vertical="center" textRotation="255"/>
    </xf>
    <xf numFmtId="0" fontId="3" fillId="0" borderId="20" xfId="25" applyFont="1" applyFill="1" applyBorder="1" applyAlignment="1">
      <alignment horizontal="center" vertical="center" textRotation="255"/>
    </xf>
    <xf numFmtId="0" fontId="3" fillId="0" borderId="0" xfId="25" applyFont="1" applyFill="1" applyBorder="1">
      <alignment vertical="center"/>
    </xf>
    <xf numFmtId="49" fontId="3" fillId="0" borderId="0" xfId="25" applyNumberFormat="1" applyFont="1" applyFill="1" applyBorder="1">
      <alignment vertical="center"/>
    </xf>
    <xf numFmtId="49" fontId="3" fillId="0" borderId="0" xfId="25" applyNumberFormat="1" applyFont="1" applyFill="1" applyBorder="1" applyAlignment="1">
      <alignment horizontal="center" vertical="center"/>
    </xf>
    <xf numFmtId="176" fontId="3" fillId="0" borderId="0" xfId="25" applyNumberFormat="1" applyFont="1" applyFill="1" applyBorder="1" applyAlignment="1" applyProtection="1">
      <alignment horizontal="center" vertical="center"/>
      <protection hidden="1"/>
    </xf>
    <xf numFmtId="0" fontId="3" fillId="0" borderId="20" xfId="25" applyFont="1" applyFill="1" applyBorder="1">
      <alignment vertical="center"/>
    </xf>
    <xf numFmtId="0" fontId="10" fillId="0" borderId="0" xfId="25" applyFont="1" applyFill="1">
      <alignment vertical="center"/>
    </xf>
    <xf numFmtId="0" fontId="3" fillId="0" borderId="16" xfId="25" applyFont="1" applyFill="1" applyBorder="1" applyAlignment="1">
      <alignment horizontal="center" vertical="center" textRotation="255"/>
    </xf>
    <xf numFmtId="0" fontId="3" fillId="0" borderId="14" xfId="25" applyFont="1" applyFill="1" applyBorder="1" applyAlignment="1">
      <alignment horizontal="center" vertical="center" textRotation="255"/>
    </xf>
    <xf numFmtId="0" fontId="3" fillId="0" borderId="17" xfId="25" applyFont="1" applyFill="1" applyBorder="1" applyAlignment="1">
      <alignment horizontal="center" vertical="center" textRotation="255"/>
    </xf>
    <xf numFmtId="0" fontId="3" fillId="0" borderId="24" xfId="25" applyFont="1" applyFill="1" applyBorder="1" applyAlignment="1">
      <alignment horizontal="center" vertical="center"/>
    </xf>
    <xf numFmtId="0" fontId="3" fillId="0" borderId="25" xfId="25" applyFont="1" applyFill="1" applyBorder="1" applyAlignment="1">
      <alignment horizontal="center" vertical="center"/>
    </xf>
    <xf numFmtId="0" fontId="3" fillId="0" borderId="26" xfId="25" applyFont="1" applyFill="1" applyBorder="1" applyAlignment="1">
      <alignment horizontal="center" vertical="center"/>
    </xf>
    <xf numFmtId="0" fontId="3" fillId="0" borderId="27" xfId="25" applyFont="1" applyFill="1" applyBorder="1" applyAlignment="1">
      <alignment horizontal="center" vertical="center"/>
    </xf>
    <xf numFmtId="0" fontId="3" fillId="0" borderId="28" xfId="25" applyFont="1" applyFill="1" applyBorder="1" applyAlignment="1">
      <alignment horizontal="center" vertical="center"/>
    </xf>
    <xf numFmtId="0" fontId="3" fillId="0" borderId="29" xfId="25" applyFont="1" applyFill="1" applyBorder="1" applyAlignment="1">
      <alignment horizontal="center" vertical="center"/>
    </xf>
    <xf numFmtId="0" fontId="3" fillId="0" borderId="30" xfId="25" applyFont="1" applyFill="1" applyBorder="1" applyAlignment="1">
      <alignment horizontal="center" vertical="center"/>
    </xf>
    <xf numFmtId="0" fontId="3" fillId="0" borderId="31" xfId="25" applyFont="1" applyFill="1" applyBorder="1" applyAlignment="1">
      <alignment horizontal="center" vertical="center"/>
    </xf>
    <xf numFmtId="0" fontId="3" fillId="0" borderId="32" xfId="25" applyFont="1" applyFill="1" applyBorder="1" applyAlignment="1">
      <alignment vertical="center"/>
    </xf>
    <xf numFmtId="0" fontId="3" fillId="0" borderId="33" xfId="25" applyFont="1" applyFill="1" applyBorder="1" applyAlignment="1">
      <alignment vertical="center"/>
    </xf>
    <xf numFmtId="0" fontId="3" fillId="0" borderId="0" xfId="25" applyFont="1" applyFill="1" applyBorder="1" applyAlignment="1">
      <alignment horizontal="center" vertical="center"/>
    </xf>
    <xf numFmtId="0" fontId="11" fillId="0" borderId="0" xfId="25" applyNumberFormat="1" applyFont="1" applyFill="1" applyBorder="1" applyAlignment="1" applyProtection="1">
      <alignment horizontal="left" vertical="center" wrapText="1"/>
      <protection hidden="1"/>
    </xf>
    <xf numFmtId="0" fontId="3" fillId="0" borderId="23" xfId="25" applyFont="1" applyFill="1" applyBorder="1" applyAlignment="1">
      <alignment horizontal="center" vertical="center"/>
    </xf>
    <xf numFmtId="0" fontId="3" fillId="0" borderId="34" xfId="25" applyFont="1" applyFill="1" applyBorder="1" applyAlignment="1">
      <alignment horizontal="center" vertical="center"/>
    </xf>
    <xf numFmtId="0" fontId="3" fillId="0" borderId="35" xfId="25" applyFont="1" applyFill="1" applyBorder="1" applyAlignment="1">
      <alignment vertical="center"/>
    </xf>
    <xf numFmtId="0" fontId="3" fillId="0" borderId="36" xfId="25" applyFont="1" applyFill="1" applyBorder="1" applyAlignment="1">
      <alignment vertical="center"/>
    </xf>
    <xf numFmtId="0" fontId="3" fillId="0" borderId="13" xfId="25" applyFont="1" applyFill="1" applyBorder="1" applyAlignment="1">
      <alignment horizontal="center" vertical="center" wrapText="1"/>
    </xf>
    <xf numFmtId="0" fontId="3" fillId="0" borderId="14" xfId="25" applyFont="1" applyFill="1" applyBorder="1" applyAlignment="1">
      <alignment horizontal="center" vertical="center" wrapText="1"/>
    </xf>
    <xf numFmtId="0" fontId="3" fillId="0" borderId="17" xfId="25" applyFont="1" applyFill="1" applyBorder="1" applyAlignment="1">
      <alignment horizontal="center" vertical="center" wrapText="1"/>
    </xf>
    <xf numFmtId="0" fontId="3" fillId="0" borderId="37" xfId="25" applyFont="1" applyFill="1" applyBorder="1" applyAlignment="1">
      <alignment vertical="center"/>
    </xf>
    <xf numFmtId="0" fontId="3" fillId="0" borderId="38" xfId="25" applyFont="1" applyFill="1" applyBorder="1" applyAlignment="1">
      <alignment vertical="center"/>
    </xf>
    <xf numFmtId="0" fontId="3" fillId="0" borderId="39" xfId="25" applyFont="1" applyFill="1" applyBorder="1" applyAlignment="1">
      <alignment vertical="center"/>
    </xf>
    <xf numFmtId="0" fontId="6" fillId="0" borderId="40" xfId="25" applyFont="1" applyFill="1" applyBorder="1" applyAlignment="1">
      <alignment vertical="center"/>
    </xf>
    <xf numFmtId="0" fontId="6" fillId="0" borderId="26" xfId="26" applyFont="1" applyFill="1" applyBorder="1" applyAlignment="1">
      <alignment vertical="center"/>
    </xf>
    <xf numFmtId="0" fontId="6" fillId="0" borderId="30" xfId="25" applyFont="1" applyFill="1" applyBorder="1" applyAlignment="1">
      <alignment vertical="center"/>
    </xf>
    <xf numFmtId="0" fontId="6" fillId="0" borderId="28" xfId="26" applyFont="1" applyFill="1" applyBorder="1" applyAlignment="1">
      <alignment horizontal="center" vertical="center"/>
    </xf>
    <xf numFmtId="177" fontId="3" fillId="0" borderId="29" xfId="25" applyNumberFormat="1" applyFont="1" applyFill="1" applyBorder="1" applyAlignment="1">
      <alignment horizontal="right" vertical="center"/>
    </xf>
    <xf numFmtId="178" fontId="3" fillId="0" borderId="29" xfId="25" applyNumberFormat="1" applyFont="1" applyFill="1" applyBorder="1" applyAlignment="1">
      <alignment horizontal="right" vertical="center"/>
    </xf>
    <xf numFmtId="178" fontId="3" fillId="0" borderId="32" xfId="25" applyNumberFormat="1" applyFont="1" applyFill="1" applyBorder="1" applyAlignment="1">
      <alignment horizontal="right" vertical="center"/>
    </xf>
    <xf numFmtId="178" fontId="3" fillId="0" borderId="33" xfId="25" applyNumberFormat="1" applyFont="1" applyFill="1" applyBorder="1" applyAlignment="1">
      <alignment horizontal="right" vertical="center"/>
    </xf>
    <xf numFmtId="0" fontId="3" fillId="0" borderId="22" xfId="25" applyFont="1" applyFill="1" applyBorder="1" applyAlignment="1">
      <alignment vertical="center"/>
    </xf>
    <xf numFmtId="0" fontId="6" fillId="0" borderId="22" xfId="25" applyFont="1" applyFill="1" applyBorder="1" applyAlignment="1">
      <alignment vertical="center"/>
    </xf>
    <xf numFmtId="0" fontId="6" fillId="0" borderId="30" xfId="26" applyFont="1" applyFill="1" applyBorder="1" applyAlignment="1">
      <alignment horizontal="center" vertical="center"/>
    </xf>
    <xf numFmtId="0" fontId="6" fillId="0" borderId="35" xfId="25" applyFont="1" applyFill="1" applyBorder="1" applyAlignment="1">
      <alignment vertical="center"/>
    </xf>
    <xf numFmtId="0" fontId="6" fillId="0" borderId="23" xfId="25" applyFont="1" applyFill="1" applyBorder="1" applyAlignment="1">
      <alignment vertical="center"/>
    </xf>
    <xf numFmtId="0" fontId="6" fillId="0" borderId="33" xfId="26" applyFont="1" applyFill="1" applyBorder="1" applyAlignment="1">
      <alignment horizontal="center" vertical="center"/>
    </xf>
    <xf numFmtId="178" fontId="3" fillId="0" borderId="35" xfId="25" applyNumberFormat="1" applyFont="1" applyFill="1" applyBorder="1" applyAlignment="1">
      <alignment horizontal="right" vertical="center"/>
    </xf>
    <xf numFmtId="178" fontId="3" fillId="0" borderId="36" xfId="25" applyNumberFormat="1" applyFont="1" applyFill="1" applyBorder="1" applyAlignment="1">
      <alignment horizontal="right" vertical="center"/>
    </xf>
    <xf numFmtId="0" fontId="6" fillId="0" borderId="23" xfId="26" applyFont="1" applyFill="1" applyBorder="1" applyAlignment="1">
      <alignment horizontal="center" vertical="center"/>
    </xf>
    <xf numFmtId="0" fontId="6" fillId="0" borderId="36" xfId="26" applyFont="1" applyFill="1" applyBorder="1" applyAlignment="1">
      <alignment horizontal="center" vertical="center"/>
    </xf>
    <xf numFmtId="178" fontId="3" fillId="0" borderId="37" xfId="25" applyNumberFormat="1" applyFont="1" applyFill="1" applyBorder="1" applyAlignment="1">
      <alignment horizontal="right" vertical="center"/>
    </xf>
    <xf numFmtId="178" fontId="3" fillId="0" borderId="38" xfId="25" applyNumberFormat="1" applyFont="1" applyFill="1" applyBorder="1" applyAlignment="1">
      <alignment horizontal="right" vertical="center"/>
    </xf>
    <xf numFmtId="0" fontId="3" fillId="0" borderId="41" xfId="25" applyFont="1" applyFill="1" applyBorder="1" applyAlignment="1">
      <alignment vertical="center"/>
    </xf>
    <xf numFmtId="0" fontId="6" fillId="0" borderId="41" xfId="25" applyFont="1" applyFill="1" applyBorder="1" applyAlignment="1">
      <alignment vertical="center"/>
    </xf>
    <xf numFmtId="0" fontId="6" fillId="0" borderId="16" xfId="26" applyFont="1" applyFill="1" applyBorder="1" applyAlignment="1">
      <alignment horizontal="center" vertical="center"/>
    </xf>
    <xf numFmtId="0" fontId="6" fillId="0" borderId="37" xfId="25" applyFont="1" applyFill="1" applyBorder="1" applyAlignment="1">
      <alignment vertical="center"/>
    </xf>
    <xf numFmtId="0" fontId="6" fillId="0" borderId="16" xfId="25" applyFont="1" applyFill="1" applyBorder="1" applyAlignment="1">
      <alignment vertical="center"/>
    </xf>
    <xf numFmtId="0" fontId="6" fillId="0" borderId="38" xfId="26" applyFont="1" applyFill="1" applyBorder="1" applyAlignment="1">
      <alignment horizontal="center" vertical="center"/>
    </xf>
    <xf numFmtId="0" fontId="11" fillId="0" borderId="30" xfId="25" applyFont="1" applyFill="1" applyBorder="1" applyAlignment="1">
      <alignment horizontal="center" vertical="center" wrapText="1"/>
    </xf>
    <xf numFmtId="0" fontId="11" fillId="0" borderId="31" xfId="25" applyFont="1" applyFill="1" applyBorder="1" applyAlignment="1">
      <alignment horizontal="center" vertical="center" wrapText="1"/>
    </xf>
    <xf numFmtId="0" fontId="3" fillId="0" borderId="40" xfId="25" applyFont="1" applyFill="1" applyBorder="1" applyAlignment="1">
      <alignment horizontal="center" vertical="center"/>
    </xf>
    <xf numFmtId="0" fontId="3" fillId="0" borderId="42" xfId="25" applyFont="1" applyFill="1" applyBorder="1" applyAlignment="1">
      <alignment horizontal="center" vertical="center"/>
    </xf>
    <xf numFmtId="0" fontId="3" fillId="0" borderId="43" xfId="25" applyFont="1" applyFill="1" applyBorder="1" applyAlignment="1">
      <alignment horizontal="center" vertical="center"/>
    </xf>
    <xf numFmtId="178" fontId="3" fillId="0" borderId="39" xfId="25" applyNumberFormat="1" applyFont="1" applyFill="1" applyBorder="1" applyAlignment="1">
      <alignment horizontal="right" vertical="center"/>
    </xf>
    <xf numFmtId="179" fontId="3" fillId="0" borderId="33" xfId="25" applyNumberFormat="1" applyFont="1" applyFill="1" applyBorder="1" applyAlignment="1">
      <alignment horizontal="right" vertical="center"/>
    </xf>
    <xf numFmtId="178" fontId="6" fillId="0" borderId="40" xfId="25" applyNumberFormat="1" applyFont="1" applyFill="1" applyBorder="1" applyAlignment="1">
      <alignment horizontal="right" vertical="center"/>
    </xf>
    <xf numFmtId="178" fontId="6" fillId="0" borderId="32" xfId="25" applyNumberFormat="1" applyFont="1" applyFill="1" applyBorder="1" applyAlignment="1">
      <alignment horizontal="right" vertical="center"/>
    </xf>
    <xf numFmtId="179" fontId="6" fillId="0" borderId="30" xfId="25" applyNumberFormat="1" applyFont="1" applyFill="1" applyBorder="1" applyAlignment="1">
      <alignment horizontal="right" vertical="center"/>
    </xf>
    <xf numFmtId="177" fontId="3" fillId="0" borderId="44" xfId="25" applyNumberFormat="1" applyFont="1" applyFill="1" applyBorder="1" applyAlignment="1">
      <alignment horizontal="right" vertical="center"/>
    </xf>
    <xf numFmtId="178" fontId="3" fillId="0" borderId="44" xfId="25" applyNumberFormat="1" applyFont="1" applyFill="1" applyBorder="1" applyAlignment="1">
      <alignment horizontal="right" vertical="center"/>
    </xf>
    <xf numFmtId="0" fontId="11" fillId="0" borderId="23" xfId="25" applyFont="1" applyFill="1" applyBorder="1" applyAlignment="1">
      <alignment horizontal="center" vertical="center" wrapText="1"/>
    </xf>
    <xf numFmtId="0" fontId="11" fillId="0" borderId="34" xfId="25" applyFont="1" applyFill="1" applyBorder="1" applyAlignment="1">
      <alignment horizontal="center" vertical="center" wrapText="1"/>
    </xf>
    <xf numFmtId="178" fontId="3" fillId="0" borderId="22" xfId="25" applyNumberFormat="1" applyFont="1" applyFill="1" applyBorder="1" applyAlignment="1">
      <alignment horizontal="right" vertical="center"/>
    </xf>
    <xf numFmtId="179" fontId="3" fillId="0" borderId="36" xfId="25" applyNumberFormat="1" applyFont="1" applyFill="1" applyBorder="1" applyAlignment="1">
      <alignment horizontal="right" vertical="center"/>
    </xf>
    <xf numFmtId="178" fontId="6" fillId="0" borderId="19" xfId="25" applyNumberFormat="1" applyFont="1" applyFill="1" applyBorder="1" applyAlignment="1">
      <alignment horizontal="right" vertical="center"/>
    </xf>
    <xf numFmtId="178" fontId="6" fillId="0" borderId="35" xfId="25" applyNumberFormat="1" applyFont="1" applyFill="1" applyBorder="1" applyAlignment="1">
      <alignment horizontal="right" vertical="center"/>
    </xf>
    <xf numFmtId="179" fontId="6" fillId="0" borderId="23" xfId="25" applyNumberFormat="1" applyFont="1" applyFill="1" applyBorder="1" applyAlignment="1">
      <alignment horizontal="right" vertical="center"/>
    </xf>
    <xf numFmtId="0" fontId="3" fillId="0" borderId="45" xfId="25" applyFont="1" applyFill="1" applyBorder="1" applyAlignment="1">
      <alignment horizontal="center" vertical="center"/>
    </xf>
    <xf numFmtId="0" fontId="3" fillId="0" borderId="46" xfId="25" applyFont="1" applyFill="1" applyBorder="1" applyAlignment="1">
      <alignment horizontal="center" vertical="center"/>
    </xf>
    <xf numFmtId="0" fontId="3" fillId="0" borderId="47" xfId="25" applyFont="1" applyFill="1" applyBorder="1" applyAlignment="1">
      <alignment horizontal="center" vertical="center"/>
    </xf>
    <xf numFmtId="0" fontId="3" fillId="0" borderId="48" xfId="25" applyFont="1" applyFill="1" applyBorder="1" applyAlignment="1">
      <alignment horizontal="center" vertical="center"/>
    </xf>
    <xf numFmtId="0" fontId="3" fillId="0" borderId="49" xfId="25" applyFont="1" applyFill="1" applyBorder="1" applyAlignment="1">
      <alignment horizontal="center" vertical="center"/>
    </xf>
    <xf numFmtId="178" fontId="3" fillId="0" borderId="50" xfId="25" applyNumberFormat="1" applyFont="1" applyFill="1" applyBorder="1" applyAlignment="1">
      <alignment horizontal="right" vertical="center"/>
    </xf>
    <xf numFmtId="178" fontId="3" fillId="0" borderId="51" xfId="25" applyNumberFormat="1" applyFont="1" applyFill="1" applyBorder="1" applyAlignment="1">
      <alignment horizontal="right" vertical="center"/>
    </xf>
    <xf numFmtId="179" fontId="3" fillId="0" borderId="52" xfId="25" applyNumberFormat="1" applyFont="1" applyFill="1" applyBorder="1" applyAlignment="1">
      <alignment horizontal="right" vertical="center"/>
    </xf>
    <xf numFmtId="178" fontId="6" fillId="0" borderId="53" xfId="25" applyNumberFormat="1" applyFont="1" applyFill="1" applyBorder="1" applyAlignment="1">
      <alignment horizontal="right" vertical="center"/>
    </xf>
    <xf numFmtId="178" fontId="6" fillId="0" borderId="51" xfId="25" applyNumberFormat="1" applyFont="1" applyFill="1" applyBorder="1" applyAlignment="1">
      <alignment horizontal="right" vertical="center"/>
    </xf>
    <xf numFmtId="179" fontId="6" fillId="0" borderId="54" xfId="25" applyNumberFormat="1" applyFont="1" applyFill="1" applyBorder="1" applyAlignment="1">
      <alignment horizontal="right" vertical="center"/>
    </xf>
    <xf numFmtId="177" fontId="3" fillId="0" borderId="55" xfId="25" applyNumberFormat="1" applyFont="1" applyFill="1" applyBorder="1" applyAlignment="1">
      <alignment horizontal="right" vertical="center"/>
    </xf>
    <xf numFmtId="178" fontId="3" fillId="0" borderId="55" xfId="25" applyNumberFormat="1" applyFont="1" applyFill="1" applyBorder="1" applyAlignment="1">
      <alignment horizontal="right" vertical="center"/>
    </xf>
    <xf numFmtId="0" fontId="11" fillId="0" borderId="16" xfId="25" applyFont="1" applyFill="1" applyBorder="1" applyAlignment="1">
      <alignment horizontal="center" vertical="center" wrapText="1"/>
    </xf>
    <xf numFmtId="0" fontId="11" fillId="0" borderId="15" xfId="25" applyFont="1" applyFill="1" applyBorder="1" applyAlignment="1">
      <alignment horizontal="center" vertical="center" wrapText="1"/>
    </xf>
    <xf numFmtId="0" fontId="3" fillId="0" borderId="7"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56" xfId="25" applyFont="1" applyFill="1" applyBorder="1" applyAlignment="1">
      <alignment horizontal="center" vertical="center"/>
    </xf>
    <xf numFmtId="0" fontId="3" fillId="0" borderId="12"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57" xfId="25" applyFont="1" applyFill="1" applyBorder="1" applyAlignment="1">
      <alignment horizontal="center" vertical="center"/>
    </xf>
    <xf numFmtId="0" fontId="3" fillId="0" borderId="30" xfId="25" applyFont="1" applyFill="1" applyBorder="1" applyAlignment="1">
      <alignment horizontal="center" vertical="center" textRotation="255"/>
    </xf>
    <xf numFmtId="0" fontId="3" fillId="0" borderId="42" xfId="25" applyFont="1" applyFill="1" applyBorder="1" applyAlignment="1">
      <alignment horizontal="center" vertical="center" textRotation="255"/>
    </xf>
    <xf numFmtId="0" fontId="3" fillId="0" borderId="31" xfId="25" applyFont="1" applyFill="1" applyBorder="1" applyAlignment="1">
      <alignment horizontal="center" vertical="center" textRotation="255"/>
    </xf>
    <xf numFmtId="0" fontId="3" fillId="0" borderId="43" xfId="25" applyFont="1" applyFill="1" applyBorder="1" applyAlignment="1">
      <alignment horizontal="center" vertical="center" shrinkToFit="1"/>
    </xf>
    <xf numFmtId="0" fontId="3" fillId="0" borderId="19" xfId="25" applyFont="1" applyFill="1" applyBorder="1" applyAlignment="1">
      <alignment horizontal="center" vertical="center"/>
    </xf>
    <xf numFmtId="0" fontId="3" fillId="0" borderId="20" xfId="25" applyFont="1" applyFill="1" applyBorder="1" applyAlignment="1">
      <alignment horizontal="center" vertical="center"/>
    </xf>
    <xf numFmtId="0" fontId="3" fillId="0" borderId="35" xfId="25" applyFont="1" applyFill="1" applyBorder="1" applyAlignment="1">
      <alignment horizontal="center" vertical="center"/>
    </xf>
    <xf numFmtId="0" fontId="3" fillId="0" borderId="34" xfId="25" applyFont="1" applyFill="1" applyBorder="1" applyAlignment="1">
      <alignment horizontal="center" vertical="center" textRotation="255"/>
    </xf>
    <xf numFmtId="0" fontId="3" fillId="0" borderId="20" xfId="25" applyFont="1" applyFill="1" applyBorder="1" applyAlignment="1">
      <alignment horizontal="center" vertical="center" shrinkToFit="1"/>
    </xf>
    <xf numFmtId="0" fontId="3" fillId="0" borderId="15" xfId="25" applyFont="1" applyFill="1" applyBorder="1" applyAlignment="1">
      <alignment horizontal="center" vertical="center" textRotation="255"/>
    </xf>
    <xf numFmtId="0" fontId="12" fillId="0" borderId="35" xfId="25" applyFont="1" applyFill="1" applyBorder="1">
      <alignment vertical="center"/>
    </xf>
    <xf numFmtId="0" fontId="3" fillId="0" borderId="37" xfId="25" applyFont="1" applyFill="1" applyBorder="1" applyAlignment="1">
      <alignment horizontal="center" vertical="center"/>
    </xf>
    <xf numFmtId="49" fontId="3" fillId="0" borderId="30" xfId="25" applyNumberFormat="1" applyFont="1" applyFill="1" applyBorder="1" applyAlignment="1">
      <alignment horizontal="center" vertical="center"/>
    </xf>
    <xf numFmtId="49" fontId="3" fillId="0" borderId="42" xfId="25" applyNumberFormat="1" applyFont="1" applyFill="1" applyBorder="1" applyAlignment="1">
      <alignment horizontal="center" vertical="center"/>
    </xf>
    <xf numFmtId="49" fontId="3" fillId="0" borderId="43" xfId="25" applyNumberFormat="1" applyFont="1" applyFill="1" applyBorder="1" applyAlignment="1">
      <alignment horizontal="center" vertical="center"/>
    </xf>
    <xf numFmtId="0" fontId="3" fillId="0" borderId="32" xfId="25" applyFont="1" applyFill="1" applyBorder="1" applyAlignment="1">
      <alignment horizontal="center" vertical="center"/>
    </xf>
    <xf numFmtId="180" fontId="3" fillId="0" borderId="32" xfId="25" applyNumberFormat="1" applyFont="1" applyFill="1" applyBorder="1" applyAlignment="1">
      <alignment horizontal="right" vertical="center"/>
    </xf>
    <xf numFmtId="180" fontId="3" fillId="0" borderId="33" xfId="25" applyNumberFormat="1" applyFont="1" applyFill="1" applyBorder="1" applyAlignment="1">
      <alignment horizontal="right" vertical="center"/>
    </xf>
    <xf numFmtId="178" fontId="3" fillId="0" borderId="19" xfId="25" applyNumberFormat="1" applyFont="1" applyFill="1" applyBorder="1" applyAlignment="1">
      <alignment horizontal="right" vertical="center"/>
    </xf>
    <xf numFmtId="180" fontId="3" fillId="0" borderId="20" xfId="25" applyNumberFormat="1" applyFont="1" applyFill="1" applyBorder="1" applyAlignment="1">
      <alignment horizontal="right" vertical="center"/>
    </xf>
    <xf numFmtId="49" fontId="3" fillId="0" borderId="23" xfId="25" applyNumberFormat="1" applyFont="1" applyFill="1" applyBorder="1" applyAlignment="1">
      <alignment horizontal="center" vertical="center"/>
    </xf>
    <xf numFmtId="49" fontId="3" fillId="0" borderId="20" xfId="25" applyNumberFormat="1" applyFont="1" applyFill="1" applyBorder="1" applyAlignment="1">
      <alignment horizontal="center" vertical="center"/>
    </xf>
    <xf numFmtId="180" fontId="3" fillId="0" borderId="35" xfId="25" applyNumberFormat="1" applyFont="1" applyFill="1" applyBorder="1" applyAlignment="1">
      <alignment horizontal="right" vertical="center"/>
    </xf>
    <xf numFmtId="180" fontId="3" fillId="0" borderId="36" xfId="25" applyNumberFormat="1" applyFont="1" applyFill="1" applyBorder="1" applyAlignment="1">
      <alignment horizontal="right" vertical="center"/>
    </xf>
    <xf numFmtId="180" fontId="3" fillId="0" borderId="37" xfId="25" applyNumberFormat="1" applyFont="1" applyFill="1" applyBorder="1" applyAlignment="1">
      <alignment horizontal="right" vertical="center"/>
    </xf>
    <xf numFmtId="180" fontId="3" fillId="0" borderId="38" xfId="25" applyNumberFormat="1" applyFont="1" applyFill="1" applyBorder="1" applyAlignment="1">
      <alignment horizontal="right" vertical="center"/>
    </xf>
    <xf numFmtId="0" fontId="12" fillId="0" borderId="37" xfId="25" applyFont="1" applyFill="1" applyBorder="1">
      <alignment vertical="center"/>
    </xf>
    <xf numFmtId="0" fontId="3" fillId="0" borderId="17" xfId="25" applyFont="1" applyFill="1" applyBorder="1" applyAlignment="1">
      <alignment horizontal="center" vertical="center" shrinkToFit="1"/>
    </xf>
    <xf numFmtId="0" fontId="3" fillId="0" borderId="30" xfId="25" applyFont="1" applyFill="1" applyBorder="1" applyAlignment="1">
      <alignment horizontal="center" vertical="center" wrapText="1"/>
    </xf>
    <xf numFmtId="0" fontId="3" fillId="0" borderId="53"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59" xfId="25" applyFont="1" applyFill="1" applyBorder="1" applyAlignment="1">
      <alignment horizontal="center" vertical="center"/>
    </xf>
    <xf numFmtId="49" fontId="3" fillId="0" borderId="54" xfId="25" applyNumberFormat="1" applyFont="1" applyFill="1" applyBorder="1" applyAlignment="1">
      <alignment horizontal="center" vertical="center"/>
    </xf>
    <xf numFmtId="49" fontId="3" fillId="0" borderId="58" xfId="25" applyNumberFormat="1" applyFont="1" applyFill="1" applyBorder="1" applyAlignment="1">
      <alignment horizontal="center" vertical="center"/>
    </xf>
    <xf numFmtId="49" fontId="3" fillId="0" borderId="60" xfId="25" applyNumberFormat="1" applyFont="1" applyFill="1" applyBorder="1" applyAlignment="1">
      <alignment horizontal="center" vertical="center"/>
    </xf>
    <xf numFmtId="0" fontId="3" fillId="0" borderId="51" xfId="25" applyFont="1" applyFill="1" applyBorder="1" applyAlignment="1">
      <alignment horizontal="center" vertical="center"/>
    </xf>
    <xf numFmtId="180" fontId="3" fillId="0" borderId="51" xfId="25" applyNumberFormat="1" applyFont="1" applyFill="1" applyBorder="1" applyAlignment="1">
      <alignment horizontal="right" vertical="center"/>
    </xf>
    <xf numFmtId="180" fontId="3" fillId="0" borderId="52" xfId="25" applyNumberFormat="1" applyFont="1" applyFill="1" applyBorder="1" applyAlignment="1">
      <alignment horizontal="right" vertical="center"/>
    </xf>
    <xf numFmtId="178" fontId="3" fillId="0" borderId="53" xfId="25" applyNumberFormat="1" applyFont="1" applyFill="1" applyBorder="1" applyAlignment="1">
      <alignment horizontal="right" vertical="center"/>
    </xf>
    <xf numFmtId="180" fontId="3" fillId="0" borderId="60" xfId="25" applyNumberFormat="1" applyFont="1" applyFill="1" applyBorder="1" applyAlignment="1">
      <alignment horizontal="right" vertical="center"/>
    </xf>
    <xf numFmtId="0" fontId="3" fillId="0" borderId="57" xfId="25" applyFont="1" applyFill="1" applyBorder="1" applyAlignment="1">
      <alignment vertical="center"/>
    </xf>
    <xf numFmtId="0" fontId="3" fillId="0" borderId="61" xfId="25" applyFont="1" applyFill="1" applyBorder="1" applyAlignment="1">
      <alignment vertical="center"/>
    </xf>
    <xf numFmtId="0" fontId="3" fillId="0" borderId="31" xfId="25" applyFont="1" applyFill="1" applyBorder="1" applyAlignment="1">
      <alignment horizontal="center" vertical="center" wrapText="1"/>
    </xf>
    <xf numFmtId="0" fontId="3" fillId="0" borderId="0" xfId="25" applyFont="1" applyFill="1" applyBorder="1" applyAlignment="1">
      <alignment vertical="center"/>
    </xf>
    <xf numFmtId="0" fontId="3" fillId="0" borderId="23" xfId="25" applyFont="1" applyFill="1" applyBorder="1" applyAlignment="1">
      <alignment horizontal="center" vertical="center" wrapText="1"/>
    </xf>
    <xf numFmtId="0" fontId="3" fillId="0" borderId="34" xfId="25" applyFont="1" applyFill="1" applyBorder="1" applyAlignment="1">
      <alignment horizontal="center" vertical="center" wrapText="1"/>
    </xf>
    <xf numFmtId="0" fontId="3" fillId="0" borderId="16" xfId="25" applyFont="1" applyFill="1" applyBorder="1" applyAlignment="1">
      <alignment horizontal="center" vertical="center" wrapText="1"/>
    </xf>
    <xf numFmtId="0" fontId="3" fillId="0" borderId="15" xfId="25" applyFont="1" applyFill="1" applyBorder="1" applyAlignment="1">
      <alignment horizontal="center" vertical="center" wrapText="1"/>
    </xf>
    <xf numFmtId="0" fontId="3" fillId="0" borderId="62" xfId="25" applyFont="1" applyFill="1" applyBorder="1" applyAlignment="1">
      <alignment horizontal="center" vertical="center"/>
    </xf>
    <xf numFmtId="0" fontId="3" fillId="0" borderId="52" xfId="25" applyFont="1" applyFill="1" applyBorder="1" applyAlignment="1">
      <alignment horizontal="center" vertical="center"/>
    </xf>
    <xf numFmtId="0" fontId="3" fillId="0" borderId="63" xfId="25" applyFont="1" applyFill="1" applyBorder="1" applyAlignment="1">
      <alignment horizontal="center" vertical="center"/>
    </xf>
    <xf numFmtId="0" fontId="3" fillId="0" borderId="50" xfId="25" applyFont="1" applyFill="1" applyBorder="1" applyAlignment="1">
      <alignment horizontal="center" vertical="center"/>
    </xf>
    <xf numFmtId="0" fontId="11" fillId="0" borderId="54" xfId="25" applyFont="1" applyFill="1" applyBorder="1" applyAlignment="1">
      <alignment horizontal="center" vertical="center" wrapText="1"/>
    </xf>
    <xf numFmtId="0" fontId="11" fillId="0" borderId="59" xfId="25" applyFont="1" applyFill="1" applyBorder="1" applyAlignment="1">
      <alignment horizontal="center" vertical="center" wrapText="1"/>
    </xf>
    <xf numFmtId="0" fontId="6" fillId="0" borderId="7" xfId="9" applyFont="1" applyFill="1" applyBorder="1" applyAlignment="1">
      <alignment horizontal="left" vertical="center"/>
    </xf>
    <xf numFmtId="0" fontId="6" fillId="0" borderId="8" xfId="9" applyFont="1" applyFill="1" applyBorder="1" applyAlignment="1">
      <alignment horizontal="left" vertical="center"/>
    </xf>
    <xf numFmtId="0" fontId="6" fillId="0" borderId="9" xfId="9" applyFont="1" applyFill="1" applyBorder="1" applyAlignment="1">
      <alignment horizontal="left" vertical="center"/>
    </xf>
    <xf numFmtId="0" fontId="3" fillId="0" borderId="8" xfId="25" applyFont="1" applyFill="1" applyBorder="1" applyAlignment="1">
      <alignment horizontal="left" vertical="center"/>
    </xf>
    <xf numFmtId="0" fontId="3" fillId="0" borderId="9" xfId="25" applyFont="1" applyFill="1" applyBorder="1" applyAlignment="1">
      <alignment horizontal="left" vertical="center"/>
    </xf>
    <xf numFmtId="0" fontId="6" fillId="0" borderId="7" xfId="9" applyFont="1" applyFill="1" applyBorder="1" applyAlignment="1">
      <alignment horizontal="center" vertical="center" wrapText="1"/>
    </xf>
    <xf numFmtId="0" fontId="6" fillId="0" borderId="8" xfId="9" applyFont="1" applyFill="1" applyBorder="1" applyAlignment="1">
      <alignment horizontal="center" vertical="center" wrapText="1"/>
    </xf>
    <xf numFmtId="0" fontId="6" fillId="0" borderId="9" xfId="9" applyFont="1" applyFill="1" applyBorder="1" applyAlignment="1">
      <alignment horizontal="center" vertical="center" wrapText="1"/>
    </xf>
    <xf numFmtId="0" fontId="6" fillId="0" borderId="19" xfId="9" applyFont="1" applyFill="1" applyBorder="1" applyAlignment="1">
      <alignment horizontal="left" vertical="center"/>
    </xf>
    <xf numFmtId="0" fontId="6" fillId="0" borderId="0" xfId="9" applyFont="1" applyFill="1" applyBorder="1" applyAlignment="1">
      <alignment horizontal="left" vertical="center"/>
    </xf>
    <xf numFmtId="0" fontId="6" fillId="0" borderId="20" xfId="9" applyFont="1" applyFill="1" applyBorder="1" applyAlignment="1">
      <alignment horizontal="left" vertical="center"/>
    </xf>
    <xf numFmtId="0" fontId="3" fillId="0" borderId="0" xfId="25" applyFont="1" applyFill="1" applyBorder="1" applyAlignment="1">
      <alignment horizontal="left" vertical="center"/>
    </xf>
    <xf numFmtId="0" fontId="3" fillId="0" borderId="20" xfId="25" applyFont="1" applyFill="1" applyBorder="1" applyAlignment="1">
      <alignment horizontal="left" vertical="center"/>
    </xf>
    <xf numFmtId="0" fontId="6" fillId="0" borderId="19" xfId="9" applyFont="1" applyFill="1" applyBorder="1" applyAlignment="1">
      <alignment horizontal="center" vertical="center" wrapText="1"/>
    </xf>
    <xf numFmtId="0" fontId="6" fillId="0" borderId="0" xfId="9" applyFont="1" applyFill="1" applyBorder="1" applyAlignment="1">
      <alignment horizontal="center" vertical="center" wrapText="1"/>
    </xf>
    <xf numFmtId="0" fontId="6" fillId="0" borderId="20" xfId="9" applyFont="1" applyFill="1" applyBorder="1" applyAlignment="1">
      <alignment horizontal="center" vertical="center" wrapText="1"/>
    </xf>
    <xf numFmtId="0" fontId="6" fillId="0" borderId="53" xfId="9" applyFont="1" applyFill="1" applyBorder="1" applyAlignment="1">
      <alignment horizontal="center" vertical="center" wrapText="1"/>
    </xf>
    <xf numFmtId="0" fontId="6" fillId="0" borderId="58" xfId="9" applyFont="1" applyFill="1" applyBorder="1" applyAlignment="1">
      <alignment horizontal="center" vertical="center" wrapText="1"/>
    </xf>
    <xf numFmtId="0" fontId="6" fillId="0" borderId="60" xfId="9" applyFont="1" applyFill="1" applyBorder="1" applyAlignment="1">
      <alignment horizontal="center" vertical="center" wrapText="1"/>
    </xf>
    <xf numFmtId="0" fontId="3" fillId="0" borderId="64" xfId="25" applyFont="1" applyFill="1" applyBorder="1" applyAlignment="1">
      <alignment horizontal="center" vertical="center"/>
    </xf>
    <xf numFmtId="0" fontId="6" fillId="0" borderId="53" xfId="9" applyFont="1" applyFill="1" applyBorder="1" applyAlignment="1">
      <alignment horizontal="left" vertical="center"/>
    </xf>
    <xf numFmtId="0" fontId="6" fillId="0" borderId="58" xfId="9" applyFont="1" applyFill="1" applyBorder="1" applyAlignment="1">
      <alignment horizontal="left" vertical="center"/>
    </xf>
    <xf numFmtId="0" fontId="6" fillId="0" borderId="60" xfId="9" applyFont="1" applyFill="1" applyBorder="1" applyAlignment="1">
      <alignment horizontal="left" vertical="center"/>
    </xf>
    <xf numFmtId="0" fontId="3" fillId="0" borderId="58" xfId="25" applyFont="1" applyFill="1" applyBorder="1" applyAlignment="1">
      <alignment horizontal="left" vertical="center"/>
    </xf>
    <xf numFmtId="0" fontId="3" fillId="0" borderId="60" xfId="25" applyFont="1" applyFill="1" applyBorder="1" applyAlignment="1">
      <alignment horizontal="left" vertical="center"/>
    </xf>
    <xf numFmtId="178" fontId="3" fillId="0" borderId="7" xfId="25" applyNumberFormat="1" applyFont="1" applyFill="1" applyBorder="1" applyAlignment="1">
      <alignment horizontal="right" vertical="center"/>
    </xf>
    <xf numFmtId="178" fontId="3" fillId="0" borderId="8" xfId="25" applyNumberFormat="1" applyFont="1" applyFill="1" applyBorder="1" applyAlignment="1">
      <alignment horizontal="right" vertical="center"/>
    </xf>
    <xf numFmtId="178" fontId="3" fillId="0" borderId="9" xfId="25" applyNumberFormat="1" applyFont="1" applyFill="1" applyBorder="1" applyAlignment="1">
      <alignment horizontal="right" vertical="center"/>
    </xf>
    <xf numFmtId="178" fontId="3" fillId="0" borderId="0" xfId="25" applyNumberFormat="1" applyFont="1" applyFill="1" applyBorder="1" applyAlignment="1">
      <alignment horizontal="right" vertical="center"/>
    </xf>
    <xf numFmtId="178" fontId="3" fillId="0" borderId="20" xfId="25" applyNumberFormat="1" applyFont="1" applyFill="1" applyBorder="1" applyAlignment="1">
      <alignment horizontal="right" vertical="center"/>
    </xf>
    <xf numFmtId="178" fontId="3" fillId="0" borderId="58" xfId="25" applyNumberFormat="1" applyFont="1" applyFill="1" applyBorder="1" applyAlignment="1">
      <alignment horizontal="right" vertical="center"/>
    </xf>
    <xf numFmtId="178" fontId="3" fillId="0" borderId="60" xfId="25" applyNumberFormat="1" applyFont="1" applyFill="1" applyBorder="1" applyAlignment="1">
      <alignment horizontal="righ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11" fillId="0" borderId="0" xfId="25" applyFont="1" applyFill="1" applyBorder="1" applyAlignment="1">
      <alignment horizontal="left" vertical="center" wrapText="1"/>
    </xf>
    <xf numFmtId="0" fontId="11" fillId="0" borderId="20" xfId="25" applyFont="1" applyFill="1" applyBorder="1" applyAlignment="1">
      <alignment vertical="center" wrapText="1"/>
    </xf>
    <xf numFmtId="0" fontId="3" fillId="0" borderId="53" xfId="25" applyFont="1" applyFill="1" applyBorder="1" applyAlignment="1">
      <alignment horizontal="left" vertical="center"/>
    </xf>
    <xf numFmtId="0" fontId="11" fillId="0" borderId="58" xfId="25" applyFont="1" applyFill="1" applyBorder="1" applyAlignment="1">
      <alignment horizontal="left" vertical="center" wrapText="1"/>
    </xf>
    <xf numFmtId="0" fontId="11" fillId="0" borderId="60" xfId="25" applyFont="1" applyFill="1" applyBorder="1" applyAlignment="1">
      <alignment vertical="center" wrapText="1"/>
    </xf>
    <xf numFmtId="180" fontId="3" fillId="0" borderId="7" xfId="25" applyNumberFormat="1" applyFont="1" applyFill="1" applyBorder="1" applyAlignment="1">
      <alignment horizontal="right" vertical="center"/>
    </xf>
    <xf numFmtId="180" fontId="3" fillId="0" borderId="8" xfId="25" applyNumberFormat="1" applyFont="1" applyFill="1" applyBorder="1" applyAlignment="1">
      <alignment horizontal="right" vertical="center"/>
    </xf>
    <xf numFmtId="181" fontId="3" fillId="0" borderId="8" xfId="25" applyNumberFormat="1" applyFont="1" applyFill="1" applyBorder="1" applyAlignment="1">
      <alignment horizontal="right" vertical="center"/>
    </xf>
    <xf numFmtId="177" fontId="3" fillId="0" borderId="8" xfId="25" applyNumberFormat="1" applyFont="1" applyFill="1" applyBorder="1" applyAlignment="1">
      <alignment horizontal="right" vertical="center"/>
    </xf>
    <xf numFmtId="182" fontId="3" fillId="0" borderId="7" xfId="25" applyNumberFormat="1" applyFont="1" applyFill="1" applyBorder="1" applyAlignment="1">
      <alignment horizontal="right" vertical="center"/>
    </xf>
    <xf numFmtId="180" fontId="3" fillId="0" borderId="9" xfId="25" applyNumberFormat="1" applyFont="1" applyFill="1" applyBorder="1" applyAlignment="1">
      <alignment horizontal="right" vertical="center"/>
    </xf>
    <xf numFmtId="182" fontId="3" fillId="0" borderId="7" xfId="25" applyNumberFormat="1" applyFont="1" applyFill="1" applyBorder="1" applyAlignment="1">
      <alignment vertical="center"/>
    </xf>
    <xf numFmtId="180" fontId="3" fillId="0" borderId="9" xfId="25" applyNumberFormat="1" applyFont="1" applyFill="1" applyBorder="1" applyAlignment="1">
      <alignment vertical="center"/>
    </xf>
    <xf numFmtId="180" fontId="3" fillId="0" borderId="19" xfId="25" applyNumberFormat="1" applyFont="1" applyFill="1" applyBorder="1" applyAlignment="1">
      <alignment horizontal="right" vertical="center"/>
    </xf>
    <xf numFmtId="180" fontId="3" fillId="0" borderId="0" xfId="25" applyNumberFormat="1" applyFont="1" applyFill="1" applyBorder="1" applyAlignment="1">
      <alignment horizontal="right" vertical="center"/>
    </xf>
    <xf numFmtId="181" fontId="3" fillId="0" borderId="0" xfId="25" applyNumberFormat="1" applyFont="1" applyFill="1" applyBorder="1" applyAlignment="1">
      <alignment horizontal="right" vertical="center"/>
    </xf>
    <xf numFmtId="177" fontId="3" fillId="0" borderId="0" xfId="25" applyNumberFormat="1" applyFont="1" applyFill="1" applyBorder="1" applyAlignment="1">
      <alignment horizontal="right" vertical="center"/>
    </xf>
    <xf numFmtId="182" fontId="3" fillId="0" borderId="19" xfId="25" applyNumberFormat="1" applyFont="1" applyFill="1" applyBorder="1" applyAlignment="1">
      <alignment horizontal="right" vertical="center"/>
    </xf>
    <xf numFmtId="182" fontId="3" fillId="0" borderId="19" xfId="25" applyNumberFormat="1" applyFont="1" applyFill="1" applyBorder="1" applyAlignment="1">
      <alignment vertical="center"/>
    </xf>
    <xf numFmtId="180" fontId="3" fillId="0" borderId="20" xfId="25" applyNumberFormat="1" applyFont="1" applyFill="1" applyBorder="1" applyAlignment="1">
      <alignment vertical="center"/>
    </xf>
    <xf numFmtId="180" fontId="3" fillId="0" borderId="53" xfId="25" applyNumberFormat="1" applyFont="1" applyFill="1" applyBorder="1" applyAlignment="1">
      <alignment horizontal="right" vertical="center"/>
    </xf>
    <xf numFmtId="180" fontId="3" fillId="0" borderId="58" xfId="25" applyNumberFormat="1" applyFont="1" applyFill="1" applyBorder="1" applyAlignment="1">
      <alignment horizontal="right" vertical="center"/>
    </xf>
    <xf numFmtId="181" fontId="3" fillId="0" borderId="58" xfId="25" applyNumberFormat="1" applyFont="1" applyFill="1" applyBorder="1" applyAlignment="1">
      <alignment horizontal="right" vertical="center"/>
    </xf>
    <xf numFmtId="177" fontId="3" fillId="0" borderId="58" xfId="25" applyNumberFormat="1" applyFont="1" applyFill="1" applyBorder="1" applyAlignment="1">
      <alignment horizontal="right" vertical="center"/>
    </xf>
    <xf numFmtId="182" fontId="3" fillId="0" borderId="53" xfId="25" applyNumberFormat="1" applyFont="1" applyFill="1" applyBorder="1" applyAlignment="1">
      <alignment horizontal="right" vertical="center"/>
    </xf>
    <xf numFmtId="182" fontId="3" fillId="0" borderId="53" xfId="25" applyNumberFormat="1" applyFont="1" applyFill="1" applyBorder="1" applyAlignment="1">
      <alignment vertical="center"/>
    </xf>
    <xf numFmtId="180" fontId="3" fillId="0" borderId="60" xfId="25" applyNumberFormat="1" applyFont="1" applyFill="1" applyBorder="1" applyAlignment="1">
      <alignment vertical="center"/>
    </xf>
    <xf numFmtId="0" fontId="3" fillId="0" borderId="0" xfId="25" applyFont="1" applyFill="1" applyBorder="1" applyAlignment="1" applyProtection="1">
      <alignment horizontal="center" vertical="center"/>
      <protection hidden="1"/>
    </xf>
    <xf numFmtId="0" fontId="3" fillId="0" borderId="58" xfId="25" applyFont="1" applyFill="1" applyBorder="1">
      <alignment vertical="center"/>
    </xf>
    <xf numFmtId="0" fontId="3" fillId="0" borderId="60" xfId="25" applyFont="1" applyFill="1" applyBorder="1">
      <alignment vertical="center"/>
    </xf>
    <xf numFmtId="49" fontId="13" fillId="0" borderId="0" xfId="15" applyNumberFormat="1" applyFont="1">
      <alignment vertical="center"/>
    </xf>
    <xf numFmtId="0" fontId="14" fillId="0" borderId="0" xfId="15" applyFont="1">
      <alignment vertical="center"/>
    </xf>
    <xf numFmtId="0" fontId="3" fillId="0" borderId="30" xfId="15" applyFont="1" applyBorder="1">
      <alignment vertical="center"/>
    </xf>
    <xf numFmtId="0" fontId="3" fillId="0" borderId="42" xfId="15" applyFont="1" applyBorder="1">
      <alignment vertical="center"/>
    </xf>
    <xf numFmtId="0" fontId="11" fillId="0" borderId="42" xfId="15" applyFont="1" applyBorder="1">
      <alignment vertical="center"/>
    </xf>
    <xf numFmtId="0" fontId="3" fillId="0" borderId="31" xfId="15" applyFont="1" applyBorder="1">
      <alignment vertical="center"/>
    </xf>
    <xf numFmtId="0" fontId="6" fillId="0" borderId="0" xfId="15" applyFont="1" applyBorder="1">
      <alignment vertical="center"/>
    </xf>
    <xf numFmtId="0" fontId="6" fillId="0" borderId="0" xfId="15" applyFont="1">
      <alignment vertical="center"/>
    </xf>
    <xf numFmtId="0" fontId="3" fillId="0" borderId="23" xfId="15" applyFont="1" applyBorder="1">
      <alignment vertical="center"/>
    </xf>
    <xf numFmtId="0" fontId="11" fillId="0" borderId="0" xfId="15" applyFont="1" applyBorder="1">
      <alignment vertical="center"/>
    </xf>
    <xf numFmtId="0" fontId="3" fillId="0" borderId="34" xfId="15" applyFont="1" applyBorder="1">
      <alignment vertical="center"/>
    </xf>
    <xf numFmtId="0" fontId="3" fillId="0" borderId="16" xfId="15" applyFont="1" applyBorder="1">
      <alignment vertical="center"/>
    </xf>
    <xf numFmtId="0" fontId="3" fillId="0" borderId="14" xfId="15" applyFont="1" applyBorder="1">
      <alignment vertical="center"/>
    </xf>
    <xf numFmtId="0" fontId="11" fillId="0" borderId="14" xfId="15" applyFont="1" applyBorder="1">
      <alignment vertical="center"/>
    </xf>
    <xf numFmtId="0" fontId="3" fillId="0" borderId="15" xfId="15" applyFont="1" applyBorder="1">
      <alignment vertical="center"/>
    </xf>
    <xf numFmtId="0" fontId="15" fillId="0" borderId="34" xfId="15" applyFont="1" applyBorder="1" applyAlignment="1">
      <alignment horizontal="center" vertical="center"/>
    </xf>
    <xf numFmtId="178" fontId="3" fillId="0" borderId="30" xfId="15" applyNumberFormat="1" applyFont="1" applyFill="1" applyBorder="1" applyAlignment="1">
      <alignment horizontal="right" vertical="center"/>
    </xf>
    <xf numFmtId="178" fontId="3" fillId="0" borderId="42" xfId="15" applyNumberFormat="1" applyFont="1" applyFill="1" applyBorder="1" applyAlignment="1">
      <alignment horizontal="right" vertical="center"/>
    </xf>
    <xf numFmtId="178" fontId="3" fillId="0" borderId="31" xfId="15" applyNumberFormat="1" applyFont="1" applyFill="1" applyBorder="1" applyAlignment="1">
      <alignment horizontal="right" vertical="center"/>
    </xf>
    <xf numFmtId="178" fontId="3" fillId="0" borderId="23" xfId="15" applyNumberFormat="1" applyFont="1" applyFill="1" applyBorder="1" applyAlignment="1">
      <alignment horizontal="right" vertical="center"/>
    </xf>
    <xf numFmtId="178" fontId="3" fillId="0" borderId="34" xfId="15" applyNumberFormat="1" applyFont="1" applyFill="1" applyBorder="1" applyAlignment="1">
      <alignment horizontal="right" vertical="center"/>
    </xf>
    <xf numFmtId="178" fontId="3" fillId="0" borderId="65" xfId="15" applyNumberFormat="1" applyFont="1" applyFill="1" applyBorder="1" applyAlignment="1">
      <alignment horizontal="right" vertical="center"/>
    </xf>
    <xf numFmtId="178" fontId="3" fillId="0" borderId="66" xfId="15" applyNumberFormat="1" applyFont="1" applyFill="1" applyBorder="1" applyAlignment="1">
      <alignment horizontal="right" vertical="center"/>
    </xf>
    <xf numFmtId="178" fontId="3" fillId="0" borderId="67" xfId="15" applyNumberFormat="1" applyFont="1" applyFill="1" applyBorder="1" applyAlignment="1">
      <alignment horizontal="right" vertical="center"/>
    </xf>
    <xf numFmtId="180" fontId="3" fillId="0" borderId="68" xfId="15" applyNumberFormat="1" applyFont="1" applyFill="1" applyBorder="1" applyAlignment="1">
      <alignment horizontal="right" vertical="center"/>
    </xf>
    <xf numFmtId="180" fontId="3" fillId="0" borderId="69" xfId="15" applyNumberFormat="1" applyFont="1" applyFill="1" applyBorder="1" applyAlignment="1">
      <alignment horizontal="right" vertical="center"/>
    </xf>
    <xf numFmtId="180" fontId="3" fillId="0" borderId="70" xfId="15" applyNumberFormat="1" applyFont="1" applyFill="1" applyBorder="1" applyAlignment="1">
      <alignment horizontal="right" vertical="center"/>
    </xf>
    <xf numFmtId="178" fontId="3" fillId="0" borderId="68" xfId="15" applyNumberFormat="1" applyFont="1" applyFill="1" applyBorder="1" applyAlignment="1">
      <alignment horizontal="right" vertical="center"/>
    </xf>
    <xf numFmtId="178" fontId="3" fillId="0" borderId="69" xfId="15" applyNumberFormat="1" applyFont="1" applyFill="1" applyBorder="1" applyAlignment="1">
      <alignment horizontal="right" vertical="center"/>
    </xf>
    <xf numFmtId="178" fontId="3" fillId="0" borderId="70" xfId="15" applyNumberFormat="1" applyFont="1" applyFill="1" applyBorder="1" applyAlignment="1">
      <alignment horizontal="right" vertical="center"/>
    </xf>
    <xf numFmtId="0" fontId="15" fillId="0" borderId="34" xfId="15" applyFont="1" applyBorder="1" applyAlignment="1">
      <alignment vertical="center"/>
    </xf>
    <xf numFmtId="180" fontId="3" fillId="0" borderId="71" xfId="15" applyNumberFormat="1" applyFont="1" applyFill="1" applyBorder="1" applyAlignment="1">
      <alignment horizontal="right" vertical="center"/>
    </xf>
    <xf numFmtId="180" fontId="3" fillId="0" borderId="72" xfId="15" applyNumberFormat="1" applyFont="1" applyFill="1" applyBorder="1" applyAlignment="1">
      <alignment horizontal="right" vertical="center"/>
    </xf>
    <xf numFmtId="180" fontId="3" fillId="0" borderId="73" xfId="15" applyNumberFormat="1" applyFont="1" applyFill="1" applyBorder="1" applyAlignment="1">
      <alignment horizontal="right" vertical="center"/>
    </xf>
    <xf numFmtId="180" fontId="3" fillId="0" borderId="23" xfId="15" applyNumberFormat="1" applyFont="1" applyFill="1" applyBorder="1" applyAlignment="1">
      <alignment horizontal="right" vertical="center"/>
    </xf>
    <xf numFmtId="180" fontId="3" fillId="0" borderId="34" xfId="15" applyNumberFormat="1" applyFont="1" applyFill="1" applyBorder="1" applyAlignment="1">
      <alignment horizontal="right" vertical="center"/>
    </xf>
    <xf numFmtId="180" fontId="3" fillId="0" borderId="16" xfId="15" applyNumberFormat="1" applyFont="1" applyFill="1" applyBorder="1" applyAlignment="1">
      <alignment horizontal="right" vertical="center"/>
    </xf>
    <xf numFmtId="180" fontId="3" fillId="0" borderId="14" xfId="15" applyNumberFormat="1" applyFont="1" applyFill="1" applyBorder="1" applyAlignment="1">
      <alignment horizontal="right" vertical="center"/>
    </xf>
    <xf numFmtId="180" fontId="3" fillId="0" borderId="15" xfId="15" applyNumberFormat="1" applyFont="1" applyFill="1" applyBorder="1" applyAlignment="1">
      <alignment horizontal="right" vertical="center"/>
    </xf>
    <xf numFmtId="0" fontId="3" fillId="0" borderId="74" xfId="15" applyFont="1" applyBorder="1" applyAlignment="1">
      <alignment horizontal="center" vertical="center"/>
    </xf>
    <xf numFmtId="0" fontId="3" fillId="0" borderId="42" xfId="15" applyFont="1" applyBorder="1" applyAlignment="1">
      <alignment vertical="center"/>
    </xf>
    <xf numFmtId="0" fontId="3" fillId="0" borderId="42" xfId="15" applyFont="1" applyBorder="1" applyAlignment="1">
      <alignment horizontal="center" vertical="center" wrapText="1"/>
    </xf>
    <xf numFmtId="0" fontId="2" fillId="0" borderId="0" xfId="8" applyBorder="1" applyAlignment="1">
      <alignment vertical="center"/>
    </xf>
    <xf numFmtId="0" fontId="2" fillId="0" borderId="0" xfId="8" applyAlignment="1">
      <alignment vertical="center"/>
    </xf>
    <xf numFmtId="0" fontId="3" fillId="0" borderId="42" xfId="15" applyFont="1" applyFill="1" applyBorder="1" applyAlignment="1">
      <alignment horizontal="left" vertical="center"/>
    </xf>
    <xf numFmtId="0" fontId="3" fillId="0" borderId="23" xfId="15" applyFont="1" applyBorder="1" applyAlignment="1">
      <alignment vertical="center" textRotation="255"/>
    </xf>
    <xf numFmtId="0" fontId="3" fillId="0" borderId="0" xfId="15" applyFont="1" applyBorder="1" applyAlignment="1">
      <alignment vertical="center" textRotation="255"/>
    </xf>
    <xf numFmtId="0" fontId="3" fillId="0" borderId="34" xfId="15" applyFont="1" applyBorder="1" applyAlignment="1">
      <alignment vertical="center" textRotation="255"/>
    </xf>
    <xf numFmtId="0" fontId="3" fillId="0" borderId="14" xfId="15" applyFont="1" applyFill="1" applyBorder="1" applyAlignment="1">
      <alignment horizontal="left" vertical="center"/>
    </xf>
    <xf numFmtId="0" fontId="1" fillId="0" borderId="34" xfId="15" applyFill="1" applyBorder="1" applyAlignment="1">
      <alignment horizontal="right" vertical="center"/>
    </xf>
    <xf numFmtId="0" fontId="1" fillId="0" borderId="0" xfId="15" applyFill="1" applyAlignment="1">
      <alignment horizontal="right" vertical="center"/>
    </xf>
    <xf numFmtId="0" fontId="2" fillId="0" borderId="14" xfId="8" applyBorder="1" applyAlignment="1">
      <alignment vertical="center"/>
    </xf>
    <xf numFmtId="178" fontId="3" fillId="0" borderId="16" xfId="15" applyNumberFormat="1" applyFont="1" applyFill="1" applyBorder="1" applyAlignment="1">
      <alignment horizontal="right" vertical="center"/>
    </xf>
    <xf numFmtId="0" fontId="1" fillId="0" borderId="14" xfId="15" applyFill="1" applyBorder="1" applyAlignment="1">
      <alignment horizontal="right" vertical="center"/>
    </xf>
    <xf numFmtId="0" fontId="1" fillId="0" borderId="15" xfId="15" applyFill="1" applyBorder="1" applyAlignment="1">
      <alignment horizontal="right" vertical="center"/>
    </xf>
    <xf numFmtId="180" fontId="3" fillId="0" borderId="30" xfId="15" applyNumberFormat="1" applyFont="1" applyFill="1" applyBorder="1" applyAlignment="1">
      <alignment horizontal="right" vertical="center"/>
    </xf>
    <xf numFmtId="180" fontId="3" fillId="0" borderId="42" xfId="15" applyNumberFormat="1" applyFont="1" applyFill="1" applyBorder="1" applyAlignment="1">
      <alignment horizontal="right" vertical="center"/>
    </xf>
    <xf numFmtId="180" fontId="3" fillId="0" borderId="31" xfId="15" applyNumberFormat="1" applyFont="1" applyFill="1" applyBorder="1" applyAlignment="1">
      <alignment horizontal="right" vertical="center"/>
    </xf>
    <xf numFmtId="0" fontId="1" fillId="0" borderId="35" xfId="15" applyBorder="1" applyAlignment="1">
      <alignment horizontal="center" vertical="center"/>
    </xf>
    <xf numFmtId="0" fontId="1" fillId="0" borderId="23" xfId="15" applyFill="1" applyBorder="1" applyAlignment="1">
      <alignment horizontal="right" vertical="center"/>
    </xf>
    <xf numFmtId="0" fontId="1" fillId="0" borderId="0" xfId="15" applyFill="1" applyBorder="1" applyAlignment="1">
      <alignment horizontal="right" vertical="center"/>
    </xf>
    <xf numFmtId="0" fontId="1" fillId="0" borderId="37" xfId="15" applyBorder="1" applyAlignment="1">
      <alignment horizontal="center" vertical="center"/>
    </xf>
    <xf numFmtId="0" fontId="1" fillId="0" borderId="16" xfId="15" applyFill="1" applyBorder="1" applyAlignment="1">
      <alignment horizontal="right" vertical="center"/>
    </xf>
    <xf numFmtId="178" fontId="3" fillId="0" borderId="72" xfId="15" applyNumberFormat="1" applyFont="1" applyFill="1" applyBorder="1" applyAlignment="1">
      <alignment horizontal="right" vertical="center"/>
    </xf>
    <xf numFmtId="178" fontId="3" fillId="0" borderId="75" xfId="15" applyNumberFormat="1" applyFont="1" applyFill="1" applyBorder="1" applyAlignment="1">
      <alignment horizontal="right" vertical="center"/>
    </xf>
    <xf numFmtId="178" fontId="3" fillId="0" borderId="14" xfId="15" applyNumberFormat="1" applyFont="1" applyFill="1" applyBorder="1" applyAlignment="1">
      <alignment horizontal="right" vertical="center"/>
    </xf>
    <xf numFmtId="178" fontId="3" fillId="0" borderId="15" xfId="15" applyNumberFormat="1" applyFont="1" applyFill="1" applyBorder="1" applyAlignment="1">
      <alignment horizontal="right" vertical="center"/>
    </xf>
    <xf numFmtId="0" fontId="1" fillId="0" borderId="66" xfId="15" applyFill="1" applyBorder="1" applyAlignment="1">
      <alignment horizontal="right" vertical="center"/>
    </xf>
    <xf numFmtId="0" fontId="1" fillId="0" borderId="67" xfId="15" applyFill="1" applyBorder="1" applyAlignment="1">
      <alignment horizontal="right" vertical="center"/>
    </xf>
    <xf numFmtId="183" fontId="3" fillId="0" borderId="71" xfId="15" applyNumberFormat="1" applyFont="1" applyFill="1" applyBorder="1" applyAlignment="1">
      <alignment horizontal="right" vertical="center"/>
    </xf>
    <xf numFmtId="183" fontId="3" fillId="0" borderId="72" xfId="15" applyNumberFormat="1" applyFont="1" applyFill="1" applyBorder="1" applyAlignment="1">
      <alignment horizontal="right" vertical="center"/>
    </xf>
    <xf numFmtId="183" fontId="3" fillId="0" borderId="73" xfId="15" applyNumberFormat="1" applyFont="1" applyFill="1" applyBorder="1" applyAlignment="1">
      <alignment horizontal="right" vertical="center"/>
    </xf>
    <xf numFmtId="183" fontId="3" fillId="0" borderId="23" xfId="15" applyNumberFormat="1" applyFont="1" applyFill="1" applyBorder="1" applyAlignment="1">
      <alignment horizontal="right" vertical="center"/>
    </xf>
    <xf numFmtId="183" fontId="1" fillId="0" borderId="0" xfId="15" applyNumberFormat="1" applyFill="1" applyAlignment="1">
      <alignment horizontal="right" vertical="center"/>
    </xf>
    <xf numFmtId="183" fontId="3" fillId="0" borderId="0" xfId="15" applyNumberFormat="1" applyFont="1" applyFill="1" applyBorder="1" applyAlignment="1">
      <alignment horizontal="right" vertical="center"/>
    </xf>
    <xf numFmtId="183" fontId="1" fillId="0" borderId="34" xfId="15" applyNumberFormat="1" applyFill="1" applyBorder="1" applyAlignment="1">
      <alignment horizontal="right" vertical="center"/>
    </xf>
    <xf numFmtId="183" fontId="3" fillId="0" borderId="65" xfId="15" applyNumberFormat="1" applyFont="1" applyFill="1" applyBorder="1" applyAlignment="1">
      <alignment horizontal="right" vertical="center"/>
    </xf>
    <xf numFmtId="183" fontId="1" fillId="0" borderId="66" xfId="15" applyNumberFormat="1" applyFill="1" applyBorder="1" applyAlignment="1">
      <alignment horizontal="right" vertical="center"/>
    </xf>
    <xf numFmtId="183" fontId="3" fillId="0" borderId="66" xfId="15" applyNumberFormat="1" applyFont="1" applyFill="1" applyBorder="1" applyAlignment="1">
      <alignment horizontal="right" vertical="center"/>
    </xf>
    <xf numFmtId="183" fontId="1" fillId="0" borderId="67" xfId="15" applyNumberFormat="1" applyFill="1" applyBorder="1" applyAlignment="1">
      <alignment horizontal="right" vertical="center"/>
    </xf>
    <xf numFmtId="178" fontId="3" fillId="0" borderId="71" xfId="15" applyNumberFormat="1" applyFont="1" applyFill="1" applyBorder="1" applyAlignment="1">
      <alignment horizontal="right" vertical="center"/>
    </xf>
    <xf numFmtId="178" fontId="3" fillId="0" borderId="73" xfId="15" applyNumberFormat="1" applyFont="1" applyFill="1" applyBorder="1" applyAlignment="1">
      <alignment horizontal="right" vertical="center"/>
    </xf>
    <xf numFmtId="49" fontId="10" fillId="0" borderId="6" xfId="15" applyNumberFormat="1" applyFont="1" applyFill="1" applyBorder="1" applyAlignment="1">
      <alignment horizontal="center" vertical="center"/>
    </xf>
    <xf numFmtId="49" fontId="10" fillId="0" borderId="18" xfId="15" applyNumberFormat="1" applyFont="1" applyFill="1" applyBorder="1" applyAlignment="1">
      <alignment horizontal="center" vertical="center"/>
    </xf>
    <xf numFmtId="0" fontId="11" fillId="0" borderId="32" xfId="15" applyFont="1" applyFill="1" applyBorder="1" applyAlignment="1">
      <alignment horizontal="center" vertical="center"/>
    </xf>
    <xf numFmtId="178" fontId="3" fillId="2" borderId="72" xfId="15" applyNumberFormat="1" applyFont="1" applyFill="1" applyBorder="1" applyAlignment="1">
      <alignment horizontal="right" vertical="center"/>
    </xf>
    <xf numFmtId="178" fontId="3" fillId="2" borderId="73" xfId="15" applyNumberFormat="1" applyFont="1" applyFill="1" applyBorder="1" applyAlignment="1">
      <alignment horizontal="right" vertical="center"/>
    </xf>
    <xf numFmtId="0" fontId="11" fillId="0" borderId="35" xfId="15" applyFont="1" applyFill="1" applyBorder="1" applyAlignment="1">
      <alignment horizontal="center" vertical="center"/>
    </xf>
    <xf numFmtId="178" fontId="3" fillId="2" borderId="0" xfId="15" applyNumberFormat="1" applyFont="1" applyFill="1" applyBorder="1" applyAlignment="1">
      <alignment horizontal="right" vertical="center"/>
    </xf>
    <xf numFmtId="178" fontId="3" fillId="2" borderId="34" xfId="15" applyNumberFormat="1" applyFont="1" applyFill="1" applyBorder="1" applyAlignment="1">
      <alignment horizontal="right" vertical="center"/>
    </xf>
    <xf numFmtId="49" fontId="10" fillId="0" borderId="64" xfId="15" applyNumberFormat="1" applyFont="1" applyFill="1" applyBorder="1" applyAlignment="1">
      <alignment horizontal="center" vertical="center"/>
    </xf>
    <xf numFmtId="0" fontId="11" fillId="0" borderId="37" xfId="15" applyFont="1" applyFill="1" applyBorder="1" applyAlignment="1">
      <alignment horizontal="center" vertical="center"/>
    </xf>
    <xf numFmtId="178" fontId="3" fillId="2" borderId="66" xfId="15" applyNumberFormat="1" applyFont="1" applyFill="1" applyBorder="1" applyAlignment="1">
      <alignment horizontal="right" vertical="center"/>
    </xf>
    <xf numFmtId="178" fontId="3" fillId="2" borderId="67" xfId="15" applyNumberFormat="1" applyFont="1" applyFill="1" applyBorder="1" applyAlignment="1">
      <alignment horizontal="right" vertical="center"/>
    </xf>
    <xf numFmtId="0" fontId="3" fillId="2" borderId="72" xfId="15" applyFont="1" applyFill="1" applyBorder="1" applyAlignment="1">
      <alignment horizontal="right" vertical="center"/>
    </xf>
    <xf numFmtId="0" fontId="3" fillId="2" borderId="73" xfId="15" applyFont="1" applyFill="1" applyBorder="1" applyAlignment="1">
      <alignment horizontal="right" vertical="center"/>
    </xf>
    <xf numFmtId="180" fontId="1" fillId="0" borderId="0" xfId="15" applyNumberFormat="1" applyFill="1" applyAlignment="1">
      <alignment horizontal="right" vertical="center"/>
    </xf>
    <xf numFmtId="0" fontId="3" fillId="2" borderId="0" xfId="15" applyFont="1" applyFill="1" applyBorder="1" applyAlignment="1">
      <alignment horizontal="right" vertical="center"/>
    </xf>
    <xf numFmtId="0" fontId="3" fillId="2" borderId="34" xfId="15" applyFont="1" applyFill="1" applyBorder="1" applyAlignment="1">
      <alignment horizontal="right" vertical="center"/>
    </xf>
    <xf numFmtId="180" fontId="1" fillId="0" borderId="14" xfId="15" applyNumberFormat="1" applyFill="1" applyBorder="1" applyAlignment="1">
      <alignment horizontal="right" vertical="center"/>
    </xf>
    <xf numFmtId="0" fontId="3" fillId="2" borderId="14" xfId="15" applyFont="1" applyFill="1" applyBorder="1" applyAlignment="1">
      <alignment horizontal="right" vertical="center"/>
    </xf>
    <xf numFmtId="0" fontId="3" fillId="2" borderId="15" xfId="15" applyFont="1" applyFill="1" applyBorder="1" applyAlignment="1">
      <alignment horizontal="right" vertical="center"/>
    </xf>
    <xf numFmtId="0" fontId="1" fillId="0" borderId="0" xfId="32">
      <alignment vertical="center"/>
    </xf>
    <xf numFmtId="0" fontId="1" fillId="0" borderId="0" xfId="32" applyProtection="1">
      <alignment vertical="center"/>
    </xf>
    <xf numFmtId="0" fontId="1" fillId="0" borderId="0" xfId="32" applyAlignment="1" applyProtection="1">
      <alignment vertical="center"/>
    </xf>
    <xf numFmtId="0" fontId="16" fillId="0" borderId="0" xfId="32" applyFont="1" applyProtection="1">
      <alignment vertical="center"/>
    </xf>
    <xf numFmtId="0" fontId="1" fillId="3" borderId="0" xfId="32" applyFill="1" applyProtection="1">
      <alignment vertical="center"/>
    </xf>
    <xf numFmtId="49" fontId="3" fillId="3" borderId="0" xfId="29" applyNumberFormat="1" applyFont="1" applyFill="1" applyProtection="1">
      <alignment vertical="center"/>
    </xf>
    <xf numFmtId="0" fontId="17" fillId="3" borderId="0" xfId="29" applyFont="1" applyFill="1" applyAlignment="1" applyProtection="1">
      <alignment vertical="center"/>
    </xf>
    <xf numFmtId="0" fontId="3" fillId="3" borderId="0" xfId="29" applyFont="1" applyFill="1" applyProtection="1">
      <alignment vertical="center"/>
    </xf>
    <xf numFmtId="0" fontId="18" fillId="3" borderId="20" xfId="29" applyFont="1" applyFill="1" applyBorder="1" applyAlignment="1" applyProtection="1">
      <alignment horizontal="left" vertical="center"/>
    </xf>
    <xf numFmtId="0" fontId="18" fillId="4" borderId="7" xfId="29" applyFont="1" applyFill="1" applyBorder="1" applyAlignment="1" applyProtection="1">
      <alignment horizontal="center" vertical="center"/>
      <protection locked="0"/>
    </xf>
    <xf numFmtId="0" fontId="18" fillId="4" borderId="76" xfId="29" applyFont="1" applyFill="1" applyBorder="1" applyAlignment="1" applyProtection="1">
      <alignment horizontal="center" vertical="center"/>
      <protection locked="0"/>
    </xf>
    <xf numFmtId="0" fontId="18" fillId="0" borderId="77" xfId="29" applyFont="1" applyBorder="1" applyAlignment="1" applyProtection="1">
      <alignment horizontal="center" vertical="center" shrinkToFit="1"/>
      <protection locked="0"/>
    </xf>
    <xf numFmtId="0" fontId="18" fillId="0" borderId="78" xfId="29" applyFont="1" applyBorder="1" applyAlignment="1" applyProtection="1">
      <alignment horizontal="center" vertical="center" shrinkToFit="1"/>
      <protection locked="0"/>
    </xf>
    <xf numFmtId="0" fontId="18" fillId="5" borderId="79" xfId="29" applyFont="1" applyFill="1" applyBorder="1" applyAlignment="1" applyProtection="1">
      <alignment horizontal="center" vertical="center" shrinkToFit="1"/>
      <protection locked="0"/>
    </xf>
    <xf numFmtId="0" fontId="18" fillId="3" borderId="19" xfId="29" applyFont="1" applyFill="1" applyBorder="1" applyAlignment="1" applyProtection="1">
      <alignment horizontal="left" vertical="center"/>
    </xf>
    <xf numFmtId="0" fontId="18" fillId="0" borderId="80" xfId="29" applyFont="1" applyBorder="1" applyAlignment="1" applyProtection="1">
      <alignment horizontal="center" vertical="center" shrinkToFit="1"/>
      <protection locked="0"/>
    </xf>
    <xf numFmtId="0" fontId="12" fillId="3" borderId="0" xfId="29" applyFont="1" applyFill="1" applyProtection="1">
      <alignment vertical="center"/>
    </xf>
    <xf numFmtId="0" fontId="18" fillId="3" borderId="0" xfId="29" applyFont="1" applyFill="1" applyProtection="1">
      <alignment vertical="center"/>
    </xf>
    <xf numFmtId="0" fontId="18" fillId="0" borderId="81" xfId="29" applyFont="1" applyBorder="1" applyAlignment="1" applyProtection="1">
      <alignment horizontal="center" vertical="center" shrinkToFit="1"/>
      <protection locked="0"/>
    </xf>
    <xf numFmtId="0" fontId="18" fillId="3" borderId="0" xfId="29" applyFont="1" applyFill="1" applyBorder="1" applyAlignment="1" applyProtection="1">
      <alignment horizontal="center" vertical="center" shrinkToFit="1"/>
    </xf>
    <xf numFmtId="0" fontId="12" fillId="3" borderId="0" xfId="29" applyFont="1" applyFill="1" applyBorder="1" applyProtection="1">
      <alignment vertical="center"/>
    </xf>
    <xf numFmtId="0" fontId="18" fillId="3" borderId="20" xfId="29" applyFont="1" applyFill="1" applyBorder="1" applyAlignment="1" applyProtection="1">
      <alignment vertical="center"/>
    </xf>
    <xf numFmtId="0" fontId="18" fillId="3" borderId="56" xfId="29" applyFont="1" applyFill="1" applyBorder="1" applyAlignment="1" applyProtection="1">
      <alignment horizontal="center" vertical="center"/>
    </xf>
    <xf numFmtId="0" fontId="18" fillId="3" borderId="57" xfId="29" applyFont="1" applyFill="1" applyBorder="1" applyAlignment="1" applyProtection="1">
      <alignment horizontal="center" vertical="center"/>
    </xf>
    <xf numFmtId="0" fontId="18" fillId="3" borderId="12" xfId="29" applyFont="1" applyFill="1" applyBorder="1" applyProtection="1">
      <alignment vertical="center"/>
    </xf>
    <xf numFmtId="0" fontId="18" fillId="3" borderId="8" xfId="29" applyFont="1" applyFill="1" applyBorder="1" applyAlignment="1" applyProtection="1">
      <alignment horizontal="left" vertical="center"/>
    </xf>
    <xf numFmtId="0" fontId="18" fillId="3" borderId="12" xfId="29" applyFont="1" applyFill="1" applyBorder="1" applyAlignment="1" applyProtection="1">
      <alignment horizontal="center" vertical="center" textRotation="255" shrinkToFit="1"/>
    </xf>
    <xf numFmtId="0" fontId="18" fillId="3" borderId="8" xfId="29" applyFont="1" applyFill="1" applyBorder="1" applyAlignment="1" applyProtection="1">
      <alignment horizontal="center" vertical="center" textRotation="255" shrinkToFit="1"/>
    </xf>
    <xf numFmtId="0" fontId="18" fillId="3" borderId="56" xfId="29" applyFont="1" applyFill="1" applyBorder="1" applyAlignment="1" applyProtection="1">
      <alignment horizontal="center" vertical="center" textRotation="255" shrinkToFit="1"/>
    </xf>
    <xf numFmtId="0" fontId="18" fillId="3" borderId="12" xfId="29" applyFont="1" applyFill="1" applyBorder="1" applyAlignment="1" applyProtection="1">
      <alignment horizontal="center" vertical="center" textRotation="255" wrapText="1"/>
    </xf>
    <xf numFmtId="0" fontId="18" fillId="3" borderId="8" xfId="29" applyFont="1" applyFill="1" applyBorder="1" applyAlignment="1" applyProtection="1">
      <alignment horizontal="center" vertical="center" textRotation="255" wrapText="1"/>
    </xf>
    <xf numFmtId="0" fontId="18" fillId="3" borderId="56" xfId="29" applyFont="1" applyFill="1" applyBorder="1" applyAlignment="1" applyProtection="1">
      <alignment horizontal="center" vertical="center" textRotation="255" wrapText="1"/>
    </xf>
    <xf numFmtId="0" fontId="18" fillId="3" borderId="12" xfId="29" applyFont="1" applyFill="1" applyBorder="1" applyAlignment="1" applyProtection="1">
      <alignment horizontal="left" vertical="center"/>
    </xf>
    <xf numFmtId="0" fontId="19" fillId="3" borderId="56" xfId="29" applyFont="1" applyFill="1" applyBorder="1" applyAlignment="1" applyProtection="1">
      <alignment horizontal="left" vertical="center"/>
    </xf>
    <xf numFmtId="0" fontId="18" fillId="3" borderId="12" xfId="29" applyFont="1" applyFill="1" applyBorder="1" applyAlignment="1" applyProtection="1">
      <alignment horizontal="left" vertical="center" wrapText="1"/>
    </xf>
    <xf numFmtId="0" fontId="18" fillId="3" borderId="9" xfId="29" applyFont="1" applyFill="1" applyBorder="1" applyAlignment="1" applyProtection="1">
      <alignment horizontal="left" vertical="center" wrapText="1"/>
    </xf>
    <xf numFmtId="0" fontId="20" fillId="3" borderId="0" xfId="32" applyFont="1" applyFill="1" applyProtection="1">
      <alignment vertical="center"/>
    </xf>
    <xf numFmtId="0" fontId="3" fillId="3" borderId="0" xfId="29" applyFont="1" applyFill="1" applyAlignment="1" applyProtection="1">
      <alignment vertical="center"/>
    </xf>
    <xf numFmtId="0" fontId="18" fillId="4" borderId="19" xfId="29" applyFont="1" applyFill="1" applyBorder="1" applyAlignment="1" applyProtection="1">
      <alignment horizontal="center" vertical="center"/>
      <protection locked="0"/>
    </xf>
    <xf numFmtId="0" fontId="18" fillId="4" borderId="82" xfId="29" applyFont="1" applyFill="1" applyBorder="1" applyAlignment="1" applyProtection="1">
      <alignment horizontal="center" vertical="center"/>
      <protection locked="0"/>
    </xf>
    <xf numFmtId="0" fontId="18" fillId="0" borderId="83" xfId="33" applyFont="1" applyBorder="1" applyAlignment="1" applyProtection="1">
      <alignment horizontal="left" vertical="center" shrinkToFit="1"/>
      <protection locked="0"/>
    </xf>
    <xf numFmtId="0" fontId="18" fillId="0" borderId="84" xfId="33" applyFont="1" applyBorder="1" applyAlignment="1" applyProtection="1">
      <alignment horizontal="left" vertical="center" shrinkToFit="1"/>
      <protection locked="0"/>
    </xf>
    <xf numFmtId="0" fontId="18" fillId="5" borderId="33" xfId="29" applyFont="1" applyFill="1" applyBorder="1" applyAlignment="1" applyProtection="1">
      <alignment horizontal="left" vertical="center" shrinkToFit="1"/>
      <protection locked="0"/>
    </xf>
    <xf numFmtId="0" fontId="18" fillId="3" borderId="85" xfId="29" applyFont="1" applyFill="1" applyBorder="1" applyAlignment="1" applyProtection="1">
      <alignment horizontal="left" vertical="center" shrinkToFit="1"/>
      <protection locked="0"/>
    </xf>
    <xf numFmtId="0" fontId="18" fillId="3" borderId="0" xfId="29" applyFont="1" applyFill="1" applyBorder="1" applyAlignment="1" applyProtection="1">
      <alignment horizontal="left" vertical="center" shrinkToFit="1"/>
    </xf>
    <xf numFmtId="0" fontId="18" fillId="3" borderId="20" xfId="29" applyFont="1" applyFill="1" applyBorder="1" applyAlignment="1" applyProtection="1">
      <alignment horizontal="center" vertical="center"/>
    </xf>
    <xf numFmtId="0" fontId="18" fillId="3" borderId="34" xfId="29" applyFont="1" applyFill="1" applyBorder="1" applyAlignment="1" applyProtection="1">
      <alignment horizontal="center" vertical="center"/>
    </xf>
    <xf numFmtId="0" fontId="18" fillId="3" borderId="35" xfId="29" applyFont="1" applyFill="1" applyBorder="1" applyAlignment="1" applyProtection="1">
      <alignment horizontal="center" vertical="center"/>
    </xf>
    <xf numFmtId="0" fontId="18" fillId="3" borderId="23" xfId="29" applyFont="1" applyFill="1" applyBorder="1" applyProtection="1">
      <alignment vertical="center"/>
    </xf>
    <xf numFmtId="0" fontId="18" fillId="3" borderId="0" xfId="29" applyFont="1" applyFill="1" applyBorder="1" applyAlignment="1" applyProtection="1">
      <alignment horizontal="left" vertical="center"/>
    </xf>
    <xf numFmtId="0" fontId="18" fillId="3" borderId="16" xfId="29" applyFont="1" applyFill="1" applyBorder="1" applyAlignment="1" applyProtection="1">
      <alignment horizontal="center" vertical="center" textRotation="255" shrinkToFit="1"/>
    </xf>
    <xf numFmtId="0" fontId="18" fillId="3" borderId="14" xfId="29" applyFont="1" applyFill="1" applyBorder="1" applyAlignment="1" applyProtection="1">
      <alignment horizontal="center" vertical="center" textRotation="255" shrinkToFit="1"/>
    </xf>
    <xf numFmtId="0" fontId="18" fillId="3" borderId="15" xfId="29" applyFont="1" applyFill="1" applyBorder="1" applyAlignment="1" applyProtection="1">
      <alignment horizontal="center" vertical="center" textRotation="255" shrinkToFit="1"/>
    </xf>
    <xf numFmtId="0" fontId="18" fillId="3" borderId="16" xfId="29" applyFont="1" applyFill="1" applyBorder="1" applyAlignment="1" applyProtection="1">
      <alignment horizontal="center" vertical="center" textRotation="255" wrapText="1"/>
    </xf>
    <xf numFmtId="0" fontId="18" fillId="3" borderId="14" xfId="29" applyFont="1" applyFill="1" applyBorder="1" applyAlignment="1" applyProtection="1">
      <alignment horizontal="center" vertical="center" textRotation="255" wrapText="1"/>
    </xf>
    <xf numFmtId="0" fontId="18" fillId="3" borderId="15" xfId="29" applyFont="1" applyFill="1" applyBorder="1" applyAlignment="1" applyProtection="1">
      <alignment horizontal="center" vertical="center" textRotation="255" wrapText="1"/>
    </xf>
    <xf numFmtId="0" fontId="18" fillId="3" borderId="23" xfId="29" applyFont="1" applyFill="1" applyBorder="1" applyAlignment="1" applyProtection="1">
      <alignment horizontal="left" vertical="center"/>
    </xf>
    <xf numFmtId="0" fontId="18" fillId="3" borderId="34" xfId="29" applyFont="1" applyFill="1" applyBorder="1" applyAlignment="1" applyProtection="1">
      <alignment horizontal="left" vertical="center"/>
    </xf>
    <xf numFmtId="0" fontId="18" fillId="3" borderId="23" xfId="29" applyFont="1" applyFill="1" applyBorder="1" applyAlignment="1" applyProtection="1">
      <alignment horizontal="left" vertical="center" wrapText="1"/>
    </xf>
    <xf numFmtId="0" fontId="18" fillId="3" borderId="20" xfId="29" applyFont="1" applyFill="1" applyBorder="1" applyAlignment="1" applyProtection="1">
      <alignment horizontal="left" vertical="center" wrapText="1"/>
    </xf>
    <xf numFmtId="0" fontId="18" fillId="0" borderId="86" xfId="33" applyFont="1" applyBorder="1" applyAlignment="1" applyProtection="1">
      <alignment horizontal="left" vertical="center" shrinkToFit="1"/>
      <protection locked="0"/>
    </xf>
    <xf numFmtId="0" fontId="18" fillId="0" borderId="87" xfId="33" applyFont="1" applyBorder="1" applyAlignment="1" applyProtection="1">
      <alignment horizontal="left" vertical="center" shrinkToFit="1"/>
      <protection locked="0"/>
    </xf>
    <xf numFmtId="0" fontId="18" fillId="5" borderId="36" xfId="29" applyFont="1" applyFill="1" applyBorder="1" applyAlignment="1" applyProtection="1">
      <alignment horizontal="left" vertical="center" shrinkToFit="1"/>
      <protection locked="0"/>
    </xf>
    <xf numFmtId="0" fontId="18" fillId="3" borderId="88" xfId="29" applyFont="1" applyFill="1" applyBorder="1" applyAlignment="1" applyProtection="1">
      <alignment horizontal="left" vertical="center" shrinkToFit="1"/>
      <protection locked="0"/>
    </xf>
    <xf numFmtId="0" fontId="18" fillId="3" borderId="0" xfId="29" applyFont="1" applyFill="1" applyBorder="1" applyProtection="1">
      <alignment vertical="center"/>
    </xf>
    <xf numFmtId="0" fontId="18" fillId="3" borderId="34" xfId="29" applyFont="1" applyFill="1" applyBorder="1" applyProtection="1">
      <alignment vertical="center"/>
    </xf>
    <xf numFmtId="0" fontId="18" fillId="3" borderId="30" xfId="29" applyFont="1" applyFill="1" applyBorder="1" applyAlignment="1" applyProtection="1">
      <alignment vertical="center"/>
    </xf>
    <xf numFmtId="0" fontId="18" fillId="3" borderId="42" xfId="29" applyFont="1" applyFill="1" applyBorder="1" applyAlignment="1" applyProtection="1">
      <alignment vertical="center"/>
    </xf>
    <xf numFmtId="0" fontId="18" fillId="3" borderId="42" xfId="29" applyFont="1" applyFill="1" applyBorder="1" applyAlignment="1" applyProtection="1">
      <alignment vertical="center" shrinkToFit="1"/>
    </xf>
    <xf numFmtId="0" fontId="18" fillId="3" borderId="31" xfId="29" applyFont="1" applyFill="1" applyBorder="1" applyAlignment="1" applyProtection="1">
      <alignment vertical="center"/>
    </xf>
    <xf numFmtId="0" fontId="18" fillId="3" borderId="23" xfId="29" applyFont="1" applyFill="1" applyBorder="1" applyAlignment="1" applyProtection="1">
      <alignment vertical="center"/>
    </xf>
    <xf numFmtId="0" fontId="18" fillId="3" borderId="0" xfId="29" applyFont="1" applyFill="1" applyBorder="1" applyAlignment="1" applyProtection="1">
      <alignment vertical="center"/>
    </xf>
    <xf numFmtId="0" fontId="18" fillId="3" borderId="0" xfId="29" applyFont="1" applyFill="1" applyBorder="1" applyAlignment="1" applyProtection="1">
      <alignment vertical="center" shrinkToFit="1"/>
    </xf>
    <xf numFmtId="0" fontId="18" fillId="3" borderId="34" xfId="29" applyFont="1" applyFill="1" applyBorder="1" applyAlignment="1" applyProtection="1">
      <alignment vertical="center"/>
    </xf>
    <xf numFmtId="0" fontId="18" fillId="4" borderId="13" xfId="29" applyFont="1" applyFill="1" applyBorder="1" applyAlignment="1" applyProtection="1">
      <alignment horizontal="center" vertical="center"/>
      <protection locked="0"/>
    </xf>
    <xf numFmtId="0" fontId="18" fillId="4" borderId="89" xfId="29" applyFont="1" applyFill="1" applyBorder="1" applyAlignment="1" applyProtection="1">
      <alignment horizontal="center" vertical="center"/>
      <protection locked="0"/>
    </xf>
    <xf numFmtId="0" fontId="18" fillId="0" borderId="90" xfId="33" applyFont="1" applyBorder="1" applyAlignment="1" applyProtection="1">
      <alignment horizontal="left" vertical="center" shrinkToFit="1"/>
      <protection locked="0"/>
    </xf>
    <xf numFmtId="0" fontId="18" fillId="0" borderId="91" xfId="33" applyFont="1" applyBorder="1" applyAlignment="1" applyProtection="1">
      <alignment horizontal="left" vertical="center" shrinkToFit="1"/>
      <protection locked="0"/>
    </xf>
    <xf numFmtId="0" fontId="18" fillId="5" borderId="38" xfId="29" applyFont="1" applyFill="1" applyBorder="1" applyAlignment="1" applyProtection="1">
      <alignment horizontal="left" vertical="center" shrinkToFit="1"/>
      <protection locked="0"/>
    </xf>
    <xf numFmtId="0" fontId="18" fillId="3" borderId="92" xfId="29" applyFont="1" applyFill="1" applyBorder="1" applyAlignment="1" applyProtection="1">
      <alignment horizontal="left" vertical="center" shrinkToFit="1"/>
      <protection locked="0"/>
    </xf>
    <xf numFmtId="0" fontId="18" fillId="4" borderId="40" xfId="29" applyFont="1" applyFill="1" applyBorder="1" applyAlignment="1" applyProtection="1">
      <alignment horizontal="center" vertical="center" wrapText="1"/>
      <protection locked="0"/>
    </xf>
    <xf numFmtId="0" fontId="18" fillId="4" borderId="93" xfId="29" applyFont="1" applyFill="1" applyBorder="1" applyAlignment="1" applyProtection="1">
      <alignment horizontal="center" vertical="center" wrapText="1"/>
      <protection locked="0"/>
    </xf>
    <xf numFmtId="184" fontId="18" fillId="0" borderId="94" xfId="33" applyNumberFormat="1" applyFont="1" applyBorder="1" applyAlignment="1" applyProtection="1">
      <alignment horizontal="right" vertical="center" shrinkToFit="1"/>
      <protection locked="0"/>
    </xf>
    <xf numFmtId="184" fontId="18" fillId="0" borderId="95" xfId="33" applyNumberFormat="1" applyFont="1" applyBorder="1" applyAlignment="1" applyProtection="1">
      <alignment horizontal="right" vertical="center" shrinkToFit="1"/>
      <protection locked="0"/>
    </xf>
    <xf numFmtId="184" fontId="18" fillId="0" borderId="96" xfId="33" applyNumberFormat="1" applyFont="1" applyBorder="1" applyAlignment="1" applyProtection="1">
      <alignment horizontal="right" vertical="center" shrinkToFit="1"/>
      <protection locked="0"/>
    </xf>
    <xf numFmtId="184" fontId="18" fillId="5" borderId="97" xfId="27" applyNumberFormat="1" applyFont="1" applyFill="1" applyBorder="1" applyAlignment="1" applyProtection="1">
      <alignment horizontal="right" vertical="center" shrinkToFit="1"/>
      <protection locked="0"/>
    </xf>
    <xf numFmtId="184" fontId="18" fillId="0" borderId="98" xfId="33" applyNumberFormat="1" applyFont="1" applyBorder="1" applyAlignment="1" applyProtection="1">
      <alignment horizontal="right" vertical="center" shrinkToFit="1"/>
      <protection locked="0"/>
    </xf>
    <xf numFmtId="184" fontId="18" fillId="3" borderId="95" xfId="32" applyNumberFormat="1" applyFont="1" applyFill="1" applyBorder="1" applyAlignment="1" applyProtection="1">
      <alignment horizontal="right" vertical="center" shrinkToFit="1"/>
      <protection locked="0"/>
    </xf>
    <xf numFmtId="184" fontId="18" fillId="5" borderId="99" xfId="29" applyNumberFormat="1" applyFont="1" applyFill="1" applyBorder="1" applyAlignment="1" applyProtection="1">
      <alignment horizontal="right" vertical="center" shrinkToFit="1"/>
      <protection locked="0"/>
    </xf>
    <xf numFmtId="184" fontId="18" fillId="0" borderId="84" xfId="29" applyNumberFormat="1" applyFont="1" applyBorder="1" applyAlignment="1" applyProtection="1">
      <alignment horizontal="right" vertical="center" shrinkToFit="1"/>
      <protection locked="0"/>
    </xf>
    <xf numFmtId="184" fontId="18" fillId="3" borderId="96" xfId="29" applyNumberFormat="1" applyFont="1" applyFill="1" applyBorder="1" applyAlignment="1" applyProtection="1">
      <alignment horizontal="right" vertical="center" shrinkToFit="1"/>
      <protection locked="0"/>
    </xf>
    <xf numFmtId="184" fontId="18" fillId="3" borderId="0" xfId="29" applyNumberFormat="1" applyFont="1" applyFill="1" applyBorder="1" applyAlignment="1" applyProtection="1">
      <alignment horizontal="right" vertical="center" shrinkToFit="1"/>
    </xf>
    <xf numFmtId="0" fontId="18" fillId="4" borderId="19" xfId="29" applyFont="1" applyFill="1" applyBorder="1" applyAlignment="1" applyProtection="1">
      <alignment horizontal="center" vertical="center" wrapText="1"/>
      <protection locked="0"/>
    </xf>
    <xf numFmtId="0" fontId="18" fillId="4" borderId="82" xfId="29" applyFont="1" applyFill="1" applyBorder="1" applyAlignment="1" applyProtection="1">
      <alignment horizontal="center" vertical="center" wrapText="1"/>
      <protection locked="0"/>
    </xf>
    <xf numFmtId="184" fontId="18" fillId="0" borderId="100" xfId="33" applyNumberFormat="1" applyFont="1" applyBorder="1" applyAlignment="1" applyProtection="1">
      <alignment horizontal="right" vertical="center" shrinkToFit="1"/>
      <protection locked="0"/>
    </xf>
    <xf numFmtId="184" fontId="18" fillId="0" borderId="101" xfId="33" applyNumberFormat="1" applyFont="1" applyBorder="1" applyAlignment="1" applyProtection="1">
      <alignment horizontal="right" vertical="center" shrinkToFit="1"/>
      <protection locked="0"/>
    </xf>
    <xf numFmtId="184" fontId="18" fillId="0" borderId="102" xfId="33" applyNumberFormat="1" applyFont="1" applyBorder="1" applyAlignment="1" applyProtection="1">
      <alignment horizontal="right" vertical="center" shrinkToFit="1"/>
      <protection locked="0"/>
    </xf>
    <xf numFmtId="184" fontId="18" fillId="5" borderId="103" xfId="27" applyNumberFormat="1" applyFont="1" applyFill="1" applyBorder="1" applyAlignment="1" applyProtection="1">
      <alignment horizontal="right" vertical="center" shrinkToFit="1"/>
      <protection locked="0"/>
    </xf>
    <xf numFmtId="184" fontId="18" fillId="0" borderId="104" xfId="33" applyNumberFormat="1" applyFont="1" applyBorder="1" applyAlignment="1" applyProtection="1">
      <alignment horizontal="right" vertical="center" shrinkToFit="1"/>
      <protection locked="0"/>
    </xf>
    <xf numFmtId="184" fontId="18" fillId="3" borderId="101" xfId="32" applyNumberFormat="1" applyFont="1" applyFill="1" applyBorder="1" applyAlignment="1" applyProtection="1">
      <alignment horizontal="right" vertical="center" shrinkToFit="1"/>
      <protection locked="0"/>
    </xf>
    <xf numFmtId="184" fontId="18" fillId="5" borderId="105" xfId="29" applyNumberFormat="1" applyFont="1" applyFill="1" applyBorder="1" applyAlignment="1" applyProtection="1">
      <alignment horizontal="right" vertical="center" shrinkToFit="1"/>
      <protection locked="0"/>
    </xf>
    <xf numFmtId="184" fontId="18" fillId="0" borderId="87" xfId="29" applyNumberFormat="1" applyFont="1" applyBorder="1" applyAlignment="1" applyProtection="1">
      <alignment horizontal="right" vertical="center" shrinkToFit="1"/>
      <protection locked="0"/>
    </xf>
    <xf numFmtId="184" fontId="18" fillId="3" borderId="102" xfId="29" applyNumberFormat="1" applyFont="1" applyFill="1" applyBorder="1" applyAlignment="1" applyProtection="1">
      <alignment horizontal="right" vertical="center" shrinkToFit="1"/>
      <protection locked="0"/>
    </xf>
    <xf numFmtId="0" fontId="18" fillId="4" borderId="13" xfId="29" applyFont="1" applyFill="1" applyBorder="1" applyAlignment="1" applyProtection="1">
      <alignment horizontal="center" vertical="center" wrapText="1"/>
      <protection locked="0"/>
    </xf>
    <xf numFmtId="0" fontId="18" fillId="4" borderId="89" xfId="29" applyFont="1" applyFill="1" applyBorder="1" applyAlignment="1" applyProtection="1">
      <alignment horizontal="center" vertical="center" wrapText="1"/>
      <protection locked="0"/>
    </xf>
    <xf numFmtId="184" fontId="18" fillId="0" borderId="106" xfId="29" applyNumberFormat="1" applyFont="1" applyBorder="1" applyAlignment="1" applyProtection="1">
      <alignment horizontal="right" vertical="center" shrinkToFit="1"/>
      <protection locked="0"/>
    </xf>
    <xf numFmtId="184" fontId="18" fillId="0" borderId="107" xfId="29" applyNumberFormat="1" applyFont="1" applyBorder="1" applyAlignment="1" applyProtection="1">
      <alignment horizontal="right" vertical="center" shrinkToFit="1"/>
      <protection locked="0"/>
    </xf>
    <xf numFmtId="0" fontId="18" fillId="3" borderId="23" xfId="29" applyFont="1" applyFill="1" applyBorder="1" applyAlignment="1" applyProtection="1">
      <alignment horizontal="center" vertical="center"/>
    </xf>
    <xf numFmtId="0" fontId="18" fillId="3" borderId="23" xfId="29" applyFont="1" applyFill="1" applyBorder="1" applyAlignment="1" applyProtection="1">
      <alignment horizontal="right" vertical="center"/>
    </xf>
    <xf numFmtId="0" fontId="18" fillId="3" borderId="0" xfId="29" applyFont="1" applyFill="1" applyBorder="1" applyAlignment="1" applyProtection="1">
      <alignment horizontal="right" vertical="center" wrapText="1"/>
    </xf>
    <xf numFmtId="0" fontId="18" fillId="3" borderId="34" xfId="29" applyFont="1" applyFill="1" applyBorder="1" applyAlignment="1" applyProtection="1">
      <alignment horizontal="right" vertical="center" wrapText="1"/>
    </xf>
    <xf numFmtId="0" fontId="18" fillId="3" borderId="0" xfId="29" applyFont="1" applyFill="1" applyBorder="1" applyAlignment="1" applyProtection="1">
      <alignment horizontal="right" vertical="center"/>
    </xf>
    <xf numFmtId="0" fontId="18" fillId="3" borderId="34" xfId="29" applyFont="1" applyFill="1" applyBorder="1" applyAlignment="1" applyProtection="1">
      <alignment horizontal="right" vertical="center"/>
    </xf>
    <xf numFmtId="0" fontId="18" fillId="3" borderId="35" xfId="29" applyFont="1" applyFill="1" applyBorder="1" applyAlignment="1" applyProtection="1">
      <alignment horizontal="center" vertical="center" wrapText="1"/>
    </xf>
    <xf numFmtId="0" fontId="18" fillId="3" borderId="37" xfId="29" applyFont="1" applyFill="1" applyBorder="1" applyAlignment="1" applyProtection="1">
      <alignment horizontal="center" vertical="center"/>
    </xf>
    <xf numFmtId="0" fontId="18" fillId="3" borderId="16" xfId="29" applyFont="1" applyFill="1" applyBorder="1" applyProtection="1">
      <alignment vertical="center"/>
    </xf>
    <xf numFmtId="0" fontId="18" fillId="3" borderId="14" xfId="29" applyFont="1" applyFill="1" applyBorder="1" applyAlignment="1" applyProtection="1">
      <alignment horizontal="left" vertical="center"/>
    </xf>
    <xf numFmtId="0" fontId="18" fillId="3" borderId="14" xfId="29" applyFont="1" applyFill="1" applyBorder="1" applyProtection="1">
      <alignment vertical="center"/>
    </xf>
    <xf numFmtId="0" fontId="18" fillId="3" borderId="15" xfId="29" applyFont="1" applyFill="1" applyBorder="1" applyProtection="1">
      <alignment vertical="center"/>
    </xf>
    <xf numFmtId="0" fontId="18" fillId="3" borderId="16" xfId="29" applyFont="1" applyFill="1" applyBorder="1" applyAlignment="1" applyProtection="1">
      <alignment vertical="center"/>
    </xf>
    <xf numFmtId="0" fontId="18" fillId="3" borderId="14" xfId="29" applyFont="1" applyFill="1" applyBorder="1" applyAlignment="1" applyProtection="1">
      <alignment vertical="center"/>
    </xf>
    <xf numFmtId="0" fontId="18" fillId="3" borderId="14" xfId="29" applyFont="1" applyFill="1" applyBorder="1" applyAlignment="1" applyProtection="1">
      <alignment vertical="center" shrinkToFit="1"/>
    </xf>
    <xf numFmtId="0" fontId="18" fillId="3" borderId="15" xfId="29" applyFont="1" applyFill="1" applyBorder="1" applyAlignment="1" applyProtection="1">
      <alignment vertical="center"/>
    </xf>
    <xf numFmtId="0" fontId="18" fillId="3" borderId="16" xfId="29" applyFont="1" applyFill="1" applyBorder="1" applyAlignment="1" applyProtection="1">
      <alignment horizontal="right" vertical="center"/>
    </xf>
    <xf numFmtId="0" fontId="18" fillId="3" borderId="14" xfId="29" applyFont="1" applyFill="1" applyBorder="1" applyAlignment="1" applyProtection="1">
      <alignment horizontal="right" vertical="center"/>
    </xf>
    <xf numFmtId="0" fontId="18" fillId="3" borderId="15" xfId="29" applyFont="1" applyFill="1" applyBorder="1" applyAlignment="1" applyProtection="1">
      <alignment horizontal="right" vertical="center"/>
    </xf>
    <xf numFmtId="0" fontId="18" fillId="3" borderId="16" xfId="29" applyFont="1" applyFill="1" applyBorder="1" applyAlignment="1" applyProtection="1">
      <alignment horizontal="center" vertical="center"/>
    </xf>
    <xf numFmtId="0" fontId="18" fillId="3" borderId="17" xfId="29" applyFont="1" applyFill="1" applyBorder="1" applyAlignment="1" applyProtection="1">
      <alignment horizontal="center" vertical="center"/>
    </xf>
    <xf numFmtId="0" fontId="18" fillId="3" borderId="32" xfId="29" applyFont="1" applyFill="1" applyBorder="1" applyAlignment="1" applyProtection="1">
      <alignment horizontal="center" vertical="center"/>
    </xf>
    <xf numFmtId="184" fontId="18" fillId="3" borderId="30" xfId="33" applyNumberFormat="1" applyFont="1" applyFill="1" applyBorder="1" applyAlignment="1" applyProtection="1">
      <alignment horizontal="right" vertical="center" shrinkToFit="1"/>
    </xf>
    <xf numFmtId="184" fontId="18" fillId="3" borderId="42" xfId="32" applyNumberFormat="1" applyFont="1" applyFill="1" applyBorder="1" applyAlignment="1" applyProtection="1">
      <alignment horizontal="right" vertical="center" shrinkToFit="1"/>
    </xf>
    <xf numFmtId="184" fontId="18" fillId="3" borderId="32" xfId="33" applyNumberFormat="1" applyFont="1" applyFill="1" applyBorder="1" applyAlignment="1" applyProtection="1">
      <alignment horizontal="right" vertical="center" shrinkToFit="1"/>
    </xf>
    <xf numFmtId="184" fontId="18" fillId="3" borderId="31" xfId="33" applyNumberFormat="1" applyFont="1" applyFill="1" applyBorder="1" applyAlignment="1" applyProtection="1">
      <alignment horizontal="right" vertical="center" shrinkToFit="1"/>
    </xf>
    <xf numFmtId="185" fontId="18" fillId="3" borderId="32" xfId="33" applyNumberFormat="1" applyFont="1" applyFill="1" applyBorder="1" applyAlignment="1" applyProtection="1">
      <alignment horizontal="right" vertical="center" shrinkToFit="1"/>
    </xf>
    <xf numFmtId="185" fontId="18" fillId="3" borderId="108" xfId="33" applyNumberFormat="1" applyFont="1" applyFill="1" applyBorder="1" applyAlignment="1" applyProtection="1">
      <alignment horizontal="right" vertical="center" shrinkToFit="1"/>
    </xf>
    <xf numFmtId="184" fontId="18" fillId="3" borderId="23" xfId="33" applyNumberFormat="1" applyFont="1" applyFill="1" applyBorder="1" applyAlignment="1" applyProtection="1">
      <alignment horizontal="right" vertical="center" shrinkToFit="1"/>
    </xf>
    <xf numFmtId="184" fontId="18" fillId="3" borderId="35" xfId="33" applyNumberFormat="1" applyFont="1" applyFill="1" applyBorder="1" applyAlignment="1" applyProtection="1">
      <alignment horizontal="right" vertical="center" shrinkToFit="1"/>
    </xf>
    <xf numFmtId="184" fontId="18" fillId="3" borderId="34" xfId="33" applyNumberFormat="1" applyFont="1" applyFill="1" applyBorder="1" applyAlignment="1" applyProtection="1">
      <alignment horizontal="right" vertical="center" shrinkToFit="1"/>
    </xf>
    <xf numFmtId="185" fontId="18" fillId="3" borderId="35" xfId="33" applyNumberFormat="1" applyFont="1" applyFill="1" applyBorder="1" applyAlignment="1" applyProtection="1">
      <alignment horizontal="right" vertical="center" shrinkToFit="1"/>
    </xf>
    <xf numFmtId="185" fontId="18" fillId="3" borderId="36" xfId="33" applyNumberFormat="1" applyFont="1" applyFill="1" applyBorder="1" applyAlignment="1" applyProtection="1">
      <alignment horizontal="right" vertical="center" shrinkToFit="1"/>
    </xf>
    <xf numFmtId="184" fontId="18" fillId="0" borderId="109" xfId="33" applyNumberFormat="1" applyFont="1" applyBorder="1" applyAlignment="1" applyProtection="1">
      <alignment horizontal="right" vertical="center" shrinkToFit="1"/>
      <protection locked="0"/>
    </xf>
    <xf numFmtId="184" fontId="18" fillId="0" borderId="110" xfId="33" applyNumberFormat="1" applyFont="1" applyBorder="1" applyAlignment="1" applyProtection="1">
      <alignment horizontal="right" vertical="center" shrinkToFit="1"/>
      <protection locked="0"/>
    </xf>
    <xf numFmtId="184" fontId="18" fillId="5" borderId="108" xfId="27" applyNumberFormat="1" applyFont="1" applyFill="1" applyBorder="1" applyAlignment="1" applyProtection="1">
      <alignment horizontal="right" vertical="center" shrinkToFit="1"/>
      <protection locked="0"/>
    </xf>
    <xf numFmtId="184" fontId="18" fillId="0" borderId="111" xfId="33" applyNumberFormat="1" applyFont="1" applyBorder="1" applyAlignment="1" applyProtection="1">
      <alignment horizontal="right" vertical="center" shrinkToFit="1"/>
      <protection locked="0"/>
    </xf>
    <xf numFmtId="184" fontId="18" fillId="3" borderId="107" xfId="32" applyNumberFormat="1" applyFont="1" applyFill="1" applyBorder="1" applyAlignment="1" applyProtection="1">
      <alignment horizontal="right" vertical="center" shrinkToFit="1"/>
      <protection locked="0"/>
    </xf>
    <xf numFmtId="184" fontId="18" fillId="5" borderId="112" xfId="29" applyNumberFormat="1" applyFont="1" applyFill="1" applyBorder="1" applyAlignment="1" applyProtection="1">
      <alignment horizontal="right" vertical="center" shrinkToFit="1"/>
      <protection locked="0"/>
    </xf>
    <xf numFmtId="184" fontId="18" fillId="3" borderId="65" xfId="33" applyNumberFormat="1" applyFont="1" applyFill="1" applyBorder="1" applyAlignment="1" applyProtection="1">
      <alignment horizontal="right" vertical="center" shrinkToFit="1"/>
    </xf>
    <xf numFmtId="184" fontId="18" fillId="3" borderId="66" xfId="32" applyNumberFormat="1" applyFont="1" applyFill="1" applyBorder="1" applyAlignment="1" applyProtection="1">
      <alignment horizontal="right" vertical="center" shrinkToFit="1"/>
    </xf>
    <xf numFmtId="184" fontId="18" fillId="3" borderId="113" xfId="33" applyNumberFormat="1" applyFont="1" applyFill="1" applyBorder="1" applyAlignment="1" applyProtection="1">
      <alignment horizontal="right" vertical="center" shrinkToFit="1"/>
    </xf>
    <xf numFmtId="184" fontId="18" fillId="3" borderId="67" xfId="33" applyNumberFormat="1" applyFont="1" applyFill="1" applyBorder="1" applyAlignment="1" applyProtection="1">
      <alignment horizontal="right" vertical="center" shrinkToFit="1"/>
    </xf>
    <xf numFmtId="185" fontId="18" fillId="3" borderId="113" xfId="33" applyNumberFormat="1" applyFont="1" applyFill="1" applyBorder="1" applyAlignment="1" applyProtection="1">
      <alignment horizontal="right" vertical="center" shrinkToFit="1"/>
    </xf>
    <xf numFmtId="185" fontId="18" fillId="3" borderId="114" xfId="33" applyNumberFormat="1" applyFont="1" applyFill="1" applyBorder="1" applyAlignment="1" applyProtection="1">
      <alignment horizontal="right" vertical="center" shrinkToFit="1"/>
    </xf>
    <xf numFmtId="0" fontId="18" fillId="4" borderId="7" xfId="29" applyFont="1" applyFill="1" applyBorder="1" applyAlignment="1" applyProtection="1">
      <alignment horizontal="center" vertical="center" wrapText="1"/>
      <protection locked="0"/>
    </xf>
    <xf numFmtId="0" fontId="18" fillId="4" borderId="76" xfId="29" applyFont="1" applyFill="1" applyBorder="1" applyAlignment="1" applyProtection="1">
      <alignment horizontal="center" vertical="center" wrapText="1"/>
      <protection locked="0"/>
    </xf>
    <xf numFmtId="184" fontId="18" fillId="0" borderId="115" xfId="33" applyNumberFormat="1" applyFont="1" applyBorder="1" applyAlignment="1" applyProtection="1">
      <alignment horizontal="right" vertical="center" shrinkToFit="1"/>
      <protection locked="0"/>
    </xf>
    <xf numFmtId="184" fontId="18" fillId="0" borderId="116" xfId="33" applyNumberFormat="1" applyFont="1" applyBorder="1" applyAlignment="1" applyProtection="1">
      <alignment horizontal="right" vertical="center" shrinkToFit="1"/>
      <protection locked="0"/>
    </xf>
    <xf numFmtId="184" fontId="18" fillId="5" borderId="117" xfId="27" applyNumberFormat="1" applyFont="1" applyFill="1" applyBorder="1" applyAlignment="1" applyProtection="1">
      <alignment horizontal="right" vertical="center" shrinkToFit="1"/>
      <protection locked="0"/>
    </xf>
    <xf numFmtId="0" fontId="18" fillId="4" borderId="7" xfId="29" applyFont="1" applyFill="1" applyBorder="1" applyAlignment="1" applyProtection="1">
      <alignment horizontal="center" vertical="center" wrapText="1" shrinkToFit="1"/>
      <protection locked="0"/>
    </xf>
    <xf numFmtId="0" fontId="18" fillId="4" borderId="76" xfId="29" applyFont="1" applyFill="1" applyBorder="1" applyAlignment="1" applyProtection="1">
      <alignment horizontal="center" vertical="center" shrinkToFit="1"/>
      <protection locked="0"/>
    </xf>
    <xf numFmtId="184" fontId="18" fillId="0" borderId="118" xfId="33" applyNumberFormat="1" applyFont="1" applyBorder="1" applyAlignment="1" applyProtection="1">
      <alignment horizontal="right" vertical="center" shrinkToFit="1"/>
      <protection locked="0"/>
    </xf>
    <xf numFmtId="0" fontId="18" fillId="4" borderId="40" xfId="29" applyFont="1" applyFill="1" applyBorder="1" applyAlignment="1" applyProtection="1">
      <alignment horizontal="center" vertical="center" wrapText="1" shrinkToFit="1"/>
      <protection locked="0"/>
    </xf>
    <xf numFmtId="0" fontId="18" fillId="4" borderId="93" xfId="29" applyFont="1" applyFill="1" applyBorder="1" applyAlignment="1" applyProtection="1">
      <alignment horizontal="center" vertical="center" shrinkToFit="1"/>
      <protection locked="0"/>
    </xf>
    <xf numFmtId="184" fontId="18" fillId="3" borderId="71" xfId="33" applyNumberFormat="1" applyFont="1" applyFill="1" applyBorder="1" applyAlignment="1" applyProtection="1">
      <alignment horizontal="right" vertical="center" shrinkToFit="1"/>
    </xf>
    <xf numFmtId="184" fontId="18" fillId="3" borderId="72" xfId="32" applyNumberFormat="1" applyFont="1" applyFill="1" applyBorder="1" applyAlignment="1" applyProtection="1">
      <alignment horizontal="right" vertical="center" shrinkToFit="1"/>
    </xf>
    <xf numFmtId="184" fontId="18" fillId="3" borderId="119" xfId="33" applyNumberFormat="1" applyFont="1" applyFill="1" applyBorder="1" applyAlignment="1" applyProtection="1">
      <alignment horizontal="right" vertical="center" shrinkToFit="1"/>
    </xf>
    <xf numFmtId="184" fontId="18" fillId="3" borderId="73" xfId="33" applyNumberFormat="1" applyFont="1" applyFill="1" applyBorder="1" applyAlignment="1" applyProtection="1">
      <alignment horizontal="right" vertical="center" shrinkToFit="1"/>
    </xf>
    <xf numFmtId="185" fontId="18" fillId="3" borderId="119" xfId="33" applyNumberFormat="1" applyFont="1" applyFill="1" applyBorder="1" applyAlignment="1" applyProtection="1">
      <alignment horizontal="right" vertical="center" shrinkToFit="1"/>
    </xf>
    <xf numFmtId="184" fontId="18" fillId="0" borderId="120" xfId="33" applyNumberFormat="1" applyFont="1" applyBorder="1" applyAlignment="1" applyProtection="1">
      <alignment horizontal="right" vertical="center" shrinkToFit="1"/>
      <protection locked="0"/>
    </xf>
    <xf numFmtId="0" fontId="18" fillId="4" borderId="19" xfId="29" applyFont="1" applyFill="1" applyBorder="1" applyAlignment="1" applyProtection="1">
      <alignment horizontal="center" vertical="center" shrinkToFit="1"/>
      <protection locked="0"/>
    </xf>
    <xf numFmtId="0" fontId="18" fillId="4" borderId="82" xfId="29" applyFont="1" applyFill="1" applyBorder="1" applyAlignment="1" applyProtection="1">
      <alignment horizontal="center" vertical="center" shrinkToFit="1"/>
      <protection locked="0"/>
    </xf>
    <xf numFmtId="0" fontId="18" fillId="4" borderId="53" xfId="29" applyFont="1" applyFill="1" applyBorder="1" applyAlignment="1" applyProtection="1">
      <alignment horizontal="center" vertical="center" wrapText="1"/>
      <protection locked="0"/>
    </xf>
    <xf numFmtId="0" fontId="18" fillId="4" borderId="121" xfId="29" applyFont="1" applyFill="1" applyBorder="1" applyAlignment="1" applyProtection="1">
      <alignment horizontal="center" vertical="center" wrapText="1"/>
      <protection locked="0"/>
    </xf>
    <xf numFmtId="184" fontId="18" fillId="0" borderId="122" xfId="33" applyNumberFormat="1" applyFont="1" applyBorder="1" applyAlignment="1" applyProtection="1">
      <alignment horizontal="right" vertical="center" shrinkToFit="1"/>
      <protection locked="0"/>
    </xf>
    <xf numFmtId="184" fontId="18" fillId="0" borderId="123" xfId="33" applyNumberFormat="1" applyFont="1" applyBorder="1" applyAlignment="1" applyProtection="1">
      <alignment horizontal="right" vertical="center" shrinkToFit="1"/>
      <protection locked="0"/>
    </xf>
    <xf numFmtId="184" fontId="18" fillId="5" borderId="124" xfId="27" applyNumberFormat="1" applyFont="1" applyFill="1" applyBorder="1" applyAlignment="1" applyProtection="1">
      <alignment horizontal="right" vertical="center" shrinkToFit="1"/>
      <protection locked="0"/>
    </xf>
    <xf numFmtId="0" fontId="18" fillId="4" borderId="53" xfId="29" applyFont="1" applyFill="1" applyBorder="1" applyAlignment="1" applyProtection="1">
      <alignment horizontal="center" vertical="center" shrinkToFit="1"/>
      <protection locked="0"/>
    </xf>
    <xf numFmtId="0" fontId="18" fillId="4" borderId="121" xfId="29" applyFont="1" applyFill="1" applyBorder="1" applyAlignment="1" applyProtection="1">
      <alignment horizontal="center" vertical="center" shrinkToFit="1"/>
      <protection locked="0"/>
    </xf>
    <xf numFmtId="184" fontId="18" fillId="0" borderId="125" xfId="33" applyNumberFormat="1" applyFont="1" applyBorder="1" applyAlignment="1" applyProtection="1">
      <alignment horizontal="right" vertical="center" shrinkToFit="1"/>
      <protection locked="0"/>
    </xf>
    <xf numFmtId="0" fontId="18" fillId="4" borderId="13" xfId="29" applyFont="1" applyFill="1" applyBorder="1" applyAlignment="1" applyProtection="1">
      <alignment horizontal="center" vertical="center" shrinkToFit="1"/>
      <protection locked="0"/>
    </xf>
    <xf numFmtId="0" fontId="18" fillId="4" borderId="89" xfId="29" applyFont="1" applyFill="1" applyBorder="1" applyAlignment="1" applyProtection="1">
      <alignment horizontal="center" vertical="center" shrinkToFit="1"/>
      <protection locked="0"/>
    </xf>
    <xf numFmtId="184" fontId="18" fillId="0" borderId="126" xfId="27" applyNumberFormat="1" applyFont="1" applyBorder="1" applyAlignment="1" applyProtection="1">
      <alignment horizontal="right" vertical="center" shrinkToFit="1"/>
      <protection locked="0"/>
    </xf>
    <xf numFmtId="184" fontId="18" fillId="0" borderId="127" xfId="27" applyNumberFormat="1" applyFont="1" applyBorder="1" applyAlignment="1" applyProtection="1">
      <alignment horizontal="right" vertical="center" shrinkToFit="1"/>
      <protection locked="0"/>
    </xf>
    <xf numFmtId="184" fontId="18" fillId="5" borderId="128" xfId="27" applyNumberFormat="1" applyFont="1" applyFill="1" applyBorder="1" applyAlignment="1" applyProtection="1">
      <alignment horizontal="right" vertical="center" shrinkToFit="1"/>
      <protection locked="0"/>
    </xf>
    <xf numFmtId="184" fontId="18" fillId="0" borderId="129" xfId="29" applyNumberFormat="1" applyFont="1" applyBorder="1" applyAlignment="1" applyProtection="1">
      <alignment horizontal="right" vertical="center" shrinkToFit="1"/>
      <protection locked="0"/>
    </xf>
    <xf numFmtId="184" fontId="18" fillId="3" borderId="106" xfId="32" applyNumberFormat="1" applyFont="1" applyFill="1" applyBorder="1" applyAlignment="1" applyProtection="1">
      <alignment horizontal="right" vertical="center" shrinkToFit="1"/>
      <protection locked="0"/>
    </xf>
    <xf numFmtId="0" fontId="18" fillId="4" borderId="93" xfId="29" applyFont="1" applyFill="1" applyBorder="1" applyAlignment="1" applyProtection="1">
      <alignment horizontal="center" vertical="center"/>
      <protection locked="0"/>
    </xf>
    <xf numFmtId="185" fontId="18" fillId="3" borderId="71" xfId="33" applyNumberFormat="1" applyFont="1" applyFill="1" applyBorder="1" applyAlignment="1" applyProtection="1">
      <alignment horizontal="right" vertical="center" shrinkToFit="1"/>
    </xf>
    <xf numFmtId="185" fontId="18" fillId="3" borderId="72" xfId="32" applyNumberFormat="1" applyFont="1" applyFill="1" applyBorder="1" applyAlignment="1" applyProtection="1">
      <alignment horizontal="right" vertical="center" shrinkToFit="1"/>
    </xf>
    <xf numFmtId="184" fontId="18" fillId="3" borderId="130" xfId="33" applyNumberFormat="1" applyFont="1" applyFill="1" applyBorder="1" applyAlignment="1" applyProtection="1">
      <alignment horizontal="right" vertical="center" shrinkToFit="1"/>
    </xf>
    <xf numFmtId="185" fontId="18" fillId="3" borderId="131" xfId="33" applyNumberFormat="1" applyFont="1" applyFill="1" applyBorder="1" applyAlignment="1" applyProtection="1">
      <alignment horizontal="right" vertical="center" shrinkToFit="1"/>
    </xf>
    <xf numFmtId="185" fontId="18" fillId="3" borderId="132" xfId="33" applyNumberFormat="1" applyFont="1" applyFill="1" applyBorder="1" applyAlignment="1" applyProtection="1">
      <alignment horizontal="right" vertical="center" shrinkToFit="1"/>
    </xf>
    <xf numFmtId="185" fontId="18" fillId="3" borderId="133" xfId="33" applyNumberFormat="1" applyFont="1" applyFill="1" applyBorder="1" applyAlignment="1" applyProtection="1">
      <alignment horizontal="right" vertical="center" shrinkToFit="1"/>
    </xf>
    <xf numFmtId="185" fontId="18" fillId="3" borderId="130" xfId="33" applyNumberFormat="1" applyFont="1" applyFill="1" applyBorder="1" applyAlignment="1" applyProtection="1">
      <alignment horizontal="right" vertical="center" shrinkToFit="1"/>
    </xf>
    <xf numFmtId="185" fontId="18" fillId="3" borderId="134" xfId="33" applyNumberFormat="1" applyFont="1" applyFill="1" applyBorder="1" applyAlignment="1" applyProtection="1">
      <alignment horizontal="right" vertical="center" shrinkToFit="1"/>
    </xf>
    <xf numFmtId="185" fontId="18" fillId="3" borderId="23" xfId="33" applyNumberFormat="1" applyFont="1" applyFill="1" applyBorder="1" applyAlignment="1" applyProtection="1">
      <alignment horizontal="right" vertical="center" shrinkToFit="1"/>
    </xf>
    <xf numFmtId="185" fontId="18" fillId="3" borderId="0" xfId="32" applyNumberFormat="1" applyFont="1" applyFill="1" applyBorder="1" applyAlignment="1" applyProtection="1">
      <alignment horizontal="right" vertical="center" shrinkToFit="1"/>
    </xf>
    <xf numFmtId="184" fontId="18" fillId="3" borderId="135" xfId="33" applyNumberFormat="1" applyFont="1" applyFill="1" applyBorder="1" applyAlignment="1" applyProtection="1">
      <alignment horizontal="right" vertical="center" shrinkToFit="1"/>
    </xf>
    <xf numFmtId="185" fontId="18" fillId="3" borderId="136" xfId="33" applyNumberFormat="1" applyFont="1" applyFill="1" applyBorder="1" applyAlignment="1" applyProtection="1">
      <alignment horizontal="right" vertical="center" shrinkToFit="1"/>
    </xf>
    <xf numFmtId="185" fontId="18" fillId="3" borderId="137" xfId="33" applyNumberFormat="1" applyFont="1" applyFill="1" applyBorder="1" applyAlignment="1" applyProtection="1">
      <alignment horizontal="right" vertical="center" shrinkToFit="1"/>
    </xf>
    <xf numFmtId="185" fontId="18" fillId="3" borderId="138" xfId="33" applyNumberFormat="1" applyFont="1" applyFill="1" applyBorder="1" applyAlignment="1" applyProtection="1">
      <alignment horizontal="right" vertical="center" shrinkToFit="1"/>
    </xf>
    <xf numFmtId="185" fontId="18" fillId="3" borderId="135" xfId="33" applyNumberFormat="1" applyFont="1" applyFill="1" applyBorder="1" applyAlignment="1" applyProtection="1">
      <alignment horizontal="right" vertical="center" shrinkToFit="1"/>
    </xf>
    <xf numFmtId="185" fontId="18" fillId="3" borderId="139" xfId="33" applyNumberFormat="1" applyFont="1" applyFill="1" applyBorder="1" applyAlignment="1" applyProtection="1">
      <alignment horizontal="right" vertical="center" shrinkToFit="1"/>
    </xf>
    <xf numFmtId="0" fontId="18" fillId="3" borderId="59" xfId="29" applyFont="1" applyFill="1" applyBorder="1" applyAlignment="1" applyProtection="1">
      <alignment horizontal="center" vertical="center"/>
    </xf>
    <xf numFmtId="0" fontId="18" fillId="3" borderId="51" xfId="29" applyFont="1" applyFill="1" applyBorder="1" applyAlignment="1" applyProtection="1">
      <alignment horizontal="center" vertical="center"/>
    </xf>
    <xf numFmtId="185" fontId="18" fillId="3" borderId="54" xfId="33" applyNumberFormat="1" applyFont="1" applyFill="1" applyBorder="1" applyAlignment="1" applyProtection="1">
      <alignment horizontal="right" vertical="center" shrinkToFit="1"/>
    </xf>
    <xf numFmtId="185" fontId="18" fillId="3" borderId="58" xfId="32" applyNumberFormat="1" applyFont="1" applyFill="1" applyBorder="1" applyAlignment="1" applyProtection="1">
      <alignment horizontal="right" vertical="center" shrinkToFit="1"/>
    </xf>
    <xf numFmtId="184" fontId="18" fillId="3" borderId="140" xfId="33" applyNumberFormat="1" applyFont="1" applyFill="1" applyBorder="1" applyAlignment="1" applyProtection="1">
      <alignment horizontal="right" vertical="center" shrinkToFit="1"/>
    </xf>
    <xf numFmtId="185" fontId="18" fillId="3" borderId="141" xfId="33" applyNumberFormat="1" applyFont="1" applyFill="1" applyBorder="1" applyAlignment="1" applyProtection="1">
      <alignment horizontal="right" vertical="center" shrinkToFit="1"/>
    </xf>
    <xf numFmtId="185" fontId="18" fillId="3" borderId="142" xfId="33" applyNumberFormat="1" applyFont="1" applyFill="1" applyBorder="1" applyAlignment="1" applyProtection="1">
      <alignment horizontal="right" vertical="center" shrinkToFit="1"/>
    </xf>
    <xf numFmtId="185" fontId="18" fillId="3" borderId="143" xfId="33" applyNumberFormat="1" applyFont="1" applyFill="1" applyBorder="1" applyAlignment="1" applyProtection="1">
      <alignment horizontal="right" vertical="center" shrinkToFit="1"/>
    </xf>
    <xf numFmtId="185" fontId="18" fillId="3" borderId="140" xfId="33" applyNumberFormat="1" applyFont="1" applyFill="1" applyBorder="1" applyAlignment="1" applyProtection="1">
      <alignment horizontal="right" vertical="center" shrinkToFit="1"/>
    </xf>
    <xf numFmtId="185" fontId="18" fillId="3" borderId="144" xfId="33" applyNumberFormat="1" applyFont="1" applyFill="1" applyBorder="1" applyAlignment="1" applyProtection="1">
      <alignment horizontal="right" vertical="center" shrinkToFit="1"/>
    </xf>
    <xf numFmtId="0" fontId="18" fillId="0" borderId="100" xfId="27" applyNumberFormat="1" applyFont="1" applyBorder="1" applyAlignment="1" applyProtection="1">
      <alignment horizontal="left" vertical="center" shrinkToFit="1"/>
      <protection locked="0"/>
    </xf>
    <xf numFmtId="0" fontId="18" fillId="0" borderId="101" xfId="27" applyNumberFormat="1" applyFont="1" applyBorder="1" applyAlignment="1" applyProtection="1">
      <alignment horizontal="left" vertical="center" shrinkToFit="1"/>
      <protection locked="0"/>
    </xf>
    <xf numFmtId="0" fontId="18" fillId="0" borderId="102" xfId="27" applyNumberFormat="1" applyFont="1" applyBorder="1" applyAlignment="1" applyProtection="1">
      <alignment horizontal="left" vertical="center" shrinkToFit="1"/>
      <protection locked="0"/>
    </xf>
    <xf numFmtId="0" fontId="18" fillId="5" borderId="103" xfId="27" applyNumberFormat="1" applyFont="1" applyFill="1" applyBorder="1" applyAlignment="1" applyProtection="1">
      <alignment horizontal="left" vertical="center" shrinkToFit="1"/>
      <protection locked="0"/>
    </xf>
    <xf numFmtId="0" fontId="18" fillId="3" borderId="12" xfId="29" applyFont="1" applyFill="1" applyBorder="1" applyAlignment="1" applyProtection="1">
      <alignment horizontal="center" vertical="top"/>
    </xf>
    <xf numFmtId="0" fontId="18" fillId="3" borderId="8" xfId="29" applyFont="1" applyFill="1" applyBorder="1" applyAlignment="1" applyProtection="1">
      <alignment horizontal="center" vertical="top"/>
    </xf>
    <xf numFmtId="0" fontId="18" fillId="3" borderId="56" xfId="29" applyFont="1" applyFill="1" applyBorder="1" applyAlignment="1" applyProtection="1">
      <alignment horizontal="center" vertical="top"/>
    </xf>
    <xf numFmtId="0" fontId="18" fillId="3" borderId="12" xfId="29" applyFont="1" applyFill="1" applyBorder="1" applyAlignment="1" applyProtection="1">
      <alignment horizontal="center" vertical="top" wrapText="1"/>
    </xf>
    <xf numFmtId="0" fontId="18" fillId="3" borderId="8" xfId="29" applyFont="1" applyFill="1" applyBorder="1" applyAlignment="1" applyProtection="1">
      <alignment horizontal="center" vertical="top" wrapText="1"/>
    </xf>
    <xf numFmtId="0" fontId="18" fillId="3" borderId="56" xfId="29" applyFont="1" applyFill="1" applyBorder="1" applyAlignment="1" applyProtection="1">
      <alignment horizontal="center" vertical="top" wrapText="1"/>
    </xf>
    <xf numFmtId="0" fontId="18" fillId="3" borderId="61" xfId="29" applyFont="1" applyFill="1" applyBorder="1" applyAlignment="1" applyProtection="1">
      <alignment horizontal="left" vertical="center" wrapText="1"/>
    </xf>
    <xf numFmtId="0" fontId="18" fillId="3" borderId="12" xfId="29" applyFont="1" applyFill="1" applyBorder="1" applyAlignment="1" applyProtection="1">
      <alignment vertical="center"/>
    </xf>
    <xf numFmtId="0" fontId="18" fillId="3" borderId="0" xfId="29" applyFont="1" applyFill="1" applyAlignment="1" applyProtection="1">
      <alignment vertical="center"/>
    </xf>
    <xf numFmtId="0" fontId="16" fillId="3" borderId="8" xfId="29" applyFont="1" applyFill="1" applyBorder="1" applyAlignment="1" applyProtection="1">
      <alignment vertical="center"/>
    </xf>
    <xf numFmtId="0" fontId="16" fillId="3" borderId="0" xfId="29" applyFont="1" applyFill="1" applyAlignment="1" applyProtection="1">
      <alignment vertical="center"/>
    </xf>
    <xf numFmtId="0" fontId="16" fillId="3" borderId="0" xfId="29" applyFont="1" applyFill="1" applyBorder="1" applyAlignment="1" applyProtection="1">
      <alignment vertical="center"/>
    </xf>
    <xf numFmtId="0" fontId="18" fillId="3" borderId="23" xfId="29" applyFont="1" applyFill="1" applyBorder="1" applyAlignment="1" applyProtection="1">
      <alignment horizontal="center" vertical="top"/>
    </xf>
    <xf numFmtId="0" fontId="18" fillId="3" borderId="0" xfId="29" applyFont="1" applyFill="1" applyBorder="1" applyAlignment="1" applyProtection="1">
      <alignment horizontal="center" vertical="top"/>
    </xf>
    <xf numFmtId="0" fontId="18" fillId="3" borderId="34" xfId="29" applyFont="1" applyFill="1" applyBorder="1" applyAlignment="1" applyProtection="1">
      <alignment horizontal="center" vertical="top"/>
    </xf>
    <xf numFmtId="0" fontId="18" fillId="3" borderId="23" xfId="29" applyFont="1" applyFill="1" applyBorder="1" applyAlignment="1" applyProtection="1">
      <alignment horizontal="center" vertical="top" wrapText="1"/>
    </xf>
    <xf numFmtId="0" fontId="18" fillId="3" borderId="0" xfId="29" applyFont="1" applyFill="1" applyBorder="1" applyAlignment="1" applyProtection="1">
      <alignment horizontal="center" vertical="top" wrapText="1"/>
    </xf>
    <xf numFmtId="0" fontId="18" fillId="3" borderId="34" xfId="29" applyFont="1" applyFill="1" applyBorder="1" applyAlignment="1" applyProtection="1">
      <alignment horizontal="center" vertical="top" wrapText="1"/>
    </xf>
    <xf numFmtId="0" fontId="18" fillId="3" borderId="36" xfId="29" applyFont="1" applyFill="1" applyBorder="1" applyAlignment="1" applyProtection="1">
      <alignment horizontal="left" vertical="center"/>
    </xf>
    <xf numFmtId="0" fontId="18" fillId="3" borderId="11" xfId="29" applyFont="1" applyFill="1" applyBorder="1" applyAlignment="1" applyProtection="1">
      <alignment horizontal="center" vertical="center"/>
    </xf>
    <xf numFmtId="0" fontId="18" fillId="3" borderId="8" xfId="29" applyFont="1" applyFill="1" applyBorder="1" applyProtection="1">
      <alignment vertical="center"/>
    </xf>
    <xf numFmtId="0" fontId="18" fillId="3" borderId="9" xfId="29" applyFont="1" applyFill="1" applyBorder="1" applyProtection="1">
      <alignment vertical="center"/>
    </xf>
    <xf numFmtId="0" fontId="16" fillId="3" borderId="0" xfId="29" applyFont="1" applyFill="1" applyProtection="1">
      <alignment vertical="center"/>
    </xf>
    <xf numFmtId="0" fontId="18" fillId="0" borderId="145" xfId="27" applyNumberFormat="1" applyFont="1" applyBorder="1" applyAlignment="1" applyProtection="1">
      <alignment horizontal="left" vertical="center" shrinkToFit="1"/>
      <protection locked="0"/>
    </xf>
    <xf numFmtId="0" fontId="18" fillId="0" borderId="146" xfId="27" applyNumberFormat="1" applyFont="1" applyBorder="1" applyAlignment="1" applyProtection="1">
      <alignment horizontal="left" vertical="center" shrinkToFit="1"/>
      <protection locked="0"/>
    </xf>
    <xf numFmtId="0" fontId="18" fillId="0" borderId="147" xfId="27" applyNumberFormat="1" applyFont="1" applyBorder="1" applyAlignment="1" applyProtection="1">
      <alignment horizontal="left" vertical="center" shrinkToFit="1"/>
      <protection locked="0"/>
    </xf>
    <xf numFmtId="0" fontId="18" fillId="5" borderId="124" xfId="27" applyNumberFormat="1" applyFont="1" applyFill="1" applyBorder="1" applyAlignment="1" applyProtection="1">
      <alignment horizontal="left" vertical="center" shrinkToFit="1"/>
      <protection locked="0"/>
    </xf>
    <xf numFmtId="0" fontId="18" fillId="3" borderId="16" xfId="29" applyFont="1" applyFill="1" applyBorder="1" applyAlignment="1" applyProtection="1">
      <alignment horizontal="center" vertical="top"/>
    </xf>
    <xf numFmtId="0" fontId="18" fillId="3" borderId="14" xfId="29" applyFont="1" applyFill="1" applyBorder="1" applyAlignment="1" applyProtection="1">
      <alignment horizontal="center" vertical="top"/>
    </xf>
    <xf numFmtId="0" fontId="18" fillId="3" borderId="16" xfId="29" applyFont="1" applyFill="1" applyBorder="1" applyAlignment="1" applyProtection="1">
      <alignment horizontal="center" vertical="top" wrapText="1"/>
    </xf>
    <xf numFmtId="0" fontId="18" fillId="3" borderId="14" xfId="29" applyFont="1" applyFill="1" applyBorder="1" applyAlignment="1" applyProtection="1">
      <alignment horizontal="center" vertical="top" wrapText="1"/>
    </xf>
    <xf numFmtId="0" fontId="18" fillId="3" borderId="22" xfId="29" applyFont="1" applyFill="1" applyBorder="1" applyAlignment="1" applyProtection="1">
      <alignment horizontal="center" vertical="center"/>
    </xf>
    <xf numFmtId="0" fontId="18" fillId="3" borderId="20" xfId="29" applyFont="1" applyFill="1" applyBorder="1" applyProtection="1">
      <alignment vertical="center"/>
    </xf>
    <xf numFmtId="0" fontId="18" fillId="0" borderId="22" xfId="29" applyFont="1" applyBorder="1" applyAlignment="1" applyProtection="1">
      <alignment horizontal="center" vertical="center"/>
      <protection locked="0"/>
    </xf>
    <xf numFmtId="184" fontId="18" fillId="5" borderId="61" xfId="27" applyNumberFormat="1" applyFont="1" applyFill="1" applyBorder="1" applyAlignment="1" applyProtection="1">
      <alignment horizontal="right" vertical="center" shrinkToFit="1"/>
      <protection locked="0"/>
    </xf>
    <xf numFmtId="185" fontId="18" fillId="0" borderId="104" xfId="29" applyNumberFormat="1" applyFont="1" applyBorder="1" applyAlignment="1" applyProtection="1">
      <alignment horizontal="right" vertical="center" shrinkToFit="1"/>
      <protection locked="0"/>
    </xf>
    <xf numFmtId="185" fontId="18" fillId="0" borderId="101" xfId="29" applyNumberFormat="1" applyFont="1" applyBorder="1" applyAlignment="1" applyProtection="1">
      <alignment horizontal="right" vertical="center" shrinkToFit="1"/>
      <protection locked="0"/>
    </xf>
    <xf numFmtId="185" fontId="18" fillId="3" borderId="101" xfId="32" applyNumberFormat="1" applyFont="1" applyFill="1" applyBorder="1" applyAlignment="1" applyProtection="1">
      <alignment horizontal="right" vertical="center" shrinkToFit="1"/>
      <protection locked="0"/>
    </xf>
    <xf numFmtId="185" fontId="18" fillId="5" borderId="105" xfId="29" applyNumberFormat="1" applyFont="1" applyFill="1" applyBorder="1" applyAlignment="1" applyProtection="1">
      <alignment horizontal="right" vertical="center" shrinkToFit="1"/>
      <protection locked="0"/>
    </xf>
    <xf numFmtId="0" fontId="18" fillId="3" borderId="102" xfId="29" applyNumberFormat="1" applyFont="1" applyFill="1" applyBorder="1" applyAlignment="1" applyProtection="1">
      <alignment horizontal="left" vertical="center" shrinkToFit="1"/>
      <protection locked="0"/>
    </xf>
    <xf numFmtId="184" fontId="18" fillId="3" borderId="0" xfId="29" applyNumberFormat="1" applyFont="1" applyFill="1" applyBorder="1" applyAlignment="1" applyProtection="1">
      <alignment horizontal="left" vertical="center" shrinkToFit="1"/>
    </xf>
    <xf numFmtId="0" fontId="18" fillId="3" borderId="30" xfId="29" applyFont="1" applyFill="1" applyBorder="1" applyProtection="1">
      <alignment vertical="center"/>
    </xf>
    <xf numFmtId="0" fontId="18" fillId="3" borderId="42" xfId="29" applyFont="1" applyFill="1" applyBorder="1" applyProtection="1">
      <alignment vertical="center"/>
    </xf>
    <xf numFmtId="0" fontId="18" fillId="3" borderId="31" xfId="29" applyFont="1" applyFill="1" applyBorder="1" applyProtection="1">
      <alignment vertical="center"/>
    </xf>
    <xf numFmtId="0" fontId="18" fillId="3" borderId="35" xfId="29" applyFont="1" applyFill="1" applyBorder="1" applyProtection="1">
      <alignment vertical="center"/>
    </xf>
    <xf numFmtId="184" fontId="18" fillId="5" borderId="36" xfId="27" applyNumberFormat="1" applyFont="1" applyFill="1" applyBorder="1" applyAlignment="1" applyProtection="1">
      <alignment horizontal="right" vertical="center" shrinkToFit="1"/>
      <protection locked="0"/>
    </xf>
    <xf numFmtId="0" fontId="18" fillId="0" borderId="50" xfId="29" applyFont="1" applyBorder="1" applyAlignment="1" applyProtection="1">
      <alignment horizontal="center" vertical="center"/>
      <protection locked="0"/>
    </xf>
    <xf numFmtId="184" fontId="18" fillId="5" borderId="52" xfId="27" applyNumberFormat="1" applyFont="1" applyFill="1" applyBorder="1" applyAlignment="1" applyProtection="1">
      <alignment horizontal="right" vertical="center" shrinkToFit="1"/>
      <protection locked="0"/>
    </xf>
    <xf numFmtId="0" fontId="18" fillId="3" borderId="147" xfId="29" applyNumberFormat="1" applyFont="1" applyFill="1" applyBorder="1" applyAlignment="1" applyProtection="1">
      <alignment horizontal="left" vertical="center" shrinkToFit="1"/>
      <protection locked="0"/>
    </xf>
    <xf numFmtId="0" fontId="16" fillId="3" borderId="0" xfId="29" applyFont="1" applyFill="1" applyBorder="1" applyProtection="1">
      <alignment vertical="center"/>
    </xf>
    <xf numFmtId="0" fontId="18" fillId="0" borderId="104" xfId="29" applyFont="1" applyBorder="1" applyAlignment="1" applyProtection="1">
      <alignment horizontal="left" vertical="center" shrinkToFit="1"/>
      <protection locked="0"/>
    </xf>
    <xf numFmtId="0" fontId="18" fillId="3" borderId="41" xfId="29" applyFont="1" applyFill="1" applyBorder="1" applyAlignment="1" applyProtection="1">
      <alignment horizontal="center" vertical="center"/>
    </xf>
    <xf numFmtId="0" fontId="18" fillId="3" borderId="17" xfId="29" applyFont="1" applyFill="1" applyBorder="1" applyProtection="1">
      <alignment vertical="center"/>
    </xf>
    <xf numFmtId="0" fontId="18" fillId="3" borderId="39" xfId="29" applyFont="1" applyFill="1" applyBorder="1" applyAlignment="1" applyProtection="1">
      <alignment horizontal="center" vertical="center"/>
    </xf>
    <xf numFmtId="186" fontId="18" fillId="3" borderId="30" xfId="33" applyNumberFormat="1" applyFont="1" applyFill="1" applyBorder="1" applyAlignment="1" applyProtection="1">
      <alignment horizontal="right" vertical="center" shrinkToFit="1"/>
    </xf>
    <xf numFmtId="186" fontId="18" fillId="3" borderId="42" xfId="33" applyNumberFormat="1" applyFont="1" applyFill="1" applyBorder="1" applyAlignment="1" applyProtection="1">
      <alignment horizontal="right" vertical="center" shrinkToFit="1"/>
    </xf>
    <xf numFmtId="187" fontId="18" fillId="3" borderId="42" xfId="33" applyNumberFormat="1" applyFont="1" applyFill="1" applyBorder="1" applyAlignment="1" applyProtection="1">
      <alignment horizontal="right" vertical="center" shrinkToFit="1"/>
    </xf>
    <xf numFmtId="187" fontId="18" fillId="3" borderId="43" xfId="33" applyNumberFormat="1" applyFont="1" applyFill="1" applyBorder="1" applyAlignment="1" applyProtection="1">
      <alignment horizontal="right" vertical="center" shrinkToFit="1"/>
    </xf>
    <xf numFmtId="186" fontId="18" fillId="3" borderId="23" xfId="33" applyNumberFormat="1" applyFont="1" applyFill="1" applyBorder="1" applyAlignment="1" applyProtection="1">
      <alignment horizontal="right" vertical="center" shrinkToFit="1"/>
    </xf>
    <xf numFmtId="186" fontId="18" fillId="3" borderId="0" xfId="33" applyNumberFormat="1" applyFont="1" applyFill="1" applyBorder="1" applyAlignment="1" applyProtection="1">
      <alignment horizontal="right" vertical="center" shrinkToFit="1"/>
    </xf>
    <xf numFmtId="187" fontId="18" fillId="3" borderId="0" xfId="33" applyNumberFormat="1" applyFont="1" applyFill="1" applyBorder="1" applyAlignment="1" applyProtection="1">
      <alignment horizontal="right" vertical="center" shrinkToFit="1"/>
    </xf>
    <xf numFmtId="187" fontId="18" fillId="3" borderId="20" xfId="33" applyNumberFormat="1" applyFont="1" applyFill="1" applyBorder="1" applyAlignment="1" applyProtection="1">
      <alignment horizontal="right" vertical="center" shrinkToFit="1"/>
    </xf>
    <xf numFmtId="0" fontId="18" fillId="0" borderId="125" xfId="29" applyFont="1" applyBorder="1" applyAlignment="1" applyProtection="1">
      <alignment horizontal="left" vertical="center" shrinkToFit="1"/>
      <protection locked="0"/>
    </xf>
    <xf numFmtId="0" fontId="18" fillId="0" borderId="11" xfId="29" applyFont="1" applyBorder="1" applyAlignment="1" applyProtection="1">
      <alignment horizontal="center" vertical="center" shrinkToFit="1"/>
      <protection locked="0"/>
    </xf>
    <xf numFmtId="186" fontId="18" fillId="3" borderId="16" xfId="33" applyNumberFormat="1" applyFont="1" applyFill="1" applyBorder="1" applyAlignment="1" applyProtection="1">
      <alignment horizontal="right" vertical="center" shrinkToFit="1"/>
    </xf>
    <xf numFmtId="186" fontId="18" fillId="3" borderId="14" xfId="33" applyNumberFormat="1" applyFont="1" applyFill="1" applyBorder="1" applyAlignment="1" applyProtection="1">
      <alignment horizontal="right" vertical="center" shrinkToFit="1"/>
    </xf>
    <xf numFmtId="187" fontId="18" fillId="3" borderId="14" xfId="33" applyNumberFormat="1" applyFont="1" applyFill="1" applyBorder="1" applyAlignment="1" applyProtection="1">
      <alignment horizontal="right" vertical="center" shrinkToFit="1"/>
    </xf>
    <xf numFmtId="187" fontId="18" fillId="3" borderId="17" xfId="33" applyNumberFormat="1" applyFont="1" applyFill="1" applyBorder="1" applyAlignment="1" applyProtection="1">
      <alignment horizontal="right" vertical="center" shrinkToFit="1"/>
    </xf>
    <xf numFmtId="0" fontId="16" fillId="3" borderId="0" xfId="29" applyFont="1" applyFill="1" applyBorder="1" applyAlignment="1" applyProtection="1">
      <alignment horizontal="center" vertical="center"/>
    </xf>
    <xf numFmtId="0" fontId="19" fillId="3" borderId="37" xfId="29" applyFont="1" applyFill="1" applyBorder="1" applyAlignment="1" applyProtection="1">
      <alignment horizontal="center" vertical="center"/>
    </xf>
    <xf numFmtId="0" fontId="18" fillId="3" borderId="38" xfId="29" applyFont="1" applyFill="1" applyBorder="1" applyAlignment="1" applyProtection="1">
      <alignment horizontal="left" vertical="center"/>
    </xf>
    <xf numFmtId="0" fontId="18" fillId="3" borderId="19" xfId="29" applyFont="1" applyFill="1" applyBorder="1" applyAlignment="1" applyProtection="1">
      <alignment horizontal="left" vertical="center" wrapText="1"/>
    </xf>
    <xf numFmtId="0" fontId="18" fillId="3" borderId="0" xfId="32" applyFont="1" applyFill="1" applyAlignment="1" applyProtection="1">
      <alignment horizontal="left" vertical="center"/>
    </xf>
    <xf numFmtId="184" fontId="18" fillId="3" borderId="148" xfId="33" applyNumberFormat="1" applyFont="1" applyFill="1" applyBorder="1" applyAlignment="1" applyProtection="1">
      <alignment horizontal="right" vertical="center" shrinkToFit="1"/>
    </xf>
    <xf numFmtId="184" fontId="18" fillId="3" borderId="149" xfId="33" applyNumberFormat="1" applyFont="1" applyFill="1" applyBorder="1" applyAlignment="1" applyProtection="1">
      <alignment horizontal="right" vertical="center" shrinkToFit="1"/>
    </xf>
    <xf numFmtId="184" fontId="18" fillId="3" borderId="150" xfId="33" applyNumberFormat="1" applyFont="1" applyFill="1" applyBorder="1" applyAlignment="1" applyProtection="1">
      <alignment horizontal="right" vertical="center" shrinkToFit="1"/>
    </xf>
    <xf numFmtId="184" fontId="18" fillId="3" borderId="151" xfId="33" applyNumberFormat="1" applyFont="1" applyFill="1" applyBorder="1" applyAlignment="1" applyProtection="1">
      <alignment horizontal="right" vertical="center" shrinkToFit="1"/>
    </xf>
    <xf numFmtId="185" fontId="18" fillId="3" borderId="97" xfId="33" applyNumberFormat="1" applyFont="1" applyFill="1" applyBorder="1" applyAlignment="1" applyProtection="1">
      <alignment horizontal="right" vertical="center" shrinkToFit="1"/>
    </xf>
    <xf numFmtId="0" fontId="18" fillId="0" borderId="152" xfId="27" applyFont="1" applyBorder="1" applyAlignment="1" applyProtection="1">
      <alignment horizontal="center" vertical="center" shrinkToFit="1"/>
      <protection locked="0"/>
    </xf>
    <xf numFmtId="0" fontId="18" fillId="0" borderId="153" xfId="27" applyFont="1" applyBorder="1" applyAlignment="1" applyProtection="1">
      <alignment horizontal="center" vertical="center" shrinkToFit="1"/>
      <protection locked="0"/>
    </xf>
    <xf numFmtId="0" fontId="18" fillId="3" borderId="153" xfId="29" applyFont="1" applyFill="1" applyBorder="1" applyAlignment="1" applyProtection="1">
      <alignment horizontal="center" vertical="center" shrinkToFit="1"/>
      <protection locked="0"/>
    </xf>
    <xf numFmtId="184" fontId="18" fillId="3" borderId="68" xfId="33" applyNumberFormat="1" applyFont="1" applyFill="1" applyBorder="1" applyAlignment="1" applyProtection="1">
      <alignment horizontal="right" vertical="center" shrinkToFit="1"/>
    </xf>
    <xf numFmtId="184" fontId="18" fillId="3" borderId="69" xfId="33" applyNumberFormat="1" applyFont="1" applyFill="1" applyBorder="1" applyAlignment="1" applyProtection="1">
      <alignment horizontal="right" vertical="center" shrinkToFit="1"/>
    </xf>
    <xf numFmtId="184" fontId="18" fillId="3" borderId="70" xfId="33" applyNumberFormat="1" applyFont="1" applyFill="1" applyBorder="1" applyAlignment="1" applyProtection="1">
      <alignment horizontal="right" vertical="center" shrinkToFit="1"/>
    </xf>
    <xf numFmtId="184" fontId="18" fillId="3" borderId="154" xfId="33" applyNumberFormat="1" applyFont="1" applyFill="1" applyBorder="1" applyAlignment="1" applyProtection="1">
      <alignment horizontal="right" vertical="center" shrinkToFit="1"/>
    </xf>
    <xf numFmtId="185" fontId="18" fillId="3" borderId="103" xfId="33" applyNumberFormat="1" applyFont="1" applyFill="1" applyBorder="1" applyAlignment="1" applyProtection="1">
      <alignment horizontal="right" vertical="center" shrinkToFit="1"/>
    </xf>
    <xf numFmtId="0" fontId="18" fillId="3" borderId="84" xfId="29" applyFont="1" applyFill="1" applyBorder="1" applyAlignment="1" applyProtection="1">
      <alignment horizontal="left" vertical="center" shrinkToFit="1"/>
      <protection locked="0"/>
    </xf>
    <xf numFmtId="0" fontId="18" fillId="3" borderId="87" xfId="29" applyFont="1" applyFill="1" applyBorder="1" applyAlignment="1" applyProtection="1">
      <alignment horizontal="left" vertical="center" shrinkToFit="1"/>
      <protection locked="0"/>
    </xf>
    <xf numFmtId="187" fontId="18" fillId="3" borderId="155" xfId="33" applyNumberFormat="1" applyFont="1" applyFill="1" applyBorder="1" applyAlignment="1" applyProtection="1">
      <alignment horizontal="right" vertical="center" shrinkToFit="1"/>
    </xf>
    <xf numFmtId="186" fontId="18" fillId="3" borderId="0" xfId="33" applyNumberFormat="1" applyFont="1" applyFill="1" applyAlignment="1" applyProtection="1">
      <alignment horizontal="right" vertical="center" shrinkToFit="1"/>
    </xf>
    <xf numFmtId="187" fontId="18" fillId="3" borderId="156" xfId="33" applyNumberFormat="1" applyFont="1" applyFill="1" applyBorder="1" applyAlignment="1" applyProtection="1">
      <alignment horizontal="right" vertical="center" shrinkToFit="1"/>
    </xf>
    <xf numFmtId="187" fontId="18" fillId="3" borderId="0" xfId="33" applyNumberFormat="1" applyFont="1" applyFill="1" applyAlignment="1" applyProtection="1">
      <alignment horizontal="right" vertical="center" shrinkToFit="1"/>
    </xf>
    <xf numFmtId="0" fontId="18" fillId="3" borderId="50" xfId="29" applyFont="1" applyFill="1" applyBorder="1" applyAlignment="1" applyProtection="1">
      <alignment horizontal="center" vertical="center"/>
    </xf>
    <xf numFmtId="186" fontId="18" fillId="3" borderId="54" xfId="33" applyNumberFormat="1" applyFont="1" applyFill="1" applyBorder="1" applyAlignment="1" applyProtection="1">
      <alignment horizontal="right" vertical="center" shrinkToFit="1"/>
    </xf>
    <xf numFmtId="186" fontId="18" fillId="3" borderId="58" xfId="33" applyNumberFormat="1" applyFont="1" applyFill="1" applyBorder="1" applyAlignment="1" applyProtection="1">
      <alignment horizontal="right" vertical="center" shrinkToFit="1"/>
    </xf>
    <xf numFmtId="187" fontId="18" fillId="3" borderId="58" xfId="33" applyNumberFormat="1" applyFont="1" applyFill="1" applyBorder="1" applyAlignment="1" applyProtection="1">
      <alignment horizontal="right" vertical="center" shrinkToFit="1"/>
    </xf>
    <xf numFmtId="187" fontId="18" fillId="3" borderId="157" xfId="33" applyNumberFormat="1" applyFont="1" applyFill="1" applyBorder="1" applyAlignment="1" applyProtection="1">
      <alignment horizontal="right" vertical="center" shrinkToFit="1"/>
    </xf>
    <xf numFmtId="0" fontId="18" fillId="3" borderId="0" xfId="29" applyFont="1" applyFill="1" applyBorder="1" applyAlignment="1" applyProtection="1">
      <alignment horizontal="center" vertical="center"/>
    </xf>
    <xf numFmtId="0" fontId="18" fillId="3" borderId="74" xfId="29" applyFont="1" applyFill="1" applyBorder="1" applyAlignment="1" applyProtection="1">
      <alignment horizontal="center" vertical="center"/>
    </xf>
    <xf numFmtId="185" fontId="18" fillId="3" borderId="158" xfId="33" applyNumberFormat="1" applyFont="1" applyFill="1" applyBorder="1" applyAlignment="1" applyProtection="1">
      <alignment horizontal="right" vertical="center" shrinkToFit="1"/>
    </xf>
    <xf numFmtId="185" fontId="18" fillId="3" borderId="75" xfId="33" applyNumberFormat="1" applyFont="1" applyFill="1" applyBorder="1" applyAlignment="1" applyProtection="1">
      <alignment horizontal="right" vertical="center" shrinkToFit="1"/>
    </xf>
    <xf numFmtId="185" fontId="18" fillId="3" borderId="159" xfId="33" applyNumberFormat="1" applyFont="1" applyFill="1" applyBorder="1" applyAlignment="1" applyProtection="1">
      <alignment horizontal="right" vertical="center" shrinkToFit="1"/>
    </xf>
    <xf numFmtId="0" fontId="18" fillId="3" borderId="91" xfId="29" applyFont="1" applyFill="1" applyBorder="1" applyAlignment="1" applyProtection="1">
      <alignment horizontal="left" vertical="center" shrinkToFit="1"/>
      <protection locked="0"/>
    </xf>
    <xf numFmtId="185" fontId="18" fillId="3" borderId="27" xfId="33" applyNumberFormat="1" applyFont="1" applyFill="1" applyBorder="1" applyAlignment="1" applyProtection="1">
      <alignment horizontal="right" vertical="center" shrinkToFit="1"/>
    </xf>
    <xf numFmtId="185" fontId="18" fillId="3" borderId="25" xfId="33" applyNumberFormat="1" applyFont="1" applyFill="1" applyBorder="1" applyAlignment="1" applyProtection="1">
      <alignment horizontal="right" vertical="center" shrinkToFit="1"/>
    </xf>
    <xf numFmtId="185" fontId="18" fillId="3" borderId="26" xfId="33" applyNumberFormat="1" applyFont="1" applyFill="1" applyBorder="1" applyAlignment="1" applyProtection="1">
      <alignment horizontal="right" vertical="center" shrinkToFit="1"/>
    </xf>
    <xf numFmtId="184" fontId="18" fillId="0" borderId="83" xfId="27" applyNumberFormat="1" applyFont="1" applyBorder="1" applyAlignment="1" applyProtection="1">
      <alignment horizontal="right" vertical="center" shrinkToFit="1"/>
      <protection locked="0"/>
    </xf>
    <xf numFmtId="184" fontId="18" fillId="3" borderId="84" xfId="29" applyNumberFormat="1" applyFont="1" applyFill="1" applyBorder="1" applyAlignment="1" applyProtection="1">
      <alignment horizontal="right" vertical="center" shrinkToFit="1"/>
      <protection locked="0"/>
    </xf>
    <xf numFmtId="184" fontId="18" fillId="5" borderId="160" xfId="29" applyNumberFormat="1" applyFont="1" applyFill="1" applyBorder="1" applyAlignment="1" applyProtection="1">
      <alignment horizontal="right" vertical="center" shrinkToFit="1"/>
      <protection locked="0"/>
    </xf>
    <xf numFmtId="184" fontId="18" fillId="0" borderId="86" xfId="27" applyNumberFormat="1" applyFont="1" applyBorder="1" applyAlignment="1" applyProtection="1">
      <alignment horizontal="right" vertical="center" shrinkToFit="1"/>
      <protection locked="0"/>
    </xf>
    <xf numFmtId="184" fontId="18" fillId="3" borderId="87" xfId="29" applyNumberFormat="1" applyFont="1" applyFill="1" applyBorder="1" applyAlignment="1" applyProtection="1">
      <alignment horizontal="right" vertical="center" shrinkToFit="1"/>
      <protection locked="0"/>
    </xf>
    <xf numFmtId="184" fontId="18" fillId="5" borderId="161" xfId="29" applyNumberFormat="1" applyFont="1" applyFill="1" applyBorder="1" applyAlignment="1" applyProtection="1">
      <alignment horizontal="right" vertical="center" shrinkToFit="1"/>
      <protection locked="0"/>
    </xf>
    <xf numFmtId="185" fontId="18" fillId="3" borderId="162" xfId="33" applyNumberFormat="1" applyFont="1" applyFill="1" applyBorder="1" applyAlignment="1" applyProtection="1">
      <alignment horizontal="right" vertical="center" shrinkToFit="1"/>
    </xf>
    <xf numFmtId="185" fontId="18" fillId="3" borderId="163" xfId="33" applyNumberFormat="1" applyFont="1" applyFill="1" applyBorder="1" applyAlignment="1" applyProtection="1">
      <alignment horizontal="right" vertical="center" shrinkToFit="1"/>
    </xf>
    <xf numFmtId="0" fontId="18" fillId="3" borderId="58" xfId="29" applyFont="1" applyFill="1" applyBorder="1" applyAlignment="1" applyProtection="1">
      <alignment vertical="center"/>
    </xf>
    <xf numFmtId="0" fontId="18" fillId="3" borderId="30" xfId="29" applyFont="1" applyFill="1" applyBorder="1" applyAlignment="1" applyProtection="1">
      <alignment horizontal="center" vertical="center" textRotation="255" wrapText="1"/>
    </xf>
    <xf numFmtId="0" fontId="18" fillId="3" borderId="42" xfId="29" applyFont="1" applyFill="1" applyBorder="1" applyAlignment="1" applyProtection="1">
      <alignment horizontal="center" vertical="center" textRotation="255" wrapText="1"/>
    </xf>
    <xf numFmtId="0" fontId="18" fillId="3" borderId="31" xfId="29" applyFont="1" applyFill="1" applyBorder="1" applyAlignment="1" applyProtection="1">
      <alignment horizontal="center" vertical="center" textRotation="255" wrapText="1"/>
    </xf>
    <xf numFmtId="0" fontId="18" fillId="3" borderId="30" xfId="29" applyFont="1" applyFill="1" applyBorder="1" applyAlignment="1" applyProtection="1">
      <alignment horizontal="center" vertical="center" wrapText="1"/>
    </xf>
    <xf numFmtId="0" fontId="18" fillId="3" borderId="42" xfId="29" applyFont="1" applyFill="1" applyBorder="1" applyAlignment="1" applyProtection="1">
      <alignment horizontal="center" vertical="center" wrapText="1"/>
    </xf>
    <xf numFmtId="0" fontId="18" fillId="3" borderId="34" xfId="29" applyFont="1" applyFill="1" applyBorder="1" applyAlignment="1" applyProtection="1">
      <alignment horizontal="center" vertical="center" wrapText="1"/>
    </xf>
    <xf numFmtId="0" fontId="18" fillId="3" borderId="23" xfId="29" applyFont="1" applyFill="1" applyBorder="1" applyAlignment="1" applyProtection="1">
      <alignment horizontal="center" vertical="center" wrapText="1"/>
    </xf>
    <xf numFmtId="0" fontId="18" fillId="3" borderId="0" xfId="29" applyFont="1" applyFill="1" applyBorder="1" applyAlignment="1" applyProtection="1">
      <alignment horizontal="center" vertical="center" wrapText="1"/>
    </xf>
    <xf numFmtId="0" fontId="18" fillId="3" borderId="20" xfId="29" applyFont="1" applyFill="1" applyBorder="1" applyAlignment="1" applyProtection="1">
      <alignment horizontal="center" vertical="center" wrapText="1"/>
    </xf>
    <xf numFmtId="184" fontId="18" fillId="0" borderId="90" xfId="27" applyNumberFormat="1" applyFont="1" applyBorder="1" applyAlignment="1" applyProtection="1">
      <alignment horizontal="right" vertical="center" shrinkToFit="1"/>
      <protection locked="0"/>
    </xf>
    <xf numFmtId="184" fontId="18" fillId="0" borderId="91" xfId="27" applyNumberFormat="1" applyFont="1" applyBorder="1" applyAlignment="1" applyProtection="1">
      <alignment horizontal="right" vertical="center" shrinkToFit="1"/>
      <protection locked="0"/>
    </xf>
    <xf numFmtId="184" fontId="18" fillId="3" borderId="91" xfId="29" applyNumberFormat="1" applyFont="1" applyFill="1" applyBorder="1" applyAlignment="1" applyProtection="1">
      <alignment horizontal="right" vertical="center" shrinkToFit="1"/>
      <protection locked="0"/>
    </xf>
    <xf numFmtId="184" fontId="18" fillId="5" borderId="164" xfId="29" applyNumberFormat="1" applyFont="1" applyFill="1" applyBorder="1" applyAlignment="1" applyProtection="1">
      <alignment horizontal="right" vertical="center" shrinkToFit="1"/>
      <protection locked="0"/>
    </xf>
    <xf numFmtId="0" fontId="18" fillId="3" borderId="16" xfId="29" applyFont="1" applyFill="1" applyBorder="1" applyAlignment="1" applyProtection="1">
      <alignment horizontal="center" vertical="center" wrapText="1"/>
    </xf>
    <xf numFmtId="0" fontId="18" fillId="3" borderId="14" xfId="29" applyFont="1" applyFill="1" applyBorder="1" applyAlignment="1" applyProtection="1">
      <alignment horizontal="center" vertical="center" wrapText="1"/>
    </xf>
    <xf numFmtId="0" fontId="18" fillId="3" borderId="15" xfId="29" applyFont="1" applyFill="1" applyBorder="1" applyAlignment="1" applyProtection="1">
      <alignment horizontal="center" vertical="center" wrapText="1"/>
    </xf>
    <xf numFmtId="0" fontId="18" fillId="3" borderId="17" xfId="29" applyFont="1" applyFill="1" applyBorder="1" applyAlignment="1" applyProtection="1">
      <alignment horizontal="center" vertical="center" wrapText="1"/>
    </xf>
    <xf numFmtId="0" fontId="18" fillId="3" borderId="30" xfId="33" applyFont="1" applyFill="1" applyBorder="1" applyAlignment="1" applyProtection="1">
      <alignment horizontal="left" vertical="center" shrinkToFit="1"/>
    </xf>
    <xf numFmtId="0" fontId="18" fillId="3" borderId="42" xfId="33" applyFont="1" applyFill="1" applyBorder="1" applyAlignment="1" applyProtection="1">
      <alignment horizontal="left" vertical="center" shrinkToFit="1"/>
    </xf>
    <xf numFmtId="0" fontId="18" fillId="3" borderId="43" xfId="29" applyFont="1" applyFill="1" applyBorder="1" applyProtection="1">
      <alignment vertical="center"/>
    </xf>
    <xf numFmtId="0" fontId="18" fillId="3" borderId="23" xfId="33" applyFont="1" applyFill="1" applyBorder="1" applyAlignment="1" applyProtection="1">
      <alignment horizontal="left" vertical="center" shrinkToFit="1"/>
    </xf>
    <xf numFmtId="184" fontId="18" fillId="5" borderId="33" xfId="29" applyNumberFormat="1" applyFont="1" applyFill="1" applyBorder="1" applyAlignment="1" applyProtection="1">
      <alignment horizontal="right" vertical="center" shrinkToFit="1"/>
      <protection locked="0"/>
    </xf>
    <xf numFmtId="184" fontId="18" fillId="5" borderId="38" xfId="29" applyNumberFormat="1" applyFont="1" applyFill="1" applyBorder="1" applyAlignment="1" applyProtection="1">
      <alignment horizontal="right" vertical="center" shrinkToFit="1"/>
      <protection locked="0"/>
    </xf>
    <xf numFmtId="0" fontId="18" fillId="3" borderId="16" xfId="33" applyFont="1" applyFill="1" applyBorder="1" applyAlignment="1" applyProtection="1">
      <alignment horizontal="left" vertical="center" shrinkToFit="1"/>
    </xf>
    <xf numFmtId="0" fontId="18" fillId="3" borderId="14" xfId="33" applyFont="1" applyFill="1" applyBorder="1" applyAlignment="1" applyProtection="1">
      <alignment horizontal="left" vertical="center" shrinkToFit="1"/>
    </xf>
    <xf numFmtId="0" fontId="1" fillId="4" borderId="40" xfId="29" applyFont="1" applyFill="1" applyBorder="1" applyAlignment="1" applyProtection="1">
      <alignment horizontal="center" vertical="center" wrapText="1"/>
      <protection locked="0"/>
    </xf>
    <xf numFmtId="0" fontId="1" fillId="4" borderId="93" xfId="29" applyFont="1" applyFill="1" applyBorder="1" applyAlignment="1" applyProtection="1">
      <alignment horizontal="center" vertical="center" wrapText="1"/>
      <protection locked="0"/>
    </xf>
    <xf numFmtId="184" fontId="18" fillId="3" borderId="165" xfId="33" applyNumberFormat="1" applyFont="1" applyFill="1" applyBorder="1" applyAlignment="1" applyProtection="1">
      <alignment horizontal="right" vertical="center" shrinkToFit="1"/>
    </xf>
    <xf numFmtId="0" fontId="1" fillId="4" borderId="19" xfId="29" applyFont="1" applyFill="1" applyBorder="1" applyAlignment="1" applyProtection="1">
      <alignment horizontal="center" vertical="center" wrapText="1"/>
      <protection locked="0"/>
    </xf>
    <xf numFmtId="0" fontId="1" fillId="4" borderId="82" xfId="29" applyFont="1" applyFill="1" applyBorder="1" applyAlignment="1" applyProtection="1">
      <alignment horizontal="center" vertical="center" wrapText="1"/>
      <protection locked="0"/>
    </xf>
    <xf numFmtId="184" fontId="18" fillId="3" borderId="166" xfId="33" applyNumberFormat="1" applyFont="1" applyFill="1" applyBorder="1" applyAlignment="1" applyProtection="1">
      <alignment horizontal="right" vertical="center" shrinkToFit="1"/>
    </xf>
    <xf numFmtId="0" fontId="21" fillId="3" borderId="6" xfId="29" applyFont="1" applyFill="1" applyBorder="1" applyAlignment="1" applyProtection="1">
      <alignment horizontal="center" vertical="center"/>
    </xf>
    <xf numFmtId="0" fontId="21" fillId="3" borderId="18" xfId="29" applyFont="1" applyFill="1" applyBorder="1" applyAlignment="1" applyProtection="1">
      <alignment horizontal="center" vertical="center"/>
    </xf>
    <xf numFmtId="0" fontId="1" fillId="4" borderId="13" xfId="29" applyFont="1" applyFill="1" applyBorder="1" applyAlignment="1" applyProtection="1">
      <alignment horizontal="center" vertical="center" wrapText="1"/>
      <protection locked="0"/>
    </xf>
    <xf numFmtId="0" fontId="1" fillId="4" borderId="89" xfId="29" applyFont="1" applyFill="1" applyBorder="1" applyAlignment="1" applyProtection="1">
      <alignment horizontal="center" vertical="center" wrapText="1"/>
      <protection locked="0"/>
    </xf>
    <xf numFmtId="0" fontId="21" fillId="3" borderId="64" xfId="29" applyFont="1" applyFill="1" applyBorder="1" applyAlignment="1" applyProtection="1">
      <alignment horizontal="center" vertical="center"/>
    </xf>
    <xf numFmtId="0" fontId="3" fillId="3" borderId="0" xfId="29" applyFont="1" applyFill="1" applyBorder="1" applyAlignment="1" applyProtection="1">
      <alignment vertical="center"/>
    </xf>
    <xf numFmtId="0" fontId="3" fillId="3" borderId="20" xfId="29" applyFont="1" applyFill="1" applyBorder="1" applyProtection="1">
      <alignment vertical="center"/>
    </xf>
    <xf numFmtId="185" fontId="18" fillId="3" borderId="68" xfId="33" applyNumberFormat="1" applyFont="1" applyFill="1" applyBorder="1" applyAlignment="1" applyProtection="1">
      <alignment horizontal="right" vertical="center" shrinkToFit="1"/>
    </xf>
    <xf numFmtId="185" fontId="18" fillId="3" borderId="69" xfId="33" applyNumberFormat="1" applyFont="1" applyFill="1" applyBorder="1" applyAlignment="1" applyProtection="1">
      <alignment horizontal="right" vertical="center" shrinkToFit="1"/>
    </xf>
    <xf numFmtId="185" fontId="18" fillId="3" borderId="73" xfId="33" applyNumberFormat="1" applyFont="1" applyFill="1" applyBorder="1" applyAlignment="1" applyProtection="1">
      <alignment horizontal="right" vertical="center" shrinkToFit="1"/>
    </xf>
    <xf numFmtId="185" fontId="18" fillId="3" borderId="166" xfId="33" applyNumberFormat="1" applyFont="1" applyFill="1" applyBorder="1" applyAlignment="1" applyProtection="1">
      <alignment horizontal="right" vertical="center" shrinkToFit="1"/>
    </xf>
    <xf numFmtId="185" fontId="18" fillId="3" borderId="34" xfId="33" applyNumberFormat="1" applyFont="1" applyFill="1" applyBorder="1" applyAlignment="1" applyProtection="1">
      <alignment horizontal="right" vertical="center" shrinkToFit="1"/>
    </xf>
    <xf numFmtId="0" fontId="18" fillId="0" borderId="167" xfId="27" applyNumberFormat="1" applyFont="1" applyBorder="1" applyAlignment="1" applyProtection="1">
      <alignment horizontal="left" vertical="center" shrinkToFit="1"/>
      <protection locked="0"/>
    </xf>
    <xf numFmtId="0" fontId="18" fillId="0" borderId="123" xfId="27" applyNumberFormat="1" applyFont="1" applyBorder="1" applyAlignment="1" applyProtection="1">
      <alignment horizontal="left" vertical="center" shrinkToFit="1"/>
      <protection locked="0"/>
    </xf>
    <xf numFmtId="0" fontId="18" fillId="3" borderId="123" xfId="29" applyNumberFormat="1" applyFont="1" applyFill="1" applyBorder="1" applyAlignment="1" applyProtection="1">
      <alignment horizontal="left" vertical="center" shrinkToFit="1"/>
      <protection locked="0"/>
    </xf>
    <xf numFmtId="0" fontId="18" fillId="5" borderId="52" xfId="29" applyNumberFormat="1" applyFont="1" applyFill="1" applyBorder="1" applyAlignment="1" applyProtection="1">
      <alignment horizontal="left" vertical="center" shrinkToFit="1"/>
      <protection locked="0"/>
    </xf>
    <xf numFmtId="185" fontId="18" fillId="3" borderId="168" xfId="33" applyNumberFormat="1" applyFont="1" applyFill="1" applyBorder="1" applyAlignment="1" applyProtection="1">
      <alignment horizontal="right" vertical="center" shrinkToFit="1"/>
    </xf>
    <xf numFmtId="185" fontId="18" fillId="3" borderId="169" xfId="33" applyNumberFormat="1" applyFont="1" applyFill="1" applyBorder="1" applyAlignment="1" applyProtection="1">
      <alignment horizontal="right" vertical="center" shrinkToFit="1"/>
    </xf>
    <xf numFmtId="185" fontId="18" fillId="3" borderId="59" xfId="33" applyNumberFormat="1" applyFont="1" applyFill="1" applyBorder="1" applyAlignment="1" applyProtection="1">
      <alignment horizontal="right" vertical="center" shrinkToFit="1"/>
    </xf>
    <xf numFmtId="185" fontId="18" fillId="3" borderId="170" xfId="33" applyNumberFormat="1" applyFont="1" applyFill="1" applyBorder="1" applyAlignment="1" applyProtection="1">
      <alignment horizontal="right" vertical="center" shrinkToFit="1"/>
    </xf>
    <xf numFmtId="0" fontId="1" fillId="3" borderId="0" xfId="32" applyFill="1" applyAlignment="1" applyProtection="1">
      <alignment vertical="center"/>
    </xf>
    <xf numFmtId="0" fontId="2" fillId="3" borderId="0" xfId="8" applyFill="1"/>
    <xf numFmtId="0" fontId="2" fillId="3" borderId="0" xfId="8" applyFill="1" applyProtection="1">
      <protection hidden="1"/>
    </xf>
    <xf numFmtId="0" fontId="1" fillId="0" borderId="14" xfId="36" applyFont="1" applyFill="1" applyBorder="1">
      <alignment vertical="center"/>
    </xf>
    <xf numFmtId="0" fontId="1" fillId="0" borderId="42" xfId="36" applyFont="1" applyFill="1" applyBorder="1">
      <alignment vertical="center"/>
    </xf>
    <xf numFmtId="178" fontId="15" fillId="0" borderId="0" xfId="36" applyNumberFormat="1" applyFont="1" applyFill="1">
      <alignment vertical="center"/>
    </xf>
    <xf numFmtId="0" fontId="18" fillId="0" borderId="30" xfId="36" applyFont="1" applyFill="1" applyBorder="1">
      <alignment vertical="center"/>
    </xf>
    <xf numFmtId="178" fontId="15" fillId="0" borderId="42" xfId="36" applyNumberFormat="1" applyFont="1" applyFill="1" applyBorder="1">
      <alignment vertical="center"/>
    </xf>
    <xf numFmtId="178" fontId="15" fillId="0" borderId="31" xfId="36" applyNumberFormat="1" applyFont="1" applyFill="1" applyBorder="1">
      <alignment vertical="center"/>
    </xf>
    <xf numFmtId="0" fontId="1" fillId="0" borderId="23" xfId="36" applyFont="1" applyFill="1" applyBorder="1">
      <alignment vertical="center"/>
    </xf>
    <xf numFmtId="0" fontId="1" fillId="0" borderId="34" xfId="36" applyFont="1" applyFill="1" applyBorder="1">
      <alignment vertical="center"/>
    </xf>
    <xf numFmtId="0" fontId="18" fillId="0" borderId="42" xfId="36" applyFont="1" applyFill="1" applyBorder="1">
      <alignment vertical="center"/>
    </xf>
    <xf numFmtId="0" fontId="1" fillId="0" borderId="31" xfId="36" applyFont="1" applyFill="1" applyBorder="1">
      <alignment vertical="center"/>
    </xf>
    <xf numFmtId="0" fontId="1" fillId="0" borderId="0" xfId="36" applyFont="1" applyFill="1" applyBorder="1">
      <alignment vertical="center"/>
    </xf>
    <xf numFmtId="178" fontId="15" fillId="0" borderId="34" xfId="36" applyNumberFormat="1" applyFont="1" applyFill="1" applyBorder="1">
      <alignment vertical="center"/>
    </xf>
    <xf numFmtId="178" fontId="15" fillId="0" borderId="0" xfId="36" applyNumberFormat="1" applyFont="1" applyFill="1" applyBorder="1">
      <alignment vertical="center"/>
    </xf>
    <xf numFmtId="0" fontId="1" fillId="3" borderId="30" xfId="36" applyFont="1" applyFill="1" applyBorder="1">
      <alignment vertical="center"/>
    </xf>
    <xf numFmtId="178" fontId="15" fillId="3" borderId="31" xfId="36" applyNumberFormat="1" applyFont="1" applyFill="1" applyBorder="1">
      <alignment vertical="center"/>
    </xf>
    <xf numFmtId="188" fontId="15" fillId="3" borderId="32" xfId="35" applyNumberFormat="1" applyFont="1" applyFill="1" applyBorder="1" applyAlignment="1">
      <alignment horizontal="left" vertical="center" wrapText="1"/>
    </xf>
    <xf numFmtId="0" fontId="15" fillId="3" borderId="32" xfId="35" applyFont="1" applyFill="1" applyBorder="1" applyAlignment="1">
      <alignment horizontal="left" vertical="center"/>
    </xf>
    <xf numFmtId="178" fontId="15" fillId="0" borderId="32" xfId="36" applyNumberFormat="1" applyFont="1" applyFill="1" applyBorder="1">
      <alignment vertical="center"/>
    </xf>
    <xf numFmtId="178" fontId="22" fillId="0" borderId="32" xfId="36" applyNumberFormat="1" applyFont="1" applyFill="1" applyBorder="1" applyAlignment="1">
      <alignment vertical="center"/>
    </xf>
    <xf numFmtId="178" fontId="15" fillId="3" borderId="32" xfId="36" applyNumberFormat="1" applyFont="1" applyFill="1" applyBorder="1" applyAlignment="1">
      <alignment vertical="center" wrapText="1"/>
    </xf>
    <xf numFmtId="178" fontId="15" fillId="0" borderId="32" xfId="36" applyNumberFormat="1" applyFont="1" applyFill="1" applyBorder="1" applyAlignment="1">
      <alignment vertical="center" wrapText="1"/>
    </xf>
    <xf numFmtId="0" fontId="15" fillId="3" borderId="32" xfId="36" applyFont="1" applyFill="1" applyBorder="1" applyAlignment="1">
      <alignment vertical="center"/>
    </xf>
    <xf numFmtId="0" fontId="15" fillId="0" borderId="0" xfId="36" applyFont="1" applyFill="1" applyBorder="1" applyAlignment="1"/>
    <xf numFmtId="178" fontId="22" fillId="0" borderId="30" xfId="30" applyNumberFormat="1" applyFont="1" applyBorder="1" applyAlignment="1">
      <alignment vertical="center"/>
    </xf>
    <xf numFmtId="178" fontId="22" fillId="0" borderId="31" xfId="30" applyNumberFormat="1" applyFont="1" applyBorder="1" applyAlignment="1">
      <alignment vertical="center"/>
    </xf>
    <xf numFmtId="178" fontId="22" fillId="0" borderId="31" xfId="30" applyNumberFormat="1" applyFont="1" applyBorder="1" applyAlignment="1">
      <alignment horizontal="center" vertical="center"/>
    </xf>
    <xf numFmtId="0" fontId="1" fillId="3" borderId="23" xfId="36" applyFont="1" applyFill="1" applyBorder="1">
      <alignment vertical="center"/>
    </xf>
    <xf numFmtId="178" fontId="15" fillId="3" borderId="34" xfId="36" applyNumberFormat="1" applyFont="1" applyFill="1" applyBorder="1">
      <alignment vertical="center"/>
    </xf>
    <xf numFmtId="188" fontId="15" fillId="3" borderId="35" xfId="35" applyNumberFormat="1" applyFont="1" applyFill="1" applyBorder="1" applyAlignment="1">
      <alignment horizontal="left" vertical="center" wrapText="1"/>
    </xf>
    <xf numFmtId="0" fontId="15" fillId="3" borderId="35" xfId="35" applyFont="1" applyFill="1" applyBorder="1" applyAlignment="1">
      <alignment horizontal="left" vertical="center"/>
    </xf>
    <xf numFmtId="178" fontId="15" fillId="0" borderId="35" xfId="36" applyNumberFormat="1" applyFont="1" applyFill="1" applyBorder="1">
      <alignment vertical="center"/>
    </xf>
    <xf numFmtId="178" fontId="22" fillId="0" borderId="35" xfId="36" applyNumberFormat="1" applyFont="1" applyFill="1" applyBorder="1" applyAlignment="1">
      <alignment vertical="center"/>
    </xf>
    <xf numFmtId="178" fontId="15" fillId="3" borderId="35" xfId="36" applyNumberFormat="1" applyFont="1" applyFill="1" applyBorder="1" applyAlignment="1">
      <alignment vertical="center" wrapText="1"/>
    </xf>
    <xf numFmtId="178" fontId="15" fillId="0" borderId="35" xfId="36" applyNumberFormat="1" applyFont="1" applyFill="1" applyBorder="1" applyAlignment="1">
      <alignment vertical="center" wrapText="1"/>
    </xf>
    <xf numFmtId="0" fontId="15" fillId="3" borderId="35" xfId="36" applyFont="1" applyFill="1" applyBorder="1" applyAlignment="1">
      <alignment vertical="center"/>
    </xf>
    <xf numFmtId="178" fontId="22" fillId="0" borderId="16" xfId="30" applyNumberFormat="1" applyFont="1" applyBorder="1" applyAlignment="1">
      <alignment vertical="center"/>
    </xf>
    <xf numFmtId="178" fontId="22" fillId="0" borderId="15" xfId="30" applyNumberFormat="1" applyFont="1" applyBorder="1" applyAlignment="1">
      <alignment vertical="center"/>
    </xf>
    <xf numFmtId="178" fontId="22" fillId="0" borderId="171" xfId="30" applyNumberFormat="1" applyFont="1" applyBorder="1" applyAlignment="1">
      <alignment horizontal="center" vertical="center"/>
    </xf>
    <xf numFmtId="178" fontId="22" fillId="0" borderId="16" xfId="30" applyNumberFormat="1" applyFont="1" applyBorder="1" applyAlignment="1">
      <alignment horizontal="center" vertical="center"/>
    </xf>
    <xf numFmtId="178" fontId="22" fillId="0" borderId="27" xfId="30" applyNumberFormat="1" applyFont="1" applyBorder="1" applyAlignment="1">
      <alignment horizontal="center" vertical="center" wrapText="1"/>
    </xf>
    <xf numFmtId="178" fontId="22" fillId="0" borderId="26" xfId="30" applyNumberFormat="1" applyFont="1" applyBorder="1" applyAlignment="1">
      <alignment horizontal="center" vertical="center" wrapText="1"/>
    </xf>
    <xf numFmtId="184" fontId="22" fillId="0" borderId="27" xfId="31" applyNumberFormat="1" applyFont="1" applyFill="1" applyBorder="1" applyAlignment="1">
      <alignment horizontal="right" vertical="center"/>
    </xf>
    <xf numFmtId="184" fontId="22" fillId="0" borderId="172" xfId="31" applyNumberFormat="1" applyFont="1" applyFill="1" applyBorder="1" applyAlignment="1">
      <alignment horizontal="right" vertical="center"/>
    </xf>
    <xf numFmtId="184" fontId="22" fillId="0" borderId="172" xfId="31" applyNumberFormat="1" applyFont="1" applyFill="1" applyBorder="1" applyAlignment="1">
      <alignment horizontal="right" vertical="center" wrapText="1"/>
    </xf>
    <xf numFmtId="0" fontId="1" fillId="3" borderId="16" xfId="36" applyFont="1" applyFill="1" applyBorder="1">
      <alignment vertical="center"/>
    </xf>
    <xf numFmtId="178" fontId="15" fillId="3" borderId="15" xfId="36" applyNumberFormat="1" applyFont="1" applyFill="1" applyBorder="1">
      <alignment vertical="center"/>
    </xf>
    <xf numFmtId="188" fontId="15" fillId="3" borderId="37" xfId="35" applyNumberFormat="1" applyFont="1" applyFill="1" applyBorder="1" applyAlignment="1">
      <alignment horizontal="left" vertical="center" wrapText="1"/>
    </xf>
    <xf numFmtId="0" fontId="15" fillId="3" borderId="37" xfId="35" applyFont="1" applyFill="1" applyBorder="1" applyAlignment="1">
      <alignment horizontal="left" vertical="center"/>
    </xf>
    <xf numFmtId="178" fontId="15" fillId="0" borderId="37" xfId="36" applyNumberFormat="1" applyFont="1" applyFill="1" applyBorder="1">
      <alignment vertical="center"/>
    </xf>
    <xf numFmtId="178" fontId="22" fillId="0" borderId="37" xfId="36" applyNumberFormat="1" applyFont="1" applyFill="1" applyBorder="1" applyAlignment="1">
      <alignment vertical="center"/>
    </xf>
    <xf numFmtId="178" fontId="15" fillId="3" borderId="37" xfId="36" applyNumberFormat="1" applyFont="1" applyFill="1" applyBorder="1" applyAlignment="1">
      <alignment vertical="center" wrapText="1"/>
    </xf>
    <xf numFmtId="178" fontId="15" fillId="0" borderId="37" xfId="36" applyNumberFormat="1" applyFont="1" applyFill="1" applyBorder="1" applyAlignment="1">
      <alignment vertical="center" wrapText="1"/>
    </xf>
    <xf numFmtId="0" fontId="15" fillId="3" borderId="37" xfId="36" applyFont="1" applyFill="1" applyBorder="1" applyAlignment="1">
      <alignment vertical="center"/>
    </xf>
    <xf numFmtId="178" fontId="22" fillId="0" borderId="32" xfId="30" applyNumberFormat="1" applyFont="1" applyBorder="1" applyAlignment="1">
      <alignment horizontal="center" vertical="center"/>
    </xf>
    <xf numFmtId="178" fontId="22" fillId="0" borderId="30" xfId="30" applyNumberFormat="1" applyFont="1" applyBorder="1" applyAlignment="1">
      <alignment horizontal="center" vertical="center"/>
    </xf>
    <xf numFmtId="184" fontId="22" fillId="0" borderId="30" xfId="31" applyNumberFormat="1" applyFont="1" applyFill="1" applyBorder="1" applyAlignment="1">
      <alignment horizontal="right" vertical="center"/>
    </xf>
    <xf numFmtId="184" fontId="22" fillId="0" borderId="173" xfId="31" applyNumberFormat="1" applyFont="1" applyFill="1" applyBorder="1" applyAlignment="1">
      <alignment horizontal="right" vertical="center"/>
    </xf>
    <xf numFmtId="0" fontId="1" fillId="3" borderId="74" xfId="36" applyFont="1" applyFill="1" applyBorder="1" applyAlignment="1">
      <alignment horizontal="center" vertical="center" wrapText="1"/>
    </xf>
    <xf numFmtId="0" fontId="1" fillId="3" borderId="74" xfId="36" applyFont="1" applyFill="1" applyBorder="1" applyAlignment="1">
      <alignment horizontal="center" vertical="center"/>
    </xf>
    <xf numFmtId="184" fontId="15" fillId="3" borderId="26" xfId="35" applyNumberFormat="1" applyFont="1" applyFill="1" applyBorder="1" applyAlignment="1">
      <alignment horizontal="right" vertical="center" wrapText="1"/>
    </xf>
    <xf numFmtId="184" fontId="15" fillId="3" borderId="74" xfId="35" applyNumberFormat="1" applyFont="1" applyFill="1" applyBorder="1" applyAlignment="1">
      <alignment horizontal="right" vertical="center" wrapText="1"/>
    </xf>
    <xf numFmtId="184" fontId="15" fillId="3" borderId="74" xfId="35" applyNumberFormat="1" applyFont="1" applyFill="1" applyBorder="1" applyAlignment="1">
      <alignment horizontal="right" vertical="center"/>
    </xf>
    <xf numFmtId="178" fontId="15" fillId="0" borderId="74" xfId="36" applyNumberFormat="1" applyFont="1" applyFill="1" applyBorder="1" applyAlignment="1">
      <alignment horizontal="center" vertical="center"/>
    </xf>
    <xf numFmtId="189" fontId="22" fillId="0" borderId="74" xfId="36" applyNumberFormat="1" applyFont="1" applyFill="1" applyBorder="1" applyAlignment="1">
      <alignment horizontal="right" vertical="center" shrinkToFit="1"/>
    </xf>
    <xf numFmtId="185" fontId="22" fillId="0" borderId="74" xfId="36" applyNumberFormat="1" applyFont="1" applyFill="1" applyBorder="1" applyAlignment="1">
      <alignment horizontal="right" vertical="center" shrinkToFit="1"/>
    </xf>
    <xf numFmtId="184" fontId="15" fillId="0" borderId="74" xfId="36" applyNumberFormat="1" applyFont="1" applyFill="1" applyBorder="1" applyAlignment="1">
      <alignment horizontal="right" vertical="center"/>
    </xf>
    <xf numFmtId="178" fontId="22" fillId="0" borderId="35" xfId="30" applyNumberFormat="1" applyFont="1" applyBorder="1" applyAlignment="1">
      <alignment horizontal="center" vertical="center"/>
    </xf>
    <xf numFmtId="178" fontId="22" fillId="0" borderId="174" xfId="30" applyNumberFormat="1" applyFont="1" applyBorder="1" applyAlignment="1">
      <alignment horizontal="center" vertical="center" wrapText="1"/>
    </xf>
    <xf numFmtId="185" fontId="22" fillId="0" borderId="175" xfId="31" applyNumberFormat="1" applyFont="1" applyFill="1" applyBorder="1" applyAlignment="1">
      <alignment horizontal="right" vertical="center"/>
    </xf>
    <xf numFmtId="185" fontId="22" fillId="0" borderId="171" xfId="31" applyNumberFormat="1" applyFont="1" applyFill="1" applyBorder="1" applyAlignment="1">
      <alignment horizontal="right" vertical="center"/>
    </xf>
    <xf numFmtId="0" fontId="1" fillId="3" borderId="32" xfId="36" applyFont="1" applyFill="1" applyBorder="1">
      <alignment vertical="center"/>
    </xf>
    <xf numFmtId="178" fontId="15" fillId="3" borderId="74" xfId="36" applyNumberFormat="1" applyFont="1" applyFill="1" applyBorder="1" applyAlignment="1">
      <alignment horizontal="center" vertical="center"/>
    </xf>
    <xf numFmtId="184" fontId="15" fillId="3" borderId="26" xfId="35" applyNumberFormat="1" applyFont="1" applyFill="1" applyBorder="1" applyAlignment="1">
      <alignment horizontal="right" vertical="center"/>
    </xf>
    <xf numFmtId="178" fontId="15" fillId="0" borderId="176" xfId="36" applyNumberFormat="1" applyFont="1" applyFill="1" applyBorder="1" applyAlignment="1">
      <alignment horizontal="center" vertical="center"/>
    </xf>
    <xf numFmtId="189" fontId="22" fillId="0" borderId="176" xfId="36" applyNumberFormat="1" applyFont="1" applyFill="1" applyBorder="1" applyAlignment="1">
      <alignment horizontal="right" vertical="center" shrinkToFit="1"/>
    </xf>
    <xf numFmtId="185" fontId="22" fillId="0" borderId="176" xfId="36" applyNumberFormat="1" applyFont="1" applyFill="1" applyBorder="1" applyAlignment="1">
      <alignment horizontal="right" vertical="center" shrinkToFit="1"/>
    </xf>
    <xf numFmtId="190" fontId="15" fillId="0" borderId="0" xfId="36" applyNumberFormat="1" applyFont="1" applyFill="1" applyBorder="1">
      <alignment vertical="center"/>
    </xf>
    <xf numFmtId="190" fontId="15" fillId="0" borderId="34" xfId="36" applyNumberFormat="1" applyFont="1" applyFill="1" applyBorder="1">
      <alignment vertical="center"/>
    </xf>
    <xf numFmtId="0" fontId="1" fillId="0" borderId="0" xfId="36" applyFont="1" applyFill="1" applyBorder="1" applyAlignment="1"/>
    <xf numFmtId="178" fontId="6" fillId="0" borderId="177" xfId="30" applyNumberFormat="1" applyFont="1" applyBorder="1" applyAlignment="1">
      <alignment horizontal="center" vertical="center"/>
    </xf>
    <xf numFmtId="184" fontId="22" fillId="0" borderId="177" xfId="31" applyNumberFormat="1" applyFont="1" applyFill="1" applyBorder="1" applyAlignment="1">
      <alignment horizontal="right" vertical="center"/>
    </xf>
    <xf numFmtId="184" fontId="22" fillId="0" borderId="178" xfId="31" applyNumberFormat="1" applyFont="1" applyFill="1" applyBorder="1" applyAlignment="1">
      <alignment horizontal="right" vertical="center"/>
    </xf>
    <xf numFmtId="0" fontId="1" fillId="3" borderId="35" xfId="36" applyFont="1" applyFill="1" applyBorder="1">
      <alignment vertical="center"/>
    </xf>
    <xf numFmtId="178" fontId="3" fillId="3" borderId="176" xfId="36" applyNumberFormat="1" applyFont="1" applyFill="1" applyBorder="1" applyAlignment="1">
      <alignment horizontal="center" vertical="center"/>
    </xf>
    <xf numFmtId="184" fontId="15" fillId="3" borderId="31" xfId="35" applyNumberFormat="1" applyFont="1" applyFill="1" applyBorder="1" applyAlignment="1">
      <alignment horizontal="right" vertical="center"/>
    </xf>
    <xf numFmtId="184" fontId="15" fillId="3" borderId="32" xfId="35" applyNumberFormat="1" applyFont="1" applyFill="1" applyBorder="1" applyAlignment="1">
      <alignment horizontal="right" vertical="center"/>
    </xf>
    <xf numFmtId="178" fontId="15" fillId="0" borderId="174" xfId="36" applyNumberFormat="1" applyFont="1" applyFill="1" applyBorder="1" applyAlignment="1">
      <alignment horizontal="center" vertical="center"/>
    </xf>
    <xf numFmtId="189" fontId="15" fillId="0" borderId="174" xfId="36" applyNumberFormat="1" applyFont="1" applyFill="1" applyBorder="1" applyAlignment="1">
      <alignment horizontal="right" vertical="center" shrinkToFit="1"/>
    </xf>
    <xf numFmtId="185" fontId="15" fillId="0" borderId="174" xfId="36" applyNumberFormat="1" applyFont="1" applyFill="1" applyBorder="1" applyAlignment="1">
      <alignment horizontal="right" vertical="center" shrinkToFit="1"/>
    </xf>
    <xf numFmtId="184" fontId="15" fillId="3" borderId="176" xfId="36" applyNumberFormat="1" applyFont="1" applyFill="1" applyBorder="1" applyAlignment="1">
      <alignment horizontal="right" vertical="center"/>
    </xf>
    <xf numFmtId="184" fontId="15" fillId="0" borderId="176" xfId="36" applyNumberFormat="1" applyFont="1" applyFill="1" applyBorder="1" applyAlignment="1">
      <alignment horizontal="right" vertical="center"/>
    </xf>
    <xf numFmtId="184" fontId="15" fillId="3" borderId="176" xfId="36" applyNumberFormat="1" applyFont="1" applyFill="1" applyBorder="1" applyAlignment="1">
      <alignment horizontal="right" vertical="center" wrapText="1"/>
    </xf>
    <xf numFmtId="190" fontId="15" fillId="0" borderId="23" xfId="36" applyNumberFormat="1" applyFont="1" applyFill="1" applyBorder="1">
      <alignment vertical="center"/>
    </xf>
    <xf numFmtId="178" fontId="22" fillId="0" borderId="34" xfId="30" applyNumberFormat="1" applyFont="1" applyBorder="1" applyAlignment="1">
      <alignment horizontal="center" vertical="center" wrapText="1"/>
    </xf>
    <xf numFmtId="185" fontId="22" fillId="0" borderId="179" xfId="31" applyNumberFormat="1" applyFont="1" applyFill="1" applyBorder="1" applyAlignment="1">
      <alignment horizontal="right" vertical="center"/>
    </xf>
    <xf numFmtId="185" fontId="22" fillId="0" borderId="180" xfId="31" applyNumberFormat="1" applyFont="1" applyFill="1" applyBorder="1" applyAlignment="1">
      <alignment horizontal="right" vertical="center"/>
    </xf>
    <xf numFmtId="185" fontId="22" fillId="0" borderId="23" xfId="31" applyNumberFormat="1" applyFont="1" applyBorder="1" applyAlignment="1">
      <alignment horizontal="right" vertical="center"/>
    </xf>
    <xf numFmtId="0" fontId="1" fillId="3" borderId="37" xfId="36" applyFont="1" applyFill="1" applyBorder="1">
      <alignment vertical="center"/>
    </xf>
    <xf numFmtId="178" fontId="15" fillId="3" borderId="174" xfId="36" applyNumberFormat="1" applyFont="1" applyFill="1" applyBorder="1" applyAlignment="1">
      <alignment horizontal="center" vertical="center"/>
    </xf>
    <xf numFmtId="185" fontId="15" fillId="3" borderId="181" xfId="35" applyNumberFormat="1" applyFont="1" applyFill="1" applyBorder="1" applyAlignment="1">
      <alignment horizontal="right" vertical="center"/>
    </xf>
    <xf numFmtId="185" fontId="15" fillId="3" borderId="174" xfId="35" applyNumberFormat="1" applyFont="1" applyFill="1" applyBorder="1" applyAlignment="1">
      <alignment horizontal="right" vertical="center"/>
    </xf>
    <xf numFmtId="178" fontId="15" fillId="0" borderId="0" xfId="36" applyNumberFormat="1" applyFont="1" applyFill="1" applyBorder="1" applyAlignment="1">
      <alignment horizontal="center" vertical="center"/>
    </xf>
    <xf numFmtId="185" fontId="15" fillId="0" borderId="174" xfId="36" applyNumberFormat="1" applyFont="1" applyFill="1" applyBorder="1" applyAlignment="1">
      <alignment horizontal="right" vertical="center"/>
    </xf>
    <xf numFmtId="185" fontId="15" fillId="3" borderId="174" xfId="36" applyNumberFormat="1" applyFont="1" applyFill="1" applyBorder="1" applyAlignment="1">
      <alignment horizontal="right" vertical="center" wrapText="1"/>
    </xf>
    <xf numFmtId="178" fontId="22" fillId="0" borderId="37" xfId="30" applyNumberFormat="1" applyFont="1" applyBorder="1" applyAlignment="1">
      <alignment horizontal="center" vertical="center"/>
    </xf>
    <xf numFmtId="178" fontId="22" fillId="0" borderId="74" xfId="30" applyNumberFormat="1" applyFont="1" applyBorder="1" applyAlignment="1">
      <alignment horizontal="center" vertical="center"/>
    </xf>
    <xf numFmtId="185" fontId="22" fillId="0" borderId="27" xfId="31" applyNumberFormat="1" applyFont="1" applyBorder="1" applyAlignment="1">
      <alignment horizontal="right" vertical="center"/>
    </xf>
    <xf numFmtId="185" fontId="22" fillId="0" borderId="172" xfId="31" applyNumberFormat="1" applyFont="1" applyBorder="1" applyAlignment="1">
      <alignment horizontal="right" vertical="center"/>
    </xf>
    <xf numFmtId="0" fontId="1" fillId="0" borderId="16" xfId="36" applyFont="1" applyFill="1" applyBorder="1">
      <alignment vertical="center"/>
    </xf>
    <xf numFmtId="178" fontId="15" fillId="0" borderId="14" xfId="36" applyNumberFormat="1" applyFont="1" applyFill="1" applyBorder="1">
      <alignment vertical="center"/>
    </xf>
    <xf numFmtId="178" fontId="15" fillId="0" borderId="15" xfId="36" applyNumberFormat="1" applyFont="1" applyFill="1" applyBorder="1">
      <alignment vertical="center"/>
    </xf>
    <xf numFmtId="0" fontId="1" fillId="0" borderId="16" xfId="36" applyFont="1" applyFill="1" applyBorder="1" applyAlignment="1"/>
    <xf numFmtId="0" fontId="1" fillId="0" borderId="14" xfId="36" applyFont="1" applyFill="1" applyBorder="1" applyAlignment="1"/>
    <xf numFmtId="0" fontId="1" fillId="0" borderId="15" xfId="36" applyFont="1" applyFill="1" applyBorder="1">
      <alignment vertical="center"/>
    </xf>
    <xf numFmtId="0" fontId="15" fillId="0" borderId="0" xfId="20" applyFont="1">
      <alignment vertical="center"/>
    </xf>
    <xf numFmtId="0" fontId="23" fillId="6" borderId="6" xfId="20" applyFont="1" applyFill="1" applyBorder="1" applyAlignment="1"/>
    <xf numFmtId="0" fontId="23" fillId="0" borderId="8" xfId="20" applyFont="1" applyFill="1" applyBorder="1" applyAlignment="1">
      <alignment horizontal="center" vertical="center" wrapText="1"/>
    </xf>
    <xf numFmtId="0" fontId="23" fillId="0" borderId="12" xfId="20" applyFont="1" applyFill="1" applyBorder="1" applyAlignment="1">
      <alignment horizontal="center" vertical="center" wrapText="1"/>
    </xf>
    <xf numFmtId="0" fontId="23" fillId="0" borderId="61" xfId="20" applyFont="1" applyFill="1" applyBorder="1" applyAlignment="1">
      <alignment horizontal="center" vertical="center"/>
    </xf>
    <xf numFmtId="0" fontId="23" fillId="6" borderId="18" xfId="20" applyFont="1" applyFill="1" applyBorder="1" applyAlignment="1">
      <alignment horizontal="right" vertical="top"/>
    </xf>
    <xf numFmtId="0" fontId="23" fillId="0" borderId="19" xfId="20" applyFont="1" applyFill="1" applyBorder="1" applyAlignment="1" applyProtection="1">
      <alignment horizontal="left" vertical="center" wrapText="1"/>
    </xf>
    <xf numFmtId="0" fontId="23" fillId="0" borderId="23" xfId="20" applyFont="1" applyFill="1" applyBorder="1" applyAlignment="1" applyProtection="1">
      <alignment horizontal="left" vertical="center"/>
    </xf>
    <xf numFmtId="0" fontId="23" fillId="0" borderId="36" xfId="20" applyFont="1" applyFill="1" applyBorder="1" applyAlignment="1" applyProtection="1">
      <alignment horizontal="left" vertical="center"/>
    </xf>
    <xf numFmtId="0" fontId="23" fillId="6" borderId="64" xfId="20" applyFont="1" applyFill="1" applyBorder="1" applyAlignment="1">
      <alignment horizontal="right" vertical="top"/>
    </xf>
    <xf numFmtId="0" fontId="23" fillId="0" borderId="53" xfId="20" applyFont="1" applyFill="1" applyBorder="1" applyAlignment="1" applyProtection="1">
      <alignment horizontal="left" vertical="center" wrapText="1"/>
    </xf>
    <xf numFmtId="0" fontId="23" fillId="0" borderId="54" xfId="20" applyFont="1" applyFill="1" applyBorder="1" applyAlignment="1" applyProtection="1">
      <alignment horizontal="left" vertical="center"/>
    </xf>
    <xf numFmtId="0" fontId="23" fillId="0" borderId="52" xfId="20" applyFont="1" applyFill="1" applyBorder="1" applyAlignment="1" applyProtection="1">
      <alignment horizontal="left" vertical="center"/>
    </xf>
    <xf numFmtId="0" fontId="23" fillId="6" borderId="1" xfId="20" applyFont="1" applyFill="1" applyBorder="1" applyAlignment="1">
      <alignment horizontal="center" vertical="center"/>
    </xf>
    <xf numFmtId="186" fontId="23" fillId="0" borderId="1" xfId="20" applyNumberFormat="1" applyFont="1" applyFill="1" applyBorder="1" applyAlignment="1" applyProtection="1">
      <alignment horizontal="right" vertical="center" wrapText="1"/>
    </xf>
    <xf numFmtId="186" fontId="23" fillId="0" borderId="4" xfId="20" applyNumberFormat="1" applyFont="1" applyFill="1" applyBorder="1" applyAlignment="1" applyProtection="1">
      <alignment horizontal="right" vertical="center" wrapText="1"/>
    </xf>
    <xf numFmtId="186" fontId="23" fillId="0" borderId="79" xfId="20" applyNumberFormat="1" applyFont="1" applyFill="1" applyBorder="1" applyAlignment="1" applyProtection="1">
      <alignment horizontal="right" vertical="center" wrapText="1"/>
    </xf>
    <xf numFmtId="0" fontId="23" fillId="6" borderId="24" xfId="20" applyFont="1" applyFill="1" applyBorder="1" applyAlignment="1">
      <alignment horizontal="center" vertical="center"/>
    </xf>
    <xf numFmtId="186" fontId="23" fillId="0" borderId="24" xfId="20" applyNumberFormat="1" applyFont="1" applyFill="1" applyBorder="1" applyAlignment="1" applyProtection="1">
      <alignment horizontal="right" vertical="center" wrapText="1"/>
    </xf>
    <xf numFmtId="186" fontId="23" fillId="0" borderId="27" xfId="20" applyNumberFormat="1" applyFont="1" applyFill="1" applyBorder="1" applyAlignment="1" applyProtection="1">
      <alignment horizontal="right" vertical="center" wrapText="1"/>
    </xf>
    <xf numFmtId="186" fontId="23" fillId="0" borderId="182" xfId="20" applyNumberFormat="1" applyFont="1" applyFill="1" applyBorder="1" applyAlignment="1" applyProtection="1">
      <alignment horizontal="right" vertical="center" wrapText="1"/>
    </xf>
    <xf numFmtId="0" fontId="24" fillId="0" borderId="0" xfId="20" applyFont="1" applyAlignment="1">
      <alignment horizontal="right" vertical="center"/>
    </xf>
    <xf numFmtId="0" fontId="23" fillId="6" borderId="55" xfId="20" applyFont="1" applyFill="1" applyBorder="1" applyAlignment="1">
      <alignment horizontal="center" vertical="center"/>
    </xf>
    <xf numFmtId="186" fontId="23" fillId="0" borderId="45" xfId="20" applyNumberFormat="1" applyFont="1" applyFill="1" applyBorder="1" applyAlignment="1" applyProtection="1">
      <alignment horizontal="right" vertical="center" wrapText="1"/>
    </xf>
    <xf numFmtId="186" fontId="23" fillId="0" borderId="48" xfId="20" applyNumberFormat="1" applyFont="1" applyFill="1" applyBorder="1" applyAlignment="1" applyProtection="1">
      <alignment horizontal="right" vertical="center" wrapText="1"/>
    </xf>
    <xf numFmtId="186" fontId="23" fillId="0" borderId="62" xfId="20" applyNumberFormat="1" applyFont="1" applyFill="1" applyBorder="1" applyAlignment="1" applyProtection="1">
      <alignment horizontal="right" vertical="center" wrapText="1"/>
    </xf>
    <xf numFmtId="0" fontId="23" fillId="0" borderId="0" xfId="34" applyFont="1">
      <alignment vertical="center"/>
    </xf>
    <xf numFmtId="0" fontId="23" fillId="7" borderId="6" xfId="34" applyFont="1" applyFill="1" applyBorder="1" applyAlignment="1"/>
    <xf numFmtId="0" fontId="23" fillId="0" borderId="56" xfId="34" applyFont="1" applyFill="1" applyBorder="1" applyAlignment="1">
      <alignment vertical="center" wrapText="1"/>
    </xf>
    <xf numFmtId="0" fontId="23" fillId="0" borderId="57" xfId="34" applyFont="1" applyFill="1" applyBorder="1" applyAlignment="1">
      <alignment vertical="center"/>
    </xf>
    <xf numFmtId="0" fontId="23" fillId="0" borderId="12" xfId="34" applyFont="1" applyFill="1" applyBorder="1" applyAlignment="1">
      <alignment vertical="center"/>
    </xf>
    <xf numFmtId="0" fontId="23" fillId="0" borderId="61" xfId="34" applyFont="1" applyFill="1" applyBorder="1" applyAlignment="1">
      <alignment vertical="center"/>
    </xf>
    <xf numFmtId="0" fontId="25" fillId="0" borderId="0" xfId="34" applyFont="1" applyFill="1" applyBorder="1" applyAlignment="1"/>
    <xf numFmtId="0" fontId="23" fillId="7" borderId="18" xfId="34" applyFont="1" applyFill="1" applyBorder="1" applyAlignment="1">
      <alignment horizontal="right" vertical="top"/>
    </xf>
    <xf numFmtId="0" fontId="25" fillId="0" borderId="22" xfId="34" applyFont="1" applyFill="1" applyBorder="1" applyAlignment="1">
      <alignment horizontal="left" vertical="center" wrapText="1"/>
    </xf>
    <xf numFmtId="0" fontId="25" fillId="0" borderId="35" xfId="34" applyFont="1" applyFill="1" applyBorder="1" applyAlignment="1">
      <alignment horizontal="left" vertical="center" wrapText="1"/>
    </xf>
    <xf numFmtId="0" fontId="25" fillId="0" borderId="36" xfId="34" applyFont="1" applyFill="1" applyBorder="1" applyAlignment="1">
      <alignment horizontal="left" vertical="center" wrapText="1"/>
    </xf>
    <xf numFmtId="0" fontId="25" fillId="0" borderId="0" xfId="34" applyNumberFormat="1" applyFont="1" applyFill="1" applyBorder="1" applyAlignment="1">
      <alignment vertical="center" wrapText="1"/>
    </xf>
    <xf numFmtId="0" fontId="23" fillId="7" borderId="64" xfId="34" applyFont="1" applyFill="1" applyBorder="1" applyAlignment="1">
      <alignment horizontal="right" vertical="top"/>
    </xf>
    <xf numFmtId="0" fontId="25" fillId="0" borderId="50" xfId="34" applyFont="1" applyFill="1" applyBorder="1" applyAlignment="1">
      <alignment horizontal="left" vertical="center" wrapText="1"/>
    </xf>
    <xf numFmtId="0" fontId="25" fillId="0" borderId="51" xfId="34" applyFont="1" applyBorder="1" applyAlignment="1">
      <alignment horizontal="left" vertical="center" wrapText="1"/>
    </xf>
    <xf numFmtId="0" fontId="25" fillId="0" borderId="52" xfId="34" applyFont="1" applyBorder="1" applyAlignment="1">
      <alignment horizontal="left" vertical="center" wrapText="1"/>
    </xf>
    <xf numFmtId="0" fontId="23" fillId="7" borderId="13" xfId="34" applyFont="1" applyFill="1" applyBorder="1" applyAlignment="1">
      <alignment horizontal="center" vertical="center"/>
    </xf>
    <xf numFmtId="186" fontId="23" fillId="0" borderId="183" xfId="34" applyNumberFormat="1" applyFont="1" applyFill="1" applyBorder="1" applyAlignment="1">
      <alignment horizontal="right" vertical="center"/>
    </xf>
    <xf numFmtId="186" fontId="23" fillId="0" borderId="184" xfId="34" applyNumberFormat="1" applyFont="1" applyFill="1" applyBorder="1" applyAlignment="1">
      <alignment horizontal="right" vertical="center"/>
    </xf>
    <xf numFmtId="186" fontId="23" fillId="0" borderId="79" xfId="34" applyNumberFormat="1" applyFont="1" applyFill="1" applyBorder="1" applyAlignment="1">
      <alignment horizontal="right" vertical="center"/>
    </xf>
    <xf numFmtId="0" fontId="23" fillId="0" borderId="0" xfId="34" applyNumberFormat="1" applyFont="1" applyFill="1" applyBorder="1" applyAlignment="1">
      <alignment vertical="center"/>
    </xf>
    <xf numFmtId="0" fontId="23" fillId="7" borderId="24" xfId="34" applyFont="1" applyFill="1" applyBorder="1" applyAlignment="1">
      <alignment horizontal="center" vertical="center"/>
    </xf>
    <xf numFmtId="186" fontId="23" fillId="0" borderId="185" xfId="34" applyNumberFormat="1" applyFont="1" applyFill="1" applyBorder="1" applyAlignment="1">
      <alignment horizontal="right" vertical="center"/>
    </xf>
    <xf numFmtId="186" fontId="23" fillId="0" borderId="74" xfId="34" applyNumberFormat="1" applyFont="1" applyFill="1" applyBorder="1" applyAlignment="1">
      <alignment horizontal="right" vertical="center"/>
    </xf>
    <xf numFmtId="186" fontId="23" fillId="0" borderId="182" xfId="34" applyNumberFormat="1" applyFont="1" applyFill="1" applyBorder="1" applyAlignment="1">
      <alignment horizontal="right" vertical="center"/>
    </xf>
    <xf numFmtId="0" fontId="23" fillId="7" borderId="45" xfId="34" applyFont="1" applyFill="1" applyBorder="1" applyAlignment="1">
      <alignment horizontal="center" vertical="center"/>
    </xf>
    <xf numFmtId="186" fontId="23" fillId="0" borderId="186" xfId="34" applyNumberFormat="1" applyFont="1" applyFill="1" applyBorder="1" applyAlignment="1">
      <alignment horizontal="right" vertical="center"/>
    </xf>
    <xf numFmtId="186" fontId="23" fillId="0" borderId="187" xfId="34" applyNumberFormat="1" applyFont="1" applyFill="1" applyBorder="1" applyAlignment="1">
      <alignment horizontal="right" vertical="center"/>
    </xf>
    <xf numFmtId="186" fontId="23" fillId="0" borderId="62" xfId="34" applyNumberFormat="1" applyFont="1" applyFill="1" applyBorder="1" applyAlignment="1">
      <alignment horizontal="right" vertical="center"/>
    </xf>
    <xf numFmtId="0" fontId="25" fillId="6" borderId="6" xfId="22" applyFont="1" applyFill="1" applyBorder="1" applyAlignment="1"/>
    <xf numFmtId="0" fontId="25" fillId="0" borderId="7" xfId="22" applyFont="1" applyFill="1" applyBorder="1" applyAlignment="1">
      <alignment vertical="center" wrapText="1"/>
    </xf>
    <xf numFmtId="0" fontId="25" fillId="0" borderId="8" xfId="22" applyFont="1" applyFill="1" applyBorder="1" applyAlignment="1">
      <alignment vertical="center" wrapText="1"/>
    </xf>
    <xf numFmtId="0" fontId="25" fillId="0" borderId="56" xfId="22" applyFont="1" applyFill="1" applyBorder="1" applyAlignment="1">
      <alignment vertical="center" wrapText="1"/>
    </xf>
    <xf numFmtId="0" fontId="25" fillId="0" borderId="57" xfId="22" applyFont="1" applyFill="1" applyBorder="1" applyAlignment="1">
      <alignment vertical="center" wrapText="1"/>
    </xf>
    <xf numFmtId="0" fontId="25" fillId="0" borderId="61" xfId="22" applyFont="1" applyFill="1" applyBorder="1" applyAlignment="1">
      <alignment vertical="center"/>
    </xf>
    <xf numFmtId="0" fontId="25" fillId="0" borderId="0" xfId="22" applyFont="1" applyAlignment="1"/>
    <xf numFmtId="0" fontId="25" fillId="6" borderId="18" xfId="22" applyFont="1" applyFill="1" applyBorder="1" applyAlignment="1"/>
    <xf numFmtId="0" fontId="25" fillId="0" borderId="13" xfId="22" applyFont="1" applyFill="1" applyBorder="1" applyAlignment="1">
      <alignment vertical="center" wrapText="1"/>
    </xf>
    <xf numFmtId="0" fontId="25" fillId="0" borderId="14" xfId="22" applyFont="1" applyFill="1" applyBorder="1" applyAlignment="1">
      <alignment vertical="center" wrapText="1"/>
    </xf>
    <xf numFmtId="0" fontId="25" fillId="0" borderId="15" xfId="22" applyFont="1" applyFill="1" applyBorder="1" applyAlignment="1">
      <alignment vertical="center" wrapText="1"/>
    </xf>
    <xf numFmtId="0" fontId="25" fillId="0" borderId="37" xfId="22" applyFont="1" applyFill="1" applyBorder="1" applyAlignment="1">
      <alignment vertical="center" wrapText="1"/>
    </xf>
    <xf numFmtId="0" fontId="25" fillId="0" borderId="38" xfId="22" applyFont="1" applyFill="1" applyBorder="1" applyAlignment="1">
      <alignment vertical="center"/>
    </xf>
    <xf numFmtId="0" fontId="25" fillId="0" borderId="31" xfId="22" applyFont="1" applyFill="1" applyBorder="1" applyAlignment="1">
      <alignment vertical="center" wrapText="1"/>
    </xf>
    <xf numFmtId="0" fontId="25" fillId="0" borderId="32" xfId="22" applyFont="1" applyFill="1" applyBorder="1" applyAlignment="1">
      <alignment vertical="center"/>
    </xf>
    <xf numFmtId="0" fontId="25" fillId="0" borderId="30" xfId="22" applyFont="1" applyFill="1" applyBorder="1" applyAlignment="1">
      <alignment vertical="center"/>
    </xf>
    <xf numFmtId="0" fontId="25" fillId="0" borderId="33" xfId="22" applyFont="1" applyFill="1" applyBorder="1" applyAlignment="1">
      <alignment vertical="center"/>
    </xf>
    <xf numFmtId="0" fontId="25" fillId="6" borderId="18" xfId="22" applyFont="1" applyFill="1" applyBorder="1" applyAlignment="1">
      <alignment horizontal="right" vertical="center"/>
    </xf>
    <xf numFmtId="0" fontId="25" fillId="0" borderId="22" xfId="22" applyFont="1" applyFill="1" applyBorder="1" applyAlignment="1">
      <alignment vertical="center"/>
    </xf>
    <xf numFmtId="0" fontId="25" fillId="0" borderId="35" xfId="22" applyFont="1" applyFill="1" applyBorder="1" applyAlignment="1">
      <alignment vertical="center"/>
    </xf>
    <xf numFmtId="0" fontId="25" fillId="0" borderId="36" xfId="22" applyFont="1" applyFill="1" applyBorder="1" applyAlignment="1">
      <alignment vertical="center"/>
    </xf>
    <xf numFmtId="0" fontId="25" fillId="6" borderId="64" xfId="22" applyFont="1" applyFill="1" applyBorder="1" applyAlignment="1">
      <alignment horizontal="right" vertical="top"/>
    </xf>
    <xf numFmtId="0" fontId="25" fillId="0" borderId="50" xfId="22" applyFont="1" applyFill="1" applyBorder="1" applyAlignment="1">
      <alignment vertical="center"/>
    </xf>
    <xf numFmtId="0" fontId="25" fillId="0" borderId="51" xfId="22" applyFont="1" applyFill="1" applyBorder="1" applyAlignment="1">
      <alignment vertical="center"/>
    </xf>
    <xf numFmtId="0" fontId="25" fillId="0" borderId="52" xfId="22" applyFont="1" applyFill="1" applyBorder="1" applyAlignment="1">
      <alignment vertical="center"/>
    </xf>
    <xf numFmtId="0" fontId="25" fillId="6" borderId="13" xfId="22" applyFont="1" applyFill="1" applyBorder="1" applyAlignment="1">
      <alignment horizontal="center" vertical="center"/>
    </xf>
    <xf numFmtId="184" fontId="25" fillId="0" borderId="183" xfId="22" applyNumberFormat="1" applyFont="1" applyFill="1" applyBorder="1" applyAlignment="1" applyProtection="1">
      <alignment horizontal="right" vertical="center"/>
    </xf>
    <xf numFmtId="184" fontId="25" fillId="0" borderId="184" xfId="22" applyNumberFormat="1" applyFont="1" applyFill="1" applyBorder="1" applyAlignment="1" applyProtection="1">
      <alignment horizontal="right" vertical="center"/>
    </xf>
    <xf numFmtId="184" fontId="25" fillId="0" borderId="79" xfId="22" applyNumberFormat="1" applyFont="1" applyFill="1" applyBorder="1" applyAlignment="1" applyProtection="1">
      <alignment horizontal="right" vertical="center"/>
    </xf>
    <xf numFmtId="0" fontId="25" fillId="6" borderId="24" xfId="22" applyFont="1" applyFill="1" applyBorder="1" applyAlignment="1">
      <alignment horizontal="center" vertical="center"/>
    </xf>
    <xf numFmtId="184" fontId="25" fillId="0" borderId="185" xfId="22" applyNumberFormat="1" applyFont="1" applyFill="1" applyBorder="1" applyAlignment="1" applyProtection="1">
      <alignment horizontal="right" vertical="center"/>
    </xf>
    <xf numFmtId="184" fontId="25" fillId="0" borderId="74" xfId="22" applyNumberFormat="1" applyFont="1" applyFill="1" applyBorder="1" applyAlignment="1" applyProtection="1">
      <alignment horizontal="right" vertical="center"/>
    </xf>
    <xf numFmtId="184" fontId="25" fillId="0" borderId="182" xfId="22" applyNumberFormat="1" applyFont="1" applyFill="1" applyBorder="1" applyAlignment="1" applyProtection="1">
      <alignment horizontal="right" vertical="center"/>
    </xf>
    <xf numFmtId="0" fontId="24" fillId="0" borderId="0" xfId="22" applyFont="1" applyAlignment="1">
      <alignment horizontal="center" vertical="center"/>
    </xf>
    <xf numFmtId="0" fontId="25" fillId="6" borderId="55" xfId="22" applyFont="1" applyFill="1" applyBorder="1" applyAlignment="1">
      <alignment horizontal="center" vertical="center"/>
    </xf>
    <xf numFmtId="184" fontId="25" fillId="0" borderId="186" xfId="22" applyNumberFormat="1" applyFont="1" applyFill="1" applyBorder="1" applyAlignment="1" applyProtection="1">
      <alignment horizontal="right" vertical="center"/>
    </xf>
    <xf numFmtId="184" fontId="25" fillId="0" borderId="187" xfId="22" applyNumberFormat="1" applyFont="1" applyFill="1" applyBorder="1" applyAlignment="1" applyProtection="1">
      <alignment horizontal="right" vertical="center"/>
    </xf>
    <xf numFmtId="184" fontId="25" fillId="0" borderId="62" xfId="22" applyNumberFormat="1" applyFont="1" applyFill="1" applyBorder="1" applyAlignment="1" applyProtection="1">
      <alignment horizontal="right" vertical="center"/>
    </xf>
    <xf numFmtId="0" fontId="25" fillId="0" borderId="12" xfId="21" applyFont="1" applyFill="1" applyBorder="1" applyAlignment="1">
      <alignment vertical="center" wrapText="1"/>
    </xf>
    <xf numFmtId="0" fontId="25" fillId="0" borderId="16" xfId="21" applyFont="1" applyFill="1" applyBorder="1" applyAlignment="1">
      <alignment vertical="center" wrapText="1"/>
    </xf>
    <xf numFmtId="0" fontId="25" fillId="0" borderId="0" xfId="21" applyFont="1" applyFill="1" applyBorder="1" applyAlignment="1">
      <alignment vertical="center"/>
    </xf>
    <xf numFmtId="0" fontId="25" fillId="0" borderId="32" xfId="21" applyFont="1" applyFill="1" applyBorder="1" applyAlignment="1">
      <alignment vertical="center" wrapText="1"/>
    </xf>
    <xf numFmtId="0" fontId="25" fillId="0" borderId="22" xfId="21" applyFont="1" applyFill="1" applyBorder="1" applyAlignment="1">
      <alignment horizontal="left" vertical="center"/>
    </xf>
    <xf numFmtId="0" fontId="25" fillId="0" borderId="35" xfId="21" applyFont="1" applyFill="1" applyBorder="1" applyAlignment="1">
      <alignment horizontal="left" vertical="center"/>
    </xf>
    <xf numFmtId="0" fontId="25" fillId="0" borderId="36" xfId="21" applyFont="1" applyFill="1" applyBorder="1" applyAlignment="1">
      <alignment horizontal="left" vertical="center"/>
    </xf>
    <xf numFmtId="0" fontId="25" fillId="0" borderId="0" xfId="21" applyFont="1" applyFill="1" applyBorder="1" applyAlignment="1">
      <alignment horizontal="left" vertical="center"/>
    </xf>
    <xf numFmtId="0" fontId="25" fillId="0" borderId="50" xfId="21" applyFont="1" applyFill="1" applyBorder="1" applyAlignment="1">
      <alignment horizontal="left" vertical="center"/>
    </xf>
    <xf numFmtId="0" fontId="25" fillId="0" borderId="51" xfId="21" applyFont="1" applyFill="1" applyBorder="1" applyAlignment="1">
      <alignment horizontal="left" vertical="center"/>
    </xf>
    <xf numFmtId="0" fontId="25" fillId="0" borderId="52" xfId="21" applyFont="1" applyFill="1" applyBorder="1" applyAlignment="1">
      <alignment horizontal="left" vertical="center"/>
    </xf>
    <xf numFmtId="184" fontId="25" fillId="0" borderId="0" xfId="21" applyNumberFormat="1" applyFont="1" applyFill="1" applyBorder="1" applyAlignment="1" applyProtection="1">
      <alignment horizontal="right" vertical="center"/>
    </xf>
    <xf numFmtId="0" fontId="25" fillId="6" borderId="45" xfId="21" applyFont="1" applyFill="1" applyBorder="1" applyAlignment="1">
      <alignment horizontal="center" vertical="center"/>
    </xf>
    <xf numFmtId="0" fontId="2" fillId="0" borderId="0" xfId="8"/>
    <xf numFmtId="0" fontId="2" fillId="0" borderId="74" xfId="8" applyBorder="1"/>
    <xf numFmtId="0" fontId="2" fillId="0" borderId="74" xfId="8" applyBorder="1" applyAlignment="1">
      <alignment vertical="center"/>
    </xf>
    <xf numFmtId="0" fontId="26" fillId="0" borderId="74" xfId="8" applyFont="1" applyBorder="1"/>
    <xf numFmtId="0" fontId="2" fillId="0" borderId="26" xfId="8" applyFont="1" applyBorder="1" applyAlignment="1">
      <alignment vertical="center"/>
    </xf>
    <xf numFmtId="188" fontId="22" fillId="0" borderId="27" xfId="8" applyNumberFormat="1" applyFont="1" applyFill="1" applyBorder="1" applyAlignment="1">
      <alignment vertical="center"/>
    </xf>
    <xf numFmtId="188" fontId="22" fillId="0" borderId="172" xfId="8" applyNumberFormat="1" applyFont="1" applyFill="1" applyBorder="1" applyAlignment="1">
      <alignment vertical="center"/>
    </xf>
    <xf numFmtId="188" fontId="22" fillId="0" borderId="172" xfId="8" applyNumberFormat="1" applyFont="1" applyFill="1" applyBorder="1" applyAlignment="1">
      <alignment vertical="center" wrapText="1"/>
    </xf>
    <xf numFmtId="188" fontId="22" fillId="0" borderId="30" xfId="8" applyNumberFormat="1" applyFont="1" applyFill="1" applyBorder="1" applyAlignment="1">
      <alignment vertical="center"/>
    </xf>
    <xf numFmtId="188" fontId="22" fillId="0" borderId="173" xfId="8" applyNumberFormat="1" applyFont="1" applyFill="1" applyBorder="1" applyAlignment="1">
      <alignment vertical="center"/>
    </xf>
    <xf numFmtId="191" fontId="22" fillId="0" borderId="175" xfId="8" applyNumberFormat="1" applyFont="1" applyFill="1" applyBorder="1" applyAlignment="1">
      <alignment vertical="center"/>
    </xf>
    <xf numFmtId="191" fontId="22" fillId="0" borderId="171" xfId="8" applyNumberFormat="1" applyFont="1" applyFill="1" applyBorder="1" applyAlignment="1">
      <alignment vertical="center"/>
    </xf>
    <xf numFmtId="178" fontId="22" fillId="0" borderId="177" xfId="8" applyNumberFormat="1" applyFont="1" applyBorder="1" applyAlignment="1">
      <alignment horizontal="center" vertical="center"/>
    </xf>
    <xf numFmtId="188" fontId="22" fillId="0" borderId="177" xfId="8" applyNumberFormat="1" applyFont="1" applyFill="1" applyBorder="1" applyAlignment="1">
      <alignment vertical="center"/>
    </xf>
    <xf numFmtId="188" fontId="22" fillId="0" borderId="178" xfId="8" applyNumberFormat="1" applyFont="1" applyFill="1" applyBorder="1" applyAlignment="1">
      <alignment vertical="center"/>
    </xf>
    <xf numFmtId="191" fontId="22" fillId="0" borderId="179" xfId="8" applyNumberFormat="1" applyFont="1" applyFill="1" applyBorder="1" applyAlignment="1">
      <alignment vertical="center"/>
    </xf>
    <xf numFmtId="191" fontId="22" fillId="0" borderId="180" xfId="8" applyNumberFormat="1" applyFont="1" applyFill="1" applyBorder="1" applyAlignment="1">
      <alignment vertical="center"/>
    </xf>
    <xf numFmtId="191" fontId="22" fillId="0" borderId="23" xfId="8" applyNumberFormat="1" applyFont="1" applyBorder="1" applyAlignment="1">
      <alignment vertical="center"/>
    </xf>
    <xf numFmtId="191" fontId="22" fillId="0" borderId="27" xfId="8" applyNumberFormat="1" applyFont="1" applyBorder="1" applyAlignment="1">
      <alignment vertical="center"/>
    </xf>
    <xf numFmtId="191" fontId="22" fillId="0" borderId="172" xfId="8" applyNumberFormat="1" applyFont="1" applyBorder="1" applyAlignment="1">
      <alignment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標準" xfId="0" builtinId="0"/>
    <cellStyle name="標準 2" xfId="8"/>
    <cellStyle name="標準 2 2" xfId="9"/>
    <cellStyle name="標準 2 3" xfId="10"/>
    <cellStyle name="標準 2 4" xfId="11"/>
    <cellStyle name="標準 2_2007AJAHO401600" xfId="12"/>
    <cellStyle name="標準 3" xfId="13"/>
    <cellStyle name="標準 3 2" xfId="14"/>
    <cellStyle name="標準 3 3" xfId="15"/>
    <cellStyle name="標準 3_APAHO401000" xfId="16"/>
    <cellStyle name="標準 4" xfId="17"/>
    <cellStyle name="標準 4 2" xfId="18"/>
    <cellStyle name="標準 4_APAHO401000" xfId="19"/>
    <cellStyle name="標準 4_APAHO401600" xfId="20"/>
    <cellStyle name="標準 4_APAHO4019001" xfId="21"/>
    <cellStyle name="標準 4_ZJ08_022012_青森市_2010" xfId="22"/>
    <cellStyle name="標準 5" xfId="23"/>
    <cellStyle name="標準 6" xfId="24"/>
    <cellStyle name="標準 6 2" xfId="25"/>
    <cellStyle name="標準 6_APAHO401000" xfId="26"/>
    <cellStyle name="標準 6_APAHO401200_O-JJ1016-001-3_財政状況資料集(決算状況カード(各会計・関係団体))(Rev2)2" xfId="27"/>
    <cellStyle name="標準 6_APAHO402200" xfId="28"/>
    <cellStyle name="標準 6_APAHO402200_O-JJ1016-001-3_財政状況資料集(決算状況カード(各会計・関係団体))(Rev2)2" xfId="29"/>
    <cellStyle name="標準_APAHO251300" xfId="30"/>
    <cellStyle name="標準_APAHO252300" xfId="31"/>
    <cellStyle name="標準_Book1" xfId="32"/>
    <cellStyle name="標準_O-JJ0722-001-3_決算状況カード(各会計・関係団体)_O-JJ1016-001-3_財政状況資料集(決算状況カード(各会計・関係団体))(Rev2)2" xfId="33"/>
    <cellStyle name="標準_O-JJ0722-001-8_連結実質赤字比率に係る赤字・黒字の構成分析" xfId="34"/>
    <cellStyle name="標準_【レイアウト】（市）資料３（Ｐ２）　歳出比較分析表" xfId="35"/>
    <cellStyle name="標準_【レイアウト】（県）資料３（Ｐ２）　歳出比較分析表" xfId="36"/>
    <cellStyle name="通貨 2" xfId="37"/>
    <cellStyle name="通貨 3" xfId="38"/>
  </cell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externalLink" Target="externalLinks/externalLink1.xml" Id="rId12" /><Relationship Type="http://schemas.openxmlformats.org/officeDocument/2006/relationships/externalLink" Target="externalLinks/externalLink2.xml" Id="rId13" /><Relationship Type="http://schemas.openxmlformats.org/officeDocument/2006/relationships/theme" Target="theme/theme1.xml" Id="rId14" /><Relationship Type="http://schemas.openxmlformats.org/officeDocument/2006/relationships/sharedStrings" Target="sharedStrings.xml" Id="rId15" /><Relationship Type="http://schemas.openxmlformats.org/officeDocument/2006/relationships/styles" Target="styles.xml" Id="rId16"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H22</c:v>
                </c:pt>
                <c:pt idx="1">
                  <c:v xml:space="preserve"> H23</c:v>
                </c:pt>
                <c:pt idx="2">
                  <c:v xml:space="preserve"> H24</c:v>
                </c:pt>
                <c:pt idx="3">
                  <c:v xml:space="preserve"> H25</c:v>
                </c:pt>
                <c:pt idx="4">
                  <c:v xml:space="preserve"> H26</c:v>
                </c:pt>
              </c:strCache>
            </c:strRef>
          </c:cat>
          <c:val>
            <c:numRef>
              <c:f>(データシート!$F$3,データシート!$F$5,データシート!$F$7,データシート!$F$9,データシート!$F$11)</c:f>
              <c:numCache>
                <c:formatCode>#,##0;"△ "#,##0</c:formatCode>
                <c:ptCount val="5"/>
                <c:pt idx="0">
                  <c:v>325581</c:v>
                </c:pt>
                <c:pt idx="1">
                  <c:v>216155</c:v>
                </c:pt>
                <c:pt idx="2">
                  <c:v>228305</c:v>
                </c:pt>
                <c:pt idx="3">
                  <c:v>316331</c:v>
                </c:pt>
                <c:pt idx="4">
                  <c:v>333013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H22</c:v>
                </c:pt>
                <c:pt idx="1">
                  <c:v xml:space="preserve"> H23</c:v>
                </c:pt>
                <c:pt idx="2">
                  <c:v xml:space="preserve"> H24</c:v>
                </c:pt>
                <c:pt idx="3">
                  <c:v xml:space="preserve"> H25</c:v>
                </c:pt>
                <c:pt idx="4">
                  <c:v xml:space="preserve"> H26</c:v>
                </c:pt>
              </c:strCache>
            </c:strRef>
          </c:cat>
          <c:val>
            <c:numRef>
              <c:f>(データシート!$D$3,データシート!$D$5,データシート!$D$7,データシート!$D$9,データシート!$D$11)</c:f>
              <c:numCache>
                <c:formatCode>#,##0;"△ "#,##0</c:formatCode>
                <c:ptCount val="5"/>
                <c:pt idx="0">
                  <c:v>634321</c:v>
                </c:pt>
                <c:pt idx="1">
                  <c:v>156357</c:v>
                </c:pt>
                <c:pt idx="2">
                  <c:v>377522</c:v>
                </c:pt>
                <c:pt idx="3">
                  <c:v>268898</c:v>
                </c:pt>
                <c:pt idx="4">
                  <c:v>463820</c:v>
                </c:pt>
              </c:numCache>
            </c:numRef>
          </c:val>
          <c:smooth val="0"/>
        </c:ser>
        <c:dLbls>
          <c:txPr>
            <a:bodyPr rot="0" horzOverflow="overflow" tIns="45720" rIns="91440" anchor="ct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tIns="45720" rIns="91440" anchor="ctr"/>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tIns="45720" rIns="91440"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tIns="45720" rIns="91440" anchor="ctr"/>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tIns="45720" rIns="91440"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portrait"/>
  </c:printSettings>
  <c:userShapes xmlns:c="http://schemas.openxmlformats.org/drawingml/2006/chart" xmlns:r="http://schemas.openxmlformats.org/officeDocument/2006/relationships" r:id="rId1"/>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-2.97</c:v>
                </c:pt>
                <c:pt idx="1">
                  <c:v>6.26</c:v>
                </c:pt>
                <c:pt idx="2">
                  <c:v>10.28</c:v>
                </c:pt>
                <c:pt idx="3">
                  <c:v>9.49</c:v>
                </c:pt>
                <c:pt idx="4">
                  <c:v>3.08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28.92</c:v>
                </c:pt>
                <c:pt idx="1">
                  <c:v>37.07</c:v>
                </c:pt>
                <c:pt idx="2">
                  <c:v>39.72</c:v>
                </c:pt>
                <c:pt idx="3">
                  <c:v>51.55</c:v>
                </c:pt>
                <c:pt idx="4">
                  <c:v>54.68</c:v>
                </c:pt>
              </c:numCache>
            </c:numRef>
          </c:val>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delete val="1"/>
          </c:dLbls>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-1.62</c:v>
                </c:pt>
                <c:pt idx="1">
                  <c:v>18.41</c:v>
                </c:pt>
                <c:pt idx="2">
                  <c:v>6.85</c:v>
                </c:pt>
                <c:pt idx="3">
                  <c:v>17.399999999999999</c:v>
                </c:pt>
                <c:pt idx="4">
                  <c:v>-9.9499999999999993</c:v>
                </c:pt>
              </c:numCache>
            </c:numRef>
          </c:val>
          <c:smooth val="0"/>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tIns="45720" rIns="91440"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tIns="45720" rIns="91440"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町営バス事業特別会計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0.11</c:v>
                </c:pt>
                <c:pt idx="2">
                  <c:v>#N/A</c:v>
                </c:pt>
                <c:pt idx="3">
                  <c:v>0.13</c:v>
                </c:pt>
                <c:pt idx="4">
                  <c:v>#N/A</c:v>
                </c:pt>
                <c:pt idx="5">
                  <c:v>7.0000000000000007e-002</c:v>
                </c:pt>
                <c:pt idx="6">
                  <c:v>#N/A</c:v>
                </c:pt>
                <c:pt idx="7">
                  <c:v>1.0900000000000001</c:v>
                </c:pt>
                <c:pt idx="8">
                  <c:v>#N/A</c:v>
                </c:pt>
                <c:pt idx="9">
                  <c:v>0.36</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0.56000000000000005</c:v>
                </c:pt>
                <c:pt idx="2">
                  <c:v>#N/A</c:v>
                </c:pt>
                <c:pt idx="3">
                  <c:v>0.61</c:v>
                </c:pt>
                <c:pt idx="4">
                  <c:v>#N/A</c:v>
                </c:pt>
                <c:pt idx="5">
                  <c:v>0.55000000000000004</c:v>
                </c:pt>
                <c:pt idx="6">
                  <c:v>#N/A</c:v>
                </c:pt>
                <c:pt idx="7">
                  <c:v>0.7</c:v>
                </c:pt>
                <c:pt idx="8">
                  <c:v>#N/A</c:v>
                </c:pt>
                <c:pt idx="9">
                  <c:v>0.83</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1.45</c:v>
                </c:pt>
                <c:pt idx="2">
                  <c:v>#N/A</c:v>
                </c:pt>
                <c:pt idx="3">
                  <c:v>1.48</c:v>
                </c:pt>
                <c:pt idx="4">
                  <c:v>#N/A</c:v>
                </c:pt>
                <c:pt idx="5">
                  <c:v>1.39</c:v>
                </c:pt>
                <c:pt idx="6">
                  <c:v>#N/A</c:v>
                </c:pt>
                <c:pt idx="7">
                  <c:v>0.96</c:v>
                </c:pt>
                <c:pt idx="8">
                  <c:v>#N/A</c:v>
                </c:pt>
                <c:pt idx="9">
                  <c:v>2.3199999999999998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2.97</c:v>
                </c:pt>
                <c:pt idx="1">
                  <c:v>#N/A</c:v>
                </c:pt>
                <c:pt idx="2">
                  <c:v>#N/A</c:v>
                </c:pt>
                <c:pt idx="3">
                  <c:v>6.26</c:v>
                </c:pt>
                <c:pt idx="4">
                  <c:v>#N/A</c:v>
                </c:pt>
                <c:pt idx="5">
                  <c:v>10.28</c:v>
                </c:pt>
                <c:pt idx="6">
                  <c:v>#N/A</c:v>
                </c:pt>
                <c:pt idx="7">
                  <c:v>9.49</c:v>
                </c:pt>
                <c:pt idx="8">
                  <c:v>#N/A</c:v>
                </c:pt>
                <c:pt idx="9">
                  <c:v>5.94</c:v>
                </c:pt>
              </c:numCache>
            </c:numRef>
          </c:val>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tIns="45720" rIns="91440"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tIns="45720" rIns="91440"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317</c:v>
                </c:pt>
                <c:pt idx="5">
                  <c:v>315</c:v>
                </c:pt>
                <c:pt idx="8">
                  <c:v>300</c:v>
                </c:pt>
                <c:pt idx="11">
                  <c:v>293</c:v>
                </c:pt>
                <c:pt idx="14">
                  <c:v>315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0</c:v>
                </c:pt>
                <c:pt idx="3">
                  <c:v>0</c:v>
                </c:pt>
                <c:pt idx="6">
                  <c:v>0</c:v>
                </c:pt>
                <c:pt idx="9">
                  <c:v>0</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6</c:v>
                </c:pt>
                <c:pt idx="3">
                  <c:v>5</c:v>
                </c:pt>
                <c:pt idx="6">
                  <c:v>4</c:v>
                </c:pt>
                <c:pt idx="9">
                  <c:v>3</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64</c:v>
                </c:pt>
                <c:pt idx="3">
                  <c:v>59</c:v>
                </c:pt>
                <c:pt idx="6">
                  <c:v>56</c:v>
                </c:pt>
                <c:pt idx="9">
                  <c:v>54</c:v>
                </c:pt>
                <c:pt idx="12">
                  <c:v>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376</c:v>
                </c:pt>
                <c:pt idx="3">
                  <c:v>340</c:v>
                </c:pt>
                <c:pt idx="6">
                  <c:v>327</c:v>
                </c:pt>
                <c:pt idx="9">
                  <c:v>280</c:v>
                </c:pt>
                <c:pt idx="12">
                  <c:v>290</c:v>
                </c:pt>
              </c:numCache>
            </c:numRef>
          </c:val>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delete val="1"/>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129</c:v>
                </c:pt>
                <c:pt idx="2">
                  <c:v>#N/A</c:v>
                </c:pt>
                <c:pt idx="3">
                  <c:v>#N/A</c:v>
                </c:pt>
                <c:pt idx="4">
                  <c:v>89</c:v>
                </c:pt>
                <c:pt idx="5">
                  <c:v>#N/A</c:v>
                </c:pt>
                <c:pt idx="6">
                  <c:v>#N/A</c:v>
                </c:pt>
                <c:pt idx="7">
                  <c:v>87</c:v>
                </c:pt>
                <c:pt idx="8">
                  <c:v>#N/A</c:v>
                </c:pt>
                <c:pt idx="9">
                  <c:v>#N/A</c:v>
                </c:pt>
                <c:pt idx="10">
                  <c:v>44</c:v>
                </c:pt>
                <c:pt idx="11">
                  <c:v>#N/A</c:v>
                </c:pt>
                <c:pt idx="12">
                  <c:v>#N/A</c:v>
                </c:pt>
                <c:pt idx="13">
                  <c:v>50</c:v>
                </c:pt>
                <c:pt idx="14">
                  <c:v>#N/A</c:v>
                </c:pt>
              </c:numCache>
            </c:numRef>
          </c:val>
          <c:smooth val="0"/>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tIns="45720" rIns="91440"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tIns="45720" rIns="91440"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2817</c:v>
                </c:pt>
                <c:pt idx="5">
                  <c:v>2864</c:v>
                </c:pt>
                <c:pt idx="8">
                  <c:v>3062</c:v>
                </c:pt>
                <c:pt idx="11">
                  <c:v>3032</c:v>
                </c:pt>
                <c:pt idx="14">
                  <c:v>3089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1</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1207</c:v>
                </c:pt>
                <c:pt idx="5">
                  <c:v>1507</c:v>
                </c:pt>
                <c:pt idx="8">
                  <c:v>2469</c:v>
                </c:pt>
                <c:pt idx="11">
                  <c:v>2709</c:v>
                </c:pt>
                <c:pt idx="14">
                  <c:v>2610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16</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1055</c:v>
                </c:pt>
                <c:pt idx="3">
                  <c:v>866</c:v>
                </c:pt>
                <c:pt idx="6">
                  <c:v>769</c:v>
                </c:pt>
                <c:pt idx="9">
                  <c:v>688</c:v>
                </c:pt>
                <c:pt idx="12">
                  <c:v>566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7</c:v>
                </c:pt>
                <c:pt idx="3">
                  <c:v>6</c:v>
                </c:pt>
                <c:pt idx="6">
                  <c:v>5</c:v>
                </c:pt>
                <c:pt idx="9">
                  <c:v>6</c:v>
                </c:pt>
                <c:pt idx="12">
                  <c:v>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841</c:v>
                </c:pt>
                <c:pt idx="3">
                  <c:v>817</c:v>
                </c:pt>
                <c:pt idx="6">
                  <c:v>536</c:v>
                </c:pt>
                <c:pt idx="9">
                  <c:v>682</c:v>
                </c:pt>
                <c:pt idx="12">
                  <c:v>715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0</c:v>
                </c:pt>
                <c:pt idx="3">
                  <c:v>0</c:v>
                </c:pt>
                <c:pt idx="6">
                  <c:v>0</c:v>
                </c:pt>
                <c:pt idx="9">
                  <c:v>300</c:v>
                </c:pt>
                <c:pt idx="12">
                  <c:v>240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2454</c:v>
                </c:pt>
                <c:pt idx="3">
                  <c:v>2380</c:v>
                </c:pt>
                <c:pt idx="6">
                  <c:v>2708</c:v>
                </c:pt>
                <c:pt idx="9">
                  <c:v>2467</c:v>
                </c:pt>
                <c:pt idx="12">
                  <c:v>2681</c:v>
                </c:pt>
              </c:numCache>
            </c:numRef>
          </c:val>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delete val="1"/>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349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tIns="45720" rIns="91440"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tIns="45720" rIns="91440" anchor="ctr"/>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tIns="45720" rIns="91440"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chartSpace>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6.xml.rels>&#65279;<?xml version="1.0" encoding="utf-8"?><Relationships xmlns="http://schemas.openxmlformats.org/package/2006/relationships"><Relationship Type="http://schemas.openxmlformats.org/officeDocument/2006/relationships/chart" Target="../charts/chart2.xml" Id="rId1" /></Relationships>
</file>

<file path=xl/drawings/_rels/drawing7.xml.rels>&#65279;<?xml version="1.0" encoding="utf-8"?><Relationships xmlns="http://schemas.openxmlformats.org/package/2006/relationships"><Relationship Type="http://schemas.openxmlformats.org/officeDocument/2006/relationships/chart" Target="../charts/chart3.xml" Id="rId1" /></Relationships>
</file>

<file path=xl/drawings/_rels/drawing8.xml.rels>&#65279;<?xml version="1.0" encoding="utf-8"?><Relationships xmlns="http://schemas.openxmlformats.org/package/2006/relationships"><Relationship Type="http://schemas.openxmlformats.org/officeDocument/2006/relationships/chart" Target="../charts/chart4.xml" Id="rId1" /></Relationships>
</file>

<file path=xl/drawings/_rels/drawing9.xml.rels>&#65279;<?xml version="1.0" encoding="utf-8"?><Relationships xmlns="http://schemas.openxmlformats.org/package/2006/relationships"><Relationship Type="http://schemas.openxmlformats.org/officeDocument/2006/relationships/chart" Target="../charts/chart5.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5121"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5122"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38100</xdr:colOff>
      <xdr:row>2</xdr:row>
      <xdr:rowOff>76200</xdr:rowOff>
    </xdr:from>
    <xdr:to xmlns:xdr="http://schemas.openxmlformats.org/drawingml/2006/spreadsheetDrawing">
      <xdr:col>19</xdr:col>
      <xdr:colOff>393700</xdr:colOff>
      <xdr:row>6</xdr:row>
      <xdr:rowOff>25400</xdr:rowOff>
    </xdr:to>
    <xdr:sp macro="" textlink="">
      <xdr:nvSpPr>
        <xdr:cNvPr id="6145"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mlns:xdr="http://schemas.openxmlformats.org/drawingml/2006/spreadsheetDrawing">
      <xdr:col>29</xdr:col>
      <xdr:colOff>304800</xdr:colOff>
      <xdr:row>2</xdr:row>
      <xdr:rowOff>63500</xdr:rowOff>
    </xdr:from>
    <xdr:to xmlns:xdr="http://schemas.openxmlformats.org/drawingml/2006/spreadsheetDrawing">
      <xdr:col>35</xdr:col>
      <xdr:colOff>120650</xdr:colOff>
      <xdr:row>5</xdr:row>
      <xdr:rowOff>107950</xdr:rowOff>
    </xdr:to>
    <xdr:sp macro="" textlink="">
      <xdr:nvSpPr>
        <xdr:cNvPr id="6146"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29</xdr:col>
      <xdr:colOff>330200</xdr:colOff>
      <xdr:row>2</xdr:row>
      <xdr:rowOff>88900</xdr:rowOff>
    </xdr:from>
    <xdr:to xmlns:xdr="http://schemas.openxmlformats.org/drawingml/2006/spreadsheetDrawing">
      <xdr:col>35</xdr:col>
      <xdr:colOff>101600</xdr:colOff>
      <xdr:row>5</xdr:row>
      <xdr:rowOff>82550</xdr:rowOff>
    </xdr:to>
    <xdr:sp macro="" textlink="">
      <xdr:nvSpPr>
        <xdr:cNvPr id="6147"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29</xdr:col>
      <xdr:colOff>355600</xdr:colOff>
      <xdr:row>2</xdr:row>
      <xdr:rowOff>114300</xdr:rowOff>
    </xdr:from>
    <xdr:to xmlns:xdr="http://schemas.openxmlformats.org/drawingml/2006/spreadsheetDrawing">
      <xdr:col>35</xdr:col>
      <xdr:colOff>69850</xdr:colOff>
      <xdr:row>5</xdr:row>
      <xdr:rowOff>57150</xdr:rowOff>
    </xdr:to>
    <xdr:sp macro="" textlink="">
      <xdr:nvSpPr>
        <xdr:cNvPr id="6148"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mlns:xdr="http://schemas.openxmlformats.org/drawingml/2006/spreadsheetDrawing">
      <xdr:col>25</xdr:col>
      <xdr:colOff>254000</xdr:colOff>
      <xdr:row>2</xdr:row>
      <xdr:rowOff>63500</xdr:rowOff>
    </xdr:from>
    <xdr:to xmlns:xdr="http://schemas.openxmlformats.org/drawingml/2006/spreadsheetDrawing">
      <xdr:col>29</xdr:col>
      <xdr:colOff>171450</xdr:colOff>
      <xdr:row>5</xdr:row>
      <xdr:rowOff>107950</xdr:rowOff>
    </xdr:to>
    <xdr:sp macro="" textlink="">
      <xdr:nvSpPr>
        <xdr:cNvPr id="6149"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279400</xdr:colOff>
      <xdr:row>2</xdr:row>
      <xdr:rowOff>88900</xdr:rowOff>
    </xdr:from>
    <xdr:to xmlns:xdr="http://schemas.openxmlformats.org/drawingml/2006/spreadsheetDrawing">
      <xdr:col>29</xdr:col>
      <xdr:colOff>152400</xdr:colOff>
      <xdr:row>5</xdr:row>
      <xdr:rowOff>82550</xdr:rowOff>
    </xdr:to>
    <xdr:sp macro="" textlink="">
      <xdr:nvSpPr>
        <xdr:cNvPr id="6150"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304800</xdr:colOff>
      <xdr:row>2</xdr:row>
      <xdr:rowOff>114300</xdr:rowOff>
    </xdr:from>
    <xdr:to xmlns:xdr="http://schemas.openxmlformats.org/drawingml/2006/spreadsheetDrawing">
      <xdr:col>29</xdr:col>
      <xdr:colOff>120650</xdr:colOff>
      <xdr:row>5</xdr:row>
      <xdr:rowOff>57150</xdr:rowOff>
    </xdr:to>
    <xdr:sp macro="" textlink="">
      <xdr:nvSpPr>
        <xdr:cNvPr id="6151"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1</xdr:col>
      <xdr:colOff>139700</xdr:colOff>
      <xdr:row>8</xdr:row>
      <xdr:rowOff>152400</xdr:rowOff>
    </xdr:from>
    <xdr:to xmlns:xdr="http://schemas.openxmlformats.org/drawingml/2006/spreadsheetDrawing">
      <xdr:col>15</xdr:col>
      <xdr:colOff>190500</xdr:colOff>
      <xdr:row>19</xdr:row>
      <xdr:rowOff>25400</xdr:rowOff>
    </xdr:to>
    <xdr:sp macro="" textlink="">
      <xdr:nvSpPr>
        <xdr:cNvPr id="6152"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266700</xdr:colOff>
      <xdr:row>9</xdr:row>
      <xdr:rowOff>12700</xdr:rowOff>
    </xdr:from>
    <xdr:to xmlns:xdr="http://schemas.openxmlformats.org/drawingml/2006/spreadsheetDrawing">
      <xdr:col>3</xdr:col>
      <xdr:colOff>292100</xdr:colOff>
      <xdr:row>19</xdr:row>
      <xdr:rowOff>12700</xdr:rowOff>
    </xdr:to>
    <xdr:sp macro="" textlink="">
      <xdr:nvSpPr>
        <xdr:cNvPr id="6153"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228600</xdr:colOff>
      <xdr:row>9</xdr:row>
      <xdr:rowOff>12700</xdr:rowOff>
    </xdr:from>
    <xdr:to xmlns:xdr="http://schemas.openxmlformats.org/drawingml/2006/spreadsheetDrawing">
      <xdr:col>5</xdr:col>
      <xdr:colOff>127000</xdr:colOff>
      <xdr:row>19</xdr:row>
      <xdr:rowOff>12700</xdr:rowOff>
    </xdr:to>
    <xdr:sp macro="" textlink="">
      <xdr:nvSpPr>
        <xdr:cNvPr id="6154"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2,292
2,288
293.92
4,000,308
3,856,074
60,372
1,960,517
2,681,441</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190500</xdr:colOff>
      <xdr:row>9</xdr:row>
      <xdr:rowOff>12700</xdr:rowOff>
    </xdr:from>
    <xdr:to xmlns:xdr="http://schemas.openxmlformats.org/drawingml/2006/spreadsheetDrawing">
      <xdr:col>7</xdr:col>
      <xdr:colOff>343535</xdr:colOff>
      <xdr:row>19</xdr:row>
      <xdr:rowOff>12700</xdr:rowOff>
    </xdr:to>
    <xdr:sp macro="" textlink="">
      <xdr:nvSpPr>
        <xdr:cNvPr id="6155"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343535</xdr:colOff>
      <xdr:row>9</xdr:row>
      <xdr:rowOff>31750</xdr:rowOff>
    </xdr:from>
    <xdr:to xmlns:xdr="http://schemas.openxmlformats.org/drawingml/2006/spreadsheetDrawing">
      <xdr:col>10</xdr:col>
      <xdr:colOff>317500</xdr:colOff>
      <xdr:row>15</xdr:row>
      <xdr:rowOff>19050</xdr:rowOff>
    </xdr:to>
    <xdr:sp macro="" textlink="">
      <xdr:nvSpPr>
        <xdr:cNvPr id="6156"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317500</xdr:colOff>
      <xdr:row>9</xdr:row>
      <xdr:rowOff>31750</xdr:rowOff>
    </xdr:from>
    <xdr:to xmlns:xdr="http://schemas.openxmlformats.org/drawingml/2006/spreadsheetDrawing">
      <xdr:col>12</xdr:col>
      <xdr:colOff>215900</xdr:colOff>
      <xdr:row>15</xdr:row>
      <xdr:rowOff>19050</xdr:rowOff>
    </xdr:to>
    <xdr:sp macro="" textlink="">
      <xdr:nvSpPr>
        <xdr:cNvPr id="6157"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279400</xdr:colOff>
      <xdr:row>9</xdr:row>
      <xdr:rowOff>31750</xdr:rowOff>
    </xdr:from>
    <xdr:to xmlns:xdr="http://schemas.openxmlformats.org/drawingml/2006/spreadsheetDrawing">
      <xdr:col>13</xdr:col>
      <xdr:colOff>228600</xdr:colOff>
      <xdr:row>15</xdr:row>
      <xdr:rowOff>19050</xdr:rowOff>
    </xdr:to>
    <xdr:sp macro="" textlink="">
      <xdr:nvSpPr>
        <xdr:cNvPr id="6158"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343535</xdr:colOff>
      <xdr:row>14</xdr:row>
      <xdr:rowOff>12700</xdr:rowOff>
    </xdr:from>
    <xdr:to xmlns:xdr="http://schemas.openxmlformats.org/drawingml/2006/spreadsheetDrawing">
      <xdr:col>10</xdr:col>
      <xdr:colOff>317500</xdr:colOff>
      <xdr:row>17</xdr:row>
      <xdr:rowOff>133350</xdr:rowOff>
    </xdr:to>
    <xdr:sp macro="" textlink="">
      <xdr:nvSpPr>
        <xdr:cNvPr id="6159"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381000</xdr:colOff>
      <xdr:row>14</xdr:row>
      <xdr:rowOff>12700</xdr:rowOff>
    </xdr:from>
    <xdr:to xmlns:xdr="http://schemas.openxmlformats.org/drawingml/2006/spreadsheetDrawing">
      <xdr:col>15</xdr:col>
      <xdr:colOff>381000</xdr:colOff>
      <xdr:row>17</xdr:row>
      <xdr:rowOff>133350</xdr:rowOff>
    </xdr:to>
    <xdr:sp macro="" textlink="">
      <xdr:nvSpPr>
        <xdr:cNvPr id="6160"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a:t>
          </a:r>
        </a:p>
      </xdr:txBody>
    </xdr:sp>
    <xdr:clientData/>
  </xdr:twoCellAnchor>
  <xdr:twoCellAnchor>
    <xdr:from xmlns:xdr="http://schemas.openxmlformats.org/drawingml/2006/spreadsheetDrawing">
      <xdr:col>15</xdr:col>
      <xdr:colOff>431800</xdr:colOff>
      <xdr:row>8</xdr:row>
      <xdr:rowOff>152400</xdr:rowOff>
    </xdr:from>
    <xdr:to xmlns:xdr="http://schemas.openxmlformats.org/drawingml/2006/spreadsheetDrawing">
      <xdr:col>17</xdr:col>
      <xdr:colOff>495300</xdr:colOff>
      <xdr:row>15</xdr:row>
      <xdr:rowOff>95250</xdr:rowOff>
    </xdr:to>
    <xdr:sp macro="" textlink="">
      <xdr:nvSpPr>
        <xdr:cNvPr id="6161"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666750</xdr:colOff>
      <xdr:row>9</xdr:row>
      <xdr:rowOff>44450</xdr:rowOff>
    </xdr:from>
    <xdr:to xmlns:xdr="http://schemas.openxmlformats.org/drawingml/2006/spreadsheetDrawing">
      <xdr:col>17</xdr:col>
      <xdr:colOff>565150</xdr:colOff>
      <xdr:row>10</xdr:row>
      <xdr:rowOff>127000</xdr:rowOff>
    </xdr:to>
    <xdr:sp macro="" textlink="">
      <xdr:nvSpPr>
        <xdr:cNvPr id="6162"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15</xdr:col>
      <xdr:colOff>666750</xdr:colOff>
      <xdr:row>10</xdr:row>
      <xdr:rowOff>139700</xdr:rowOff>
    </xdr:from>
    <xdr:to xmlns:xdr="http://schemas.openxmlformats.org/drawingml/2006/spreadsheetDrawing">
      <xdr:col>17</xdr:col>
      <xdr:colOff>565150</xdr:colOff>
      <xdr:row>12</xdr:row>
      <xdr:rowOff>50800</xdr:rowOff>
    </xdr:to>
    <xdr:sp macro="" textlink="">
      <xdr:nvSpPr>
        <xdr:cNvPr id="6163"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15</xdr:col>
      <xdr:colOff>666750</xdr:colOff>
      <xdr:row>12</xdr:row>
      <xdr:rowOff>127000</xdr:rowOff>
    </xdr:from>
    <xdr:to xmlns:xdr="http://schemas.openxmlformats.org/drawingml/2006/spreadsheetDrawing">
      <xdr:col>17</xdr:col>
      <xdr:colOff>565150</xdr:colOff>
      <xdr:row>16</xdr:row>
      <xdr:rowOff>76200</xdr:rowOff>
    </xdr:to>
    <xdr:sp macro="" textlink="">
      <xdr:nvSpPr>
        <xdr:cNvPr id="6164"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15</xdr:col>
      <xdr:colOff>508000</xdr:colOff>
      <xdr:row>9</xdr:row>
      <xdr:rowOff>133350</xdr:rowOff>
    </xdr:from>
    <xdr:to xmlns:xdr="http://schemas.openxmlformats.org/drawingml/2006/spreadsheetDrawing">
      <xdr:col>15</xdr:col>
      <xdr:colOff>679450</xdr:colOff>
      <xdr:row>9</xdr:row>
      <xdr:rowOff>133350</xdr:rowOff>
    </xdr:to>
    <xdr:cxnSp macro="">
      <xdr:nvCxnSpPr>
        <xdr:cNvPr id="6165"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590550</xdr:colOff>
      <xdr:row>12</xdr:row>
      <xdr:rowOff>101600</xdr:rowOff>
    </xdr:from>
    <xdr:to xmlns:xdr="http://schemas.openxmlformats.org/drawingml/2006/spreadsheetDrawing">
      <xdr:col>15</xdr:col>
      <xdr:colOff>590550</xdr:colOff>
      <xdr:row>13</xdr:row>
      <xdr:rowOff>69850</xdr:rowOff>
    </xdr:to>
    <xdr:cxnSp macro="">
      <xdr:nvCxnSpPr>
        <xdr:cNvPr id="6166"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508000</xdr:colOff>
      <xdr:row>12</xdr:row>
      <xdr:rowOff>101600</xdr:rowOff>
    </xdr:from>
    <xdr:to xmlns:xdr="http://schemas.openxmlformats.org/drawingml/2006/spreadsheetDrawing">
      <xdr:col>15</xdr:col>
      <xdr:colOff>679450</xdr:colOff>
      <xdr:row>12</xdr:row>
      <xdr:rowOff>101600</xdr:rowOff>
    </xdr:to>
    <xdr:cxnSp macro="">
      <xdr:nvCxnSpPr>
        <xdr:cNvPr id="6167"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590550</xdr:colOff>
      <xdr:row>13</xdr:row>
      <xdr:rowOff>168275</xdr:rowOff>
    </xdr:from>
    <xdr:to xmlns:xdr="http://schemas.openxmlformats.org/drawingml/2006/spreadsheetDrawing">
      <xdr:col>15</xdr:col>
      <xdr:colOff>590550</xdr:colOff>
      <xdr:row>14</xdr:row>
      <xdr:rowOff>136525</xdr:rowOff>
    </xdr:to>
    <xdr:cxnSp macro="">
      <xdr:nvCxnSpPr>
        <xdr:cNvPr id="6168"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508000</xdr:colOff>
      <xdr:row>14</xdr:row>
      <xdr:rowOff>139700</xdr:rowOff>
    </xdr:from>
    <xdr:to xmlns:xdr="http://schemas.openxmlformats.org/drawingml/2006/spreadsheetDrawing">
      <xdr:col>15</xdr:col>
      <xdr:colOff>679450</xdr:colOff>
      <xdr:row>14</xdr:row>
      <xdr:rowOff>139700</xdr:rowOff>
    </xdr:to>
    <xdr:cxnSp macro="">
      <xdr:nvCxnSpPr>
        <xdr:cNvPr id="6169"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542925</xdr:colOff>
      <xdr:row>9</xdr:row>
      <xdr:rowOff>82550</xdr:rowOff>
    </xdr:from>
    <xdr:to xmlns:xdr="http://schemas.openxmlformats.org/drawingml/2006/spreadsheetDrawing">
      <xdr:col>15</xdr:col>
      <xdr:colOff>644525</xdr:colOff>
      <xdr:row>10</xdr:row>
      <xdr:rowOff>12700</xdr:rowOff>
    </xdr:to>
    <xdr:sp macro="" textlink="">
      <xdr:nvSpPr>
        <xdr:cNvPr id="6170"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542925</xdr:colOff>
      <xdr:row>11</xdr:row>
      <xdr:rowOff>6350</xdr:rowOff>
    </xdr:from>
    <xdr:to xmlns:xdr="http://schemas.openxmlformats.org/drawingml/2006/spreadsheetDrawing">
      <xdr:col>15</xdr:col>
      <xdr:colOff>644525</xdr:colOff>
      <xdr:row>11</xdr:row>
      <xdr:rowOff>107950</xdr:rowOff>
    </xdr:to>
    <xdr:sp macro="" textlink="">
      <xdr:nvSpPr>
        <xdr:cNvPr id="6171"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76200</xdr:colOff>
      <xdr:row>19</xdr:row>
      <xdr:rowOff>107950</xdr:rowOff>
    </xdr:from>
    <xdr:to xmlns:xdr="http://schemas.openxmlformats.org/drawingml/2006/spreadsheetDrawing">
      <xdr:col>13</xdr:col>
      <xdr:colOff>657860</xdr:colOff>
      <xdr:row>21</xdr:row>
      <xdr:rowOff>24130</xdr:rowOff>
    </xdr:to>
    <xdr:sp macro="" textlink="">
      <xdr:nvSpPr>
        <xdr:cNvPr id="6172" name="テキスト ボックス 28"/>
        <xdr:cNvSpPr txBox="1"/>
      </xdr:nvSpPr>
      <xdr:spPr>
        <a:xfrm>
          <a:off x="762000"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twoCellAnchor>
  <xdr:twoCellAnchor editAs="oneCell">
    <xdr:from xmlns:xdr="http://schemas.openxmlformats.org/drawingml/2006/spreadsheetDrawing">
      <xdr:col>1</xdr:col>
      <xdr:colOff>76200</xdr:colOff>
      <xdr:row>21</xdr:row>
      <xdr:rowOff>19050</xdr:rowOff>
    </xdr:from>
    <xdr:to xmlns:xdr="http://schemas.openxmlformats.org/drawingml/2006/spreadsheetDrawing">
      <xdr:col>14</xdr:col>
      <xdr:colOff>414020</xdr:colOff>
      <xdr:row>22</xdr:row>
      <xdr:rowOff>106045</xdr:rowOff>
    </xdr:to>
    <xdr:sp macro="" textlink="">
      <xdr:nvSpPr>
        <xdr:cNvPr id="6173" name="テキスト ボックス 29"/>
        <xdr:cNvSpPr txBox="1"/>
      </xdr:nvSpPr>
      <xdr:spPr>
        <a:xfrm>
          <a:off x="762000" y="36195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twoCellAnchor>
  <xdr:twoCellAnchor editAs="oneCell">
    <xdr:from xmlns:xdr="http://schemas.openxmlformats.org/drawingml/2006/spreadsheetDrawing">
      <xdr:col>1</xdr:col>
      <xdr:colOff>76200</xdr:colOff>
      <xdr:row>22</xdr:row>
      <xdr:rowOff>101600</xdr:rowOff>
    </xdr:from>
    <xdr:to xmlns:xdr="http://schemas.openxmlformats.org/drawingml/2006/spreadsheetDrawing">
      <xdr:col>9</xdr:col>
      <xdr:colOff>348615</xdr:colOff>
      <xdr:row>24</xdr:row>
      <xdr:rowOff>17780</xdr:rowOff>
    </xdr:to>
    <xdr:sp macro="" textlink="">
      <xdr:nvSpPr>
        <xdr:cNvPr id="6174" name="テキスト ボックス 30"/>
        <xdr:cNvSpPr txBox="1"/>
      </xdr:nvSpPr>
      <xdr:spPr>
        <a:xfrm>
          <a:off x="762000"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twoCellAnchor>
  <xdr:twoCellAnchor editAs="oneCell">
    <xdr:from xmlns:xdr="http://schemas.openxmlformats.org/drawingml/2006/spreadsheetDrawing">
      <xdr:col>1</xdr:col>
      <xdr:colOff>76200</xdr:colOff>
      <xdr:row>24</xdr:row>
      <xdr:rowOff>12700</xdr:rowOff>
    </xdr:from>
    <xdr:to xmlns:xdr="http://schemas.openxmlformats.org/drawingml/2006/spreadsheetDrawing">
      <xdr:col>13</xdr:col>
      <xdr:colOff>572135</xdr:colOff>
      <xdr:row>25</xdr:row>
      <xdr:rowOff>100330</xdr:rowOff>
    </xdr:to>
    <xdr:sp macro="" textlink="">
      <xdr:nvSpPr>
        <xdr:cNvPr id="6175" name="テキスト ボックス 31"/>
        <xdr:cNvSpPr txBox="1"/>
      </xdr:nvSpPr>
      <xdr:spPr>
        <a:xfrm>
          <a:off x="762000"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twoCellAnchor>
  <xdr:twoCellAnchor editAs="oneCell">
    <xdr:from xmlns:xdr="http://schemas.openxmlformats.org/drawingml/2006/spreadsheetDrawing">
      <xdr:col>1</xdr:col>
      <xdr:colOff>76200</xdr:colOff>
      <xdr:row>25</xdr:row>
      <xdr:rowOff>95250</xdr:rowOff>
    </xdr:from>
    <xdr:to xmlns:xdr="http://schemas.openxmlformats.org/drawingml/2006/spreadsheetDrawing">
      <xdr:col>1</xdr:col>
      <xdr:colOff>260985</xdr:colOff>
      <xdr:row>27</xdr:row>
      <xdr:rowOff>11430</xdr:rowOff>
    </xdr:to>
    <xdr:sp macro="" textlink="">
      <xdr:nvSpPr>
        <xdr:cNvPr id="6176" name="テキスト ボックス 32"/>
        <xdr:cNvSpPr txBox="1"/>
      </xdr:nvSpPr>
      <xdr:spPr>
        <a:xfrm>
          <a:off x="762000" y="4381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ndParaRPr>
        </a:p>
      </xdr:txBody>
    </xdr:sp>
    <xdr:clientData/>
  </xdr:twoCellAnchor>
  <xdr:twoCellAnchor>
    <xdr:from xmlns:xdr="http://schemas.openxmlformats.org/drawingml/2006/spreadsheetDrawing">
      <xdr:col>1</xdr:col>
      <xdr:colOff>76200</xdr:colOff>
      <xdr:row>29</xdr:row>
      <xdr:rowOff>44450</xdr:rowOff>
    </xdr:from>
    <xdr:to xmlns:xdr="http://schemas.openxmlformats.org/drawingml/2006/spreadsheetDrawing">
      <xdr:col>8</xdr:col>
      <xdr:colOff>355600</xdr:colOff>
      <xdr:row>31</xdr:row>
      <xdr:rowOff>19050</xdr:rowOff>
    </xdr:to>
    <xdr:sp macro="" textlink="">
      <xdr:nvSpPr>
        <xdr:cNvPr id="6177"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twoCellAnchor editAs="oneCell">
    <xdr:from xmlns:xdr="http://schemas.openxmlformats.org/drawingml/2006/spreadsheetDrawing">
      <xdr:col>2</xdr:col>
      <xdr:colOff>405130</xdr:colOff>
      <xdr:row>31</xdr:row>
      <xdr:rowOff>63500</xdr:rowOff>
    </xdr:from>
    <xdr:to xmlns:xdr="http://schemas.openxmlformats.org/drawingml/2006/spreadsheetDrawing">
      <xdr:col>4</xdr:col>
      <xdr:colOff>305435</xdr:colOff>
      <xdr:row>33</xdr:row>
      <xdr:rowOff>29210</xdr:rowOff>
    </xdr:to>
    <xdr:sp macro="" textlink="">
      <xdr:nvSpPr>
        <xdr:cNvPr id="6178" name="テキスト ボックス 34"/>
        <xdr:cNvSpPr txBox="1"/>
      </xdr:nvSpPr>
      <xdr:spPr>
        <a:xfrm>
          <a:off x="177673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財政力指数</a:t>
          </a:r>
        </a:p>
      </xdr:txBody>
    </xdr:sp>
    <xdr:clientData/>
  </xdr:twoCellAnchor>
  <xdr:twoCellAnchor editAs="oneCell">
    <xdr:from xmlns:xdr="http://schemas.openxmlformats.org/drawingml/2006/spreadsheetDrawing">
      <xdr:col>4</xdr:col>
      <xdr:colOff>433070</xdr:colOff>
      <xdr:row>31</xdr:row>
      <xdr:rowOff>38100</xdr:rowOff>
    </xdr:from>
    <xdr:to xmlns:xdr="http://schemas.openxmlformats.org/drawingml/2006/spreadsheetDrawing">
      <xdr:col>7</xdr:col>
      <xdr:colOff>26035</xdr:colOff>
      <xdr:row>33</xdr:row>
      <xdr:rowOff>53975</xdr:rowOff>
    </xdr:to>
    <xdr:sp macro="" textlink="">
      <xdr:nvSpPr>
        <xdr:cNvPr id="6179" name="テキスト ボックス 35"/>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8</xdr:col>
      <xdr:colOff>419100</xdr:colOff>
      <xdr:row>30</xdr:row>
      <xdr:rowOff>127000</xdr:rowOff>
    </xdr:from>
    <xdr:to xmlns:xdr="http://schemas.openxmlformats.org/drawingml/2006/spreadsheetDrawing">
      <xdr:col>10</xdr:col>
      <xdr:colOff>572135</xdr:colOff>
      <xdr:row>32</xdr:row>
      <xdr:rowOff>38100</xdr:rowOff>
    </xdr:to>
    <xdr:sp macro="" textlink="">
      <xdr:nvSpPr>
        <xdr:cNvPr id="6180" name="正方形/長方形 36"/>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8</xdr:col>
      <xdr:colOff>419100</xdr:colOff>
      <xdr:row>31</xdr:row>
      <xdr:rowOff>146050</xdr:rowOff>
    </xdr:from>
    <xdr:to xmlns:xdr="http://schemas.openxmlformats.org/drawingml/2006/spreadsheetDrawing">
      <xdr:col>10</xdr:col>
      <xdr:colOff>572135</xdr:colOff>
      <xdr:row>33</xdr:row>
      <xdr:rowOff>57150</xdr:rowOff>
    </xdr:to>
    <xdr:sp macro="" textlink="">
      <xdr:nvSpPr>
        <xdr:cNvPr id="6181" name="正方形/長方形 37"/>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12700</xdr:colOff>
      <xdr:row>30</xdr:row>
      <xdr:rowOff>127000</xdr:rowOff>
    </xdr:from>
    <xdr:to xmlns:xdr="http://schemas.openxmlformats.org/drawingml/2006/spreadsheetDrawing">
      <xdr:col>12</xdr:col>
      <xdr:colOff>596900</xdr:colOff>
      <xdr:row>32</xdr:row>
      <xdr:rowOff>38100</xdr:rowOff>
    </xdr:to>
    <xdr:sp macro="" textlink="">
      <xdr:nvSpPr>
        <xdr:cNvPr id="6182" name="正方形/長方形 38"/>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12700</xdr:colOff>
      <xdr:row>31</xdr:row>
      <xdr:rowOff>146050</xdr:rowOff>
    </xdr:from>
    <xdr:to xmlns:xdr="http://schemas.openxmlformats.org/drawingml/2006/spreadsheetDrawing">
      <xdr:col>12</xdr:col>
      <xdr:colOff>596900</xdr:colOff>
      <xdr:row>33</xdr:row>
      <xdr:rowOff>57150</xdr:rowOff>
    </xdr:to>
    <xdr:sp macro="" textlink="">
      <xdr:nvSpPr>
        <xdr:cNvPr id="6183" name="正方形/長方形 39"/>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101600</xdr:colOff>
      <xdr:row>30</xdr:row>
      <xdr:rowOff>127000</xdr:rowOff>
    </xdr:from>
    <xdr:to xmlns:xdr="http://schemas.openxmlformats.org/drawingml/2006/spreadsheetDrawing">
      <xdr:col>15</xdr:col>
      <xdr:colOff>0</xdr:colOff>
      <xdr:row>32</xdr:row>
      <xdr:rowOff>38100</xdr:rowOff>
    </xdr:to>
    <xdr:sp macro="" textlink="">
      <xdr:nvSpPr>
        <xdr:cNvPr id="6184" name="正方形/長方形 40"/>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13</xdr:col>
      <xdr:colOff>101600</xdr:colOff>
      <xdr:row>31</xdr:row>
      <xdr:rowOff>146050</xdr:rowOff>
    </xdr:from>
    <xdr:to xmlns:xdr="http://schemas.openxmlformats.org/drawingml/2006/spreadsheetDrawing">
      <xdr:col>15</xdr:col>
      <xdr:colOff>0</xdr:colOff>
      <xdr:row>33</xdr:row>
      <xdr:rowOff>57150</xdr:rowOff>
    </xdr:to>
    <xdr:sp macro="" textlink="">
      <xdr:nvSpPr>
        <xdr:cNvPr id="6185" name="正方形/長方形 41"/>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76200</xdr:colOff>
      <xdr:row>33</xdr:row>
      <xdr:rowOff>120650</xdr:rowOff>
    </xdr:from>
    <xdr:to xmlns:xdr="http://schemas.openxmlformats.org/drawingml/2006/spreadsheetDrawing">
      <xdr:col>8</xdr:col>
      <xdr:colOff>355600</xdr:colOff>
      <xdr:row>47</xdr:row>
      <xdr:rowOff>133350</xdr:rowOff>
    </xdr:to>
    <xdr:sp macro="" textlink="">
      <xdr:nvSpPr>
        <xdr:cNvPr id="6186" name="正方形/長方形 42"/>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546100</xdr:colOff>
      <xdr:row>33</xdr:row>
      <xdr:rowOff>120650</xdr:rowOff>
    </xdr:from>
    <xdr:to xmlns:xdr="http://schemas.openxmlformats.org/drawingml/2006/spreadsheetDrawing">
      <xdr:col>17</xdr:col>
      <xdr:colOff>406400</xdr:colOff>
      <xdr:row>47</xdr:row>
      <xdr:rowOff>133350</xdr:rowOff>
    </xdr:to>
    <xdr:sp macro="" textlink="">
      <xdr:nvSpPr>
        <xdr:cNvPr id="6187"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546100</xdr:colOff>
      <xdr:row>33</xdr:row>
      <xdr:rowOff>120650</xdr:rowOff>
    </xdr:from>
    <xdr:to xmlns:xdr="http://schemas.openxmlformats.org/drawingml/2006/spreadsheetDrawing">
      <xdr:col>14</xdr:col>
      <xdr:colOff>241300</xdr:colOff>
      <xdr:row>35</xdr:row>
      <xdr:rowOff>31750</xdr:rowOff>
    </xdr:to>
    <xdr:sp macro="" textlink="">
      <xdr:nvSpPr>
        <xdr:cNvPr id="6188" name="正方形/長方形 44"/>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mlns:xdr="http://schemas.openxmlformats.org/drawingml/2006/spreadsheetDrawing">
      <xdr:col>8</xdr:col>
      <xdr:colOff>673100</xdr:colOff>
      <xdr:row>35</xdr:row>
      <xdr:rowOff>95250</xdr:rowOff>
    </xdr:from>
    <xdr:to xmlns:xdr="http://schemas.openxmlformats.org/drawingml/2006/spreadsheetDrawing">
      <xdr:col>17</xdr:col>
      <xdr:colOff>279400</xdr:colOff>
      <xdr:row>47</xdr:row>
      <xdr:rowOff>69850</xdr:rowOff>
    </xdr:to>
    <xdr:sp macro="" textlink="" fLocksText="0">
      <xdr:nvSpPr>
        <xdr:cNvPr id="6189" name="テキスト ボックス 45"/>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前年並</a:t>
          </a:r>
          <a:r>
            <a:rPr lang="ja-JP" altLang="en-US" sz="1400"/>
            <a:t>みの数値となっている。町税等の増収には期待できないため、滞納額の圧縮等によるさらなる徴収率の強化による財源確保と歳入規模に合わせた歳出の削減により、財政の健全化に努める。</a:t>
          </a:r>
        </a:p>
        <a:p/>
        <a:p/>
      </xdr:txBody>
    </xdr:sp>
    <xdr:clientData/>
  </xdr:twoCellAnchor>
  <xdr:twoCellAnchor>
    <xdr:from xmlns:xdr="http://schemas.openxmlformats.org/drawingml/2006/spreadsheetDrawing">
      <xdr:col>1</xdr:col>
      <xdr:colOff>76200</xdr:colOff>
      <xdr:row>47</xdr:row>
      <xdr:rowOff>133350</xdr:rowOff>
    </xdr:from>
    <xdr:to xmlns:xdr="http://schemas.openxmlformats.org/drawingml/2006/spreadsheetDrawing">
      <xdr:col>8</xdr:col>
      <xdr:colOff>355600</xdr:colOff>
      <xdr:row>47</xdr:row>
      <xdr:rowOff>133350</xdr:rowOff>
    </xdr:to>
    <xdr:cxnSp macro="">
      <xdr:nvCxnSpPr>
        <xdr:cNvPr id="6190" name="直線コネクタ 46"/>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76200</xdr:colOff>
      <xdr:row>45</xdr:row>
      <xdr:rowOff>132080</xdr:rowOff>
    </xdr:from>
    <xdr:to xmlns:xdr="http://schemas.openxmlformats.org/drawingml/2006/spreadsheetDrawing">
      <xdr:col>8</xdr:col>
      <xdr:colOff>355600</xdr:colOff>
      <xdr:row>45</xdr:row>
      <xdr:rowOff>132080</xdr:rowOff>
    </xdr:to>
    <xdr:cxnSp macro="">
      <xdr:nvCxnSpPr>
        <xdr:cNvPr id="6191" name="直線コネクタ 47"/>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44</xdr:row>
      <xdr:rowOff>160655</xdr:rowOff>
    </xdr:from>
    <xdr:to xmlns:xdr="http://schemas.openxmlformats.org/drawingml/2006/spreadsheetDrawing">
      <xdr:col>1</xdr:col>
      <xdr:colOff>76200</xdr:colOff>
      <xdr:row>46</xdr:row>
      <xdr:rowOff>76835</xdr:rowOff>
    </xdr:to>
    <xdr:sp macro="" textlink="">
      <xdr:nvSpPr>
        <xdr:cNvPr id="6192" name="テキスト ボックス 48"/>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43</xdr:row>
      <xdr:rowOff>129540</xdr:rowOff>
    </xdr:from>
    <xdr:to xmlns:xdr="http://schemas.openxmlformats.org/drawingml/2006/spreadsheetDrawing">
      <xdr:col>8</xdr:col>
      <xdr:colOff>355600</xdr:colOff>
      <xdr:row>43</xdr:row>
      <xdr:rowOff>129540</xdr:rowOff>
    </xdr:to>
    <xdr:cxnSp macro="">
      <xdr:nvCxnSpPr>
        <xdr:cNvPr id="6193" name="直線コネクタ 49"/>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42</xdr:row>
      <xdr:rowOff>158750</xdr:rowOff>
    </xdr:from>
    <xdr:to xmlns:xdr="http://schemas.openxmlformats.org/drawingml/2006/spreadsheetDrawing">
      <xdr:col>1</xdr:col>
      <xdr:colOff>76200</xdr:colOff>
      <xdr:row>44</xdr:row>
      <xdr:rowOff>74930</xdr:rowOff>
    </xdr:to>
    <xdr:sp macro="" textlink="">
      <xdr:nvSpPr>
        <xdr:cNvPr id="6194" name="テキスト ボックス 50"/>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41</xdr:row>
      <xdr:rowOff>127635</xdr:rowOff>
    </xdr:from>
    <xdr:to xmlns:xdr="http://schemas.openxmlformats.org/drawingml/2006/spreadsheetDrawing">
      <xdr:col>8</xdr:col>
      <xdr:colOff>355600</xdr:colOff>
      <xdr:row>41</xdr:row>
      <xdr:rowOff>127635</xdr:rowOff>
    </xdr:to>
    <xdr:cxnSp macro="">
      <xdr:nvCxnSpPr>
        <xdr:cNvPr id="6195" name="直線コネクタ 51"/>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40</xdr:row>
      <xdr:rowOff>156845</xdr:rowOff>
    </xdr:from>
    <xdr:to xmlns:xdr="http://schemas.openxmlformats.org/drawingml/2006/spreadsheetDrawing">
      <xdr:col>1</xdr:col>
      <xdr:colOff>76200</xdr:colOff>
      <xdr:row>42</xdr:row>
      <xdr:rowOff>72390</xdr:rowOff>
    </xdr:to>
    <xdr:sp macro="" textlink="">
      <xdr:nvSpPr>
        <xdr:cNvPr id="6196" name="テキスト ボックス 52"/>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39</xdr:row>
      <xdr:rowOff>126365</xdr:rowOff>
    </xdr:from>
    <xdr:to xmlns:xdr="http://schemas.openxmlformats.org/drawingml/2006/spreadsheetDrawing">
      <xdr:col>8</xdr:col>
      <xdr:colOff>355600</xdr:colOff>
      <xdr:row>39</xdr:row>
      <xdr:rowOff>126365</xdr:rowOff>
    </xdr:to>
    <xdr:cxnSp macro="">
      <xdr:nvCxnSpPr>
        <xdr:cNvPr id="6197" name="直線コネクタ 53"/>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38</xdr:row>
      <xdr:rowOff>155575</xdr:rowOff>
    </xdr:from>
    <xdr:to xmlns:xdr="http://schemas.openxmlformats.org/drawingml/2006/spreadsheetDrawing">
      <xdr:col>1</xdr:col>
      <xdr:colOff>76200</xdr:colOff>
      <xdr:row>40</xdr:row>
      <xdr:rowOff>71120</xdr:rowOff>
    </xdr:to>
    <xdr:sp macro="" textlink="">
      <xdr:nvSpPr>
        <xdr:cNvPr id="6198" name="テキスト ボックス 54"/>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37</xdr:row>
      <xdr:rowOff>124460</xdr:rowOff>
    </xdr:from>
    <xdr:to xmlns:xdr="http://schemas.openxmlformats.org/drawingml/2006/spreadsheetDrawing">
      <xdr:col>8</xdr:col>
      <xdr:colOff>355600</xdr:colOff>
      <xdr:row>37</xdr:row>
      <xdr:rowOff>124460</xdr:rowOff>
    </xdr:to>
    <xdr:cxnSp macro="">
      <xdr:nvCxnSpPr>
        <xdr:cNvPr id="6199" name="直線コネクタ 55"/>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36</xdr:row>
      <xdr:rowOff>153670</xdr:rowOff>
    </xdr:from>
    <xdr:to xmlns:xdr="http://schemas.openxmlformats.org/drawingml/2006/spreadsheetDrawing">
      <xdr:col>1</xdr:col>
      <xdr:colOff>76200</xdr:colOff>
      <xdr:row>38</xdr:row>
      <xdr:rowOff>69850</xdr:rowOff>
    </xdr:to>
    <xdr:sp macro="" textlink="">
      <xdr:nvSpPr>
        <xdr:cNvPr id="6200" name="テキスト ボックス 56"/>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35</xdr:row>
      <xdr:rowOff>122555</xdr:rowOff>
    </xdr:from>
    <xdr:to xmlns:xdr="http://schemas.openxmlformats.org/drawingml/2006/spreadsheetDrawing">
      <xdr:col>8</xdr:col>
      <xdr:colOff>355600</xdr:colOff>
      <xdr:row>35</xdr:row>
      <xdr:rowOff>122555</xdr:rowOff>
    </xdr:to>
    <xdr:cxnSp macro="">
      <xdr:nvCxnSpPr>
        <xdr:cNvPr id="6201" name="直線コネクタ 57"/>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34</xdr:row>
      <xdr:rowOff>151765</xdr:rowOff>
    </xdr:from>
    <xdr:to xmlns:xdr="http://schemas.openxmlformats.org/drawingml/2006/spreadsheetDrawing">
      <xdr:col>1</xdr:col>
      <xdr:colOff>76200</xdr:colOff>
      <xdr:row>36</xdr:row>
      <xdr:rowOff>67945</xdr:rowOff>
    </xdr:to>
    <xdr:sp macro="" textlink="">
      <xdr:nvSpPr>
        <xdr:cNvPr id="6202" name="テキスト ボックス 58"/>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33</xdr:row>
      <xdr:rowOff>120650</xdr:rowOff>
    </xdr:from>
    <xdr:to xmlns:xdr="http://schemas.openxmlformats.org/drawingml/2006/spreadsheetDrawing">
      <xdr:col>8</xdr:col>
      <xdr:colOff>355600</xdr:colOff>
      <xdr:row>33</xdr:row>
      <xdr:rowOff>120650</xdr:rowOff>
    </xdr:to>
    <xdr:cxnSp macro="">
      <xdr:nvCxnSpPr>
        <xdr:cNvPr id="6203"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32</xdr:row>
      <xdr:rowOff>149860</xdr:rowOff>
    </xdr:from>
    <xdr:to xmlns:xdr="http://schemas.openxmlformats.org/drawingml/2006/spreadsheetDrawing">
      <xdr:col>1</xdr:col>
      <xdr:colOff>76200</xdr:colOff>
      <xdr:row>34</xdr:row>
      <xdr:rowOff>66040</xdr:rowOff>
    </xdr:to>
    <xdr:sp macro="" textlink="">
      <xdr:nvSpPr>
        <xdr:cNvPr id="6204"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33</xdr:row>
      <xdr:rowOff>120650</xdr:rowOff>
    </xdr:from>
    <xdr:to xmlns:xdr="http://schemas.openxmlformats.org/drawingml/2006/spreadsheetDrawing">
      <xdr:col>8</xdr:col>
      <xdr:colOff>355600</xdr:colOff>
      <xdr:row>47</xdr:row>
      <xdr:rowOff>133350</xdr:rowOff>
    </xdr:to>
    <xdr:sp macro="" textlink="">
      <xdr:nvSpPr>
        <xdr:cNvPr id="620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152400</xdr:colOff>
      <xdr:row>36</xdr:row>
      <xdr:rowOff>54610</xdr:rowOff>
    </xdr:from>
    <xdr:to xmlns:xdr="http://schemas.openxmlformats.org/drawingml/2006/spreadsheetDrawing">
      <xdr:col>7</xdr:col>
      <xdr:colOff>152400</xdr:colOff>
      <xdr:row>45</xdr:row>
      <xdr:rowOff>45085</xdr:rowOff>
    </xdr:to>
    <xdr:cxnSp macro="">
      <xdr:nvCxnSpPr>
        <xdr:cNvPr id="6206" name="直線コネクタ 62"/>
        <xdr:cNvCxnSpPr/>
      </xdr:nvCxnSpPr>
      <xdr:spPr>
        <a:xfrm flipV="1">
          <a:off x="4953000" y="622681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45</xdr:row>
      <xdr:rowOff>17780</xdr:rowOff>
    </xdr:from>
    <xdr:to xmlns:xdr="http://schemas.openxmlformats.org/drawingml/2006/spreadsheetDrawing">
      <xdr:col>8</xdr:col>
      <xdr:colOff>317500</xdr:colOff>
      <xdr:row>46</xdr:row>
      <xdr:rowOff>104775</xdr:rowOff>
    </xdr:to>
    <xdr:sp macro="" textlink="">
      <xdr:nvSpPr>
        <xdr:cNvPr id="6207" name="財政力最小値テキスト"/>
        <xdr:cNvSpPr txBox="1"/>
      </xdr:nvSpPr>
      <xdr:spPr>
        <a:xfrm>
          <a:off x="5041900" y="7733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twoCellAnchor>
  <xdr:twoCellAnchor>
    <xdr:from xmlns:xdr="http://schemas.openxmlformats.org/drawingml/2006/spreadsheetDrawing">
      <xdr:col>7</xdr:col>
      <xdr:colOff>63500</xdr:colOff>
      <xdr:row>45</xdr:row>
      <xdr:rowOff>45085</xdr:rowOff>
    </xdr:from>
    <xdr:to xmlns:xdr="http://schemas.openxmlformats.org/drawingml/2006/spreadsheetDrawing">
      <xdr:col>7</xdr:col>
      <xdr:colOff>241300</xdr:colOff>
      <xdr:row>45</xdr:row>
      <xdr:rowOff>45085</xdr:rowOff>
    </xdr:to>
    <xdr:cxnSp macro="">
      <xdr:nvCxnSpPr>
        <xdr:cNvPr id="6208" name="直線コネクタ 64"/>
        <xdr:cNvCxnSpPr/>
      </xdr:nvCxnSpPr>
      <xdr:spPr>
        <a:xfrm>
          <a:off x="4864100" y="776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34</xdr:row>
      <xdr:rowOff>140970</xdr:rowOff>
    </xdr:from>
    <xdr:to xmlns:xdr="http://schemas.openxmlformats.org/drawingml/2006/spreadsheetDrawing">
      <xdr:col>8</xdr:col>
      <xdr:colOff>317500</xdr:colOff>
      <xdr:row>36</xdr:row>
      <xdr:rowOff>57150</xdr:rowOff>
    </xdr:to>
    <xdr:sp macro="" textlink="">
      <xdr:nvSpPr>
        <xdr:cNvPr id="6209" name="財政力最大値テキスト"/>
        <xdr:cNvSpPr txBox="1"/>
      </xdr:nvSpPr>
      <xdr:spPr>
        <a:xfrm>
          <a:off x="5041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0.94</a:t>
          </a:r>
          <a:endParaRPr kumimoji="1" lang="ja-JP" altLang="en-US" sz="1000" b="1">
            <a:latin typeface="ＭＳ Ｐゴシック"/>
          </a:endParaRPr>
        </a:p>
      </xdr:txBody>
    </xdr:sp>
    <xdr:clientData/>
  </xdr:twoCellAnchor>
  <xdr:twoCellAnchor>
    <xdr:from xmlns:xdr="http://schemas.openxmlformats.org/drawingml/2006/spreadsheetDrawing">
      <xdr:col>7</xdr:col>
      <xdr:colOff>63500</xdr:colOff>
      <xdr:row>36</xdr:row>
      <xdr:rowOff>54610</xdr:rowOff>
    </xdr:from>
    <xdr:to xmlns:xdr="http://schemas.openxmlformats.org/drawingml/2006/spreadsheetDrawing">
      <xdr:col>7</xdr:col>
      <xdr:colOff>241300</xdr:colOff>
      <xdr:row>36</xdr:row>
      <xdr:rowOff>54610</xdr:rowOff>
    </xdr:to>
    <xdr:cxnSp macro="">
      <xdr:nvCxnSpPr>
        <xdr:cNvPr id="6210" name="直線コネクタ 66"/>
        <xdr:cNvCxnSpPr/>
      </xdr:nvCxnSpPr>
      <xdr:spPr>
        <a:xfrm>
          <a:off x="4864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xdr:col>
      <xdr:colOff>0</xdr:colOff>
      <xdr:row>43</xdr:row>
      <xdr:rowOff>129540</xdr:rowOff>
    </xdr:from>
    <xdr:to xmlns:xdr="http://schemas.openxmlformats.org/drawingml/2006/spreadsheetDrawing">
      <xdr:col>7</xdr:col>
      <xdr:colOff>152400</xdr:colOff>
      <xdr:row>43</xdr:row>
      <xdr:rowOff>129540</xdr:rowOff>
    </xdr:to>
    <xdr:cxnSp macro="">
      <xdr:nvCxnSpPr>
        <xdr:cNvPr id="6211" name="直線コネクタ 67"/>
        <xdr:cNvCxnSpPr/>
      </xdr:nvCxnSpPr>
      <xdr:spPr>
        <a:xfrm>
          <a:off x="4114800" y="75018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43</xdr:row>
      <xdr:rowOff>120650</xdr:rowOff>
    </xdr:from>
    <xdr:to xmlns:xdr="http://schemas.openxmlformats.org/drawingml/2006/spreadsheetDrawing">
      <xdr:col>8</xdr:col>
      <xdr:colOff>317500</xdr:colOff>
      <xdr:row>45</xdr:row>
      <xdr:rowOff>36195</xdr:rowOff>
    </xdr:to>
    <xdr:sp macro="" textlink="">
      <xdr:nvSpPr>
        <xdr:cNvPr id="6212" name="財政力平均値テキスト"/>
        <xdr:cNvSpPr txBox="1"/>
      </xdr:nvSpPr>
      <xdr:spPr>
        <a:xfrm>
          <a:off x="5041900" y="74930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7</xdr:col>
      <xdr:colOff>101600</xdr:colOff>
      <xdr:row>43</xdr:row>
      <xdr:rowOff>147955</xdr:rowOff>
    </xdr:from>
    <xdr:to xmlns:xdr="http://schemas.openxmlformats.org/drawingml/2006/spreadsheetDrawing">
      <xdr:col>7</xdr:col>
      <xdr:colOff>203200</xdr:colOff>
      <xdr:row>44</xdr:row>
      <xdr:rowOff>78105</xdr:rowOff>
    </xdr:to>
    <xdr:sp macro="" textlink="">
      <xdr:nvSpPr>
        <xdr:cNvPr id="6213" name="フローチャート : 判断 69"/>
        <xdr:cNvSpPr/>
      </xdr:nvSpPr>
      <xdr:spPr>
        <a:xfrm>
          <a:off x="4902200" y="752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482600</xdr:colOff>
      <xdr:row>43</xdr:row>
      <xdr:rowOff>129540</xdr:rowOff>
    </xdr:from>
    <xdr:to xmlns:xdr="http://schemas.openxmlformats.org/drawingml/2006/spreadsheetDrawing">
      <xdr:col>6</xdr:col>
      <xdr:colOff>0</xdr:colOff>
      <xdr:row>43</xdr:row>
      <xdr:rowOff>129540</xdr:rowOff>
    </xdr:to>
    <xdr:cxnSp macro="">
      <xdr:nvCxnSpPr>
        <xdr:cNvPr id="6214" name="直線コネクタ 70"/>
        <xdr:cNvCxnSpPr/>
      </xdr:nvCxnSpPr>
      <xdr:spPr>
        <a:xfrm>
          <a:off x="3225800" y="7501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635000</xdr:colOff>
      <xdr:row>43</xdr:row>
      <xdr:rowOff>147955</xdr:rowOff>
    </xdr:from>
    <xdr:to xmlns:xdr="http://schemas.openxmlformats.org/drawingml/2006/spreadsheetDrawing">
      <xdr:col>6</xdr:col>
      <xdr:colOff>50800</xdr:colOff>
      <xdr:row>44</xdr:row>
      <xdr:rowOff>78105</xdr:rowOff>
    </xdr:to>
    <xdr:sp macro="" textlink="">
      <xdr:nvSpPr>
        <xdr:cNvPr id="6215" name="フローチャート : 判断 71"/>
        <xdr:cNvSpPr/>
      </xdr:nvSpPr>
      <xdr:spPr>
        <a:xfrm>
          <a:off x="4064000" y="752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304800</xdr:colOff>
      <xdr:row>44</xdr:row>
      <xdr:rowOff>63500</xdr:rowOff>
    </xdr:from>
    <xdr:to xmlns:xdr="http://schemas.openxmlformats.org/drawingml/2006/spreadsheetDrawing">
      <xdr:col>6</xdr:col>
      <xdr:colOff>355600</xdr:colOff>
      <xdr:row>45</xdr:row>
      <xdr:rowOff>150495</xdr:rowOff>
    </xdr:to>
    <xdr:sp macro="" textlink="">
      <xdr:nvSpPr>
        <xdr:cNvPr id="6216" name="テキスト ボックス 72"/>
        <xdr:cNvSpPr txBox="1"/>
      </xdr:nvSpPr>
      <xdr:spPr>
        <a:xfrm>
          <a:off x="3733800" y="76073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279400</xdr:colOff>
      <xdr:row>43</xdr:row>
      <xdr:rowOff>112395</xdr:rowOff>
    </xdr:from>
    <xdr:to xmlns:xdr="http://schemas.openxmlformats.org/drawingml/2006/spreadsheetDrawing">
      <xdr:col>4</xdr:col>
      <xdr:colOff>482600</xdr:colOff>
      <xdr:row>43</xdr:row>
      <xdr:rowOff>129540</xdr:rowOff>
    </xdr:to>
    <xdr:cxnSp macro="">
      <xdr:nvCxnSpPr>
        <xdr:cNvPr id="6217" name="直線コネクタ 73"/>
        <xdr:cNvCxnSpPr/>
      </xdr:nvCxnSpPr>
      <xdr:spPr>
        <a:xfrm>
          <a:off x="2336800" y="7484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431800</xdr:colOff>
      <xdr:row>43</xdr:row>
      <xdr:rowOff>130810</xdr:rowOff>
    </xdr:from>
    <xdr:to xmlns:xdr="http://schemas.openxmlformats.org/drawingml/2006/spreadsheetDrawing">
      <xdr:col>4</xdr:col>
      <xdr:colOff>533400</xdr:colOff>
      <xdr:row>44</xdr:row>
      <xdr:rowOff>60960</xdr:rowOff>
    </xdr:to>
    <xdr:sp macro="" textlink="">
      <xdr:nvSpPr>
        <xdr:cNvPr id="6218" name="フローチャート : 判断 74"/>
        <xdr:cNvSpPr/>
      </xdr:nvSpPr>
      <xdr:spPr>
        <a:xfrm>
          <a:off x="3175000" y="750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4</xdr:col>
      <xdr:colOff>101600</xdr:colOff>
      <xdr:row>44</xdr:row>
      <xdr:rowOff>45720</xdr:rowOff>
    </xdr:from>
    <xdr:to xmlns:xdr="http://schemas.openxmlformats.org/drawingml/2006/spreadsheetDrawing">
      <xdr:col>5</xdr:col>
      <xdr:colOff>177800</xdr:colOff>
      <xdr:row>45</xdr:row>
      <xdr:rowOff>133350</xdr:rowOff>
    </xdr:to>
    <xdr:sp macro="" textlink="">
      <xdr:nvSpPr>
        <xdr:cNvPr id="6219" name="テキスト ボックス 75"/>
        <xdr:cNvSpPr txBox="1"/>
      </xdr:nvSpPr>
      <xdr:spPr>
        <a:xfrm>
          <a:off x="284480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76200</xdr:colOff>
      <xdr:row>43</xdr:row>
      <xdr:rowOff>95250</xdr:rowOff>
    </xdr:from>
    <xdr:to xmlns:xdr="http://schemas.openxmlformats.org/drawingml/2006/spreadsheetDrawing">
      <xdr:col>3</xdr:col>
      <xdr:colOff>279400</xdr:colOff>
      <xdr:row>43</xdr:row>
      <xdr:rowOff>112395</xdr:rowOff>
    </xdr:to>
    <xdr:cxnSp macro="">
      <xdr:nvCxnSpPr>
        <xdr:cNvPr id="6220" name="直線コネクタ 76"/>
        <xdr:cNvCxnSpPr/>
      </xdr:nvCxnSpPr>
      <xdr:spPr>
        <a:xfrm>
          <a:off x="1447800" y="7467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228600</xdr:colOff>
      <xdr:row>43</xdr:row>
      <xdr:rowOff>130810</xdr:rowOff>
    </xdr:from>
    <xdr:to xmlns:xdr="http://schemas.openxmlformats.org/drawingml/2006/spreadsheetDrawing">
      <xdr:col>3</xdr:col>
      <xdr:colOff>330200</xdr:colOff>
      <xdr:row>44</xdr:row>
      <xdr:rowOff>60960</xdr:rowOff>
    </xdr:to>
    <xdr:sp macro="" textlink="">
      <xdr:nvSpPr>
        <xdr:cNvPr id="6221" name="フローチャート : 判断 77"/>
        <xdr:cNvSpPr/>
      </xdr:nvSpPr>
      <xdr:spPr>
        <a:xfrm>
          <a:off x="2286000" y="750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584200</xdr:colOff>
      <xdr:row>44</xdr:row>
      <xdr:rowOff>45720</xdr:rowOff>
    </xdr:from>
    <xdr:to xmlns:xdr="http://schemas.openxmlformats.org/drawingml/2006/spreadsheetDrawing">
      <xdr:col>3</xdr:col>
      <xdr:colOff>659765</xdr:colOff>
      <xdr:row>45</xdr:row>
      <xdr:rowOff>133350</xdr:rowOff>
    </xdr:to>
    <xdr:sp macro="" textlink="">
      <xdr:nvSpPr>
        <xdr:cNvPr id="6222" name="テキスト ボックス 78"/>
        <xdr:cNvSpPr txBox="1"/>
      </xdr:nvSpPr>
      <xdr:spPr>
        <a:xfrm>
          <a:off x="1955800" y="7589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25400</xdr:colOff>
      <xdr:row>42</xdr:row>
      <xdr:rowOff>164465</xdr:rowOff>
    </xdr:from>
    <xdr:to xmlns:xdr="http://schemas.openxmlformats.org/drawingml/2006/spreadsheetDrawing">
      <xdr:col>2</xdr:col>
      <xdr:colOff>127000</xdr:colOff>
      <xdr:row>43</xdr:row>
      <xdr:rowOff>94615</xdr:rowOff>
    </xdr:to>
    <xdr:sp macro="" textlink="">
      <xdr:nvSpPr>
        <xdr:cNvPr id="6223" name="フローチャート : 判断 79"/>
        <xdr:cNvSpPr/>
      </xdr:nvSpPr>
      <xdr:spPr>
        <a:xfrm>
          <a:off x="1397000" y="736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381000</xdr:colOff>
      <xdr:row>41</xdr:row>
      <xdr:rowOff>104775</xdr:rowOff>
    </xdr:from>
    <xdr:to xmlns:xdr="http://schemas.openxmlformats.org/drawingml/2006/spreadsheetDrawing">
      <xdr:col>2</xdr:col>
      <xdr:colOff>456565</xdr:colOff>
      <xdr:row>43</xdr:row>
      <xdr:rowOff>20955</xdr:rowOff>
    </xdr:to>
    <xdr:sp macro="" textlink="">
      <xdr:nvSpPr>
        <xdr:cNvPr id="6224" name="テキスト ボックス 80"/>
        <xdr:cNvSpPr txBox="1"/>
      </xdr:nvSpPr>
      <xdr:spPr>
        <a:xfrm>
          <a:off x="1066800" y="7134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6</xdr:col>
      <xdr:colOff>622300</xdr:colOff>
      <xdr:row>47</xdr:row>
      <xdr:rowOff>130810</xdr:rowOff>
    </xdr:from>
    <xdr:to xmlns:xdr="http://schemas.openxmlformats.org/drawingml/2006/spreadsheetDrawing">
      <xdr:col>8</xdr:col>
      <xdr:colOff>12065</xdr:colOff>
      <xdr:row>49</xdr:row>
      <xdr:rowOff>46990</xdr:rowOff>
    </xdr:to>
    <xdr:sp macro="" textlink="">
      <xdr:nvSpPr>
        <xdr:cNvPr id="6225" name="テキスト ボックス 81"/>
        <xdr:cNvSpPr txBox="1"/>
      </xdr:nvSpPr>
      <xdr:spPr>
        <a:xfrm>
          <a:off x="4737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5</xdr:col>
      <xdr:colOff>469900</xdr:colOff>
      <xdr:row>47</xdr:row>
      <xdr:rowOff>130810</xdr:rowOff>
    </xdr:from>
    <xdr:to xmlns:xdr="http://schemas.openxmlformats.org/drawingml/2006/spreadsheetDrawing">
      <xdr:col>6</xdr:col>
      <xdr:colOff>546100</xdr:colOff>
      <xdr:row>49</xdr:row>
      <xdr:rowOff>46990</xdr:rowOff>
    </xdr:to>
    <xdr:sp macro="" textlink="">
      <xdr:nvSpPr>
        <xdr:cNvPr id="6226"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266700</xdr:colOff>
      <xdr:row>47</xdr:row>
      <xdr:rowOff>130810</xdr:rowOff>
    </xdr:from>
    <xdr:to xmlns:xdr="http://schemas.openxmlformats.org/drawingml/2006/spreadsheetDrawing">
      <xdr:col>5</xdr:col>
      <xdr:colOff>343535</xdr:colOff>
      <xdr:row>49</xdr:row>
      <xdr:rowOff>46990</xdr:rowOff>
    </xdr:to>
    <xdr:sp macro="" textlink="">
      <xdr:nvSpPr>
        <xdr:cNvPr id="6227" name="テキスト ボックス 83"/>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63500</xdr:colOff>
      <xdr:row>47</xdr:row>
      <xdr:rowOff>130810</xdr:rowOff>
    </xdr:from>
    <xdr:to xmlns:xdr="http://schemas.openxmlformats.org/drawingml/2006/spreadsheetDrawing">
      <xdr:col>4</xdr:col>
      <xdr:colOff>139700</xdr:colOff>
      <xdr:row>49</xdr:row>
      <xdr:rowOff>46990</xdr:rowOff>
    </xdr:to>
    <xdr:sp macro="" textlink="">
      <xdr:nvSpPr>
        <xdr:cNvPr id="6228"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xdr:col>
      <xdr:colOff>546100</xdr:colOff>
      <xdr:row>47</xdr:row>
      <xdr:rowOff>130810</xdr:rowOff>
    </xdr:from>
    <xdr:to xmlns:xdr="http://schemas.openxmlformats.org/drawingml/2006/spreadsheetDrawing">
      <xdr:col>2</xdr:col>
      <xdr:colOff>622300</xdr:colOff>
      <xdr:row>49</xdr:row>
      <xdr:rowOff>46990</xdr:rowOff>
    </xdr:to>
    <xdr:sp macro="" textlink="">
      <xdr:nvSpPr>
        <xdr:cNvPr id="6229"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7</xdr:col>
      <xdr:colOff>101600</xdr:colOff>
      <xdr:row>43</xdr:row>
      <xdr:rowOff>78740</xdr:rowOff>
    </xdr:from>
    <xdr:to xmlns:xdr="http://schemas.openxmlformats.org/drawingml/2006/spreadsheetDrawing">
      <xdr:col>7</xdr:col>
      <xdr:colOff>203200</xdr:colOff>
      <xdr:row>44</xdr:row>
      <xdr:rowOff>8890</xdr:rowOff>
    </xdr:to>
    <xdr:sp macro="" textlink="">
      <xdr:nvSpPr>
        <xdr:cNvPr id="6230" name="円/楕円 86"/>
        <xdr:cNvSpPr/>
      </xdr:nvSpPr>
      <xdr:spPr>
        <a:xfrm>
          <a:off x="49022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7</xdr:col>
      <xdr:colOff>241300</xdr:colOff>
      <xdr:row>42</xdr:row>
      <xdr:rowOff>95250</xdr:rowOff>
    </xdr:from>
    <xdr:to xmlns:xdr="http://schemas.openxmlformats.org/drawingml/2006/spreadsheetDrawing">
      <xdr:col>8</xdr:col>
      <xdr:colOff>317500</xdr:colOff>
      <xdr:row>44</xdr:row>
      <xdr:rowOff>11430</xdr:rowOff>
    </xdr:to>
    <xdr:sp macro="" textlink="">
      <xdr:nvSpPr>
        <xdr:cNvPr id="6231" name="財政力該当値テキスト"/>
        <xdr:cNvSpPr txBox="1"/>
      </xdr:nvSpPr>
      <xdr:spPr>
        <a:xfrm>
          <a:off x="50419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5</xdr:col>
      <xdr:colOff>635000</xdr:colOff>
      <xdr:row>43</xdr:row>
      <xdr:rowOff>78740</xdr:rowOff>
    </xdr:from>
    <xdr:to xmlns:xdr="http://schemas.openxmlformats.org/drawingml/2006/spreadsheetDrawing">
      <xdr:col>6</xdr:col>
      <xdr:colOff>50800</xdr:colOff>
      <xdr:row>44</xdr:row>
      <xdr:rowOff>8890</xdr:rowOff>
    </xdr:to>
    <xdr:sp macro="" textlink="">
      <xdr:nvSpPr>
        <xdr:cNvPr id="6232" name="円/楕円 88"/>
        <xdr:cNvSpPr/>
      </xdr:nvSpPr>
      <xdr:spPr>
        <a:xfrm>
          <a:off x="4064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304800</xdr:colOff>
      <xdr:row>42</xdr:row>
      <xdr:rowOff>19050</xdr:rowOff>
    </xdr:from>
    <xdr:to xmlns:xdr="http://schemas.openxmlformats.org/drawingml/2006/spreadsheetDrawing">
      <xdr:col>6</xdr:col>
      <xdr:colOff>355600</xdr:colOff>
      <xdr:row>43</xdr:row>
      <xdr:rowOff>106045</xdr:rowOff>
    </xdr:to>
    <xdr:sp macro="" textlink="">
      <xdr:nvSpPr>
        <xdr:cNvPr id="6233" name="テキスト ボックス 89"/>
        <xdr:cNvSpPr txBox="1"/>
      </xdr:nvSpPr>
      <xdr:spPr>
        <a:xfrm>
          <a:off x="3733800" y="7219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431800</xdr:colOff>
      <xdr:row>43</xdr:row>
      <xdr:rowOff>78740</xdr:rowOff>
    </xdr:from>
    <xdr:to xmlns:xdr="http://schemas.openxmlformats.org/drawingml/2006/spreadsheetDrawing">
      <xdr:col>4</xdr:col>
      <xdr:colOff>533400</xdr:colOff>
      <xdr:row>44</xdr:row>
      <xdr:rowOff>8890</xdr:rowOff>
    </xdr:to>
    <xdr:sp macro="" textlink="">
      <xdr:nvSpPr>
        <xdr:cNvPr id="6234" name="円/楕円 90"/>
        <xdr:cNvSpPr/>
      </xdr:nvSpPr>
      <xdr:spPr>
        <a:xfrm>
          <a:off x="3175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4</xdr:col>
      <xdr:colOff>101600</xdr:colOff>
      <xdr:row>42</xdr:row>
      <xdr:rowOff>19050</xdr:rowOff>
    </xdr:from>
    <xdr:to xmlns:xdr="http://schemas.openxmlformats.org/drawingml/2006/spreadsheetDrawing">
      <xdr:col>5</xdr:col>
      <xdr:colOff>177800</xdr:colOff>
      <xdr:row>43</xdr:row>
      <xdr:rowOff>106045</xdr:rowOff>
    </xdr:to>
    <xdr:sp macro="" textlink="">
      <xdr:nvSpPr>
        <xdr:cNvPr id="6235" name="テキスト ボックス 91"/>
        <xdr:cNvSpPr txBox="1"/>
      </xdr:nvSpPr>
      <xdr:spPr>
        <a:xfrm>
          <a:off x="2844800" y="7219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228600</xdr:colOff>
      <xdr:row>43</xdr:row>
      <xdr:rowOff>61595</xdr:rowOff>
    </xdr:from>
    <xdr:to xmlns:xdr="http://schemas.openxmlformats.org/drawingml/2006/spreadsheetDrawing">
      <xdr:col>3</xdr:col>
      <xdr:colOff>330200</xdr:colOff>
      <xdr:row>43</xdr:row>
      <xdr:rowOff>163195</xdr:rowOff>
    </xdr:to>
    <xdr:sp macro="" textlink="">
      <xdr:nvSpPr>
        <xdr:cNvPr id="6236" name="円/楕円 92"/>
        <xdr:cNvSpPr/>
      </xdr:nvSpPr>
      <xdr:spPr>
        <a:xfrm>
          <a:off x="22860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584200</xdr:colOff>
      <xdr:row>42</xdr:row>
      <xdr:rowOff>1905</xdr:rowOff>
    </xdr:from>
    <xdr:to xmlns:xdr="http://schemas.openxmlformats.org/drawingml/2006/spreadsheetDrawing">
      <xdr:col>3</xdr:col>
      <xdr:colOff>659765</xdr:colOff>
      <xdr:row>43</xdr:row>
      <xdr:rowOff>89535</xdr:rowOff>
    </xdr:to>
    <xdr:sp macro="" textlink="">
      <xdr:nvSpPr>
        <xdr:cNvPr id="6237" name="テキスト ボックス 93"/>
        <xdr:cNvSpPr txBox="1"/>
      </xdr:nvSpPr>
      <xdr:spPr>
        <a:xfrm>
          <a:off x="1955800" y="7202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xdr:col>
      <xdr:colOff>25400</xdr:colOff>
      <xdr:row>43</xdr:row>
      <xdr:rowOff>44450</xdr:rowOff>
    </xdr:from>
    <xdr:to xmlns:xdr="http://schemas.openxmlformats.org/drawingml/2006/spreadsheetDrawing">
      <xdr:col>2</xdr:col>
      <xdr:colOff>127000</xdr:colOff>
      <xdr:row>43</xdr:row>
      <xdr:rowOff>146050</xdr:rowOff>
    </xdr:to>
    <xdr:sp macro="" textlink="">
      <xdr:nvSpPr>
        <xdr:cNvPr id="6238"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381000</xdr:colOff>
      <xdr:row>43</xdr:row>
      <xdr:rowOff>130810</xdr:rowOff>
    </xdr:from>
    <xdr:to xmlns:xdr="http://schemas.openxmlformats.org/drawingml/2006/spreadsheetDrawing">
      <xdr:col>2</xdr:col>
      <xdr:colOff>456565</xdr:colOff>
      <xdr:row>45</xdr:row>
      <xdr:rowOff>46990</xdr:rowOff>
    </xdr:to>
    <xdr:sp macro="" textlink="">
      <xdr:nvSpPr>
        <xdr:cNvPr id="6239" name="テキスト ボックス 95"/>
        <xdr:cNvSpPr txBox="1"/>
      </xdr:nvSpPr>
      <xdr:spPr>
        <a:xfrm>
          <a:off x="1066800" y="7503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76200</xdr:colOff>
      <xdr:row>51</xdr:row>
      <xdr:rowOff>82550</xdr:rowOff>
    </xdr:from>
    <xdr:to xmlns:xdr="http://schemas.openxmlformats.org/drawingml/2006/spreadsheetDrawing">
      <xdr:col>8</xdr:col>
      <xdr:colOff>355600</xdr:colOff>
      <xdr:row>53</xdr:row>
      <xdr:rowOff>57150</xdr:rowOff>
    </xdr:to>
    <xdr:sp macro="" textlink="">
      <xdr:nvSpPr>
        <xdr:cNvPr id="6240"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twoCellAnchor editAs="oneCell">
    <xdr:from xmlns:xdr="http://schemas.openxmlformats.org/drawingml/2006/spreadsheetDrawing">
      <xdr:col>2</xdr:col>
      <xdr:colOff>321945</xdr:colOff>
      <xdr:row>53</xdr:row>
      <xdr:rowOff>101600</xdr:rowOff>
    </xdr:from>
    <xdr:to xmlns:xdr="http://schemas.openxmlformats.org/drawingml/2006/spreadsheetDrawing">
      <xdr:col>4</xdr:col>
      <xdr:colOff>388620</xdr:colOff>
      <xdr:row>55</xdr:row>
      <xdr:rowOff>67310</xdr:rowOff>
    </xdr:to>
    <xdr:sp macro="" textlink="">
      <xdr:nvSpPr>
        <xdr:cNvPr id="6241" name="テキスト ボックス 97"/>
        <xdr:cNvSpPr txBox="1"/>
      </xdr:nvSpPr>
      <xdr:spPr>
        <a:xfrm>
          <a:off x="169354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経常収支比率</a:t>
          </a:r>
        </a:p>
      </xdr:txBody>
    </xdr:sp>
    <xdr:clientData/>
  </xdr:twoCellAnchor>
  <xdr:twoCellAnchor editAs="oneCell">
    <xdr:from xmlns:xdr="http://schemas.openxmlformats.org/drawingml/2006/spreadsheetDrawing">
      <xdr:col>4</xdr:col>
      <xdr:colOff>516255</xdr:colOff>
      <xdr:row>53</xdr:row>
      <xdr:rowOff>76200</xdr:rowOff>
    </xdr:from>
    <xdr:to xmlns:xdr="http://schemas.openxmlformats.org/drawingml/2006/spreadsheetDrawing">
      <xdr:col>7</xdr:col>
      <xdr:colOff>109220</xdr:colOff>
      <xdr:row>55</xdr:row>
      <xdr:rowOff>91440</xdr:rowOff>
    </xdr:to>
    <xdr:sp macro="" textlink="">
      <xdr:nvSpPr>
        <xdr:cNvPr id="6242"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[81.8%]</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8</xdr:col>
      <xdr:colOff>419100</xdr:colOff>
      <xdr:row>52</xdr:row>
      <xdr:rowOff>165100</xdr:rowOff>
    </xdr:from>
    <xdr:to xmlns:xdr="http://schemas.openxmlformats.org/drawingml/2006/spreadsheetDrawing">
      <xdr:col>10</xdr:col>
      <xdr:colOff>572135</xdr:colOff>
      <xdr:row>54</xdr:row>
      <xdr:rowOff>76200</xdr:rowOff>
    </xdr:to>
    <xdr:sp macro="" textlink="">
      <xdr:nvSpPr>
        <xdr:cNvPr id="6243" name="正方形/長方形 99"/>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8</xdr:col>
      <xdr:colOff>419100</xdr:colOff>
      <xdr:row>54</xdr:row>
      <xdr:rowOff>12700</xdr:rowOff>
    </xdr:from>
    <xdr:to xmlns:xdr="http://schemas.openxmlformats.org/drawingml/2006/spreadsheetDrawing">
      <xdr:col>10</xdr:col>
      <xdr:colOff>572135</xdr:colOff>
      <xdr:row>55</xdr:row>
      <xdr:rowOff>95250</xdr:rowOff>
    </xdr:to>
    <xdr:sp macro="" textlink="">
      <xdr:nvSpPr>
        <xdr:cNvPr id="6244" name="正方形/長方形 100"/>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12700</xdr:colOff>
      <xdr:row>52</xdr:row>
      <xdr:rowOff>165100</xdr:rowOff>
    </xdr:from>
    <xdr:to xmlns:xdr="http://schemas.openxmlformats.org/drawingml/2006/spreadsheetDrawing">
      <xdr:col>12</xdr:col>
      <xdr:colOff>596900</xdr:colOff>
      <xdr:row>54</xdr:row>
      <xdr:rowOff>76200</xdr:rowOff>
    </xdr:to>
    <xdr:sp macro="" textlink="">
      <xdr:nvSpPr>
        <xdr:cNvPr id="6245"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12700</xdr:colOff>
      <xdr:row>54</xdr:row>
      <xdr:rowOff>12700</xdr:rowOff>
    </xdr:from>
    <xdr:to xmlns:xdr="http://schemas.openxmlformats.org/drawingml/2006/spreadsheetDrawing">
      <xdr:col>12</xdr:col>
      <xdr:colOff>596900</xdr:colOff>
      <xdr:row>55</xdr:row>
      <xdr:rowOff>95250</xdr:rowOff>
    </xdr:to>
    <xdr:sp macro="" textlink="">
      <xdr:nvSpPr>
        <xdr:cNvPr id="6246"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101600</xdr:colOff>
      <xdr:row>52</xdr:row>
      <xdr:rowOff>165100</xdr:rowOff>
    </xdr:from>
    <xdr:to xmlns:xdr="http://schemas.openxmlformats.org/drawingml/2006/spreadsheetDrawing">
      <xdr:col>15</xdr:col>
      <xdr:colOff>0</xdr:colOff>
      <xdr:row>54</xdr:row>
      <xdr:rowOff>76200</xdr:rowOff>
    </xdr:to>
    <xdr:sp macro="" textlink="">
      <xdr:nvSpPr>
        <xdr:cNvPr id="6247"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13</xdr:col>
      <xdr:colOff>101600</xdr:colOff>
      <xdr:row>54</xdr:row>
      <xdr:rowOff>12700</xdr:rowOff>
    </xdr:from>
    <xdr:to xmlns:xdr="http://schemas.openxmlformats.org/drawingml/2006/spreadsheetDrawing">
      <xdr:col>15</xdr:col>
      <xdr:colOff>0</xdr:colOff>
      <xdr:row>55</xdr:row>
      <xdr:rowOff>95250</xdr:rowOff>
    </xdr:to>
    <xdr:sp macro="" textlink="">
      <xdr:nvSpPr>
        <xdr:cNvPr id="6248"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76200</xdr:colOff>
      <xdr:row>55</xdr:row>
      <xdr:rowOff>158750</xdr:rowOff>
    </xdr:from>
    <xdr:to xmlns:xdr="http://schemas.openxmlformats.org/drawingml/2006/spreadsheetDrawing">
      <xdr:col>8</xdr:col>
      <xdr:colOff>355600</xdr:colOff>
      <xdr:row>70</xdr:row>
      <xdr:rowOff>0</xdr:rowOff>
    </xdr:to>
    <xdr:sp macro="" textlink="">
      <xdr:nvSpPr>
        <xdr:cNvPr id="6249"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546100</xdr:colOff>
      <xdr:row>55</xdr:row>
      <xdr:rowOff>158750</xdr:rowOff>
    </xdr:from>
    <xdr:to xmlns:xdr="http://schemas.openxmlformats.org/drawingml/2006/spreadsheetDrawing">
      <xdr:col>17</xdr:col>
      <xdr:colOff>406400</xdr:colOff>
      <xdr:row>70</xdr:row>
      <xdr:rowOff>0</xdr:rowOff>
    </xdr:to>
    <xdr:sp macro="" textlink="">
      <xdr:nvSpPr>
        <xdr:cNvPr id="6250"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546100</xdr:colOff>
      <xdr:row>55</xdr:row>
      <xdr:rowOff>158750</xdr:rowOff>
    </xdr:from>
    <xdr:to xmlns:xdr="http://schemas.openxmlformats.org/drawingml/2006/spreadsheetDrawing">
      <xdr:col>14</xdr:col>
      <xdr:colOff>241300</xdr:colOff>
      <xdr:row>57</xdr:row>
      <xdr:rowOff>69850</xdr:rowOff>
    </xdr:to>
    <xdr:sp macro="" textlink="">
      <xdr:nvSpPr>
        <xdr:cNvPr id="6251"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mlns:xdr="http://schemas.openxmlformats.org/drawingml/2006/spreadsheetDrawing">
      <xdr:col>8</xdr:col>
      <xdr:colOff>673100</xdr:colOff>
      <xdr:row>57</xdr:row>
      <xdr:rowOff>133350</xdr:rowOff>
    </xdr:from>
    <xdr:to xmlns:xdr="http://schemas.openxmlformats.org/drawingml/2006/spreadsheetDrawing">
      <xdr:col>17</xdr:col>
      <xdr:colOff>279400</xdr:colOff>
      <xdr:row>69</xdr:row>
      <xdr:rowOff>107950</xdr:rowOff>
    </xdr:to>
    <xdr:sp macro="" textlink="" fLocksText="0">
      <xdr:nvSpPr>
        <xdr:cNvPr id="6252"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t>　</a:t>
          </a:r>
          <a:r>
            <a:rPr lang="ja-JP" altLang="en-US" sz="1400"/>
            <a:t>前年度から８．２ポイント増となっているが、これは県立川口高等学校の学生寮の運営が開始されたことに起因する。</a:t>
          </a:r>
        </a:p>
        <a:p>
          <a:r>
            <a:rPr lang="ja-JP" altLang="en-US" sz="1400"/>
            <a:t>　今後は、さらに義務的費用の削減と事業の重点化を図り、数値の維持回復に努める。</a:t>
          </a:r>
        </a:p>
        <a:p/>
      </xdr:txBody>
    </xdr:sp>
    <xdr:clientData/>
  </xdr:twoCellAnchor>
  <xdr:twoCellAnchor editAs="oneCell">
    <xdr:from xmlns:xdr="http://schemas.openxmlformats.org/drawingml/2006/spreadsheetDrawing">
      <xdr:col>1</xdr:col>
      <xdr:colOff>38100</xdr:colOff>
      <xdr:row>54</xdr:row>
      <xdr:rowOff>139700</xdr:rowOff>
    </xdr:from>
    <xdr:to xmlns:xdr="http://schemas.openxmlformats.org/drawingml/2006/spreadsheetDrawing">
      <xdr:col>1</xdr:col>
      <xdr:colOff>336550</xdr:colOff>
      <xdr:row>56</xdr:row>
      <xdr:rowOff>22225</xdr:rowOff>
    </xdr:to>
    <xdr:sp macro="" textlink="">
      <xdr:nvSpPr>
        <xdr:cNvPr id="6253"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xdr:col>
      <xdr:colOff>76200</xdr:colOff>
      <xdr:row>70</xdr:row>
      <xdr:rowOff>0</xdr:rowOff>
    </xdr:from>
    <xdr:to xmlns:xdr="http://schemas.openxmlformats.org/drawingml/2006/spreadsheetDrawing">
      <xdr:col>8</xdr:col>
      <xdr:colOff>355600</xdr:colOff>
      <xdr:row>70</xdr:row>
      <xdr:rowOff>0</xdr:rowOff>
    </xdr:to>
    <xdr:cxnSp macro="">
      <xdr:nvCxnSpPr>
        <xdr:cNvPr id="6254"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69</xdr:row>
      <xdr:rowOff>29210</xdr:rowOff>
    </xdr:from>
    <xdr:to xmlns:xdr="http://schemas.openxmlformats.org/drawingml/2006/spreadsheetDrawing">
      <xdr:col>1</xdr:col>
      <xdr:colOff>76200</xdr:colOff>
      <xdr:row>70</xdr:row>
      <xdr:rowOff>116205</xdr:rowOff>
    </xdr:to>
    <xdr:sp macro="" textlink="">
      <xdr:nvSpPr>
        <xdr:cNvPr id="6255"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67</xdr:row>
      <xdr:rowOff>169545</xdr:rowOff>
    </xdr:from>
    <xdr:to xmlns:xdr="http://schemas.openxmlformats.org/drawingml/2006/spreadsheetDrawing">
      <xdr:col>8</xdr:col>
      <xdr:colOff>355600</xdr:colOff>
      <xdr:row>67</xdr:row>
      <xdr:rowOff>169545</xdr:rowOff>
    </xdr:to>
    <xdr:cxnSp macro="">
      <xdr:nvCxnSpPr>
        <xdr:cNvPr id="6256" name="直線コネクタ 112"/>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67</xdr:row>
      <xdr:rowOff>27305</xdr:rowOff>
    </xdr:from>
    <xdr:to xmlns:xdr="http://schemas.openxmlformats.org/drawingml/2006/spreadsheetDrawing">
      <xdr:col>1</xdr:col>
      <xdr:colOff>76200</xdr:colOff>
      <xdr:row>68</xdr:row>
      <xdr:rowOff>114935</xdr:rowOff>
    </xdr:to>
    <xdr:sp macro="" textlink="">
      <xdr:nvSpPr>
        <xdr:cNvPr id="6257" name="テキスト ボックス 113"/>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65</xdr:row>
      <xdr:rowOff>167640</xdr:rowOff>
    </xdr:from>
    <xdr:to xmlns:xdr="http://schemas.openxmlformats.org/drawingml/2006/spreadsheetDrawing">
      <xdr:col>8</xdr:col>
      <xdr:colOff>355600</xdr:colOff>
      <xdr:row>65</xdr:row>
      <xdr:rowOff>167640</xdr:rowOff>
    </xdr:to>
    <xdr:cxnSp macro="">
      <xdr:nvCxnSpPr>
        <xdr:cNvPr id="6258" name="直線コネクタ 114"/>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65</xdr:row>
      <xdr:rowOff>25400</xdr:rowOff>
    </xdr:from>
    <xdr:to xmlns:xdr="http://schemas.openxmlformats.org/drawingml/2006/spreadsheetDrawing">
      <xdr:col>1</xdr:col>
      <xdr:colOff>76200</xdr:colOff>
      <xdr:row>66</xdr:row>
      <xdr:rowOff>113030</xdr:rowOff>
    </xdr:to>
    <xdr:sp macro="" textlink="">
      <xdr:nvSpPr>
        <xdr:cNvPr id="6259" name="テキスト ボックス 115"/>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63</xdr:row>
      <xdr:rowOff>166370</xdr:rowOff>
    </xdr:from>
    <xdr:to xmlns:xdr="http://schemas.openxmlformats.org/drawingml/2006/spreadsheetDrawing">
      <xdr:col>8</xdr:col>
      <xdr:colOff>355600</xdr:colOff>
      <xdr:row>63</xdr:row>
      <xdr:rowOff>166370</xdr:rowOff>
    </xdr:to>
    <xdr:cxnSp macro="">
      <xdr:nvCxnSpPr>
        <xdr:cNvPr id="6260" name="直線コネクタ 116"/>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63</xdr:row>
      <xdr:rowOff>23495</xdr:rowOff>
    </xdr:from>
    <xdr:to xmlns:xdr="http://schemas.openxmlformats.org/drawingml/2006/spreadsheetDrawing">
      <xdr:col>1</xdr:col>
      <xdr:colOff>76200</xdr:colOff>
      <xdr:row>64</xdr:row>
      <xdr:rowOff>111125</xdr:rowOff>
    </xdr:to>
    <xdr:sp macro="" textlink="">
      <xdr:nvSpPr>
        <xdr:cNvPr id="6261" name="テキスト ボックス 117"/>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61</xdr:row>
      <xdr:rowOff>164465</xdr:rowOff>
    </xdr:from>
    <xdr:to xmlns:xdr="http://schemas.openxmlformats.org/drawingml/2006/spreadsheetDrawing">
      <xdr:col>8</xdr:col>
      <xdr:colOff>355600</xdr:colOff>
      <xdr:row>61</xdr:row>
      <xdr:rowOff>164465</xdr:rowOff>
    </xdr:to>
    <xdr:cxnSp macro="">
      <xdr:nvCxnSpPr>
        <xdr:cNvPr id="6262" name="直線コネクタ 118"/>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61</xdr:row>
      <xdr:rowOff>22225</xdr:rowOff>
    </xdr:from>
    <xdr:to xmlns:xdr="http://schemas.openxmlformats.org/drawingml/2006/spreadsheetDrawing">
      <xdr:col>1</xdr:col>
      <xdr:colOff>76200</xdr:colOff>
      <xdr:row>62</xdr:row>
      <xdr:rowOff>109220</xdr:rowOff>
    </xdr:to>
    <xdr:sp macro="" textlink="">
      <xdr:nvSpPr>
        <xdr:cNvPr id="6263" name="テキスト ボックス 119"/>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59</xdr:row>
      <xdr:rowOff>162560</xdr:rowOff>
    </xdr:from>
    <xdr:to xmlns:xdr="http://schemas.openxmlformats.org/drawingml/2006/spreadsheetDrawing">
      <xdr:col>8</xdr:col>
      <xdr:colOff>355600</xdr:colOff>
      <xdr:row>59</xdr:row>
      <xdr:rowOff>162560</xdr:rowOff>
    </xdr:to>
    <xdr:cxnSp macro="">
      <xdr:nvCxnSpPr>
        <xdr:cNvPr id="6264" name="直線コネクタ 120"/>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59</xdr:row>
      <xdr:rowOff>20320</xdr:rowOff>
    </xdr:from>
    <xdr:to xmlns:xdr="http://schemas.openxmlformats.org/drawingml/2006/spreadsheetDrawing">
      <xdr:col>1</xdr:col>
      <xdr:colOff>76200</xdr:colOff>
      <xdr:row>60</xdr:row>
      <xdr:rowOff>107315</xdr:rowOff>
    </xdr:to>
    <xdr:sp macro="" textlink="">
      <xdr:nvSpPr>
        <xdr:cNvPr id="6265" name="テキスト ボックス 121"/>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57</xdr:row>
      <xdr:rowOff>160655</xdr:rowOff>
    </xdr:from>
    <xdr:to xmlns:xdr="http://schemas.openxmlformats.org/drawingml/2006/spreadsheetDrawing">
      <xdr:col>8</xdr:col>
      <xdr:colOff>355600</xdr:colOff>
      <xdr:row>57</xdr:row>
      <xdr:rowOff>160655</xdr:rowOff>
    </xdr:to>
    <xdr:cxnSp macro="">
      <xdr:nvCxnSpPr>
        <xdr:cNvPr id="6266" name="直線コネクタ 122"/>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57</xdr:row>
      <xdr:rowOff>18415</xdr:rowOff>
    </xdr:from>
    <xdr:to xmlns:xdr="http://schemas.openxmlformats.org/drawingml/2006/spreadsheetDrawing">
      <xdr:col>1</xdr:col>
      <xdr:colOff>76200</xdr:colOff>
      <xdr:row>58</xdr:row>
      <xdr:rowOff>105410</xdr:rowOff>
    </xdr:to>
    <xdr:sp macro="" textlink="">
      <xdr:nvSpPr>
        <xdr:cNvPr id="6267" name="テキスト ボックス 123"/>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55</xdr:row>
      <xdr:rowOff>158750</xdr:rowOff>
    </xdr:from>
    <xdr:to xmlns:xdr="http://schemas.openxmlformats.org/drawingml/2006/spreadsheetDrawing">
      <xdr:col>8</xdr:col>
      <xdr:colOff>355600</xdr:colOff>
      <xdr:row>55</xdr:row>
      <xdr:rowOff>158750</xdr:rowOff>
    </xdr:to>
    <xdr:cxnSp macro="">
      <xdr:nvCxnSpPr>
        <xdr:cNvPr id="6268"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55</xdr:row>
      <xdr:rowOff>16510</xdr:rowOff>
    </xdr:from>
    <xdr:to xmlns:xdr="http://schemas.openxmlformats.org/drawingml/2006/spreadsheetDrawing">
      <xdr:col>1</xdr:col>
      <xdr:colOff>76200</xdr:colOff>
      <xdr:row>56</xdr:row>
      <xdr:rowOff>104140</xdr:rowOff>
    </xdr:to>
    <xdr:sp macro="" textlink="">
      <xdr:nvSpPr>
        <xdr:cNvPr id="6269"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55</xdr:row>
      <xdr:rowOff>158750</xdr:rowOff>
    </xdr:from>
    <xdr:to xmlns:xdr="http://schemas.openxmlformats.org/drawingml/2006/spreadsheetDrawing">
      <xdr:col>8</xdr:col>
      <xdr:colOff>355600</xdr:colOff>
      <xdr:row>70</xdr:row>
      <xdr:rowOff>0</xdr:rowOff>
    </xdr:to>
    <xdr:sp macro="" textlink="">
      <xdr:nvSpPr>
        <xdr:cNvPr id="627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152400</xdr:colOff>
      <xdr:row>59</xdr:row>
      <xdr:rowOff>55245</xdr:rowOff>
    </xdr:from>
    <xdr:to xmlns:xdr="http://schemas.openxmlformats.org/drawingml/2006/spreadsheetDrawing">
      <xdr:col>7</xdr:col>
      <xdr:colOff>152400</xdr:colOff>
      <xdr:row>67</xdr:row>
      <xdr:rowOff>66040</xdr:rowOff>
    </xdr:to>
    <xdr:cxnSp macro="">
      <xdr:nvCxnSpPr>
        <xdr:cNvPr id="6271" name="直線コネクタ 127"/>
        <xdr:cNvCxnSpPr/>
      </xdr:nvCxnSpPr>
      <xdr:spPr>
        <a:xfrm flipV="1">
          <a:off x="4953000" y="10170795"/>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67</xdr:row>
      <xdr:rowOff>38100</xdr:rowOff>
    </xdr:from>
    <xdr:to xmlns:xdr="http://schemas.openxmlformats.org/drawingml/2006/spreadsheetDrawing">
      <xdr:col>8</xdr:col>
      <xdr:colOff>317500</xdr:colOff>
      <xdr:row>68</xdr:row>
      <xdr:rowOff>125730</xdr:rowOff>
    </xdr:to>
    <xdr:sp macro="" textlink="">
      <xdr:nvSpPr>
        <xdr:cNvPr id="6272" name="財政構造の弾力性最小値テキスト"/>
        <xdr:cNvSpPr txBox="1"/>
      </xdr:nvSpPr>
      <xdr:spPr>
        <a:xfrm>
          <a:off x="5041900" y="1152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107.0</a:t>
          </a:r>
          <a:endParaRPr kumimoji="1" lang="ja-JP" altLang="en-US" sz="1000" b="1">
            <a:latin typeface="ＭＳ Ｐゴシック"/>
          </a:endParaRPr>
        </a:p>
      </xdr:txBody>
    </xdr:sp>
    <xdr:clientData/>
  </xdr:twoCellAnchor>
  <xdr:twoCellAnchor>
    <xdr:from xmlns:xdr="http://schemas.openxmlformats.org/drawingml/2006/spreadsheetDrawing">
      <xdr:col>7</xdr:col>
      <xdr:colOff>63500</xdr:colOff>
      <xdr:row>67</xdr:row>
      <xdr:rowOff>66040</xdr:rowOff>
    </xdr:from>
    <xdr:to xmlns:xdr="http://schemas.openxmlformats.org/drawingml/2006/spreadsheetDrawing">
      <xdr:col>7</xdr:col>
      <xdr:colOff>241300</xdr:colOff>
      <xdr:row>67</xdr:row>
      <xdr:rowOff>66040</xdr:rowOff>
    </xdr:to>
    <xdr:cxnSp macro="">
      <xdr:nvCxnSpPr>
        <xdr:cNvPr id="6273" name="直線コネクタ 129"/>
        <xdr:cNvCxnSpPr/>
      </xdr:nvCxnSpPr>
      <xdr:spPr>
        <a:xfrm>
          <a:off x="4864100" y="1155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57</xdr:row>
      <xdr:rowOff>141605</xdr:rowOff>
    </xdr:from>
    <xdr:to xmlns:xdr="http://schemas.openxmlformats.org/drawingml/2006/spreadsheetDrawing">
      <xdr:col>8</xdr:col>
      <xdr:colOff>317500</xdr:colOff>
      <xdr:row>59</xdr:row>
      <xdr:rowOff>57785</xdr:rowOff>
    </xdr:to>
    <xdr:sp macro="" textlink="">
      <xdr:nvSpPr>
        <xdr:cNvPr id="6274" name="財政構造の弾力性最大値テキスト"/>
        <xdr:cNvSpPr txBox="1"/>
      </xdr:nvSpPr>
      <xdr:spPr>
        <a:xfrm>
          <a:off x="5041900" y="991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twoCellAnchor>
  <xdr:twoCellAnchor>
    <xdr:from xmlns:xdr="http://schemas.openxmlformats.org/drawingml/2006/spreadsheetDrawing">
      <xdr:col>7</xdr:col>
      <xdr:colOff>63500</xdr:colOff>
      <xdr:row>59</xdr:row>
      <xdr:rowOff>55245</xdr:rowOff>
    </xdr:from>
    <xdr:to xmlns:xdr="http://schemas.openxmlformats.org/drawingml/2006/spreadsheetDrawing">
      <xdr:col>7</xdr:col>
      <xdr:colOff>241300</xdr:colOff>
      <xdr:row>59</xdr:row>
      <xdr:rowOff>55245</xdr:rowOff>
    </xdr:to>
    <xdr:cxnSp macro="">
      <xdr:nvCxnSpPr>
        <xdr:cNvPr id="6275" name="直線コネクタ 131"/>
        <xdr:cNvCxnSpPr/>
      </xdr:nvCxnSpPr>
      <xdr:spPr>
        <a:xfrm>
          <a:off x="4864100" y="1017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xdr:col>
      <xdr:colOff>0</xdr:colOff>
      <xdr:row>60</xdr:row>
      <xdr:rowOff>118745</xdr:rowOff>
    </xdr:from>
    <xdr:to xmlns:xdr="http://schemas.openxmlformats.org/drawingml/2006/spreadsheetDrawing">
      <xdr:col>7</xdr:col>
      <xdr:colOff>152400</xdr:colOff>
      <xdr:row>62</xdr:row>
      <xdr:rowOff>54610</xdr:rowOff>
    </xdr:to>
    <xdr:cxnSp macro="">
      <xdr:nvCxnSpPr>
        <xdr:cNvPr id="6276" name="直線コネクタ 132"/>
        <xdr:cNvCxnSpPr/>
      </xdr:nvCxnSpPr>
      <xdr:spPr>
        <a:xfrm>
          <a:off x="4114800" y="10405745"/>
          <a:ext cx="8382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61</xdr:row>
      <xdr:rowOff>151130</xdr:rowOff>
    </xdr:from>
    <xdr:to xmlns:xdr="http://schemas.openxmlformats.org/drawingml/2006/spreadsheetDrawing">
      <xdr:col>8</xdr:col>
      <xdr:colOff>317500</xdr:colOff>
      <xdr:row>63</xdr:row>
      <xdr:rowOff>67310</xdr:rowOff>
    </xdr:to>
    <xdr:sp macro="" textlink="">
      <xdr:nvSpPr>
        <xdr:cNvPr id="6277" name="財政構造の弾力性平均値テキスト"/>
        <xdr:cNvSpPr txBox="1"/>
      </xdr:nvSpPr>
      <xdr:spPr>
        <a:xfrm>
          <a:off x="5041900" y="1060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7</xdr:col>
      <xdr:colOff>101600</xdr:colOff>
      <xdr:row>62</xdr:row>
      <xdr:rowOff>7620</xdr:rowOff>
    </xdr:from>
    <xdr:to xmlns:xdr="http://schemas.openxmlformats.org/drawingml/2006/spreadsheetDrawing">
      <xdr:col>7</xdr:col>
      <xdr:colOff>203200</xdr:colOff>
      <xdr:row>62</xdr:row>
      <xdr:rowOff>109220</xdr:rowOff>
    </xdr:to>
    <xdr:sp macro="" textlink="">
      <xdr:nvSpPr>
        <xdr:cNvPr id="6278" name="フローチャート : 判断 134"/>
        <xdr:cNvSpPr/>
      </xdr:nvSpPr>
      <xdr:spPr>
        <a:xfrm>
          <a:off x="49022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482600</xdr:colOff>
      <xdr:row>60</xdr:row>
      <xdr:rowOff>97790</xdr:rowOff>
    </xdr:from>
    <xdr:to xmlns:xdr="http://schemas.openxmlformats.org/drawingml/2006/spreadsheetDrawing">
      <xdr:col>6</xdr:col>
      <xdr:colOff>0</xdr:colOff>
      <xdr:row>60</xdr:row>
      <xdr:rowOff>118745</xdr:rowOff>
    </xdr:to>
    <xdr:cxnSp macro="">
      <xdr:nvCxnSpPr>
        <xdr:cNvPr id="6279" name="直線コネクタ 135"/>
        <xdr:cNvCxnSpPr/>
      </xdr:nvCxnSpPr>
      <xdr:spPr>
        <a:xfrm>
          <a:off x="3225800" y="103847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635000</xdr:colOff>
      <xdr:row>61</xdr:row>
      <xdr:rowOff>68580</xdr:rowOff>
    </xdr:from>
    <xdr:to xmlns:xdr="http://schemas.openxmlformats.org/drawingml/2006/spreadsheetDrawing">
      <xdr:col>6</xdr:col>
      <xdr:colOff>50800</xdr:colOff>
      <xdr:row>61</xdr:row>
      <xdr:rowOff>170180</xdr:rowOff>
    </xdr:to>
    <xdr:sp macro="" textlink="">
      <xdr:nvSpPr>
        <xdr:cNvPr id="6280" name="フローチャート : 判断 136"/>
        <xdr:cNvSpPr/>
      </xdr:nvSpPr>
      <xdr:spPr>
        <a:xfrm>
          <a:off x="4064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304800</xdr:colOff>
      <xdr:row>61</xdr:row>
      <xdr:rowOff>154940</xdr:rowOff>
    </xdr:from>
    <xdr:to xmlns:xdr="http://schemas.openxmlformats.org/drawingml/2006/spreadsheetDrawing">
      <xdr:col>6</xdr:col>
      <xdr:colOff>355600</xdr:colOff>
      <xdr:row>63</xdr:row>
      <xdr:rowOff>70485</xdr:rowOff>
    </xdr:to>
    <xdr:sp macro="" textlink="">
      <xdr:nvSpPr>
        <xdr:cNvPr id="6281" name="テキスト ボックス 137"/>
        <xdr:cNvSpPr txBox="1"/>
      </xdr:nvSpPr>
      <xdr:spPr>
        <a:xfrm>
          <a:off x="3733800" y="106133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279400</xdr:colOff>
      <xdr:row>60</xdr:row>
      <xdr:rowOff>97790</xdr:rowOff>
    </xdr:from>
    <xdr:to xmlns:xdr="http://schemas.openxmlformats.org/drawingml/2006/spreadsheetDrawing">
      <xdr:col>4</xdr:col>
      <xdr:colOff>482600</xdr:colOff>
      <xdr:row>61</xdr:row>
      <xdr:rowOff>122555</xdr:rowOff>
    </xdr:to>
    <xdr:cxnSp macro="">
      <xdr:nvCxnSpPr>
        <xdr:cNvPr id="6282" name="直線コネクタ 138"/>
        <xdr:cNvCxnSpPr/>
      </xdr:nvCxnSpPr>
      <xdr:spPr>
        <a:xfrm flipV="1">
          <a:off x="2336800" y="103847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431800</xdr:colOff>
      <xdr:row>61</xdr:row>
      <xdr:rowOff>65405</xdr:rowOff>
    </xdr:from>
    <xdr:to xmlns:xdr="http://schemas.openxmlformats.org/drawingml/2006/spreadsheetDrawing">
      <xdr:col>4</xdr:col>
      <xdr:colOff>533400</xdr:colOff>
      <xdr:row>61</xdr:row>
      <xdr:rowOff>167005</xdr:rowOff>
    </xdr:to>
    <xdr:sp macro="" textlink="">
      <xdr:nvSpPr>
        <xdr:cNvPr id="6283" name="フローチャート : 判断 139"/>
        <xdr:cNvSpPr/>
      </xdr:nvSpPr>
      <xdr:spPr>
        <a:xfrm>
          <a:off x="3175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4</xdr:col>
      <xdr:colOff>101600</xdr:colOff>
      <xdr:row>61</xdr:row>
      <xdr:rowOff>151765</xdr:rowOff>
    </xdr:from>
    <xdr:to xmlns:xdr="http://schemas.openxmlformats.org/drawingml/2006/spreadsheetDrawing">
      <xdr:col>5</xdr:col>
      <xdr:colOff>177800</xdr:colOff>
      <xdr:row>63</xdr:row>
      <xdr:rowOff>67945</xdr:rowOff>
    </xdr:to>
    <xdr:sp macro="" textlink="">
      <xdr:nvSpPr>
        <xdr:cNvPr id="6284" name="テキスト ボックス 140"/>
        <xdr:cNvSpPr txBox="1"/>
      </xdr:nvSpPr>
      <xdr:spPr>
        <a:xfrm>
          <a:off x="2844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76200</xdr:colOff>
      <xdr:row>61</xdr:row>
      <xdr:rowOff>29845</xdr:rowOff>
    </xdr:from>
    <xdr:to xmlns:xdr="http://schemas.openxmlformats.org/drawingml/2006/spreadsheetDrawing">
      <xdr:col>3</xdr:col>
      <xdr:colOff>279400</xdr:colOff>
      <xdr:row>61</xdr:row>
      <xdr:rowOff>122555</xdr:rowOff>
    </xdr:to>
    <xdr:cxnSp macro="">
      <xdr:nvCxnSpPr>
        <xdr:cNvPr id="6285" name="直線コネクタ 141"/>
        <xdr:cNvCxnSpPr/>
      </xdr:nvCxnSpPr>
      <xdr:spPr>
        <a:xfrm>
          <a:off x="1447800" y="1048829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228600</xdr:colOff>
      <xdr:row>61</xdr:row>
      <xdr:rowOff>154940</xdr:rowOff>
    </xdr:from>
    <xdr:to xmlns:xdr="http://schemas.openxmlformats.org/drawingml/2006/spreadsheetDrawing">
      <xdr:col>3</xdr:col>
      <xdr:colOff>330200</xdr:colOff>
      <xdr:row>62</xdr:row>
      <xdr:rowOff>85090</xdr:rowOff>
    </xdr:to>
    <xdr:sp macro="" textlink="">
      <xdr:nvSpPr>
        <xdr:cNvPr id="6286" name="フローチャート : 判断 142"/>
        <xdr:cNvSpPr/>
      </xdr:nvSpPr>
      <xdr:spPr>
        <a:xfrm>
          <a:off x="2286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584200</xdr:colOff>
      <xdr:row>62</xdr:row>
      <xdr:rowOff>69850</xdr:rowOff>
    </xdr:from>
    <xdr:to xmlns:xdr="http://schemas.openxmlformats.org/drawingml/2006/spreadsheetDrawing">
      <xdr:col>3</xdr:col>
      <xdr:colOff>659765</xdr:colOff>
      <xdr:row>63</xdr:row>
      <xdr:rowOff>157480</xdr:rowOff>
    </xdr:to>
    <xdr:sp macro="" textlink="">
      <xdr:nvSpPr>
        <xdr:cNvPr id="6287" name="テキスト ボックス 143"/>
        <xdr:cNvSpPr txBox="1"/>
      </xdr:nvSpPr>
      <xdr:spPr>
        <a:xfrm>
          <a:off x="1955800" y="10699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25400</xdr:colOff>
      <xdr:row>61</xdr:row>
      <xdr:rowOff>151130</xdr:rowOff>
    </xdr:from>
    <xdr:to xmlns:xdr="http://schemas.openxmlformats.org/drawingml/2006/spreadsheetDrawing">
      <xdr:col>2</xdr:col>
      <xdr:colOff>127000</xdr:colOff>
      <xdr:row>62</xdr:row>
      <xdr:rowOff>81280</xdr:rowOff>
    </xdr:to>
    <xdr:sp macro="" textlink="">
      <xdr:nvSpPr>
        <xdr:cNvPr id="6288" name="フローチャート : 判断 144"/>
        <xdr:cNvSpPr/>
      </xdr:nvSpPr>
      <xdr:spPr>
        <a:xfrm>
          <a:off x="13970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381000</xdr:colOff>
      <xdr:row>62</xdr:row>
      <xdr:rowOff>66040</xdr:rowOff>
    </xdr:from>
    <xdr:to xmlns:xdr="http://schemas.openxmlformats.org/drawingml/2006/spreadsheetDrawing">
      <xdr:col>2</xdr:col>
      <xdr:colOff>456565</xdr:colOff>
      <xdr:row>63</xdr:row>
      <xdr:rowOff>153035</xdr:rowOff>
    </xdr:to>
    <xdr:sp macro="" textlink="">
      <xdr:nvSpPr>
        <xdr:cNvPr id="6289" name="テキスト ボックス 145"/>
        <xdr:cNvSpPr txBox="1"/>
      </xdr:nvSpPr>
      <xdr:spPr>
        <a:xfrm>
          <a:off x="1066800" y="10695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6</xdr:col>
      <xdr:colOff>622300</xdr:colOff>
      <xdr:row>69</xdr:row>
      <xdr:rowOff>168910</xdr:rowOff>
    </xdr:from>
    <xdr:to xmlns:xdr="http://schemas.openxmlformats.org/drawingml/2006/spreadsheetDrawing">
      <xdr:col>8</xdr:col>
      <xdr:colOff>12065</xdr:colOff>
      <xdr:row>71</xdr:row>
      <xdr:rowOff>84455</xdr:rowOff>
    </xdr:to>
    <xdr:sp macro="" textlink="">
      <xdr:nvSpPr>
        <xdr:cNvPr id="6290" name="テキスト ボックス 146"/>
        <xdr:cNvSpPr txBox="1"/>
      </xdr:nvSpPr>
      <xdr:spPr>
        <a:xfrm>
          <a:off x="4737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5</xdr:col>
      <xdr:colOff>469900</xdr:colOff>
      <xdr:row>69</xdr:row>
      <xdr:rowOff>168910</xdr:rowOff>
    </xdr:from>
    <xdr:to xmlns:xdr="http://schemas.openxmlformats.org/drawingml/2006/spreadsheetDrawing">
      <xdr:col>6</xdr:col>
      <xdr:colOff>546100</xdr:colOff>
      <xdr:row>71</xdr:row>
      <xdr:rowOff>84455</xdr:rowOff>
    </xdr:to>
    <xdr:sp macro="" textlink="">
      <xdr:nvSpPr>
        <xdr:cNvPr id="6291" name="テキスト ボックス 147"/>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266700</xdr:colOff>
      <xdr:row>69</xdr:row>
      <xdr:rowOff>168910</xdr:rowOff>
    </xdr:from>
    <xdr:to xmlns:xdr="http://schemas.openxmlformats.org/drawingml/2006/spreadsheetDrawing">
      <xdr:col>5</xdr:col>
      <xdr:colOff>343535</xdr:colOff>
      <xdr:row>71</xdr:row>
      <xdr:rowOff>84455</xdr:rowOff>
    </xdr:to>
    <xdr:sp macro="" textlink="">
      <xdr:nvSpPr>
        <xdr:cNvPr id="6292" name="テキスト ボックス 148"/>
        <xdr:cNvSpPr txBox="1"/>
      </xdr:nvSpPr>
      <xdr:spPr>
        <a:xfrm>
          <a:off x="3009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63500</xdr:colOff>
      <xdr:row>69</xdr:row>
      <xdr:rowOff>168910</xdr:rowOff>
    </xdr:from>
    <xdr:to xmlns:xdr="http://schemas.openxmlformats.org/drawingml/2006/spreadsheetDrawing">
      <xdr:col>4</xdr:col>
      <xdr:colOff>139700</xdr:colOff>
      <xdr:row>71</xdr:row>
      <xdr:rowOff>84455</xdr:rowOff>
    </xdr:to>
    <xdr:sp macro="" textlink="">
      <xdr:nvSpPr>
        <xdr:cNvPr id="6293" name="テキスト ボックス 149"/>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xdr:col>
      <xdr:colOff>546100</xdr:colOff>
      <xdr:row>69</xdr:row>
      <xdr:rowOff>168910</xdr:rowOff>
    </xdr:from>
    <xdr:to xmlns:xdr="http://schemas.openxmlformats.org/drawingml/2006/spreadsheetDrawing">
      <xdr:col>2</xdr:col>
      <xdr:colOff>622300</xdr:colOff>
      <xdr:row>71</xdr:row>
      <xdr:rowOff>84455</xdr:rowOff>
    </xdr:to>
    <xdr:sp macro="" textlink="">
      <xdr:nvSpPr>
        <xdr:cNvPr id="6294" name="テキスト ボックス 150"/>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7</xdr:col>
      <xdr:colOff>101600</xdr:colOff>
      <xdr:row>62</xdr:row>
      <xdr:rowOff>3810</xdr:rowOff>
    </xdr:from>
    <xdr:to xmlns:xdr="http://schemas.openxmlformats.org/drawingml/2006/spreadsheetDrawing">
      <xdr:col>7</xdr:col>
      <xdr:colOff>203200</xdr:colOff>
      <xdr:row>62</xdr:row>
      <xdr:rowOff>105410</xdr:rowOff>
    </xdr:to>
    <xdr:sp macro="" textlink="">
      <xdr:nvSpPr>
        <xdr:cNvPr id="6295" name="円/楕円 151"/>
        <xdr:cNvSpPr/>
      </xdr:nvSpPr>
      <xdr:spPr>
        <a:xfrm>
          <a:off x="49022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7</xdr:col>
      <xdr:colOff>241300</xdr:colOff>
      <xdr:row>61</xdr:row>
      <xdr:rowOff>20320</xdr:rowOff>
    </xdr:from>
    <xdr:to xmlns:xdr="http://schemas.openxmlformats.org/drawingml/2006/spreadsheetDrawing">
      <xdr:col>8</xdr:col>
      <xdr:colOff>317500</xdr:colOff>
      <xdr:row>62</xdr:row>
      <xdr:rowOff>107315</xdr:rowOff>
    </xdr:to>
    <xdr:sp macro="" textlink="">
      <xdr:nvSpPr>
        <xdr:cNvPr id="6296" name="財政構造の弾力性該当値テキスト"/>
        <xdr:cNvSpPr txBox="1"/>
      </xdr:nvSpPr>
      <xdr:spPr>
        <a:xfrm>
          <a:off x="5041900" y="10478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5</xdr:col>
      <xdr:colOff>635000</xdr:colOff>
      <xdr:row>60</xdr:row>
      <xdr:rowOff>67945</xdr:rowOff>
    </xdr:from>
    <xdr:to xmlns:xdr="http://schemas.openxmlformats.org/drawingml/2006/spreadsheetDrawing">
      <xdr:col>6</xdr:col>
      <xdr:colOff>50800</xdr:colOff>
      <xdr:row>60</xdr:row>
      <xdr:rowOff>169545</xdr:rowOff>
    </xdr:to>
    <xdr:sp macro="" textlink="">
      <xdr:nvSpPr>
        <xdr:cNvPr id="6297" name="円/楕円 153"/>
        <xdr:cNvSpPr/>
      </xdr:nvSpPr>
      <xdr:spPr>
        <a:xfrm>
          <a:off x="4064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304800</xdr:colOff>
      <xdr:row>59</xdr:row>
      <xdr:rowOff>8255</xdr:rowOff>
    </xdr:from>
    <xdr:to xmlns:xdr="http://schemas.openxmlformats.org/drawingml/2006/spreadsheetDrawing">
      <xdr:col>6</xdr:col>
      <xdr:colOff>355600</xdr:colOff>
      <xdr:row>60</xdr:row>
      <xdr:rowOff>95250</xdr:rowOff>
    </xdr:to>
    <xdr:sp macro="" textlink="">
      <xdr:nvSpPr>
        <xdr:cNvPr id="6298" name="テキスト ボックス 154"/>
        <xdr:cNvSpPr txBox="1"/>
      </xdr:nvSpPr>
      <xdr:spPr>
        <a:xfrm>
          <a:off x="3733800" y="10123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431800</xdr:colOff>
      <xdr:row>60</xdr:row>
      <xdr:rowOff>46990</xdr:rowOff>
    </xdr:from>
    <xdr:to xmlns:xdr="http://schemas.openxmlformats.org/drawingml/2006/spreadsheetDrawing">
      <xdr:col>4</xdr:col>
      <xdr:colOff>533400</xdr:colOff>
      <xdr:row>60</xdr:row>
      <xdr:rowOff>148590</xdr:rowOff>
    </xdr:to>
    <xdr:sp macro="" textlink="">
      <xdr:nvSpPr>
        <xdr:cNvPr id="6299" name="円/楕円 155"/>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4</xdr:col>
      <xdr:colOff>101600</xdr:colOff>
      <xdr:row>58</xdr:row>
      <xdr:rowOff>158750</xdr:rowOff>
    </xdr:from>
    <xdr:to xmlns:xdr="http://schemas.openxmlformats.org/drawingml/2006/spreadsheetDrawing">
      <xdr:col>5</xdr:col>
      <xdr:colOff>177800</xdr:colOff>
      <xdr:row>60</xdr:row>
      <xdr:rowOff>74930</xdr:rowOff>
    </xdr:to>
    <xdr:sp macro="" textlink="">
      <xdr:nvSpPr>
        <xdr:cNvPr id="6300" name="テキスト ボックス 156"/>
        <xdr:cNvSpPr txBox="1"/>
      </xdr:nvSpPr>
      <xdr:spPr>
        <a:xfrm>
          <a:off x="2844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228600</xdr:colOff>
      <xdr:row>61</xdr:row>
      <xdr:rowOff>71755</xdr:rowOff>
    </xdr:from>
    <xdr:to xmlns:xdr="http://schemas.openxmlformats.org/drawingml/2006/spreadsheetDrawing">
      <xdr:col>3</xdr:col>
      <xdr:colOff>330200</xdr:colOff>
      <xdr:row>62</xdr:row>
      <xdr:rowOff>1905</xdr:rowOff>
    </xdr:to>
    <xdr:sp macro="" textlink="">
      <xdr:nvSpPr>
        <xdr:cNvPr id="6301" name="円/楕円 157"/>
        <xdr:cNvSpPr/>
      </xdr:nvSpPr>
      <xdr:spPr>
        <a:xfrm>
          <a:off x="22860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584200</xdr:colOff>
      <xdr:row>60</xdr:row>
      <xdr:rowOff>12065</xdr:rowOff>
    </xdr:from>
    <xdr:to xmlns:xdr="http://schemas.openxmlformats.org/drawingml/2006/spreadsheetDrawing">
      <xdr:col>3</xdr:col>
      <xdr:colOff>659765</xdr:colOff>
      <xdr:row>61</xdr:row>
      <xdr:rowOff>99695</xdr:rowOff>
    </xdr:to>
    <xdr:sp macro="" textlink="">
      <xdr:nvSpPr>
        <xdr:cNvPr id="6302" name="テキスト ボックス 158"/>
        <xdr:cNvSpPr txBox="1"/>
      </xdr:nvSpPr>
      <xdr:spPr>
        <a:xfrm>
          <a:off x="1955800" y="10299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xdr:col>
      <xdr:colOff>25400</xdr:colOff>
      <xdr:row>60</xdr:row>
      <xdr:rowOff>150495</xdr:rowOff>
    </xdr:from>
    <xdr:to xmlns:xdr="http://schemas.openxmlformats.org/drawingml/2006/spreadsheetDrawing">
      <xdr:col>2</xdr:col>
      <xdr:colOff>127000</xdr:colOff>
      <xdr:row>61</xdr:row>
      <xdr:rowOff>80645</xdr:rowOff>
    </xdr:to>
    <xdr:sp macro="" textlink="">
      <xdr:nvSpPr>
        <xdr:cNvPr id="6303" name="円/楕円 159"/>
        <xdr:cNvSpPr/>
      </xdr:nvSpPr>
      <xdr:spPr>
        <a:xfrm>
          <a:off x="1397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381000</xdr:colOff>
      <xdr:row>59</xdr:row>
      <xdr:rowOff>90805</xdr:rowOff>
    </xdr:from>
    <xdr:to xmlns:xdr="http://schemas.openxmlformats.org/drawingml/2006/spreadsheetDrawing">
      <xdr:col>2</xdr:col>
      <xdr:colOff>456565</xdr:colOff>
      <xdr:row>61</xdr:row>
      <xdr:rowOff>6350</xdr:rowOff>
    </xdr:to>
    <xdr:sp macro="" textlink="">
      <xdr:nvSpPr>
        <xdr:cNvPr id="6304" name="テキスト ボックス 160"/>
        <xdr:cNvSpPr txBox="1"/>
      </xdr:nvSpPr>
      <xdr:spPr>
        <a:xfrm>
          <a:off x="1066800" y="10206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76200</xdr:colOff>
      <xdr:row>73</xdr:row>
      <xdr:rowOff>120650</xdr:rowOff>
    </xdr:from>
    <xdr:to xmlns:xdr="http://schemas.openxmlformats.org/drawingml/2006/spreadsheetDrawing">
      <xdr:col>8</xdr:col>
      <xdr:colOff>355600</xdr:colOff>
      <xdr:row>75</xdr:row>
      <xdr:rowOff>95250</xdr:rowOff>
    </xdr:to>
    <xdr:sp macro="" textlink="">
      <xdr:nvSpPr>
        <xdr:cNvPr id="6305"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twoCellAnchor editAs="oneCell">
    <xdr:from xmlns:xdr="http://schemas.openxmlformats.org/drawingml/2006/spreadsheetDrawing">
      <xdr:col>1</xdr:col>
      <xdr:colOff>118110</xdr:colOff>
      <xdr:row>75</xdr:row>
      <xdr:rowOff>139700</xdr:rowOff>
    </xdr:from>
    <xdr:to xmlns:xdr="http://schemas.openxmlformats.org/drawingml/2006/spreadsheetDrawing">
      <xdr:col>5</xdr:col>
      <xdr:colOff>593090</xdr:colOff>
      <xdr:row>77</xdr:row>
      <xdr:rowOff>106045</xdr:rowOff>
    </xdr:to>
    <xdr:sp macro="" textlink="">
      <xdr:nvSpPr>
        <xdr:cNvPr id="6306" name="テキスト ボックス 162"/>
        <xdr:cNvSpPr txBox="1"/>
      </xdr:nvSpPr>
      <xdr:spPr>
        <a:xfrm>
          <a:off x="803910" y="1299845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twoCellAnchor>
  <xdr:twoCellAnchor editAs="oneCell">
    <xdr:from xmlns:xdr="http://schemas.openxmlformats.org/drawingml/2006/spreadsheetDrawing">
      <xdr:col>6</xdr:col>
      <xdr:colOff>34290</xdr:colOff>
      <xdr:row>75</xdr:row>
      <xdr:rowOff>114300</xdr:rowOff>
    </xdr:from>
    <xdr:to xmlns:xdr="http://schemas.openxmlformats.org/drawingml/2006/spreadsheetDrawing">
      <xdr:col>8</xdr:col>
      <xdr:colOff>313055</xdr:colOff>
      <xdr:row>77</xdr:row>
      <xdr:rowOff>130175</xdr:rowOff>
    </xdr:to>
    <xdr:sp macro="" textlink="">
      <xdr:nvSpPr>
        <xdr:cNvPr id="6307" name="テキスト ボックス 163"/>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[505,482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8</xdr:col>
      <xdr:colOff>419100</xdr:colOff>
      <xdr:row>75</xdr:row>
      <xdr:rowOff>31750</xdr:rowOff>
    </xdr:from>
    <xdr:to xmlns:xdr="http://schemas.openxmlformats.org/drawingml/2006/spreadsheetDrawing">
      <xdr:col>10</xdr:col>
      <xdr:colOff>572135</xdr:colOff>
      <xdr:row>76</xdr:row>
      <xdr:rowOff>114300</xdr:rowOff>
    </xdr:to>
    <xdr:sp macro="" textlink="">
      <xdr:nvSpPr>
        <xdr:cNvPr id="6308" name="正方形/長方形 164"/>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8</xdr:col>
      <xdr:colOff>419100</xdr:colOff>
      <xdr:row>76</xdr:row>
      <xdr:rowOff>50800</xdr:rowOff>
    </xdr:from>
    <xdr:to xmlns:xdr="http://schemas.openxmlformats.org/drawingml/2006/spreadsheetDrawing">
      <xdr:col>10</xdr:col>
      <xdr:colOff>572135</xdr:colOff>
      <xdr:row>77</xdr:row>
      <xdr:rowOff>133350</xdr:rowOff>
    </xdr:to>
    <xdr:sp macro="" textlink="">
      <xdr:nvSpPr>
        <xdr:cNvPr id="6309" name="正方形/長方形 165"/>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12700</xdr:colOff>
      <xdr:row>75</xdr:row>
      <xdr:rowOff>31750</xdr:rowOff>
    </xdr:from>
    <xdr:to xmlns:xdr="http://schemas.openxmlformats.org/drawingml/2006/spreadsheetDrawing">
      <xdr:col>12</xdr:col>
      <xdr:colOff>596900</xdr:colOff>
      <xdr:row>76</xdr:row>
      <xdr:rowOff>114300</xdr:rowOff>
    </xdr:to>
    <xdr:sp macro="" textlink="">
      <xdr:nvSpPr>
        <xdr:cNvPr id="6310"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12700</xdr:colOff>
      <xdr:row>76</xdr:row>
      <xdr:rowOff>50800</xdr:rowOff>
    </xdr:from>
    <xdr:to xmlns:xdr="http://schemas.openxmlformats.org/drawingml/2006/spreadsheetDrawing">
      <xdr:col>12</xdr:col>
      <xdr:colOff>596900</xdr:colOff>
      <xdr:row>77</xdr:row>
      <xdr:rowOff>133350</xdr:rowOff>
    </xdr:to>
    <xdr:sp macro="" textlink="">
      <xdr:nvSpPr>
        <xdr:cNvPr id="6311"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101600</xdr:colOff>
      <xdr:row>75</xdr:row>
      <xdr:rowOff>31750</xdr:rowOff>
    </xdr:from>
    <xdr:to xmlns:xdr="http://schemas.openxmlformats.org/drawingml/2006/spreadsheetDrawing">
      <xdr:col>15</xdr:col>
      <xdr:colOff>0</xdr:colOff>
      <xdr:row>76</xdr:row>
      <xdr:rowOff>114300</xdr:rowOff>
    </xdr:to>
    <xdr:sp macro="" textlink="">
      <xdr:nvSpPr>
        <xdr:cNvPr id="6312"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13</xdr:col>
      <xdr:colOff>101600</xdr:colOff>
      <xdr:row>76</xdr:row>
      <xdr:rowOff>50800</xdr:rowOff>
    </xdr:from>
    <xdr:to xmlns:xdr="http://schemas.openxmlformats.org/drawingml/2006/spreadsheetDrawing">
      <xdr:col>15</xdr:col>
      <xdr:colOff>0</xdr:colOff>
      <xdr:row>77</xdr:row>
      <xdr:rowOff>133350</xdr:rowOff>
    </xdr:to>
    <xdr:sp macro="" textlink="">
      <xdr:nvSpPr>
        <xdr:cNvPr id="6313"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281,629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76200</xdr:colOff>
      <xdr:row>78</xdr:row>
      <xdr:rowOff>25400</xdr:rowOff>
    </xdr:from>
    <xdr:to xmlns:xdr="http://schemas.openxmlformats.org/drawingml/2006/spreadsheetDrawing">
      <xdr:col>8</xdr:col>
      <xdr:colOff>355600</xdr:colOff>
      <xdr:row>92</xdr:row>
      <xdr:rowOff>38100</xdr:rowOff>
    </xdr:to>
    <xdr:sp macro="" textlink="">
      <xdr:nvSpPr>
        <xdr:cNvPr id="6314"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546100</xdr:colOff>
      <xdr:row>78</xdr:row>
      <xdr:rowOff>25400</xdr:rowOff>
    </xdr:from>
    <xdr:to xmlns:xdr="http://schemas.openxmlformats.org/drawingml/2006/spreadsheetDrawing">
      <xdr:col>17</xdr:col>
      <xdr:colOff>406400</xdr:colOff>
      <xdr:row>92</xdr:row>
      <xdr:rowOff>38100</xdr:rowOff>
    </xdr:to>
    <xdr:sp macro="" textlink="">
      <xdr:nvSpPr>
        <xdr:cNvPr id="6315"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546100</xdr:colOff>
      <xdr:row>78</xdr:row>
      <xdr:rowOff>25400</xdr:rowOff>
    </xdr:from>
    <xdr:to xmlns:xdr="http://schemas.openxmlformats.org/drawingml/2006/spreadsheetDrawing">
      <xdr:col>14</xdr:col>
      <xdr:colOff>241300</xdr:colOff>
      <xdr:row>79</xdr:row>
      <xdr:rowOff>107950</xdr:rowOff>
    </xdr:to>
    <xdr:sp macro="" textlink="">
      <xdr:nvSpPr>
        <xdr:cNvPr id="6316"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mlns:xdr="http://schemas.openxmlformats.org/drawingml/2006/spreadsheetDrawing">
      <xdr:col>8</xdr:col>
      <xdr:colOff>673100</xdr:colOff>
      <xdr:row>80</xdr:row>
      <xdr:rowOff>0</xdr:rowOff>
    </xdr:from>
    <xdr:to xmlns:xdr="http://schemas.openxmlformats.org/drawingml/2006/spreadsheetDrawing">
      <xdr:col>17</xdr:col>
      <xdr:colOff>279400</xdr:colOff>
      <xdr:row>91</xdr:row>
      <xdr:rowOff>146050</xdr:rowOff>
    </xdr:to>
    <xdr:sp macro="" textlink="" fLocksText="0">
      <xdr:nvSpPr>
        <xdr:cNvPr id="6317"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前年並みの数値である。人件費については、職員数の削減等により抑制に努めており、物件費についても、住民サービスが低下しない程度の削減に努める。</a:t>
          </a:r>
        </a:p>
        <a:p/>
      </xdr:txBody>
    </xdr:sp>
    <xdr:clientData/>
  </xdr:twoCellAnchor>
  <xdr:twoCellAnchor editAs="oneCell">
    <xdr:from xmlns:xdr="http://schemas.openxmlformats.org/drawingml/2006/spreadsheetDrawing">
      <xdr:col>1</xdr:col>
      <xdr:colOff>38100</xdr:colOff>
      <xdr:row>77</xdr:row>
      <xdr:rowOff>6350</xdr:rowOff>
    </xdr:from>
    <xdr:to xmlns:xdr="http://schemas.openxmlformats.org/drawingml/2006/spreadsheetDrawing">
      <xdr:col>1</xdr:col>
      <xdr:colOff>387985</xdr:colOff>
      <xdr:row>78</xdr:row>
      <xdr:rowOff>59690</xdr:rowOff>
    </xdr:to>
    <xdr:sp macro="" textlink="">
      <xdr:nvSpPr>
        <xdr:cNvPr id="6318" name="テキスト ボックス 174"/>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xdr:col>
      <xdr:colOff>76200</xdr:colOff>
      <xdr:row>92</xdr:row>
      <xdr:rowOff>38100</xdr:rowOff>
    </xdr:from>
    <xdr:to xmlns:xdr="http://schemas.openxmlformats.org/drawingml/2006/spreadsheetDrawing">
      <xdr:col>8</xdr:col>
      <xdr:colOff>355600</xdr:colOff>
      <xdr:row>92</xdr:row>
      <xdr:rowOff>38100</xdr:rowOff>
    </xdr:to>
    <xdr:cxnSp macro="">
      <xdr:nvCxnSpPr>
        <xdr:cNvPr id="6319"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91</xdr:row>
      <xdr:rowOff>67310</xdr:rowOff>
    </xdr:from>
    <xdr:to xmlns:xdr="http://schemas.openxmlformats.org/drawingml/2006/spreadsheetDrawing">
      <xdr:col>1</xdr:col>
      <xdr:colOff>76200</xdr:colOff>
      <xdr:row>92</xdr:row>
      <xdr:rowOff>154940</xdr:rowOff>
    </xdr:to>
    <xdr:sp macro="" textlink="">
      <xdr:nvSpPr>
        <xdr:cNvPr id="6320"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89</xdr:row>
      <xdr:rowOff>150495</xdr:rowOff>
    </xdr:from>
    <xdr:to xmlns:xdr="http://schemas.openxmlformats.org/drawingml/2006/spreadsheetDrawing">
      <xdr:col>8</xdr:col>
      <xdr:colOff>355600</xdr:colOff>
      <xdr:row>89</xdr:row>
      <xdr:rowOff>150495</xdr:rowOff>
    </xdr:to>
    <xdr:cxnSp macro="">
      <xdr:nvCxnSpPr>
        <xdr:cNvPr id="6321" name="直線コネクタ 177"/>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89</xdr:row>
      <xdr:rowOff>8255</xdr:rowOff>
    </xdr:from>
    <xdr:to xmlns:xdr="http://schemas.openxmlformats.org/drawingml/2006/spreadsheetDrawing">
      <xdr:col>1</xdr:col>
      <xdr:colOff>76200</xdr:colOff>
      <xdr:row>90</xdr:row>
      <xdr:rowOff>95250</xdr:rowOff>
    </xdr:to>
    <xdr:sp macro="" textlink="">
      <xdr:nvSpPr>
        <xdr:cNvPr id="6322" name="テキスト ボックス 178"/>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87</xdr:row>
      <xdr:rowOff>90805</xdr:rowOff>
    </xdr:from>
    <xdr:to xmlns:xdr="http://schemas.openxmlformats.org/drawingml/2006/spreadsheetDrawing">
      <xdr:col>8</xdr:col>
      <xdr:colOff>355600</xdr:colOff>
      <xdr:row>87</xdr:row>
      <xdr:rowOff>90805</xdr:rowOff>
    </xdr:to>
    <xdr:cxnSp macro="">
      <xdr:nvCxnSpPr>
        <xdr:cNvPr id="6323" name="直線コネクタ 179"/>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86</xdr:row>
      <xdr:rowOff>120650</xdr:rowOff>
    </xdr:from>
    <xdr:to xmlns:xdr="http://schemas.openxmlformats.org/drawingml/2006/spreadsheetDrawing">
      <xdr:col>1</xdr:col>
      <xdr:colOff>76200</xdr:colOff>
      <xdr:row>88</xdr:row>
      <xdr:rowOff>36195</xdr:rowOff>
    </xdr:to>
    <xdr:sp macro="" textlink="">
      <xdr:nvSpPr>
        <xdr:cNvPr id="6324" name="テキスト ボックス 180"/>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85</xdr:row>
      <xdr:rowOff>31750</xdr:rowOff>
    </xdr:from>
    <xdr:to xmlns:xdr="http://schemas.openxmlformats.org/drawingml/2006/spreadsheetDrawing">
      <xdr:col>8</xdr:col>
      <xdr:colOff>355600</xdr:colOff>
      <xdr:row>85</xdr:row>
      <xdr:rowOff>31750</xdr:rowOff>
    </xdr:to>
    <xdr:cxnSp macro="">
      <xdr:nvCxnSpPr>
        <xdr:cNvPr id="6325" name="直線コネクタ 181"/>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84</xdr:row>
      <xdr:rowOff>60960</xdr:rowOff>
    </xdr:from>
    <xdr:to xmlns:xdr="http://schemas.openxmlformats.org/drawingml/2006/spreadsheetDrawing">
      <xdr:col>1</xdr:col>
      <xdr:colOff>76200</xdr:colOff>
      <xdr:row>85</xdr:row>
      <xdr:rowOff>148590</xdr:rowOff>
    </xdr:to>
    <xdr:sp macro="" textlink="">
      <xdr:nvSpPr>
        <xdr:cNvPr id="6326" name="テキスト ボックス 182"/>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82</xdr:row>
      <xdr:rowOff>144145</xdr:rowOff>
    </xdr:from>
    <xdr:to xmlns:xdr="http://schemas.openxmlformats.org/drawingml/2006/spreadsheetDrawing">
      <xdr:col>8</xdr:col>
      <xdr:colOff>355600</xdr:colOff>
      <xdr:row>82</xdr:row>
      <xdr:rowOff>144145</xdr:rowOff>
    </xdr:to>
    <xdr:cxnSp macro="">
      <xdr:nvCxnSpPr>
        <xdr:cNvPr id="6327" name="直線コネクタ 183"/>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82</xdr:row>
      <xdr:rowOff>1905</xdr:rowOff>
    </xdr:from>
    <xdr:to xmlns:xdr="http://schemas.openxmlformats.org/drawingml/2006/spreadsheetDrawing">
      <xdr:col>1</xdr:col>
      <xdr:colOff>76200</xdr:colOff>
      <xdr:row>83</xdr:row>
      <xdr:rowOff>89535</xdr:rowOff>
    </xdr:to>
    <xdr:sp macro="" textlink="">
      <xdr:nvSpPr>
        <xdr:cNvPr id="6328" name="テキスト ボックス 184"/>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80</xdr:row>
      <xdr:rowOff>84455</xdr:rowOff>
    </xdr:from>
    <xdr:to xmlns:xdr="http://schemas.openxmlformats.org/drawingml/2006/spreadsheetDrawing">
      <xdr:col>8</xdr:col>
      <xdr:colOff>355600</xdr:colOff>
      <xdr:row>80</xdr:row>
      <xdr:rowOff>84455</xdr:rowOff>
    </xdr:to>
    <xdr:cxnSp macro="">
      <xdr:nvCxnSpPr>
        <xdr:cNvPr id="6329" name="直線コネクタ 185"/>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0</xdr:colOff>
      <xdr:row>79</xdr:row>
      <xdr:rowOff>113665</xdr:rowOff>
    </xdr:from>
    <xdr:to xmlns:xdr="http://schemas.openxmlformats.org/drawingml/2006/spreadsheetDrawing">
      <xdr:col>1</xdr:col>
      <xdr:colOff>76200</xdr:colOff>
      <xdr:row>81</xdr:row>
      <xdr:rowOff>29210</xdr:rowOff>
    </xdr:to>
    <xdr:sp macro="" textlink="">
      <xdr:nvSpPr>
        <xdr:cNvPr id="6330" name="テキスト ボックス 186"/>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mlns:xdr="http://schemas.openxmlformats.org/drawingml/2006/spreadsheetDrawing">
      <xdr:col>1</xdr:col>
      <xdr:colOff>76200</xdr:colOff>
      <xdr:row>78</xdr:row>
      <xdr:rowOff>25400</xdr:rowOff>
    </xdr:from>
    <xdr:to xmlns:xdr="http://schemas.openxmlformats.org/drawingml/2006/spreadsheetDrawing">
      <xdr:col>8</xdr:col>
      <xdr:colOff>355600</xdr:colOff>
      <xdr:row>78</xdr:row>
      <xdr:rowOff>25400</xdr:rowOff>
    </xdr:to>
    <xdr:cxnSp macro="">
      <xdr:nvCxnSpPr>
        <xdr:cNvPr id="6331"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76200</xdr:colOff>
      <xdr:row>78</xdr:row>
      <xdr:rowOff>25400</xdr:rowOff>
    </xdr:from>
    <xdr:to xmlns:xdr="http://schemas.openxmlformats.org/drawingml/2006/spreadsheetDrawing">
      <xdr:col>8</xdr:col>
      <xdr:colOff>355600</xdr:colOff>
      <xdr:row>92</xdr:row>
      <xdr:rowOff>38100</xdr:rowOff>
    </xdr:to>
    <xdr:sp macro="" textlink="">
      <xdr:nvSpPr>
        <xdr:cNvPr id="633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152400</xdr:colOff>
      <xdr:row>81</xdr:row>
      <xdr:rowOff>141605</xdr:rowOff>
    </xdr:from>
    <xdr:to xmlns:xdr="http://schemas.openxmlformats.org/drawingml/2006/spreadsheetDrawing">
      <xdr:col>7</xdr:col>
      <xdr:colOff>152400</xdr:colOff>
      <xdr:row>90</xdr:row>
      <xdr:rowOff>27940</xdr:rowOff>
    </xdr:to>
    <xdr:cxnSp macro="">
      <xdr:nvCxnSpPr>
        <xdr:cNvPr id="6333" name="直線コネクタ 189"/>
        <xdr:cNvCxnSpPr/>
      </xdr:nvCxnSpPr>
      <xdr:spPr>
        <a:xfrm flipV="1">
          <a:off x="4953000" y="14029055"/>
          <a:ext cx="0" cy="1429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90</xdr:row>
      <xdr:rowOff>0</xdr:rowOff>
    </xdr:from>
    <xdr:to xmlns:xdr="http://schemas.openxmlformats.org/drawingml/2006/spreadsheetDrawing">
      <xdr:col>8</xdr:col>
      <xdr:colOff>317500</xdr:colOff>
      <xdr:row>91</xdr:row>
      <xdr:rowOff>87630</xdr:rowOff>
    </xdr:to>
    <xdr:sp macro="" textlink="">
      <xdr:nvSpPr>
        <xdr:cNvPr id="6334" name="人件費・物件費等の状況最小値テキスト"/>
        <xdr:cNvSpPr txBox="1"/>
      </xdr:nvSpPr>
      <xdr:spPr>
        <a:xfrm>
          <a:off x="5041900" y="1543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1,236,723</a:t>
          </a:r>
          <a:endParaRPr kumimoji="1" lang="ja-JP" altLang="en-US" sz="1000" b="1">
            <a:latin typeface="ＭＳ Ｐゴシック"/>
          </a:endParaRPr>
        </a:p>
      </xdr:txBody>
    </xdr:sp>
    <xdr:clientData/>
  </xdr:twoCellAnchor>
  <xdr:twoCellAnchor>
    <xdr:from xmlns:xdr="http://schemas.openxmlformats.org/drawingml/2006/spreadsheetDrawing">
      <xdr:col>7</xdr:col>
      <xdr:colOff>63500</xdr:colOff>
      <xdr:row>90</xdr:row>
      <xdr:rowOff>27940</xdr:rowOff>
    </xdr:from>
    <xdr:to xmlns:xdr="http://schemas.openxmlformats.org/drawingml/2006/spreadsheetDrawing">
      <xdr:col>7</xdr:col>
      <xdr:colOff>241300</xdr:colOff>
      <xdr:row>90</xdr:row>
      <xdr:rowOff>27940</xdr:rowOff>
    </xdr:to>
    <xdr:cxnSp macro="">
      <xdr:nvCxnSpPr>
        <xdr:cNvPr id="6335" name="直線コネクタ 191"/>
        <xdr:cNvCxnSpPr/>
      </xdr:nvCxnSpPr>
      <xdr:spPr>
        <a:xfrm>
          <a:off x="48641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80</xdr:row>
      <xdr:rowOff>56515</xdr:rowOff>
    </xdr:from>
    <xdr:to xmlns:xdr="http://schemas.openxmlformats.org/drawingml/2006/spreadsheetDrawing">
      <xdr:col>8</xdr:col>
      <xdr:colOff>317500</xdr:colOff>
      <xdr:row>81</xdr:row>
      <xdr:rowOff>143510</xdr:rowOff>
    </xdr:to>
    <xdr:sp macro="" textlink="">
      <xdr:nvSpPr>
        <xdr:cNvPr id="6336" name="人件費・物件費等の状況最大値テキスト"/>
        <xdr:cNvSpPr txBox="1"/>
      </xdr:nvSpPr>
      <xdr:spPr>
        <a:xfrm>
          <a:off x="5041900" y="1377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170,528</a:t>
          </a:r>
          <a:endParaRPr kumimoji="1" lang="ja-JP" altLang="en-US" sz="1000" b="1">
            <a:latin typeface="ＭＳ Ｐゴシック"/>
          </a:endParaRPr>
        </a:p>
      </xdr:txBody>
    </xdr:sp>
    <xdr:clientData/>
  </xdr:twoCellAnchor>
  <xdr:twoCellAnchor>
    <xdr:from xmlns:xdr="http://schemas.openxmlformats.org/drawingml/2006/spreadsheetDrawing">
      <xdr:col>7</xdr:col>
      <xdr:colOff>63500</xdr:colOff>
      <xdr:row>81</xdr:row>
      <xdr:rowOff>141605</xdr:rowOff>
    </xdr:from>
    <xdr:to xmlns:xdr="http://schemas.openxmlformats.org/drawingml/2006/spreadsheetDrawing">
      <xdr:col>7</xdr:col>
      <xdr:colOff>241300</xdr:colOff>
      <xdr:row>81</xdr:row>
      <xdr:rowOff>141605</xdr:rowOff>
    </xdr:to>
    <xdr:cxnSp macro="">
      <xdr:nvCxnSpPr>
        <xdr:cNvPr id="6337" name="直線コネクタ 193"/>
        <xdr:cNvCxnSpPr/>
      </xdr:nvCxnSpPr>
      <xdr:spPr>
        <a:xfrm>
          <a:off x="4864100" y="14029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xdr:col>
      <xdr:colOff>0</xdr:colOff>
      <xdr:row>83</xdr:row>
      <xdr:rowOff>132715</xdr:rowOff>
    </xdr:from>
    <xdr:to xmlns:xdr="http://schemas.openxmlformats.org/drawingml/2006/spreadsheetDrawing">
      <xdr:col>7</xdr:col>
      <xdr:colOff>152400</xdr:colOff>
      <xdr:row>84</xdr:row>
      <xdr:rowOff>76200</xdr:rowOff>
    </xdr:to>
    <xdr:cxnSp macro="">
      <xdr:nvCxnSpPr>
        <xdr:cNvPr id="6338" name="直線コネクタ 194"/>
        <xdr:cNvCxnSpPr/>
      </xdr:nvCxnSpPr>
      <xdr:spPr>
        <a:xfrm>
          <a:off x="4114800" y="1436306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241300</xdr:colOff>
      <xdr:row>82</xdr:row>
      <xdr:rowOff>46355</xdr:rowOff>
    </xdr:from>
    <xdr:to xmlns:xdr="http://schemas.openxmlformats.org/drawingml/2006/spreadsheetDrawing">
      <xdr:col>8</xdr:col>
      <xdr:colOff>317500</xdr:colOff>
      <xdr:row>83</xdr:row>
      <xdr:rowOff>133985</xdr:rowOff>
    </xdr:to>
    <xdr:sp macro="" textlink="">
      <xdr:nvSpPr>
        <xdr:cNvPr id="6339" name="人件費・物件費等の状況平均値テキスト"/>
        <xdr:cNvSpPr txBox="1"/>
      </xdr:nvSpPr>
      <xdr:spPr>
        <a:xfrm>
          <a:off x="5041900" y="14105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7</xdr:col>
      <xdr:colOff>101600</xdr:colOff>
      <xdr:row>83</xdr:row>
      <xdr:rowOff>29845</xdr:rowOff>
    </xdr:from>
    <xdr:to xmlns:xdr="http://schemas.openxmlformats.org/drawingml/2006/spreadsheetDrawing">
      <xdr:col>7</xdr:col>
      <xdr:colOff>203200</xdr:colOff>
      <xdr:row>83</xdr:row>
      <xdr:rowOff>132080</xdr:rowOff>
    </xdr:to>
    <xdr:sp macro="" textlink="">
      <xdr:nvSpPr>
        <xdr:cNvPr id="6340" name="フローチャート : 判断 196"/>
        <xdr:cNvSpPr/>
      </xdr:nvSpPr>
      <xdr:spPr>
        <a:xfrm>
          <a:off x="4902200" y="14260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482600</xdr:colOff>
      <xdr:row>83</xdr:row>
      <xdr:rowOff>127635</xdr:rowOff>
    </xdr:from>
    <xdr:to xmlns:xdr="http://schemas.openxmlformats.org/drawingml/2006/spreadsheetDrawing">
      <xdr:col>6</xdr:col>
      <xdr:colOff>0</xdr:colOff>
      <xdr:row>83</xdr:row>
      <xdr:rowOff>132715</xdr:rowOff>
    </xdr:to>
    <xdr:cxnSp macro="">
      <xdr:nvCxnSpPr>
        <xdr:cNvPr id="6341" name="直線コネクタ 197"/>
        <xdr:cNvCxnSpPr/>
      </xdr:nvCxnSpPr>
      <xdr:spPr>
        <a:xfrm>
          <a:off x="3225800" y="143579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635000</xdr:colOff>
      <xdr:row>82</xdr:row>
      <xdr:rowOff>167005</xdr:rowOff>
    </xdr:from>
    <xdr:to xmlns:xdr="http://schemas.openxmlformats.org/drawingml/2006/spreadsheetDrawing">
      <xdr:col>6</xdr:col>
      <xdr:colOff>50800</xdr:colOff>
      <xdr:row>83</xdr:row>
      <xdr:rowOff>97790</xdr:rowOff>
    </xdr:to>
    <xdr:sp macro="" textlink="">
      <xdr:nvSpPr>
        <xdr:cNvPr id="6342" name="フローチャート : 判断 198"/>
        <xdr:cNvSpPr/>
      </xdr:nvSpPr>
      <xdr:spPr>
        <a:xfrm>
          <a:off x="4064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304800</xdr:colOff>
      <xdr:row>81</xdr:row>
      <xdr:rowOff>107315</xdr:rowOff>
    </xdr:from>
    <xdr:to xmlns:xdr="http://schemas.openxmlformats.org/drawingml/2006/spreadsheetDrawing">
      <xdr:col>6</xdr:col>
      <xdr:colOff>355600</xdr:colOff>
      <xdr:row>83</xdr:row>
      <xdr:rowOff>23495</xdr:rowOff>
    </xdr:to>
    <xdr:sp macro="" textlink="">
      <xdr:nvSpPr>
        <xdr:cNvPr id="6343" name="テキスト ボックス 199"/>
        <xdr:cNvSpPr txBox="1"/>
      </xdr:nvSpPr>
      <xdr:spPr>
        <a:xfrm>
          <a:off x="3733800" y="13994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279400</xdr:colOff>
      <xdr:row>83</xdr:row>
      <xdr:rowOff>127635</xdr:rowOff>
    </xdr:from>
    <xdr:to xmlns:xdr="http://schemas.openxmlformats.org/drawingml/2006/spreadsheetDrawing">
      <xdr:col>4</xdr:col>
      <xdr:colOff>482600</xdr:colOff>
      <xdr:row>83</xdr:row>
      <xdr:rowOff>167640</xdr:rowOff>
    </xdr:to>
    <xdr:cxnSp macro="">
      <xdr:nvCxnSpPr>
        <xdr:cNvPr id="6344" name="直線コネクタ 200"/>
        <xdr:cNvCxnSpPr/>
      </xdr:nvCxnSpPr>
      <xdr:spPr>
        <a:xfrm flipV="1">
          <a:off x="2336800" y="143579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431800</xdr:colOff>
      <xdr:row>83</xdr:row>
      <xdr:rowOff>1270</xdr:rowOff>
    </xdr:from>
    <xdr:to xmlns:xdr="http://schemas.openxmlformats.org/drawingml/2006/spreadsheetDrawing">
      <xdr:col>4</xdr:col>
      <xdr:colOff>533400</xdr:colOff>
      <xdr:row>83</xdr:row>
      <xdr:rowOff>102870</xdr:rowOff>
    </xdr:to>
    <xdr:sp macro="" textlink="">
      <xdr:nvSpPr>
        <xdr:cNvPr id="6345" name="フローチャート : 判断 201"/>
        <xdr:cNvSpPr/>
      </xdr:nvSpPr>
      <xdr:spPr>
        <a:xfrm>
          <a:off x="31750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4</xdr:col>
      <xdr:colOff>101600</xdr:colOff>
      <xdr:row>81</xdr:row>
      <xdr:rowOff>113030</xdr:rowOff>
    </xdr:from>
    <xdr:to xmlns:xdr="http://schemas.openxmlformats.org/drawingml/2006/spreadsheetDrawing">
      <xdr:col>5</xdr:col>
      <xdr:colOff>177800</xdr:colOff>
      <xdr:row>83</xdr:row>
      <xdr:rowOff>29210</xdr:rowOff>
    </xdr:to>
    <xdr:sp macro="" textlink="">
      <xdr:nvSpPr>
        <xdr:cNvPr id="6346" name="テキスト ボックス 202"/>
        <xdr:cNvSpPr txBox="1"/>
      </xdr:nvSpPr>
      <xdr:spPr>
        <a:xfrm>
          <a:off x="2844800" y="1400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76200</xdr:colOff>
      <xdr:row>83</xdr:row>
      <xdr:rowOff>29845</xdr:rowOff>
    </xdr:from>
    <xdr:to xmlns:xdr="http://schemas.openxmlformats.org/drawingml/2006/spreadsheetDrawing">
      <xdr:col>3</xdr:col>
      <xdr:colOff>279400</xdr:colOff>
      <xdr:row>83</xdr:row>
      <xdr:rowOff>167640</xdr:rowOff>
    </xdr:to>
    <xdr:cxnSp macro="">
      <xdr:nvCxnSpPr>
        <xdr:cNvPr id="6347" name="直線コネクタ 203"/>
        <xdr:cNvCxnSpPr/>
      </xdr:nvCxnSpPr>
      <xdr:spPr>
        <a:xfrm>
          <a:off x="1447800" y="1426019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228600</xdr:colOff>
      <xdr:row>82</xdr:row>
      <xdr:rowOff>146685</xdr:rowOff>
    </xdr:from>
    <xdr:to xmlns:xdr="http://schemas.openxmlformats.org/drawingml/2006/spreadsheetDrawing">
      <xdr:col>3</xdr:col>
      <xdr:colOff>330200</xdr:colOff>
      <xdr:row>83</xdr:row>
      <xdr:rowOff>76835</xdr:rowOff>
    </xdr:to>
    <xdr:sp macro="" textlink="">
      <xdr:nvSpPr>
        <xdr:cNvPr id="6348" name="フローチャート : 判断 204"/>
        <xdr:cNvSpPr/>
      </xdr:nvSpPr>
      <xdr:spPr>
        <a:xfrm>
          <a:off x="2286000" y="142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584200</xdr:colOff>
      <xdr:row>81</xdr:row>
      <xdr:rowOff>86995</xdr:rowOff>
    </xdr:from>
    <xdr:to xmlns:xdr="http://schemas.openxmlformats.org/drawingml/2006/spreadsheetDrawing">
      <xdr:col>3</xdr:col>
      <xdr:colOff>659765</xdr:colOff>
      <xdr:row>83</xdr:row>
      <xdr:rowOff>2540</xdr:rowOff>
    </xdr:to>
    <xdr:sp macro="" textlink="">
      <xdr:nvSpPr>
        <xdr:cNvPr id="6349" name="テキスト ボックス 205"/>
        <xdr:cNvSpPr txBox="1"/>
      </xdr:nvSpPr>
      <xdr:spPr>
        <a:xfrm>
          <a:off x="1955800" y="13974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25400</xdr:colOff>
      <xdr:row>83</xdr:row>
      <xdr:rowOff>39370</xdr:rowOff>
    </xdr:from>
    <xdr:to xmlns:xdr="http://schemas.openxmlformats.org/drawingml/2006/spreadsheetDrawing">
      <xdr:col>2</xdr:col>
      <xdr:colOff>127000</xdr:colOff>
      <xdr:row>83</xdr:row>
      <xdr:rowOff>140970</xdr:rowOff>
    </xdr:to>
    <xdr:sp macro="" textlink="">
      <xdr:nvSpPr>
        <xdr:cNvPr id="6350" name="フローチャート : 判断 206"/>
        <xdr:cNvSpPr/>
      </xdr:nvSpPr>
      <xdr:spPr>
        <a:xfrm>
          <a:off x="13970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381000</xdr:colOff>
      <xdr:row>83</xdr:row>
      <xdr:rowOff>125730</xdr:rowOff>
    </xdr:from>
    <xdr:to xmlns:xdr="http://schemas.openxmlformats.org/drawingml/2006/spreadsheetDrawing">
      <xdr:col>2</xdr:col>
      <xdr:colOff>456565</xdr:colOff>
      <xdr:row>85</xdr:row>
      <xdr:rowOff>41910</xdr:rowOff>
    </xdr:to>
    <xdr:sp macro="" textlink="">
      <xdr:nvSpPr>
        <xdr:cNvPr id="6351" name="テキスト ボックス 207"/>
        <xdr:cNvSpPr txBox="1"/>
      </xdr:nvSpPr>
      <xdr:spPr>
        <a:xfrm>
          <a:off x="1066800" y="14356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387,792</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6</xdr:col>
      <xdr:colOff>622300</xdr:colOff>
      <xdr:row>92</xdr:row>
      <xdr:rowOff>35560</xdr:rowOff>
    </xdr:from>
    <xdr:to xmlns:xdr="http://schemas.openxmlformats.org/drawingml/2006/spreadsheetDrawing">
      <xdr:col>8</xdr:col>
      <xdr:colOff>12065</xdr:colOff>
      <xdr:row>93</xdr:row>
      <xdr:rowOff>123190</xdr:rowOff>
    </xdr:to>
    <xdr:sp macro="" textlink="">
      <xdr:nvSpPr>
        <xdr:cNvPr id="6352" name="テキスト ボックス 208"/>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5</xdr:col>
      <xdr:colOff>469900</xdr:colOff>
      <xdr:row>92</xdr:row>
      <xdr:rowOff>35560</xdr:rowOff>
    </xdr:from>
    <xdr:to xmlns:xdr="http://schemas.openxmlformats.org/drawingml/2006/spreadsheetDrawing">
      <xdr:col>6</xdr:col>
      <xdr:colOff>546100</xdr:colOff>
      <xdr:row>93</xdr:row>
      <xdr:rowOff>123190</xdr:rowOff>
    </xdr:to>
    <xdr:sp macro="" textlink="">
      <xdr:nvSpPr>
        <xdr:cNvPr id="6353"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266700</xdr:colOff>
      <xdr:row>92</xdr:row>
      <xdr:rowOff>35560</xdr:rowOff>
    </xdr:from>
    <xdr:to xmlns:xdr="http://schemas.openxmlformats.org/drawingml/2006/spreadsheetDrawing">
      <xdr:col>5</xdr:col>
      <xdr:colOff>343535</xdr:colOff>
      <xdr:row>93</xdr:row>
      <xdr:rowOff>123190</xdr:rowOff>
    </xdr:to>
    <xdr:sp macro="" textlink="">
      <xdr:nvSpPr>
        <xdr:cNvPr id="6354" name="テキスト ボックス 210"/>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63500</xdr:colOff>
      <xdr:row>92</xdr:row>
      <xdr:rowOff>35560</xdr:rowOff>
    </xdr:from>
    <xdr:to xmlns:xdr="http://schemas.openxmlformats.org/drawingml/2006/spreadsheetDrawing">
      <xdr:col>4</xdr:col>
      <xdr:colOff>139700</xdr:colOff>
      <xdr:row>93</xdr:row>
      <xdr:rowOff>123190</xdr:rowOff>
    </xdr:to>
    <xdr:sp macro="" textlink="">
      <xdr:nvSpPr>
        <xdr:cNvPr id="6355"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xdr:col>
      <xdr:colOff>546100</xdr:colOff>
      <xdr:row>92</xdr:row>
      <xdr:rowOff>35560</xdr:rowOff>
    </xdr:from>
    <xdr:to xmlns:xdr="http://schemas.openxmlformats.org/drawingml/2006/spreadsheetDrawing">
      <xdr:col>2</xdr:col>
      <xdr:colOff>622300</xdr:colOff>
      <xdr:row>93</xdr:row>
      <xdr:rowOff>123190</xdr:rowOff>
    </xdr:to>
    <xdr:sp macro="" textlink="">
      <xdr:nvSpPr>
        <xdr:cNvPr id="6356"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7</xdr:col>
      <xdr:colOff>101600</xdr:colOff>
      <xdr:row>84</xdr:row>
      <xdr:rowOff>25400</xdr:rowOff>
    </xdr:from>
    <xdr:to xmlns:xdr="http://schemas.openxmlformats.org/drawingml/2006/spreadsheetDrawing">
      <xdr:col>7</xdr:col>
      <xdr:colOff>203200</xdr:colOff>
      <xdr:row>84</xdr:row>
      <xdr:rowOff>127000</xdr:rowOff>
    </xdr:to>
    <xdr:sp macro="" textlink="">
      <xdr:nvSpPr>
        <xdr:cNvPr id="6357" name="円/楕円 213"/>
        <xdr:cNvSpPr/>
      </xdr:nvSpPr>
      <xdr:spPr>
        <a:xfrm>
          <a:off x="49022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7</xdr:col>
      <xdr:colOff>241300</xdr:colOff>
      <xdr:row>83</xdr:row>
      <xdr:rowOff>168910</xdr:rowOff>
    </xdr:from>
    <xdr:to xmlns:xdr="http://schemas.openxmlformats.org/drawingml/2006/spreadsheetDrawing">
      <xdr:col>8</xdr:col>
      <xdr:colOff>317500</xdr:colOff>
      <xdr:row>85</xdr:row>
      <xdr:rowOff>84455</xdr:rowOff>
    </xdr:to>
    <xdr:sp macro="" textlink="">
      <xdr:nvSpPr>
        <xdr:cNvPr id="6358" name="人件費・物件費等の状況該当値テキスト"/>
        <xdr:cNvSpPr txBox="1"/>
      </xdr:nvSpPr>
      <xdr:spPr>
        <a:xfrm>
          <a:off x="5041900" y="1439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505,482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5</xdr:col>
      <xdr:colOff>635000</xdr:colOff>
      <xdr:row>83</xdr:row>
      <xdr:rowOff>81915</xdr:rowOff>
    </xdr:from>
    <xdr:to xmlns:xdr="http://schemas.openxmlformats.org/drawingml/2006/spreadsheetDrawing">
      <xdr:col>6</xdr:col>
      <xdr:colOff>50800</xdr:colOff>
      <xdr:row>84</xdr:row>
      <xdr:rowOff>12065</xdr:rowOff>
    </xdr:to>
    <xdr:sp macro="" textlink="">
      <xdr:nvSpPr>
        <xdr:cNvPr id="6359" name="円/楕円 215"/>
        <xdr:cNvSpPr/>
      </xdr:nvSpPr>
      <xdr:spPr>
        <a:xfrm>
          <a:off x="4064000" y="143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304800</xdr:colOff>
      <xdr:row>83</xdr:row>
      <xdr:rowOff>168275</xdr:rowOff>
    </xdr:from>
    <xdr:to xmlns:xdr="http://schemas.openxmlformats.org/drawingml/2006/spreadsheetDrawing">
      <xdr:col>6</xdr:col>
      <xdr:colOff>355600</xdr:colOff>
      <xdr:row>85</xdr:row>
      <xdr:rowOff>83820</xdr:rowOff>
    </xdr:to>
    <xdr:sp macro="" textlink="">
      <xdr:nvSpPr>
        <xdr:cNvPr id="6360" name="テキスト ボックス 216"/>
        <xdr:cNvSpPr txBox="1"/>
      </xdr:nvSpPr>
      <xdr:spPr>
        <a:xfrm>
          <a:off x="3733800" y="14398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419,672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431800</xdr:colOff>
      <xdr:row>83</xdr:row>
      <xdr:rowOff>76835</xdr:rowOff>
    </xdr:from>
    <xdr:to xmlns:xdr="http://schemas.openxmlformats.org/drawingml/2006/spreadsheetDrawing">
      <xdr:col>4</xdr:col>
      <xdr:colOff>533400</xdr:colOff>
      <xdr:row>84</xdr:row>
      <xdr:rowOff>6985</xdr:rowOff>
    </xdr:to>
    <xdr:sp macro="" textlink="">
      <xdr:nvSpPr>
        <xdr:cNvPr id="6361" name="円/楕円 217"/>
        <xdr:cNvSpPr/>
      </xdr:nvSpPr>
      <xdr:spPr>
        <a:xfrm>
          <a:off x="31750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4</xdr:col>
      <xdr:colOff>101600</xdr:colOff>
      <xdr:row>83</xdr:row>
      <xdr:rowOff>163195</xdr:rowOff>
    </xdr:from>
    <xdr:to xmlns:xdr="http://schemas.openxmlformats.org/drawingml/2006/spreadsheetDrawing">
      <xdr:col>5</xdr:col>
      <xdr:colOff>177800</xdr:colOff>
      <xdr:row>85</xdr:row>
      <xdr:rowOff>79375</xdr:rowOff>
    </xdr:to>
    <xdr:sp macro="" textlink="">
      <xdr:nvSpPr>
        <xdr:cNvPr id="6362" name="テキスト ボックス 218"/>
        <xdr:cNvSpPr txBox="1"/>
      </xdr:nvSpPr>
      <xdr:spPr>
        <a:xfrm>
          <a:off x="2844800" y="14393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415,731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228600</xdr:colOff>
      <xdr:row>83</xdr:row>
      <xdr:rowOff>116840</xdr:rowOff>
    </xdr:from>
    <xdr:to xmlns:xdr="http://schemas.openxmlformats.org/drawingml/2006/spreadsheetDrawing">
      <xdr:col>3</xdr:col>
      <xdr:colOff>330200</xdr:colOff>
      <xdr:row>84</xdr:row>
      <xdr:rowOff>46990</xdr:rowOff>
    </xdr:to>
    <xdr:sp macro="" textlink="">
      <xdr:nvSpPr>
        <xdr:cNvPr id="6363" name="円/楕円 219"/>
        <xdr:cNvSpPr/>
      </xdr:nvSpPr>
      <xdr:spPr>
        <a:xfrm>
          <a:off x="2286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584200</xdr:colOff>
      <xdr:row>84</xdr:row>
      <xdr:rowOff>31750</xdr:rowOff>
    </xdr:from>
    <xdr:to xmlns:xdr="http://schemas.openxmlformats.org/drawingml/2006/spreadsheetDrawing">
      <xdr:col>3</xdr:col>
      <xdr:colOff>659765</xdr:colOff>
      <xdr:row>85</xdr:row>
      <xdr:rowOff>118745</xdr:rowOff>
    </xdr:to>
    <xdr:sp macro="" textlink="">
      <xdr:nvSpPr>
        <xdr:cNvPr id="6364" name="テキスト ボックス 220"/>
        <xdr:cNvSpPr txBox="1"/>
      </xdr:nvSpPr>
      <xdr:spPr>
        <a:xfrm>
          <a:off x="1955800" y="14433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445,458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xdr:col>
      <xdr:colOff>25400</xdr:colOff>
      <xdr:row>82</xdr:row>
      <xdr:rowOff>150495</xdr:rowOff>
    </xdr:from>
    <xdr:to xmlns:xdr="http://schemas.openxmlformats.org/drawingml/2006/spreadsheetDrawing">
      <xdr:col>2</xdr:col>
      <xdr:colOff>127000</xdr:colOff>
      <xdr:row>83</xdr:row>
      <xdr:rowOff>80645</xdr:rowOff>
    </xdr:to>
    <xdr:sp macro="" textlink="">
      <xdr:nvSpPr>
        <xdr:cNvPr id="6365" name="円/楕円 221"/>
        <xdr:cNvSpPr/>
      </xdr:nvSpPr>
      <xdr:spPr>
        <a:xfrm>
          <a:off x="13970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381000</xdr:colOff>
      <xdr:row>81</xdr:row>
      <xdr:rowOff>90805</xdr:rowOff>
    </xdr:from>
    <xdr:to xmlns:xdr="http://schemas.openxmlformats.org/drawingml/2006/spreadsheetDrawing">
      <xdr:col>2</xdr:col>
      <xdr:colOff>456565</xdr:colOff>
      <xdr:row>83</xdr:row>
      <xdr:rowOff>6350</xdr:rowOff>
    </xdr:to>
    <xdr:sp macro="" textlink="">
      <xdr:nvSpPr>
        <xdr:cNvPr id="6366" name="テキスト ボックス 222"/>
        <xdr:cNvSpPr txBox="1"/>
      </xdr:nvSpPr>
      <xdr:spPr>
        <a:xfrm>
          <a:off x="1066800" y="13978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342,769</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482600</xdr:colOff>
      <xdr:row>73</xdr:row>
      <xdr:rowOff>120650</xdr:rowOff>
    </xdr:from>
    <xdr:to xmlns:xdr="http://schemas.openxmlformats.org/drawingml/2006/spreadsheetDrawing">
      <xdr:col>26</xdr:col>
      <xdr:colOff>76200</xdr:colOff>
      <xdr:row>75</xdr:row>
      <xdr:rowOff>95250</xdr:rowOff>
    </xdr:to>
    <xdr:sp macro="" textlink="">
      <xdr:nvSpPr>
        <xdr:cNvPr id="6367"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twoCellAnchor editAs="oneCell">
    <xdr:from xmlns:xdr="http://schemas.openxmlformats.org/drawingml/2006/spreadsheetDrawing">
      <xdr:col>19</xdr:col>
      <xdr:colOff>621030</xdr:colOff>
      <xdr:row>75</xdr:row>
      <xdr:rowOff>139700</xdr:rowOff>
    </xdr:from>
    <xdr:to xmlns:xdr="http://schemas.openxmlformats.org/drawingml/2006/spreadsheetDrawing">
      <xdr:col>22</xdr:col>
      <xdr:colOff>216535</xdr:colOff>
      <xdr:row>77</xdr:row>
      <xdr:rowOff>106045</xdr:rowOff>
    </xdr:to>
    <xdr:sp macro="" textlink="">
      <xdr:nvSpPr>
        <xdr:cNvPr id="6368" name="テキスト ボックス 224"/>
        <xdr:cNvSpPr txBox="1"/>
      </xdr:nvSpPr>
      <xdr:spPr>
        <a:xfrm>
          <a:off x="13651230"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ラスパイレス指数</a:t>
          </a:r>
        </a:p>
      </xdr:txBody>
    </xdr:sp>
    <xdr:clientData/>
  </xdr:twoCellAnchor>
  <xdr:twoCellAnchor editAs="oneCell">
    <xdr:from xmlns:xdr="http://schemas.openxmlformats.org/drawingml/2006/spreadsheetDrawing">
      <xdr:col>22</xdr:col>
      <xdr:colOff>344170</xdr:colOff>
      <xdr:row>75</xdr:row>
      <xdr:rowOff>114300</xdr:rowOff>
    </xdr:from>
    <xdr:to xmlns:xdr="http://schemas.openxmlformats.org/drawingml/2006/spreadsheetDrawing">
      <xdr:col>24</xdr:col>
      <xdr:colOff>622935</xdr:colOff>
      <xdr:row>77</xdr:row>
      <xdr:rowOff>130175</xdr:rowOff>
    </xdr:to>
    <xdr:sp macro="" textlink="">
      <xdr:nvSpPr>
        <xdr:cNvPr id="6369"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26</xdr:col>
      <xdr:colOff>139700</xdr:colOff>
      <xdr:row>75</xdr:row>
      <xdr:rowOff>31750</xdr:rowOff>
    </xdr:from>
    <xdr:to xmlns:xdr="http://schemas.openxmlformats.org/drawingml/2006/spreadsheetDrawing">
      <xdr:col>28</xdr:col>
      <xdr:colOff>292100</xdr:colOff>
      <xdr:row>76</xdr:row>
      <xdr:rowOff>114300</xdr:rowOff>
    </xdr:to>
    <xdr:sp macro="" textlink="">
      <xdr:nvSpPr>
        <xdr:cNvPr id="6370"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76</xdr:row>
      <xdr:rowOff>50800</xdr:rowOff>
    </xdr:from>
    <xdr:to xmlns:xdr="http://schemas.openxmlformats.org/drawingml/2006/spreadsheetDrawing">
      <xdr:col>28</xdr:col>
      <xdr:colOff>292100</xdr:colOff>
      <xdr:row>77</xdr:row>
      <xdr:rowOff>133350</xdr:rowOff>
    </xdr:to>
    <xdr:sp macro="" textlink="">
      <xdr:nvSpPr>
        <xdr:cNvPr id="6371"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75</xdr:row>
      <xdr:rowOff>31750</xdr:rowOff>
    </xdr:from>
    <xdr:to xmlns:xdr="http://schemas.openxmlformats.org/drawingml/2006/spreadsheetDrawing">
      <xdr:col>30</xdr:col>
      <xdr:colOff>317500</xdr:colOff>
      <xdr:row>76</xdr:row>
      <xdr:rowOff>114300</xdr:rowOff>
    </xdr:to>
    <xdr:sp macro="" textlink="">
      <xdr:nvSpPr>
        <xdr:cNvPr id="6372"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mlns:xdr="http://schemas.openxmlformats.org/drawingml/2006/spreadsheetDrawing">
      <xdr:col>28</xdr:col>
      <xdr:colOff>419100</xdr:colOff>
      <xdr:row>76</xdr:row>
      <xdr:rowOff>50800</xdr:rowOff>
    </xdr:from>
    <xdr:to xmlns:xdr="http://schemas.openxmlformats.org/drawingml/2006/spreadsheetDrawing">
      <xdr:col>30</xdr:col>
      <xdr:colOff>317500</xdr:colOff>
      <xdr:row>77</xdr:row>
      <xdr:rowOff>133350</xdr:rowOff>
    </xdr:to>
    <xdr:sp macro="" textlink="">
      <xdr:nvSpPr>
        <xdr:cNvPr id="6373"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75</xdr:row>
      <xdr:rowOff>31750</xdr:rowOff>
    </xdr:from>
    <xdr:to xmlns:xdr="http://schemas.openxmlformats.org/drawingml/2006/spreadsheetDrawing">
      <xdr:col>32</xdr:col>
      <xdr:colOff>406400</xdr:colOff>
      <xdr:row>76</xdr:row>
      <xdr:rowOff>114300</xdr:rowOff>
    </xdr:to>
    <xdr:sp macro="" textlink="">
      <xdr:nvSpPr>
        <xdr:cNvPr id="6374"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mlns:xdr="http://schemas.openxmlformats.org/drawingml/2006/spreadsheetDrawing">
      <xdr:col>30</xdr:col>
      <xdr:colOff>508000</xdr:colOff>
      <xdr:row>76</xdr:row>
      <xdr:rowOff>50800</xdr:rowOff>
    </xdr:from>
    <xdr:to xmlns:xdr="http://schemas.openxmlformats.org/drawingml/2006/spreadsheetDrawing">
      <xdr:col>32</xdr:col>
      <xdr:colOff>406400</xdr:colOff>
      <xdr:row>77</xdr:row>
      <xdr:rowOff>133350</xdr:rowOff>
    </xdr:to>
    <xdr:sp macro="" textlink="">
      <xdr:nvSpPr>
        <xdr:cNvPr id="6375"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78</xdr:row>
      <xdr:rowOff>25400</xdr:rowOff>
    </xdr:from>
    <xdr:to xmlns:xdr="http://schemas.openxmlformats.org/drawingml/2006/spreadsheetDrawing">
      <xdr:col>26</xdr:col>
      <xdr:colOff>76200</xdr:colOff>
      <xdr:row>92</xdr:row>
      <xdr:rowOff>38100</xdr:rowOff>
    </xdr:to>
    <xdr:sp macro="" textlink="">
      <xdr:nvSpPr>
        <xdr:cNvPr id="6376"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78</xdr:row>
      <xdr:rowOff>25400</xdr:rowOff>
    </xdr:from>
    <xdr:to xmlns:xdr="http://schemas.openxmlformats.org/drawingml/2006/spreadsheetDrawing">
      <xdr:col>35</xdr:col>
      <xdr:colOff>127000</xdr:colOff>
      <xdr:row>92</xdr:row>
      <xdr:rowOff>38100</xdr:rowOff>
    </xdr:to>
    <xdr:sp macro="" textlink="">
      <xdr:nvSpPr>
        <xdr:cNvPr id="6377"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78</xdr:row>
      <xdr:rowOff>25400</xdr:rowOff>
    </xdr:from>
    <xdr:to xmlns:xdr="http://schemas.openxmlformats.org/drawingml/2006/spreadsheetDrawing">
      <xdr:col>31</xdr:col>
      <xdr:colOff>647700</xdr:colOff>
      <xdr:row>79</xdr:row>
      <xdr:rowOff>107950</xdr:rowOff>
    </xdr:to>
    <xdr:sp macro="" textlink="">
      <xdr:nvSpPr>
        <xdr:cNvPr id="6378"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mlns:xdr="http://schemas.openxmlformats.org/drawingml/2006/spreadsheetDrawing">
      <xdr:col>26</xdr:col>
      <xdr:colOff>393700</xdr:colOff>
      <xdr:row>80</xdr:row>
      <xdr:rowOff>0</xdr:rowOff>
    </xdr:from>
    <xdr:to xmlns:xdr="http://schemas.openxmlformats.org/drawingml/2006/spreadsheetDrawing">
      <xdr:col>35</xdr:col>
      <xdr:colOff>0</xdr:colOff>
      <xdr:row>91</xdr:row>
      <xdr:rowOff>146050</xdr:rowOff>
    </xdr:to>
    <xdr:sp macro="" textlink="" fLocksText="0">
      <xdr:nvSpPr>
        <xdr:cNvPr id="6379"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t>　</a:t>
          </a:r>
          <a:r>
            <a:rPr lang="ja-JP" altLang="en-US" sz="1400"/>
            <a:t>昨年度からは0.1ポイント増加しているが、前年度並みの数値となっている。県人事委員会勧告に基づく適正な給与の実施を行っており、これからも定員管理計画に基づく徹底した人事管理と人件費の抑制に努める。</a:t>
          </a:r>
          <a:br>
            <a:rPr lang="ja-JP" altLang="en-US" sz="1400"/>
          </a:br>
        </a:p>
      </xdr:txBody>
    </xdr:sp>
    <xdr:clientData/>
  </xdr:twoCellAnchor>
  <xdr:twoCellAnchor>
    <xdr:from xmlns:xdr="http://schemas.openxmlformats.org/drawingml/2006/spreadsheetDrawing">
      <xdr:col>18</xdr:col>
      <xdr:colOff>482600</xdr:colOff>
      <xdr:row>92</xdr:row>
      <xdr:rowOff>38100</xdr:rowOff>
    </xdr:from>
    <xdr:to xmlns:xdr="http://schemas.openxmlformats.org/drawingml/2006/spreadsheetDrawing">
      <xdr:col>26</xdr:col>
      <xdr:colOff>76200</xdr:colOff>
      <xdr:row>92</xdr:row>
      <xdr:rowOff>38100</xdr:rowOff>
    </xdr:to>
    <xdr:cxnSp macro="">
      <xdr:nvCxnSpPr>
        <xdr:cNvPr id="6380"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91</xdr:row>
      <xdr:rowOff>67310</xdr:rowOff>
    </xdr:from>
    <xdr:to xmlns:xdr="http://schemas.openxmlformats.org/drawingml/2006/spreadsheetDrawing">
      <xdr:col>18</xdr:col>
      <xdr:colOff>481965</xdr:colOff>
      <xdr:row>92</xdr:row>
      <xdr:rowOff>154940</xdr:rowOff>
    </xdr:to>
    <xdr:sp macro="" textlink="">
      <xdr:nvSpPr>
        <xdr:cNvPr id="6381" name="テキスト ボックス 237"/>
        <xdr:cNvSpPr txBox="1"/>
      </xdr:nvSpPr>
      <xdr:spPr>
        <a:xfrm>
          <a:off x="12065000"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89</xdr:row>
      <xdr:rowOff>150495</xdr:rowOff>
    </xdr:from>
    <xdr:to xmlns:xdr="http://schemas.openxmlformats.org/drawingml/2006/spreadsheetDrawing">
      <xdr:col>26</xdr:col>
      <xdr:colOff>76200</xdr:colOff>
      <xdr:row>89</xdr:row>
      <xdr:rowOff>150495</xdr:rowOff>
    </xdr:to>
    <xdr:cxnSp macro="">
      <xdr:nvCxnSpPr>
        <xdr:cNvPr id="6382"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89</xdr:row>
      <xdr:rowOff>8255</xdr:rowOff>
    </xdr:from>
    <xdr:to xmlns:xdr="http://schemas.openxmlformats.org/drawingml/2006/spreadsheetDrawing">
      <xdr:col>18</xdr:col>
      <xdr:colOff>481965</xdr:colOff>
      <xdr:row>90</xdr:row>
      <xdr:rowOff>95250</xdr:rowOff>
    </xdr:to>
    <xdr:sp macro="" textlink="">
      <xdr:nvSpPr>
        <xdr:cNvPr id="6383" name="テキスト ボックス 239"/>
        <xdr:cNvSpPr txBox="1"/>
      </xdr:nvSpPr>
      <xdr:spPr>
        <a:xfrm>
          <a:off x="12065000" y="1526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87</xdr:row>
      <xdr:rowOff>90805</xdr:rowOff>
    </xdr:from>
    <xdr:to xmlns:xdr="http://schemas.openxmlformats.org/drawingml/2006/spreadsheetDrawing">
      <xdr:col>26</xdr:col>
      <xdr:colOff>76200</xdr:colOff>
      <xdr:row>87</xdr:row>
      <xdr:rowOff>90805</xdr:rowOff>
    </xdr:to>
    <xdr:cxnSp macro="">
      <xdr:nvCxnSpPr>
        <xdr:cNvPr id="6384"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86</xdr:row>
      <xdr:rowOff>120650</xdr:rowOff>
    </xdr:from>
    <xdr:to xmlns:xdr="http://schemas.openxmlformats.org/drawingml/2006/spreadsheetDrawing">
      <xdr:col>18</xdr:col>
      <xdr:colOff>481965</xdr:colOff>
      <xdr:row>88</xdr:row>
      <xdr:rowOff>36195</xdr:rowOff>
    </xdr:to>
    <xdr:sp macro="" textlink="">
      <xdr:nvSpPr>
        <xdr:cNvPr id="6385" name="テキスト ボックス 241"/>
        <xdr:cNvSpPr txBox="1"/>
      </xdr:nvSpPr>
      <xdr:spPr>
        <a:xfrm>
          <a:off x="12065000" y="1486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85</xdr:row>
      <xdr:rowOff>31750</xdr:rowOff>
    </xdr:from>
    <xdr:to xmlns:xdr="http://schemas.openxmlformats.org/drawingml/2006/spreadsheetDrawing">
      <xdr:col>26</xdr:col>
      <xdr:colOff>76200</xdr:colOff>
      <xdr:row>85</xdr:row>
      <xdr:rowOff>31750</xdr:rowOff>
    </xdr:to>
    <xdr:cxnSp macro="">
      <xdr:nvCxnSpPr>
        <xdr:cNvPr id="6386"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84</xdr:row>
      <xdr:rowOff>60960</xdr:rowOff>
    </xdr:from>
    <xdr:to xmlns:xdr="http://schemas.openxmlformats.org/drawingml/2006/spreadsheetDrawing">
      <xdr:col>18</xdr:col>
      <xdr:colOff>481965</xdr:colOff>
      <xdr:row>85</xdr:row>
      <xdr:rowOff>148590</xdr:rowOff>
    </xdr:to>
    <xdr:sp macro="" textlink="">
      <xdr:nvSpPr>
        <xdr:cNvPr id="6387" name="テキスト ボックス 243"/>
        <xdr:cNvSpPr txBox="1"/>
      </xdr:nvSpPr>
      <xdr:spPr>
        <a:xfrm>
          <a:off x="12065000"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82</xdr:row>
      <xdr:rowOff>144145</xdr:rowOff>
    </xdr:from>
    <xdr:to xmlns:xdr="http://schemas.openxmlformats.org/drawingml/2006/spreadsheetDrawing">
      <xdr:col>26</xdr:col>
      <xdr:colOff>76200</xdr:colOff>
      <xdr:row>82</xdr:row>
      <xdr:rowOff>144145</xdr:rowOff>
    </xdr:to>
    <xdr:cxnSp macro="">
      <xdr:nvCxnSpPr>
        <xdr:cNvPr id="6388"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82</xdr:row>
      <xdr:rowOff>1905</xdr:rowOff>
    </xdr:from>
    <xdr:to xmlns:xdr="http://schemas.openxmlformats.org/drawingml/2006/spreadsheetDrawing">
      <xdr:col>18</xdr:col>
      <xdr:colOff>481965</xdr:colOff>
      <xdr:row>83</xdr:row>
      <xdr:rowOff>89535</xdr:rowOff>
    </xdr:to>
    <xdr:sp macro="" textlink="">
      <xdr:nvSpPr>
        <xdr:cNvPr id="6389" name="テキスト ボックス 245"/>
        <xdr:cNvSpPr txBox="1"/>
      </xdr:nvSpPr>
      <xdr:spPr>
        <a:xfrm>
          <a:off x="12065000" y="1406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80</xdr:row>
      <xdr:rowOff>84455</xdr:rowOff>
    </xdr:from>
    <xdr:to xmlns:xdr="http://schemas.openxmlformats.org/drawingml/2006/spreadsheetDrawing">
      <xdr:col>26</xdr:col>
      <xdr:colOff>76200</xdr:colOff>
      <xdr:row>80</xdr:row>
      <xdr:rowOff>84455</xdr:rowOff>
    </xdr:to>
    <xdr:cxnSp macro="">
      <xdr:nvCxnSpPr>
        <xdr:cNvPr id="6390"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79</xdr:row>
      <xdr:rowOff>113665</xdr:rowOff>
    </xdr:from>
    <xdr:to xmlns:xdr="http://schemas.openxmlformats.org/drawingml/2006/spreadsheetDrawing">
      <xdr:col>18</xdr:col>
      <xdr:colOff>481965</xdr:colOff>
      <xdr:row>81</xdr:row>
      <xdr:rowOff>29210</xdr:rowOff>
    </xdr:to>
    <xdr:sp macro="" textlink="">
      <xdr:nvSpPr>
        <xdr:cNvPr id="6391" name="テキスト ボックス 247"/>
        <xdr:cNvSpPr txBox="1"/>
      </xdr:nvSpPr>
      <xdr:spPr>
        <a:xfrm>
          <a:off x="12065000" y="1365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78</xdr:row>
      <xdr:rowOff>25400</xdr:rowOff>
    </xdr:from>
    <xdr:to xmlns:xdr="http://schemas.openxmlformats.org/drawingml/2006/spreadsheetDrawing">
      <xdr:col>26</xdr:col>
      <xdr:colOff>76200</xdr:colOff>
      <xdr:row>78</xdr:row>
      <xdr:rowOff>25400</xdr:rowOff>
    </xdr:to>
    <xdr:cxnSp macro="">
      <xdr:nvCxnSpPr>
        <xdr:cNvPr id="6392"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77</xdr:row>
      <xdr:rowOff>54610</xdr:rowOff>
    </xdr:from>
    <xdr:to xmlns:xdr="http://schemas.openxmlformats.org/drawingml/2006/spreadsheetDrawing">
      <xdr:col>18</xdr:col>
      <xdr:colOff>481965</xdr:colOff>
      <xdr:row>78</xdr:row>
      <xdr:rowOff>141605</xdr:rowOff>
    </xdr:to>
    <xdr:sp macro="" textlink="">
      <xdr:nvSpPr>
        <xdr:cNvPr id="6393" name="テキスト ボックス 249"/>
        <xdr:cNvSpPr txBox="1"/>
      </xdr:nvSpPr>
      <xdr:spPr>
        <a:xfrm>
          <a:off x="12065000"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78</xdr:row>
      <xdr:rowOff>25400</xdr:rowOff>
    </xdr:from>
    <xdr:to xmlns:xdr="http://schemas.openxmlformats.org/drawingml/2006/spreadsheetDrawing">
      <xdr:col>26</xdr:col>
      <xdr:colOff>76200</xdr:colOff>
      <xdr:row>92</xdr:row>
      <xdr:rowOff>38100</xdr:rowOff>
    </xdr:to>
    <xdr:sp macro="" textlink="">
      <xdr:nvSpPr>
        <xdr:cNvPr id="639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558800</xdr:colOff>
      <xdr:row>81</xdr:row>
      <xdr:rowOff>142240</xdr:rowOff>
    </xdr:from>
    <xdr:to xmlns:xdr="http://schemas.openxmlformats.org/drawingml/2006/spreadsheetDrawing">
      <xdr:col>24</xdr:col>
      <xdr:colOff>558800</xdr:colOff>
      <xdr:row>88</xdr:row>
      <xdr:rowOff>64135</xdr:rowOff>
    </xdr:to>
    <xdr:cxnSp macro="">
      <xdr:nvCxnSpPr>
        <xdr:cNvPr id="6395" name="直線コネクタ 251"/>
        <xdr:cNvCxnSpPr/>
      </xdr:nvCxnSpPr>
      <xdr:spPr>
        <a:xfrm flipV="1">
          <a:off x="17018000" y="14029690"/>
          <a:ext cx="0" cy="1122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88</xdr:row>
      <xdr:rowOff>36195</xdr:rowOff>
    </xdr:from>
    <xdr:to xmlns:xdr="http://schemas.openxmlformats.org/drawingml/2006/spreadsheetDrawing">
      <xdr:col>26</xdr:col>
      <xdr:colOff>37465</xdr:colOff>
      <xdr:row>89</xdr:row>
      <xdr:rowOff>123825</xdr:rowOff>
    </xdr:to>
    <xdr:sp macro="" textlink="">
      <xdr:nvSpPr>
        <xdr:cNvPr id="6396" name="給与水準   （国との比較）最小値テキスト"/>
        <xdr:cNvSpPr txBox="1"/>
      </xdr:nvSpPr>
      <xdr:spPr>
        <a:xfrm>
          <a:off x="17106900" y="15123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88</xdr:row>
      <xdr:rowOff>64135</xdr:rowOff>
    </xdr:from>
    <xdr:to xmlns:xdr="http://schemas.openxmlformats.org/drawingml/2006/spreadsheetDrawing">
      <xdr:col>24</xdr:col>
      <xdr:colOff>647700</xdr:colOff>
      <xdr:row>88</xdr:row>
      <xdr:rowOff>64135</xdr:rowOff>
    </xdr:to>
    <xdr:cxnSp macro="">
      <xdr:nvCxnSpPr>
        <xdr:cNvPr id="6397" name="直線コネクタ 253"/>
        <xdr:cNvCxnSpPr/>
      </xdr:nvCxnSpPr>
      <xdr:spPr>
        <a:xfrm>
          <a:off x="16929100" y="1515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80</xdr:row>
      <xdr:rowOff>57150</xdr:rowOff>
    </xdr:from>
    <xdr:to xmlns:xdr="http://schemas.openxmlformats.org/drawingml/2006/spreadsheetDrawing">
      <xdr:col>26</xdr:col>
      <xdr:colOff>37465</xdr:colOff>
      <xdr:row>81</xdr:row>
      <xdr:rowOff>144780</xdr:rowOff>
    </xdr:to>
    <xdr:sp macro="" textlink="">
      <xdr:nvSpPr>
        <xdr:cNvPr id="6398" name="給与水準   （国との比較）最大値テキスト"/>
        <xdr:cNvSpPr txBox="1"/>
      </xdr:nvSpPr>
      <xdr:spPr>
        <a:xfrm>
          <a:off x="17106900" y="13773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81</xdr:row>
      <xdr:rowOff>142240</xdr:rowOff>
    </xdr:from>
    <xdr:to xmlns:xdr="http://schemas.openxmlformats.org/drawingml/2006/spreadsheetDrawing">
      <xdr:col>24</xdr:col>
      <xdr:colOff>647700</xdr:colOff>
      <xdr:row>81</xdr:row>
      <xdr:rowOff>142240</xdr:rowOff>
    </xdr:to>
    <xdr:cxnSp macro="">
      <xdr:nvCxnSpPr>
        <xdr:cNvPr id="6399" name="直線コネクタ 255"/>
        <xdr:cNvCxnSpPr/>
      </xdr:nvCxnSpPr>
      <xdr:spPr>
        <a:xfrm>
          <a:off x="16929100" y="1402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406400</xdr:colOff>
      <xdr:row>87</xdr:row>
      <xdr:rowOff>30480</xdr:rowOff>
    </xdr:from>
    <xdr:to xmlns:xdr="http://schemas.openxmlformats.org/drawingml/2006/spreadsheetDrawing">
      <xdr:col>24</xdr:col>
      <xdr:colOff>558800</xdr:colOff>
      <xdr:row>87</xdr:row>
      <xdr:rowOff>34925</xdr:rowOff>
    </xdr:to>
    <xdr:cxnSp macro="">
      <xdr:nvCxnSpPr>
        <xdr:cNvPr id="6400" name="直線コネクタ 256"/>
        <xdr:cNvCxnSpPr/>
      </xdr:nvCxnSpPr>
      <xdr:spPr>
        <a:xfrm>
          <a:off x="16179800" y="149466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85</xdr:row>
      <xdr:rowOff>27305</xdr:rowOff>
    </xdr:from>
    <xdr:to xmlns:xdr="http://schemas.openxmlformats.org/drawingml/2006/spreadsheetDrawing">
      <xdr:col>26</xdr:col>
      <xdr:colOff>37465</xdr:colOff>
      <xdr:row>86</xdr:row>
      <xdr:rowOff>114935</xdr:rowOff>
    </xdr:to>
    <xdr:sp macro="" textlink="">
      <xdr:nvSpPr>
        <xdr:cNvPr id="6401" name="給与水準   （国との比較）平均値テキスト"/>
        <xdr:cNvSpPr txBox="1"/>
      </xdr:nvSpPr>
      <xdr:spPr>
        <a:xfrm>
          <a:off x="17106900" y="146005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24</xdr:col>
      <xdr:colOff>508000</xdr:colOff>
      <xdr:row>86</xdr:row>
      <xdr:rowOff>10795</xdr:rowOff>
    </xdr:from>
    <xdr:to xmlns:xdr="http://schemas.openxmlformats.org/drawingml/2006/spreadsheetDrawing">
      <xdr:col>24</xdr:col>
      <xdr:colOff>609600</xdr:colOff>
      <xdr:row>86</xdr:row>
      <xdr:rowOff>112395</xdr:rowOff>
    </xdr:to>
    <xdr:sp macro="" textlink="">
      <xdr:nvSpPr>
        <xdr:cNvPr id="6402" name="フローチャート : 判断 258"/>
        <xdr:cNvSpPr/>
      </xdr:nvSpPr>
      <xdr:spPr>
        <a:xfrm>
          <a:off x="169672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203200</xdr:colOff>
      <xdr:row>87</xdr:row>
      <xdr:rowOff>30480</xdr:rowOff>
    </xdr:from>
    <xdr:to xmlns:xdr="http://schemas.openxmlformats.org/drawingml/2006/spreadsheetDrawing">
      <xdr:col>23</xdr:col>
      <xdr:colOff>406400</xdr:colOff>
      <xdr:row>88</xdr:row>
      <xdr:rowOff>168910</xdr:rowOff>
    </xdr:to>
    <xdr:cxnSp macro="">
      <xdr:nvCxnSpPr>
        <xdr:cNvPr id="6403" name="直線コネクタ 259"/>
        <xdr:cNvCxnSpPr/>
      </xdr:nvCxnSpPr>
      <xdr:spPr>
        <a:xfrm flipV="1">
          <a:off x="15290800" y="14946630"/>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355600</xdr:colOff>
      <xdr:row>85</xdr:row>
      <xdr:rowOff>166370</xdr:rowOff>
    </xdr:from>
    <xdr:to xmlns:xdr="http://schemas.openxmlformats.org/drawingml/2006/spreadsheetDrawing">
      <xdr:col>23</xdr:col>
      <xdr:colOff>457200</xdr:colOff>
      <xdr:row>86</xdr:row>
      <xdr:rowOff>95885</xdr:rowOff>
    </xdr:to>
    <xdr:sp macro="" textlink="">
      <xdr:nvSpPr>
        <xdr:cNvPr id="6404" name="フローチャート : 判断 260"/>
        <xdr:cNvSpPr/>
      </xdr:nvSpPr>
      <xdr:spPr>
        <a:xfrm>
          <a:off x="16129000" y="14739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84</xdr:row>
      <xdr:rowOff>106045</xdr:rowOff>
    </xdr:from>
    <xdr:to xmlns:xdr="http://schemas.openxmlformats.org/drawingml/2006/spreadsheetDrawing">
      <xdr:col>24</xdr:col>
      <xdr:colOff>76200</xdr:colOff>
      <xdr:row>86</xdr:row>
      <xdr:rowOff>22225</xdr:rowOff>
    </xdr:to>
    <xdr:sp macro="" textlink="">
      <xdr:nvSpPr>
        <xdr:cNvPr id="6405" name="テキスト ボックス 261"/>
        <xdr:cNvSpPr txBox="1"/>
      </xdr:nvSpPr>
      <xdr:spPr>
        <a:xfrm>
          <a:off x="15798800" y="14507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21</xdr:col>
      <xdr:colOff>0</xdr:colOff>
      <xdr:row>88</xdr:row>
      <xdr:rowOff>136525</xdr:rowOff>
    </xdr:from>
    <xdr:to xmlns:xdr="http://schemas.openxmlformats.org/drawingml/2006/spreadsheetDrawing">
      <xdr:col>22</xdr:col>
      <xdr:colOff>203200</xdr:colOff>
      <xdr:row>88</xdr:row>
      <xdr:rowOff>168910</xdr:rowOff>
    </xdr:to>
    <xdr:cxnSp macro="">
      <xdr:nvCxnSpPr>
        <xdr:cNvPr id="6406" name="直線コネクタ 262"/>
        <xdr:cNvCxnSpPr/>
      </xdr:nvCxnSpPr>
      <xdr:spPr>
        <a:xfrm>
          <a:off x="14401800" y="152241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87</xdr:row>
      <xdr:rowOff>132715</xdr:rowOff>
    </xdr:from>
    <xdr:to xmlns:xdr="http://schemas.openxmlformats.org/drawingml/2006/spreadsheetDrawing">
      <xdr:col>22</xdr:col>
      <xdr:colOff>254000</xdr:colOff>
      <xdr:row>88</xdr:row>
      <xdr:rowOff>63500</xdr:rowOff>
    </xdr:to>
    <xdr:sp macro="" textlink="">
      <xdr:nvSpPr>
        <xdr:cNvPr id="6407" name="フローチャート : 判断 263"/>
        <xdr:cNvSpPr/>
      </xdr:nvSpPr>
      <xdr:spPr>
        <a:xfrm>
          <a:off x="15240000" y="15048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86</xdr:row>
      <xdr:rowOff>73025</xdr:rowOff>
    </xdr:from>
    <xdr:to xmlns:xdr="http://schemas.openxmlformats.org/drawingml/2006/spreadsheetDrawing">
      <xdr:col>22</xdr:col>
      <xdr:colOff>584200</xdr:colOff>
      <xdr:row>87</xdr:row>
      <xdr:rowOff>160655</xdr:rowOff>
    </xdr:to>
    <xdr:sp macro="" textlink="">
      <xdr:nvSpPr>
        <xdr:cNvPr id="6408" name="テキスト ボックス 264"/>
        <xdr:cNvSpPr txBox="1"/>
      </xdr:nvSpPr>
      <xdr:spPr>
        <a:xfrm>
          <a:off x="14909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482600</xdr:colOff>
      <xdr:row>87</xdr:row>
      <xdr:rowOff>10795</xdr:rowOff>
    </xdr:from>
    <xdr:to xmlns:xdr="http://schemas.openxmlformats.org/drawingml/2006/spreadsheetDrawing">
      <xdr:col>21</xdr:col>
      <xdr:colOff>0</xdr:colOff>
      <xdr:row>88</xdr:row>
      <xdr:rowOff>136525</xdr:rowOff>
    </xdr:to>
    <xdr:cxnSp macro="">
      <xdr:nvCxnSpPr>
        <xdr:cNvPr id="6409" name="直線コネクタ 265"/>
        <xdr:cNvCxnSpPr/>
      </xdr:nvCxnSpPr>
      <xdr:spPr>
        <a:xfrm>
          <a:off x="13512800" y="1492694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635000</xdr:colOff>
      <xdr:row>87</xdr:row>
      <xdr:rowOff>124460</xdr:rowOff>
    </xdr:from>
    <xdr:to xmlns:xdr="http://schemas.openxmlformats.org/drawingml/2006/spreadsheetDrawing">
      <xdr:col>21</xdr:col>
      <xdr:colOff>50800</xdr:colOff>
      <xdr:row>88</xdr:row>
      <xdr:rowOff>54610</xdr:rowOff>
    </xdr:to>
    <xdr:sp macro="" textlink="">
      <xdr:nvSpPr>
        <xdr:cNvPr id="6410" name="フローチャート : 判断 266"/>
        <xdr:cNvSpPr/>
      </xdr:nvSpPr>
      <xdr:spPr>
        <a:xfrm>
          <a:off x="14351000" y="1504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86</xdr:row>
      <xdr:rowOff>64770</xdr:rowOff>
    </xdr:from>
    <xdr:to xmlns:xdr="http://schemas.openxmlformats.org/drawingml/2006/spreadsheetDrawing">
      <xdr:col>21</xdr:col>
      <xdr:colOff>381000</xdr:colOff>
      <xdr:row>87</xdr:row>
      <xdr:rowOff>151765</xdr:rowOff>
    </xdr:to>
    <xdr:sp macro="" textlink="">
      <xdr:nvSpPr>
        <xdr:cNvPr id="6411" name="テキスト ボックス 267"/>
        <xdr:cNvSpPr txBox="1"/>
      </xdr:nvSpPr>
      <xdr:spPr>
        <a:xfrm>
          <a:off x="14020800" y="14809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431800</xdr:colOff>
      <xdr:row>85</xdr:row>
      <xdr:rowOff>57150</xdr:rowOff>
    </xdr:from>
    <xdr:to xmlns:xdr="http://schemas.openxmlformats.org/drawingml/2006/spreadsheetDrawing">
      <xdr:col>19</xdr:col>
      <xdr:colOff>533400</xdr:colOff>
      <xdr:row>85</xdr:row>
      <xdr:rowOff>158750</xdr:rowOff>
    </xdr:to>
    <xdr:sp macro="" textlink="">
      <xdr:nvSpPr>
        <xdr:cNvPr id="6412" name="フローチャート : 判断 268"/>
        <xdr:cNvSpPr/>
      </xdr:nvSpPr>
      <xdr:spPr>
        <a:xfrm>
          <a:off x="134620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83</xdr:row>
      <xdr:rowOff>168910</xdr:rowOff>
    </xdr:from>
    <xdr:to xmlns:xdr="http://schemas.openxmlformats.org/drawingml/2006/spreadsheetDrawing">
      <xdr:col>20</xdr:col>
      <xdr:colOff>177800</xdr:colOff>
      <xdr:row>85</xdr:row>
      <xdr:rowOff>84455</xdr:rowOff>
    </xdr:to>
    <xdr:sp macro="" textlink="">
      <xdr:nvSpPr>
        <xdr:cNvPr id="6413" name="テキスト ボックス 269"/>
        <xdr:cNvSpPr txBox="1"/>
      </xdr:nvSpPr>
      <xdr:spPr>
        <a:xfrm>
          <a:off x="13131800" y="1439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24</xdr:col>
      <xdr:colOff>343535</xdr:colOff>
      <xdr:row>92</xdr:row>
      <xdr:rowOff>35560</xdr:rowOff>
    </xdr:from>
    <xdr:to xmlns:xdr="http://schemas.openxmlformats.org/drawingml/2006/spreadsheetDrawing">
      <xdr:col>25</xdr:col>
      <xdr:colOff>419100</xdr:colOff>
      <xdr:row>93</xdr:row>
      <xdr:rowOff>123190</xdr:rowOff>
    </xdr:to>
    <xdr:sp macro="" textlink="">
      <xdr:nvSpPr>
        <xdr:cNvPr id="6414" name="テキスト ボックス 270"/>
        <xdr:cNvSpPr txBox="1"/>
      </xdr:nvSpPr>
      <xdr:spPr>
        <a:xfrm>
          <a:off x="1680273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23</xdr:col>
      <xdr:colOff>190500</xdr:colOff>
      <xdr:row>92</xdr:row>
      <xdr:rowOff>35560</xdr:rowOff>
    </xdr:from>
    <xdr:to xmlns:xdr="http://schemas.openxmlformats.org/drawingml/2006/spreadsheetDrawing">
      <xdr:col>24</xdr:col>
      <xdr:colOff>266065</xdr:colOff>
      <xdr:row>93</xdr:row>
      <xdr:rowOff>123190</xdr:rowOff>
    </xdr:to>
    <xdr:sp macro="" textlink="">
      <xdr:nvSpPr>
        <xdr:cNvPr id="6415" name="テキスト ボックス 271"/>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673100</xdr:colOff>
      <xdr:row>92</xdr:row>
      <xdr:rowOff>35560</xdr:rowOff>
    </xdr:from>
    <xdr:to xmlns:xdr="http://schemas.openxmlformats.org/drawingml/2006/spreadsheetDrawing">
      <xdr:col>23</xdr:col>
      <xdr:colOff>62865</xdr:colOff>
      <xdr:row>93</xdr:row>
      <xdr:rowOff>123190</xdr:rowOff>
    </xdr:to>
    <xdr:sp macro="" textlink="">
      <xdr:nvSpPr>
        <xdr:cNvPr id="6416" name="テキスト ボックス 272"/>
        <xdr:cNvSpPr txBox="1"/>
      </xdr:nvSpPr>
      <xdr:spPr>
        <a:xfrm>
          <a:off x="15074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20</xdr:col>
      <xdr:colOff>469900</xdr:colOff>
      <xdr:row>92</xdr:row>
      <xdr:rowOff>35560</xdr:rowOff>
    </xdr:from>
    <xdr:to xmlns:xdr="http://schemas.openxmlformats.org/drawingml/2006/spreadsheetDrawing">
      <xdr:col>21</xdr:col>
      <xdr:colOff>546100</xdr:colOff>
      <xdr:row>93</xdr:row>
      <xdr:rowOff>123190</xdr:rowOff>
    </xdr:to>
    <xdr:sp macro="" textlink="">
      <xdr:nvSpPr>
        <xdr:cNvPr id="6417"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266700</xdr:colOff>
      <xdr:row>92</xdr:row>
      <xdr:rowOff>35560</xdr:rowOff>
    </xdr:from>
    <xdr:to xmlns:xdr="http://schemas.openxmlformats.org/drawingml/2006/spreadsheetDrawing">
      <xdr:col>20</xdr:col>
      <xdr:colOff>343535</xdr:colOff>
      <xdr:row>93</xdr:row>
      <xdr:rowOff>123190</xdr:rowOff>
    </xdr:to>
    <xdr:sp macro="" textlink="">
      <xdr:nvSpPr>
        <xdr:cNvPr id="6418" name="テキスト ボックス 274"/>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24</xdr:col>
      <xdr:colOff>508000</xdr:colOff>
      <xdr:row>86</xdr:row>
      <xdr:rowOff>155575</xdr:rowOff>
    </xdr:from>
    <xdr:to xmlns:xdr="http://schemas.openxmlformats.org/drawingml/2006/spreadsheetDrawing">
      <xdr:col>24</xdr:col>
      <xdr:colOff>609600</xdr:colOff>
      <xdr:row>87</xdr:row>
      <xdr:rowOff>86360</xdr:rowOff>
    </xdr:to>
    <xdr:sp macro="" textlink="">
      <xdr:nvSpPr>
        <xdr:cNvPr id="6419" name="円/楕円 275"/>
        <xdr:cNvSpPr/>
      </xdr:nvSpPr>
      <xdr:spPr>
        <a:xfrm>
          <a:off x="16967200" y="14900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647700</xdr:colOff>
      <xdr:row>86</xdr:row>
      <xdr:rowOff>127635</xdr:rowOff>
    </xdr:from>
    <xdr:to xmlns:xdr="http://schemas.openxmlformats.org/drawingml/2006/spreadsheetDrawing">
      <xdr:col>26</xdr:col>
      <xdr:colOff>37465</xdr:colOff>
      <xdr:row>88</xdr:row>
      <xdr:rowOff>43815</xdr:rowOff>
    </xdr:to>
    <xdr:sp macro="" textlink="">
      <xdr:nvSpPr>
        <xdr:cNvPr id="6420" name="給与水準   （国との比較）該当値テキスト"/>
        <xdr:cNvSpPr txBox="1"/>
      </xdr:nvSpPr>
      <xdr:spPr>
        <a:xfrm>
          <a:off x="17106900" y="14872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23</xdr:col>
      <xdr:colOff>355600</xdr:colOff>
      <xdr:row>86</xdr:row>
      <xdr:rowOff>151130</xdr:rowOff>
    </xdr:from>
    <xdr:to xmlns:xdr="http://schemas.openxmlformats.org/drawingml/2006/spreadsheetDrawing">
      <xdr:col>23</xdr:col>
      <xdr:colOff>457200</xdr:colOff>
      <xdr:row>87</xdr:row>
      <xdr:rowOff>81280</xdr:rowOff>
    </xdr:to>
    <xdr:sp macro="" textlink="">
      <xdr:nvSpPr>
        <xdr:cNvPr id="6421" name="円/楕円 277"/>
        <xdr:cNvSpPr/>
      </xdr:nvSpPr>
      <xdr:spPr>
        <a:xfrm>
          <a:off x="161290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87</xdr:row>
      <xdr:rowOff>66040</xdr:rowOff>
    </xdr:from>
    <xdr:to xmlns:xdr="http://schemas.openxmlformats.org/drawingml/2006/spreadsheetDrawing">
      <xdr:col>24</xdr:col>
      <xdr:colOff>76200</xdr:colOff>
      <xdr:row>88</xdr:row>
      <xdr:rowOff>153035</xdr:rowOff>
    </xdr:to>
    <xdr:sp macro="" textlink="">
      <xdr:nvSpPr>
        <xdr:cNvPr id="6422" name="テキスト ボックス 278"/>
        <xdr:cNvSpPr txBox="1"/>
      </xdr:nvSpPr>
      <xdr:spPr>
        <a:xfrm>
          <a:off x="15798800" y="14982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152400</xdr:colOff>
      <xdr:row>88</xdr:row>
      <xdr:rowOff>118110</xdr:rowOff>
    </xdr:from>
    <xdr:to xmlns:xdr="http://schemas.openxmlformats.org/drawingml/2006/spreadsheetDrawing">
      <xdr:col>22</xdr:col>
      <xdr:colOff>254000</xdr:colOff>
      <xdr:row>89</xdr:row>
      <xdr:rowOff>48260</xdr:rowOff>
    </xdr:to>
    <xdr:sp macro="" textlink="">
      <xdr:nvSpPr>
        <xdr:cNvPr id="6423" name="円/楕円 279"/>
        <xdr:cNvSpPr/>
      </xdr:nvSpPr>
      <xdr:spPr>
        <a:xfrm>
          <a:off x="15240000" y="152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89</xdr:row>
      <xdr:rowOff>33020</xdr:rowOff>
    </xdr:from>
    <xdr:to xmlns:xdr="http://schemas.openxmlformats.org/drawingml/2006/spreadsheetDrawing">
      <xdr:col>22</xdr:col>
      <xdr:colOff>584200</xdr:colOff>
      <xdr:row>90</xdr:row>
      <xdr:rowOff>120650</xdr:rowOff>
    </xdr:to>
    <xdr:sp macro="" textlink="">
      <xdr:nvSpPr>
        <xdr:cNvPr id="6424" name="テキスト ボックス 280"/>
        <xdr:cNvSpPr txBox="1"/>
      </xdr:nvSpPr>
      <xdr:spPr>
        <a:xfrm>
          <a:off x="14909800" y="1529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635000</xdr:colOff>
      <xdr:row>88</xdr:row>
      <xdr:rowOff>86360</xdr:rowOff>
    </xdr:from>
    <xdr:to xmlns:xdr="http://schemas.openxmlformats.org/drawingml/2006/spreadsheetDrawing">
      <xdr:col>21</xdr:col>
      <xdr:colOff>50800</xdr:colOff>
      <xdr:row>89</xdr:row>
      <xdr:rowOff>15875</xdr:rowOff>
    </xdr:to>
    <xdr:sp macro="" textlink="">
      <xdr:nvSpPr>
        <xdr:cNvPr id="6425" name="円/楕円 281"/>
        <xdr:cNvSpPr/>
      </xdr:nvSpPr>
      <xdr:spPr>
        <a:xfrm>
          <a:off x="14351000" y="15173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89</xdr:row>
      <xdr:rowOff>635</xdr:rowOff>
    </xdr:from>
    <xdr:to xmlns:xdr="http://schemas.openxmlformats.org/drawingml/2006/spreadsheetDrawing">
      <xdr:col>21</xdr:col>
      <xdr:colOff>381000</xdr:colOff>
      <xdr:row>90</xdr:row>
      <xdr:rowOff>88265</xdr:rowOff>
    </xdr:to>
    <xdr:sp macro="" textlink="">
      <xdr:nvSpPr>
        <xdr:cNvPr id="6426" name="テキスト ボックス 282"/>
        <xdr:cNvSpPr txBox="1"/>
      </xdr:nvSpPr>
      <xdr:spPr>
        <a:xfrm>
          <a:off x="14020800" y="1525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19</xdr:col>
      <xdr:colOff>431800</xdr:colOff>
      <xdr:row>86</xdr:row>
      <xdr:rowOff>132080</xdr:rowOff>
    </xdr:from>
    <xdr:to xmlns:xdr="http://schemas.openxmlformats.org/drawingml/2006/spreadsheetDrawing">
      <xdr:col>19</xdr:col>
      <xdr:colOff>533400</xdr:colOff>
      <xdr:row>87</xdr:row>
      <xdr:rowOff>61595</xdr:rowOff>
    </xdr:to>
    <xdr:sp macro="" textlink="">
      <xdr:nvSpPr>
        <xdr:cNvPr id="6427" name="円/楕円 283"/>
        <xdr:cNvSpPr/>
      </xdr:nvSpPr>
      <xdr:spPr>
        <a:xfrm>
          <a:off x="13462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87</xdr:row>
      <xdr:rowOff>46355</xdr:rowOff>
    </xdr:from>
    <xdr:to xmlns:xdr="http://schemas.openxmlformats.org/drawingml/2006/spreadsheetDrawing">
      <xdr:col>20</xdr:col>
      <xdr:colOff>177800</xdr:colOff>
      <xdr:row>88</xdr:row>
      <xdr:rowOff>133985</xdr:rowOff>
    </xdr:to>
    <xdr:sp macro="" textlink="">
      <xdr:nvSpPr>
        <xdr:cNvPr id="6428" name="テキスト ボックス 284"/>
        <xdr:cNvSpPr txBox="1"/>
      </xdr:nvSpPr>
      <xdr:spPr>
        <a:xfrm>
          <a:off x="13131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482600</xdr:colOff>
      <xdr:row>51</xdr:row>
      <xdr:rowOff>82550</xdr:rowOff>
    </xdr:from>
    <xdr:to xmlns:xdr="http://schemas.openxmlformats.org/drawingml/2006/spreadsheetDrawing">
      <xdr:col>26</xdr:col>
      <xdr:colOff>76200</xdr:colOff>
      <xdr:row>53</xdr:row>
      <xdr:rowOff>57150</xdr:rowOff>
    </xdr:to>
    <xdr:sp macro="" textlink="">
      <xdr:nvSpPr>
        <xdr:cNvPr id="6429"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twoCellAnchor editAs="oneCell">
    <xdr:from xmlns:xdr="http://schemas.openxmlformats.org/drawingml/2006/spreadsheetDrawing">
      <xdr:col>19</xdr:col>
      <xdr:colOff>422275</xdr:colOff>
      <xdr:row>53</xdr:row>
      <xdr:rowOff>101600</xdr:rowOff>
    </xdr:from>
    <xdr:to xmlns:xdr="http://schemas.openxmlformats.org/drawingml/2006/spreadsheetDrawing">
      <xdr:col>22</xdr:col>
      <xdr:colOff>414655</xdr:colOff>
      <xdr:row>55</xdr:row>
      <xdr:rowOff>67310</xdr:rowOff>
    </xdr:to>
    <xdr:sp macro="" textlink="">
      <xdr:nvSpPr>
        <xdr:cNvPr id="6430" name="テキスト ボックス 286"/>
        <xdr:cNvSpPr txBox="1"/>
      </xdr:nvSpPr>
      <xdr:spPr>
        <a:xfrm>
          <a:off x="13452475" y="9188450"/>
          <a:ext cx="20497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人口千人当たり職員数</a:t>
          </a:r>
        </a:p>
      </xdr:txBody>
    </xdr:sp>
    <xdr:clientData/>
  </xdr:twoCellAnchor>
  <xdr:twoCellAnchor editAs="oneCell">
    <xdr:from xmlns:xdr="http://schemas.openxmlformats.org/drawingml/2006/spreadsheetDrawing">
      <xdr:col>22</xdr:col>
      <xdr:colOff>542925</xdr:colOff>
      <xdr:row>53</xdr:row>
      <xdr:rowOff>76200</xdr:rowOff>
    </xdr:from>
    <xdr:to xmlns:xdr="http://schemas.openxmlformats.org/drawingml/2006/spreadsheetDrawing">
      <xdr:col>25</xdr:col>
      <xdr:colOff>136525</xdr:colOff>
      <xdr:row>55</xdr:row>
      <xdr:rowOff>91440</xdr:rowOff>
    </xdr:to>
    <xdr:sp macro="" textlink="">
      <xdr:nvSpPr>
        <xdr:cNvPr id="6431" name="テキスト ボックス 287"/>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[21.82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26</xdr:col>
      <xdr:colOff>139700</xdr:colOff>
      <xdr:row>52</xdr:row>
      <xdr:rowOff>165100</xdr:rowOff>
    </xdr:from>
    <xdr:to xmlns:xdr="http://schemas.openxmlformats.org/drawingml/2006/spreadsheetDrawing">
      <xdr:col>28</xdr:col>
      <xdr:colOff>292100</xdr:colOff>
      <xdr:row>54</xdr:row>
      <xdr:rowOff>76200</xdr:rowOff>
    </xdr:to>
    <xdr:sp macro="" textlink="">
      <xdr:nvSpPr>
        <xdr:cNvPr id="6432"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54</xdr:row>
      <xdr:rowOff>12700</xdr:rowOff>
    </xdr:from>
    <xdr:to xmlns:xdr="http://schemas.openxmlformats.org/drawingml/2006/spreadsheetDrawing">
      <xdr:col>28</xdr:col>
      <xdr:colOff>292100</xdr:colOff>
      <xdr:row>55</xdr:row>
      <xdr:rowOff>95250</xdr:rowOff>
    </xdr:to>
    <xdr:sp macro="" textlink="">
      <xdr:nvSpPr>
        <xdr:cNvPr id="6433"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52</xdr:row>
      <xdr:rowOff>165100</xdr:rowOff>
    </xdr:from>
    <xdr:to xmlns:xdr="http://schemas.openxmlformats.org/drawingml/2006/spreadsheetDrawing">
      <xdr:col>30</xdr:col>
      <xdr:colOff>317500</xdr:colOff>
      <xdr:row>54</xdr:row>
      <xdr:rowOff>76200</xdr:rowOff>
    </xdr:to>
    <xdr:sp macro="" textlink="">
      <xdr:nvSpPr>
        <xdr:cNvPr id="6434"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419100</xdr:colOff>
      <xdr:row>54</xdr:row>
      <xdr:rowOff>12700</xdr:rowOff>
    </xdr:from>
    <xdr:to xmlns:xdr="http://schemas.openxmlformats.org/drawingml/2006/spreadsheetDrawing">
      <xdr:col>30</xdr:col>
      <xdr:colOff>317500</xdr:colOff>
      <xdr:row>55</xdr:row>
      <xdr:rowOff>95250</xdr:rowOff>
    </xdr:to>
    <xdr:sp macro="" textlink="">
      <xdr:nvSpPr>
        <xdr:cNvPr id="6435"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52</xdr:row>
      <xdr:rowOff>165100</xdr:rowOff>
    </xdr:from>
    <xdr:to xmlns:xdr="http://schemas.openxmlformats.org/drawingml/2006/spreadsheetDrawing">
      <xdr:col>32</xdr:col>
      <xdr:colOff>406400</xdr:colOff>
      <xdr:row>54</xdr:row>
      <xdr:rowOff>76200</xdr:rowOff>
    </xdr:to>
    <xdr:sp macro="" textlink="">
      <xdr:nvSpPr>
        <xdr:cNvPr id="6436"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30</xdr:col>
      <xdr:colOff>508000</xdr:colOff>
      <xdr:row>54</xdr:row>
      <xdr:rowOff>12700</xdr:rowOff>
    </xdr:from>
    <xdr:to xmlns:xdr="http://schemas.openxmlformats.org/drawingml/2006/spreadsheetDrawing">
      <xdr:col>32</xdr:col>
      <xdr:colOff>406400</xdr:colOff>
      <xdr:row>55</xdr:row>
      <xdr:rowOff>95250</xdr:rowOff>
    </xdr:to>
    <xdr:sp macro="" textlink="">
      <xdr:nvSpPr>
        <xdr:cNvPr id="6437"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55</xdr:row>
      <xdr:rowOff>158750</xdr:rowOff>
    </xdr:from>
    <xdr:to xmlns:xdr="http://schemas.openxmlformats.org/drawingml/2006/spreadsheetDrawing">
      <xdr:col>26</xdr:col>
      <xdr:colOff>76200</xdr:colOff>
      <xdr:row>70</xdr:row>
      <xdr:rowOff>0</xdr:rowOff>
    </xdr:to>
    <xdr:sp macro="" textlink="">
      <xdr:nvSpPr>
        <xdr:cNvPr id="6438"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55</xdr:row>
      <xdr:rowOff>158750</xdr:rowOff>
    </xdr:from>
    <xdr:to xmlns:xdr="http://schemas.openxmlformats.org/drawingml/2006/spreadsheetDrawing">
      <xdr:col>35</xdr:col>
      <xdr:colOff>127000</xdr:colOff>
      <xdr:row>70</xdr:row>
      <xdr:rowOff>0</xdr:rowOff>
    </xdr:to>
    <xdr:sp macro="" textlink="">
      <xdr:nvSpPr>
        <xdr:cNvPr id="6439"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55</xdr:row>
      <xdr:rowOff>158750</xdr:rowOff>
    </xdr:from>
    <xdr:to xmlns:xdr="http://schemas.openxmlformats.org/drawingml/2006/spreadsheetDrawing">
      <xdr:col>31</xdr:col>
      <xdr:colOff>647700</xdr:colOff>
      <xdr:row>57</xdr:row>
      <xdr:rowOff>69850</xdr:rowOff>
    </xdr:to>
    <xdr:sp macro="" textlink="">
      <xdr:nvSpPr>
        <xdr:cNvPr id="6440"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mlns:xdr="http://schemas.openxmlformats.org/drawingml/2006/spreadsheetDrawing">
      <xdr:col>26</xdr:col>
      <xdr:colOff>393700</xdr:colOff>
      <xdr:row>57</xdr:row>
      <xdr:rowOff>133350</xdr:rowOff>
    </xdr:from>
    <xdr:to xmlns:xdr="http://schemas.openxmlformats.org/drawingml/2006/spreadsheetDrawing">
      <xdr:col>35</xdr:col>
      <xdr:colOff>0</xdr:colOff>
      <xdr:row>69</xdr:row>
      <xdr:rowOff>107950</xdr:rowOff>
    </xdr:to>
    <xdr:sp macro="" textlink="" fLocksText="0">
      <xdr:nvSpPr>
        <xdr:cNvPr id="6441"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昨年並みの数値であり、類似団体の平均値とも近い値となっている。今後、職員数の減少により住民サービスが低下しないように最小限の職員数で最大の効果が発揮できるような体制を整えることが重要である。</a:t>
          </a:r>
        </a:p>
        <a:p/>
      </xdr:txBody>
    </xdr:sp>
    <xdr:clientData/>
  </xdr:twoCellAnchor>
  <xdr:twoCellAnchor editAs="oneCell">
    <xdr:from xmlns:xdr="http://schemas.openxmlformats.org/drawingml/2006/spreadsheetDrawing">
      <xdr:col>18</xdr:col>
      <xdr:colOff>444500</xdr:colOff>
      <xdr:row>54</xdr:row>
      <xdr:rowOff>139700</xdr:rowOff>
    </xdr:from>
    <xdr:to xmlns:xdr="http://schemas.openxmlformats.org/drawingml/2006/spreadsheetDrawing">
      <xdr:col>19</xdr:col>
      <xdr:colOff>107950</xdr:colOff>
      <xdr:row>56</xdr:row>
      <xdr:rowOff>22225</xdr:rowOff>
    </xdr:to>
    <xdr:sp macro="" textlink="">
      <xdr:nvSpPr>
        <xdr:cNvPr id="6442" name="テキスト ボックス 298"/>
        <xdr:cNvSpPr txBox="1"/>
      </xdr:nvSpPr>
      <xdr:spPr>
        <a:xfrm>
          <a:off x="12788900"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482600</xdr:colOff>
      <xdr:row>70</xdr:row>
      <xdr:rowOff>0</xdr:rowOff>
    </xdr:from>
    <xdr:to xmlns:xdr="http://schemas.openxmlformats.org/drawingml/2006/spreadsheetDrawing">
      <xdr:col>26</xdr:col>
      <xdr:colOff>76200</xdr:colOff>
      <xdr:row>70</xdr:row>
      <xdr:rowOff>0</xdr:rowOff>
    </xdr:to>
    <xdr:cxnSp macro="">
      <xdr:nvCxnSpPr>
        <xdr:cNvPr id="6443"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69</xdr:row>
      <xdr:rowOff>29210</xdr:rowOff>
    </xdr:from>
    <xdr:to xmlns:xdr="http://schemas.openxmlformats.org/drawingml/2006/spreadsheetDrawing">
      <xdr:col>18</xdr:col>
      <xdr:colOff>481965</xdr:colOff>
      <xdr:row>70</xdr:row>
      <xdr:rowOff>116205</xdr:rowOff>
    </xdr:to>
    <xdr:sp macro="" textlink="">
      <xdr:nvSpPr>
        <xdr:cNvPr id="6444" name="テキスト ボックス 300"/>
        <xdr:cNvSpPr txBox="1"/>
      </xdr:nvSpPr>
      <xdr:spPr>
        <a:xfrm>
          <a:off x="12065000" y="11859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67</xdr:row>
      <xdr:rowOff>31750</xdr:rowOff>
    </xdr:from>
    <xdr:to xmlns:xdr="http://schemas.openxmlformats.org/drawingml/2006/spreadsheetDrawing">
      <xdr:col>26</xdr:col>
      <xdr:colOff>76200</xdr:colOff>
      <xdr:row>67</xdr:row>
      <xdr:rowOff>31750</xdr:rowOff>
    </xdr:to>
    <xdr:cxnSp macro="">
      <xdr:nvCxnSpPr>
        <xdr:cNvPr id="6445" name="直線コネクタ 301"/>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66</xdr:row>
      <xdr:rowOff>60960</xdr:rowOff>
    </xdr:from>
    <xdr:to xmlns:xdr="http://schemas.openxmlformats.org/drawingml/2006/spreadsheetDrawing">
      <xdr:col>18</xdr:col>
      <xdr:colOff>481965</xdr:colOff>
      <xdr:row>67</xdr:row>
      <xdr:rowOff>148590</xdr:rowOff>
    </xdr:to>
    <xdr:sp macro="" textlink="">
      <xdr:nvSpPr>
        <xdr:cNvPr id="6446" name="テキスト ボックス 302"/>
        <xdr:cNvSpPr txBox="1"/>
      </xdr:nvSpPr>
      <xdr:spPr>
        <a:xfrm>
          <a:off x="12065000" y="1137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64</xdr:row>
      <xdr:rowOff>63500</xdr:rowOff>
    </xdr:from>
    <xdr:to xmlns:xdr="http://schemas.openxmlformats.org/drawingml/2006/spreadsheetDrawing">
      <xdr:col>26</xdr:col>
      <xdr:colOff>76200</xdr:colOff>
      <xdr:row>64</xdr:row>
      <xdr:rowOff>63500</xdr:rowOff>
    </xdr:to>
    <xdr:cxnSp macro="">
      <xdr:nvCxnSpPr>
        <xdr:cNvPr id="6447" name="直線コネクタ 303"/>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63</xdr:row>
      <xdr:rowOff>92710</xdr:rowOff>
    </xdr:from>
    <xdr:to xmlns:xdr="http://schemas.openxmlformats.org/drawingml/2006/spreadsheetDrawing">
      <xdr:col>18</xdr:col>
      <xdr:colOff>481965</xdr:colOff>
      <xdr:row>65</xdr:row>
      <xdr:rowOff>8890</xdr:rowOff>
    </xdr:to>
    <xdr:sp macro="" textlink="">
      <xdr:nvSpPr>
        <xdr:cNvPr id="6448" name="テキスト ボックス 304"/>
        <xdr:cNvSpPr txBox="1"/>
      </xdr:nvSpPr>
      <xdr:spPr>
        <a:xfrm>
          <a:off x="12065000" y="1089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61</xdr:row>
      <xdr:rowOff>95250</xdr:rowOff>
    </xdr:from>
    <xdr:to xmlns:xdr="http://schemas.openxmlformats.org/drawingml/2006/spreadsheetDrawing">
      <xdr:col>26</xdr:col>
      <xdr:colOff>76200</xdr:colOff>
      <xdr:row>61</xdr:row>
      <xdr:rowOff>95250</xdr:rowOff>
    </xdr:to>
    <xdr:cxnSp macro="">
      <xdr:nvCxnSpPr>
        <xdr:cNvPr id="6449" name="直線コネクタ 305"/>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60</xdr:row>
      <xdr:rowOff>124460</xdr:rowOff>
    </xdr:from>
    <xdr:to xmlns:xdr="http://schemas.openxmlformats.org/drawingml/2006/spreadsheetDrawing">
      <xdr:col>18</xdr:col>
      <xdr:colOff>481965</xdr:colOff>
      <xdr:row>62</xdr:row>
      <xdr:rowOff>40640</xdr:rowOff>
    </xdr:to>
    <xdr:sp macro="" textlink="">
      <xdr:nvSpPr>
        <xdr:cNvPr id="6450" name="テキスト ボックス 306"/>
        <xdr:cNvSpPr txBox="1"/>
      </xdr:nvSpPr>
      <xdr:spPr>
        <a:xfrm>
          <a:off x="12065000" y="1041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58</xdr:row>
      <xdr:rowOff>127000</xdr:rowOff>
    </xdr:from>
    <xdr:to xmlns:xdr="http://schemas.openxmlformats.org/drawingml/2006/spreadsheetDrawing">
      <xdr:col>26</xdr:col>
      <xdr:colOff>76200</xdr:colOff>
      <xdr:row>58</xdr:row>
      <xdr:rowOff>127000</xdr:rowOff>
    </xdr:to>
    <xdr:cxnSp macro="">
      <xdr:nvCxnSpPr>
        <xdr:cNvPr id="6451" name="直線コネクタ 307"/>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57</xdr:row>
      <xdr:rowOff>156210</xdr:rowOff>
    </xdr:from>
    <xdr:to xmlns:xdr="http://schemas.openxmlformats.org/drawingml/2006/spreadsheetDrawing">
      <xdr:col>18</xdr:col>
      <xdr:colOff>481965</xdr:colOff>
      <xdr:row>59</xdr:row>
      <xdr:rowOff>71755</xdr:rowOff>
    </xdr:to>
    <xdr:sp macro="" textlink="">
      <xdr:nvSpPr>
        <xdr:cNvPr id="6452" name="テキスト ボックス 308"/>
        <xdr:cNvSpPr txBox="1"/>
      </xdr:nvSpPr>
      <xdr:spPr>
        <a:xfrm>
          <a:off x="12065000" y="9928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55</xdr:row>
      <xdr:rowOff>158750</xdr:rowOff>
    </xdr:from>
    <xdr:to xmlns:xdr="http://schemas.openxmlformats.org/drawingml/2006/spreadsheetDrawing">
      <xdr:col>26</xdr:col>
      <xdr:colOff>76200</xdr:colOff>
      <xdr:row>55</xdr:row>
      <xdr:rowOff>158750</xdr:rowOff>
    </xdr:to>
    <xdr:cxnSp macro="">
      <xdr:nvCxnSpPr>
        <xdr:cNvPr id="6453"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55</xdr:row>
      <xdr:rowOff>158750</xdr:rowOff>
    </xdr:from>
    <xdr:to xmlns:xdr="http://schemas.openxmlformats.org/drawingml/2006/spreadsheetDrawing">
      <xdr:col>26</xdr:col>
      <xdr:colOff>76200</xdr:colOff>
      <xdr:row>70</xdr:row>
      <xdr:rowOff>0</xdr:rowOff>
    </xdr:to>
    <xdr:sp macro="" textlink="">
      <xdr:nvSpPr>
        <xdr:cNvPr id="645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558800</xdr:colOff>
      <xdr:row>60</xdr:row>
      <xdr:rowOff>12700</xdr:rowOff>
    </xdr:from>
    <xdr:to xmlns:xdr="http://schemas.openxmlformats.org/drawingml/2006/spreadsheetDrawing">
      <xdr:col>24</xdr:col>
      <xdr:colOff>558800</xdr:colOff>
      <xdr:row>67</xdr:row>
      <xdr:rowOff>66675</xdr:rowOff>
    </xdr:to>
    <xdr:cxnSp macro="">
      <xdr:nvCxnSpPr>
        <xdr:cNvPr id="6455" name="直線コネクタ 311"/>
        <xdr:cNvCxnSpPr/>
      </xdr:nvCxnSpPr>
      <xdr:spPr>
        <a:xfrm flipV="1">
          <a:off x="17018000" y="10299700"/>
          <a:ext cx="0" cy="1254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67</xdr:row>
      <xdr:rowOff>38735</xdr:rowOff>
    </xdr:from>
    <xdr:to xmlns:xdr="http://schemas.openxmlformats.org/drawingml/2006/spreadsheetDrawing">
      <xdr:col>26</xdr:col>
      <xdr:colOff>37465</xdr:colOff>
      <xdr:row>68</xdr:row>
      <xdr:rowOff>126365</xdr:rowOff>
    </xdr:to>
    <xdr:sp macro="" textlink="">
      <xdr:nvSpPr>
        <xdr:cNvPr id="6456" name="定員管理の状況最小値テキスト"/>
        <xdr:cNvSpPr txBox="1"/>
      </xdr:nvSpPr>
      <xdr:spPr>
        <a:xfrm>
          <a:off x="17106900" y="115258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61.45</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67</xdr:row>
      <xdr:rowOff>66675</xdr:rowOff>
    </xdr:from>
    <xdr:to xmlns:xdr="http://schemas.openxmlformats.org/drawingml/2006/spreadsheetDrawing">
      <xdr:col>24</xdr:col>
      <xdr:colOff>647700</xdr:colOff>
      <xdr:row>67</xdr:row>
      <xdr:rowOff>66675</xdr:rowOff>
    </xdr:to>
    <xdr:cxnSp macro="">
      <xdr:nvCxnSpPr>
        <xdr:cNvPr id="6457" name="直線コネクタ 313"/>
        <xdr:cNvCxnSpPr/>
      </xdr:nvCxnSpPr>
      <xdr:spPr>
        <a:xfrm>
          <a:off x="16929100" y="1155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58</xdr:row>
      <xdr:rowOff>99060</xdr:rowOff>
    </xdr:from>
    <xdr:to xmlns:xdr="http://schemas.openxmlformats.org/drawingml/2006/spreadsheetDrawing">
      <xdr:col>26</xdr:col>
      <xdr:colOff>37465</xdr:colOff>
      <xdr:row>60</xdr:row>
      <xdr:rowOff>14605</xdr:rowOff>
    </xdr:to>
    <xdr:sp macro="" textlink="">
      <xdr:nvSpPr>
        <xdr:cNvPr id="6458" name="定員管理の状況最大値テキスト"/>
        <xdr:cNvSpPr txBox="1"/>
      </xdr:nvSpPr>
      <xdr:spPr>
        <a:xfrm>
          <a:off x="17106900" y="10043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60</xdr:row>
      <xdr:rowOff>12700</xdr:rowOff>
    </xdr:from>
    <xdr:to xmlns:xdr="http://schemas.openxmlformats.org/drawingml/2006/spreadsheetDrawing">
      <xdr:col>24</xdr:col>
      <xdr:colOff>647700</xdr:colOff>
      <xdr:row>60</xdr:row>
      <xdr:rowOff>12700</xdr:rowOff>
    </xdr:to>
    <xdr:cxnSp macro="">
      <xdr:nvCxnSpPr>
        <xdr:cNvPr id="6459" name="直線コネクタ 315"/>
        <xdr:cNvCxnSpPr/>
      </xdr:nvCxnSpPr>
      <xdr:spPr>
        <a:xfrm>
          <a:off x="16929100" y="1029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406400</xdr:colOff>
      <xdr:row>61</xdr:row>
      <xdr:rowOff>126365</xdr:rowOff>
    </xdr:from>
    <xdr:to xmlns:xdr="http://schemas.openxmlformats.org/drawingml/2006/spreadsheetDrawing">
      <xdr:col>24</xdr:col>
      <xdr:colOff>558800</xdr:colOff>
      <xdr:row>61</xdr:row>
      <xdr:rowOff>139065</xdr:rowOff>
    </xdr:to>
    <xdr:cxnSp macro="">
      <xdr:nvCxnSpPr>
        <xdr:cNvPr id="6460" name="直線コネクタ 316"/>
        <xdr:cNvCxnSpPr/>
      </xdr:nvCxnSpPr>
      <xdr:spPr>
        <a:xfrm>
          <a:off x="16179800" y="105848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60</xdr:row>
      <xdr:rowOff>87630</xdr:rowOff>
    </xdr:from>
    <xdr:to xmlns:xdr="http://schemas.openxmlformats.org/drawingml/2006/spreadsheetDrawing">
      <xdr:col>26</xdr:col>
      <xdr:colOff>37465</xdr:colOff>
      <xdr:row>62</xdr:row>
      <xdr:rowOff>3175</xdr:rowOff>
    </xdr:to>
    <xdr:sp macro="" textlink="">
      <xdr:nvSpPr>
        <xdr:cNvPr id="6461" name="定員管理の状況平均値テキスト"/>
        <xdr:cNvSpPr txBox="1"/>
      </xdr:nvSpPr>
      <xdr:spPr>
        <a:xfrm>
          <a:off x="17106900" y="103746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24</xdr:col>
      <xdr:colOff>508000</xdr:colOff>
      <xdr:row>61</xdr:row>
      <xdr:rowOff>71120</xdr:rowOff>
    </xdr:from>
    <xdr:to xmlns:xdr="http://schemas.openxmlformats.org/drawingml/2006/spreadsheetDrawing">
      <xdr:col>24</xdr:col>
      <xdr:colOff>609600</xdr:colOff>
      <xdr:row>62</xdr:row>
      <xdr:rowOff>1270</xdr:rowOff>
    </xdr:to>
    <xdr:sp macro="" textlink="">
      <xdr:nvSpPr>
        <xdr:cNvPr id="6462" name="フローチャート : 判断 318"/>
        <xdr:cNvSpPr/>
      </xdr:nvSpPr>
      <xdr:spPr>
        <a:xfrm>
          <a:off x="169672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203200</xdr:colOff>
      <xdr:row>61</xdr:row>
      <xdr:rowOff>123825</xdr:rowOff>
    </xdr:from>
    <xdr:to xmlns:xdr="http://schemas.openxmlformats.org/drawingml/2006/spreadsheetDrawing">
      <xdr:col>23</xdr:col>
      <xdr:colOff>406400</xdr:colOff>
      <xdr:row>61</xdr:row>
      <xdr:rowOff>126365</xdr:rowOff>
    </xdr:to>
    <xdr:cxnSp macro="">
      <xdr:nvCxnSpPr>
        <xdr:cNvPr id="6463" name="直線コネクタ 319"/>
        <xdr:cNvCxnSpPr/>
      </xdr:nvCxnSpPr>
      <xdr:spPr>
        <a:xfrm>
          <a:off x="15290800" y="105822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355600</xdr:colOff>
      <xdr:row>61</xdr:row>
      <xdr:rowOff>59055</xdr:rowOff>
    </xdr:from>
    <xdr:to xmlns:xdr="http://schemas.openxmlformats.org/drawingml/2006/spreadsheetDrawing">
      <xdr:col>23</xdr:col>
      <xdr:colOff>457200</xdr:colOff>
      <xdr:row>61</xdr:row>
      <xdr:rowOff>160655</xdr:rowOff>
    </xdr:to>
    <xdr:sp macro="" textlink="">
      <xdr:nvSpPr>
        <xdr:cNvPr id="6464" name="フローチャート : 判断 320"/>
        <xdr:cNvSpPr/>
      </xdr:nvSpPr>
      <xdr:spPr>
        <a:xfrm>
          <a:off x="16129000" y="105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59</xdr:row>
      <xdr:rowOff>170815</xdr:rowOff>
    </xdr:from>
    <xdr:to xmlns:xdr="http://schemas.openxmlformats.org/drawingml/2006/spreadsheetDrawing">
      <xdr:col>24</xdr:col>
      <xdr:colOff>76200</xdr:colOff>
      <xdr:row>61</xdr:row>
      <xdr:rowOff>86360</xdr:rowOff>
    </xdr:to>
    <xdr:sp macro="" textlink="">
      <xdr:nvSpPr>
        <xdr:cNvPr id="6465" name="テキスト ボックス 321"/>
        <xdr:cNvSpPr txBox="1"/>
      </xdr:nvSpPr>
      <xdr:spPr>
        <a:xfrm>
          <a:off x="15798800" y="10286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21</xdr:col>
      <xdr:colOff>0</xdr:colOff>
      <xdr:row>61</xdr:row>
      <xdr:rowOff>109220</xdr:rowOff>
    </xdr:from>
    <xdr:to xmlns:xdr="http://schemas.openxmlformats.org/drawingml/2006/spreadsheetDrawing">
      <xdr:col>22</xdr:col>
      <xdr:colOff>203200</xdr:colOff>
      <xdr:row>61</xdr:row>
      <xdr:rowOff>123825</xdr:rowOff>
    </xdr:to>
    <xdr:cxnSp macro="">
      <xdr:nvCxnSpPr>
        <xdr:cNvPr id="6466" name="直線コネクタ 322"/>
        <xdr:cNvCxnSpPr/>
      </xdr:nvCxnSpPr>
      <xdr:spPr>
        <a:xfrm>
          <a:off x="14401800" y="105676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61</xdr:row>
      <xdr:rowOff>42545</xdr:rowOff>
    </xdr:from>
    <xdr:to xmlns:xdr="http://schemas.openxmlformats.org/drawingml/2006/spreadsheetDrawing">
      <xdr:col>22</xdr:col>
      <xdr:colOff>254000</xdr:colOff>
      <xdr:row>61</xdr:row>
      <xdr:rowOff>144145</xdr:rowOff>
    </xdr:to>
    <xdr:sp macro="" textlink="">
      <xdr:nvSpPr>
        <xdr:cNvPr id="6467" name="フローチャート : 判断 323"/>
        <xdr:cNvSpPr/>
      </xdr:nvSpPr>
      <xdr:spPr>
        <a:xfrm>
          <a:off x="15240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59</xdr:row>
      <xdr:rowOff>154940</xdr:rowOff>
    </xdr:from>
    <xdr:to xmlns:xdr="http://schemas.openxmlformats.org/drawingml/2006/spreadsheetDrawing">
      <xdr:col>22</xdr:col>
      <xdr:colOff>584200</xdr:colOff>
      <xdr:row>61</xdr:row>
      <xdr:rowOff>70485</xdr:rowOff>
    </xdr:to>
    <xdr:sp macro="" textlink="">
      <xdr:nvSpPr>
        <xdr:cNvPr id="6468" name="テキスト ボックス 324"/>
        <xdr:cNvSpPr txBox="1"/>
      </xdr:nvSpPr>
      <xdr:spPr>
        <a:xfrm>
          <a:off x="14909800" y="10270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482600</xdr:colOff>
      <xdr:row>61</xdr:row>
      <xdr:rowOff>83820</xdr:rowOff>
    </xdr:from>
    <xdr:to xmlns:xdr="http://schemas.openxmlformats.org/drawingml/2006/spreadsheetDrawing">
      <xdr:col>21</xdr:col>
      <xdr:colOff>0</xdr:colOff>
      <xdr:row>61</xdr:row>
      <xdr:rowOff>109220</xdr:rowOff>
    </xdr:to>
    <xdr:cxnSp macro="">
      <xdr:nvCxnSpPr>
        <xdr:cNvPr id="6469" name="直線コネクタ 325"/>
        <xdr:cNvCxnSpPr/>
      </xdr:nvCxnSpPr>
      <xdr:spPr>
        <a:xfrm>
          <a:off x="13512800" y="105422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635000</xdr:colOff>
      <xdr:row>61</xdr:row>
      <xdr:rowOff>36195</xdr:rowOff>
    </xdr:from>
    <xdr:to xmlns:xdr="http://schemas.openxmlformats.org/drawingml/2006/spreadsheetDrawing">
      <xdr:col>21</xdr:col>
      <xdr:colOff>50800</xdr:colOff>
      <xdr:row>61</xdr:row>
      <xdr:rowOff>137795</xdr:rowOff>
    </xdr:to>
    <xdr:sp macro="" textlink="">
      <xdr:nvSpPr>
        <xdr:cNvPr id="6470" name="フローチャート : 判断 326"/>
        <xdr:cNvSpPr/>
      </xdr:nvSpPr>
      <xdr:spPr>
        <a:xfrm>
          <a:off x="14351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59</xdr:row>
      <xdr:rowOff>147955</xdr:rowOff>
    </xdr:from>
    <xdr:to xmlns:xdr="http://schemas.openxmlformats.org/drawingml/2006/spreadsheetDrawing">
      <xdr:col>21</xdr:col>
      <xdr:colOff>381000</xdr:colOff>
      <xdr:row>61</xdr:row>
      <xdr:rowOff>63500</xdr:rowOff>
    </xdr:to>
    <xdr:sp macro="" textlink="">
      <xdr:nvSpPr>
        <xdr:cNvPr id="6471" name="テキスト ボックス 327"/>
        <xdr:cNvSpPr txBox="1"/>
      </xdr:nvSpPr>
      <xdr:spPr>
        <a:xfrm>
          <a:off x="14020800" y="1026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431800</xdr:colOff>
      <xdr:row>61</xdr:row>
      <xdr:rowOff>135890</xdr:rowOff>
    </xdr:from>
    <xdr:to xmlns:xdr="http://schemas.openxmlformats.org/drawingml/2006/spreadsheetDrawing">
      <xdr:col>19</xdr:col>
      <xdr:colOff>533400</xdr:colOff>
      <xdr:row>62</xdr:row>
      <xdr:rowOff>66040</xdr:rowOff>
    </xdr:to>
    <xdr:sp macro="" textlink="">
      <xdr:nvSpPr>
        <xdr:cNvPr id="6472" name="フローチャート : 判断 328"/>
        <xdr:cNvSpPr/>
      </xdr:nvSpPr>
      <xdr:spPr>
        <a:xfrm>
          <a:off x="134620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62</xdr:row>
      <xdr:rowOff>50800</xdr:rowOff>
    </xdr:from>
    <xdr:to xmlns:xdr="http://schemas.openxmlformats.org/drawingml/2006/spreadsheetDrawing">
      <xdr:col>20</xdr:col>
      <xdr:colOff>177800</xdr:colOff>
      <xdr:row>63</xdr:row>
      <xdr:rowOff>138430</xdr:rowOff>
    </xdr:to>
    <xdr:sp macro="" textlink="">
      <xdr:nvSpPr>
        <xdr:cNvPr id="6473" name="テキスト ボックス 329"/>
        <xdr:cNvSpPr txBox="1"/>
      </xdr:nvSpPr>
      <xdr:spPr>
        <a:xfrm>
          <a:off x="13131800" y="1068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23.79</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24</xdr:col>
      <xdr:colOff>343535</xdr:colOff>
      <xdr:row>69</xdr:row>
      <xdr:rowOff>168910</xdr:rowOff>
    </xdr:from>
    <xdr:to xmlns:xdr="http://schemas.openxmlformats.org/drawingml/2006/spreadsheetDrawing">
      <xdr:col>25</xdr:col>
      <xdr:colOff>419100</xdr:colOff>
      <xdr:row>71</xdr:row>
      <xdr:rowOff>84455</xdr:rowOff>
    </xdr:to>
    <xdr:sp macro="" textlink="">
      <xdr:nvSpPr>
        <xdr:cNvPr id="6474" name="テキスト ボックス 330"/>
        <xdr:cNvSpPr txBox="1"/>
      </xdr:nvSpPr>
      <xdr:spPr>
        <a:xfrm>
          <a:off x="16802735"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23</xdr:col>
      <xdr:colOff>190500</xdr:colOff>
      <xdr:row>69</xdr:row>
      <xdr:rowOff>168910</xdr:rowOff>
    </xdr:from>
    <xdr:to xmlns:xdr="http://schemas.openxmlformats.org/drawingml/2006/spreadsheetDrawing">
      <xdr:col>24</xdr:col>
      <xdr:colOff>266065</xdr:colOff>
      <xdr:row>71</xdr:row>
      <xdr:rowOff>84455</xdr:rowOff>
    </xdr:to>
    <xdr:sp macro="" textlink="">
      <xdr:nvSpPr>
        <xdr:cNvPr id="6475" name="テキスト ボックス 331"/>
        <xdr:cNvSpPr txBox="1"/>
      </xdr:nvSpPr>
      <xdr:spPr>
        <a:xfrm>
          <a:off x="15963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673100</xdr:colOff>
      <xdr:row>69</xdr:row>
      <xdr:rowOff>168910</xdr:rowOff>
    </xdr:from>
    <xdr:to xmlns:xdr="http://schemas.openxmlformats.org/drawingml/2006/spreadsheetDrawing">
      <xdr:col>23</xdr:col>
      <xdr:colOff>62865</xdr:colOff>
      <xdr:row>71</xdr:row>
      <xdr:rowOff>84455</xdr:rowOff>
    </xdr:to>
    <xdr:sp macro="" textlink="">
      <xdr:nvSpPr>
        <xdr:cNvPr id="6476" name="テキスト ボックス 332"/>
        <xdr:cNvSpPr txBox="1"/>
      </xdr:nvSpPr>
      <xdr:spPr>
        <a:xfrm>
          <a:off x="15074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20</xdr:col>
      <xdr:colOff>469900</xdr:colOff>
      <xdr:row>69</xdr:row>
      <xdr:rowOff>168910</xdr:rowOff>
    </xdr:from>
    <xdr:to xmlns:xdr="http://schemas.openxmlformats.org/drawingml/2006/spreadsheetDrawing">
      <xdr:col>21</xdr:col>
      <xdr:colOff>546100</xdr:colOff>
      <xdr:row>71</xdr:row>
      <xdr:rowOff>84455</xdr:rowOff>
    </xdr:to>
    <xdr:sp macro="" textlink="">
      <xdr:nvSpPr>
        <xdr:cNvPr id="6477" name="テキスト ボックス 333"/>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266700</xdr:colOff>
      <xdr:row>69</xdr:row>
      <xdr:rowOff>168910</xdr:rowOff>
    </xdr:from>
    <xdr:to xmlns:xdr="http://schemas.openxmlformats.org/drawingml/2006/spreadsheetDrawing">
      <xdr:col>20</xdr:col>
      <xdr:colOff>343535</xdr:colOff>
      <xdr:row>71</xdr:row>
      <xdr:rowOff>84455</xdr:rowOff>
    </xdr:to>
    <xdr:sp macro="" textlink="">
      <xdr:nvSpPr>
        <xdr:cNvPr id="6478" name="テキスト ボックス 334"/>
        <xdr:cNvSpPr txBox="1"/>
      </xdr:nvSpPr>
      <xdr:spPr>
        <a:xfrm>
          <a:off x="13296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24</xdr:col>
      <xdr:colOff>508000</xdr:colOff>
      <xdr:row>61</xdr:row>
      <xdr:rowOff>88265</xdr:rowOff>
    </xdr:from>
    <xdr:to xmlns:xdr="http://schemas.openxmlformats.org/drawingml/2006/spreadsheetDrawing">
      <xdr:col>24</xdr:col>
      <xdr:colOff>609600</xdr:colOff>
      <xdr:row>62</xdr:row>
      <xdr:rowOff>18415</xdr:rowOff>
    </xdr:to>
    <xdr:sp macro="" textlink="">
      <xdr:nvSpPr>
        <xdr:cNvPr id="6479" name="円/楕円 335"/>
        <xdr:cNvSpPr/>
      </xdr:nvSpPr>
      <xdr:spPr>
        <a:xfrm>
          <a:off x="169672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647700</xdr:colOff>
      <xdr:row>61</xdr:row>
      <xdr:rowOff>60325</xdr:rowOff>
    </xdr:from>
    <xdr:to xmlns:xdr="http://schemas.openxmlformats.org/drawingml/2006/spreadsheetDrawing">
      <xdr:col>26</xdr:col>
      <xdr:colOff>37465</xdr:colOff>
      <xdr:row>62</xdr:row>
      <xdr:rowOff>147955</xdr:rowOff>
    </xdr:to>
    <xdr:sp macro="" textlink="">
      <xdr:nvSpPr>
        <xdr:cNvPr id="6480" name="定員管理の状況該当値テキスト"/>
        <xdr:cNvSpPr txBox="1"/>
      </xdr:nvSpPr>
      <xdr:spPr>
        <a:xfrm>
          <a:off x="17106900" y="10518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23</xdr:col>
      <xdr:colOff>355600</xdr:colOff>
      <xdr:row>61</xdr:row>
      <xdr:rowOff>75565</xdr:rowOff>
    </xdr:from>
    <xdr:to xmlns:xdr="http://schemas.openxmlformats.org/drawingml/2006/spreadsheetDrawing">
      <xdr:col>23</xdr:col>
      <xdr:colOff>457200</xdr:colOff>
      <xdr:row>62</xdr:row>
      <xdr:rowOff>6350</xdr:rowOff>
    </xdr:to>
    <xdr:sp macro="" textlink="">
      <xdr:nvSpPr>
        <xdr:cNvPr id="6481" name="円/楕円 337"/>
        <xdr:cNvSpPr/>
      </xdr:nvSpPr>
      <xdr:spPr>
        <a:xfrm>
          <a:off x="16129000" y="10534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61</xdr:row>
      <xdr:rowOff>161925</xdr:rowOff>
    </xdr:from>
    <xdr:to xmlns:xdr="http://schemas.openxmlformats.org/drawingml/2006/spreadsheetDrawing">
      <xdr:col>24</xdr:col>
      <xdr:colOff>76200</xdr:colOff>
      <xdr:row>63</xdr:row>
      <xdr:rowOff>78105</xdr:rowOff>
    </xdr:to>
    <xdr:sp macro="" textlink="">
      <xdr:nvSpPr>
        <xdr:cNvPr id="6482" name="テキスト ボックス 338"/>
        <xdr:cNvSpPr txBox="1"/>
      </xdr:nvSpPr>
      <xdr:spPr>
        <a:xfrm>
          <a:off x="15798800" y="10620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152400</xdr:colOff>
      <xdr:row>61</xdr:row>
      <xdr:rowOff>73025</xdr:rowOff>
    </xdr:from>
    <xdr:to xmlns:xdr="http://schemas.openxmlformats.org/drawingml/2006/spreadsheetDrawing">
      <xdr:col>22</xdr:col>
      <xdr:colOff>254000</xdr:colOff>
      <xdr:row>62</xdr:row>
      <xdr:rowOff>3175</xdr:rowOff>
    </xdr:to>
    <xdr:sp macro="" textlink="">
      <xdr:nvSpPr>
        <xdr:cNvPr id="6483" name="円/楕円 339"/>
        <xdr:cNvSpPr/>
      </xdr:nvSpPr>
      <xdr:spPr>
        <a:xfrm>
          <a:off x="152400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61</xdr:row>
      <xdr:rowOff>159385</xdr:rowOff>
    </xdr:from>
    <xdr:to xmlns:xdr="http://schemas.openxmlformats.org/drawingml/2006/spreadsheetDrawing">
      <xdr:col>22</xdr:col>
      <xdr:colOff>584200</xdr:colOff>
      <xdr:row>63</xdr:row>
      <xdr:rowOff>74930</xdr:rowOff>
    </xdr:to>
    <xdr:sp macro="" textlink="">
      <xdr:nvSpPr>
        <xdr:cNvPr id="6484" name="テキスト ボックス 340"/>
        <xdr:cNvSpPr txBox="1"/>
      </xdr:nvSpPr>
      <xdr:spPr>
        <a:xfrm>
          <a:off x="14909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635000</xdr:colOff>
      <xdr:row>61</xdr:row>
      <xdr:rowOff>58420</xdr:rowOff>
    </xdr:from>
    <xdr:to xmlns:xdr="http://schemas.openxmlformats.org/drawingml/2006/spreadsheetDrawing">
      <xdr:col>21</xdr:col>
      <xdr:colOff>50800</xdr:colOff>
      <xdr:row>61</xdr:row>
      <xdr:rowOff>160020</xdr:rowOff>
    </xdr:to>
    <xdr:sp macro="" textlink="">
      <xdr:nvSpPr>
        <xdr:cNvPr id="6485" name="円/楕円 341"/>
        <xdr:cNvSpPr/>
      </xdr:nvSpPr>
      <xdr:spPr>
        <a:xfrm>
          <a:off x="143510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61</xdr:row>
      <xdr:rowOff>144780</xdr:rowOff>
    </xdr:from>
    <xdr:to xmlns:xdr="http://schemas.openxmlformats.org/drawingml/2006/spreadsheetDrawing">
      <xdr:col>21</xdr:col>
      <xdr:colOff>381000</xdr:colOff>
      <xdr:row>63</xdr:row>
      <xdr:rowOff>60325</xdr:rowOff>
    </xdr:to>
    <xdr:sp macro="" textlink="">
      <xdr:nvSpPr>
        <xdr:cNvPr id="6486" name="テキスト ボックス 342"/>
        <xdr:cNvSpPr txBox="1"/>
      </xdr:nvSpPr>
      <xdr:spPr>
        <a:xfrm>
          <a:off x="14020800" y="10603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20.59</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19</xdr:col>
      <xdr:colOff>431800</xdr:colOff>
      <xdr:row>61</xdr:row>
      <xdr:rowOff>33020</xdr:rowOff>
    </xdr:from>
    <xdr:to xmlns:xdr="http://schemas.openxmlformats.org/drawingml/2006/spreadsheetDrawing">
      <xdr:col>19</xdr:col>
      <xdr:colOff>533400</xdr:colOff>
      <xdr:row>61</xdr:row>
      <xdr:rowOff>134620</xdr:rowOff>
    </xdr:to>
    <xdr:sp macro="" textlink="">
      <xdr:nvSpPr>
        <xdr:cNvPr id="6487" name="円/楕円 343"/>
        <xdr:cNvSpPr/>
      </xdr:nvSpPr>
      <xdr:spPr>
        <a:xfrm>
          <a:off x="134620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59</xdr:row>
      <xdr:rowOff>144780</xdr:rowOff>
    </xdr:from>
    <xdr:to xmlns:xdr="http://schemas.openxmlformats.org/drawingml/2006/spreadsheetDrawing">
      <xdr:col>20</xdr:col>
      <xdr:colOff>177800</xdr:colOff>
      <xdr:row>61</xdr:row>
      <xdr:rowOff>60325</xdr:rowOff>
    </xdr:to>
    <xdr:sp macro="" textlink="">
      <xdr:nvSpPr>
        <xdr:cNvPr id="6488" name="テキスト ボックス 344"/>
        <xdr:cNvSpPr txBox="1"/>
      </xdr:nvSpPr>
      <xdr:spPr>
        <a:xfrm>
          <a:off x="13131800" y="10260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482600</xdr:colOff>
      <xdr:row>29</xdr:row>
      <xdr:rowOff>44450</xdr:rowOff>
    </xdr:from>
    <xdr:to xmlns:xdr="http://schemas.openxmlformats.org/drawingml/2006/spreadsheetDrawing">
      <xdr:col>26</xdr:col>
      <xdr:colOff>76200</xdr:colOff>
      <xdr:row>31</xdr:row>
      <xdr:rowOff>19050</xdr:rowOff>
    </xdr:to>
    <xdr:sp macro="" textlink="">
      <xdr:nvSpPr>
        <xdr:cNvPr id="6489"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twoCellAnchor editAs="oneCell">
    <xdr:from xmlns:xdr="http://schemas.openxmlformats.org/drawingml/2006/spreadsheetDrawing">
      <xdr:col>19</xdr:col>
      <xdr:colOff>645160</xdr:colOff>
      <xdr:row>31</xdr:row>
      <xdr:rowOff>63500</xdr:rowOff>
    </xdr:from>
    <xdr:to xmlns:xdr="http://schemas.openxmlformats.org/drawingml/2006/spreadsheetDrawing">
      <xdr:col>22</xdr:col>
      <xdr:colOff>193040</xdr:colOff>
      <xdr:row>33</xdr:row>
      <xdr:rowOff>29210</xdr:rowOff>
    </xdr:to>
    <xdr:sp macro="" textlink="">
      <xdr:nvSpPr>
        <xdr:cNvPr id="6490" name="テキスト ボックス 346"/>
        <xdr:cNvSpPr txBox="1"/>
      </xdr:nvSpPr>
      <xdr:spPr>
        <a:xfrm>
          <a:off x="136753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実質公債費比率</a:t>
          </a:r>
        </a:p>
      </xdr:txBody>
    </xdr:sp>
    <xdr:clientData/>
  </xdr:twoCellAnchor>
  <xdr:twoCellAnchor editAs="oneCell">
    <xdr:from xmlns:xdr="http://schemas.openxmlformats.org/drawingml/2006/spreadsheetDrawing">
      <xdr:col>22</xdr:col>
      <xdr:colOff>320040</xdr:colOff>
      <xdr:row>31</xdr:row>
      <xdr:rowOff>38100</xdr:rowOff>
    </xdr:from>
    <xdr:to xmlns:xdr="http://schemas.openxmlformats.org/drawingml/2006/spreadsheetDrawing">
      <xdr:col>24</xdr:col>
      <xdr:colOff>598805</xdr:colOff>
      <xdr:row>33</xdr:row>
      <xdr:rowOff>53975</xdr:rowOff>
    </xdr:to>
    <xdr:sp macro="" textlink="">
      <xdr:nvSpPr>
        <xdr:cNvPr id="6491" name="テキスト ボックス 347"/>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[3.5%]</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26</xdr:col>
      <xdr:colOff>139700</xdr:colOff>
      <xdr:row>30</xdr:row>
      <xdr:rowOff>127000</xdr:rowOff>
    </xdr:from>
    <xdr:to xmlns:xdr="http://schemas.openxmlformats.org/drawingml/2006/spreadsheetDrawing">
      <xdr:col>28</xdr:col>
      <xdr:colOff>292100</xdr:colOff>
      <xdr:row>32</xdr:row>
      <xdr:rowOff>38100</xdr:rowOff>
    </xdr:to>
    <xdr:sp macro="" textlink="">
      <xdr:nvSpPr>
        <xdr:cNvPr id="6492"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31</xdr:row>
      <xdr:rowOff>146050</xdr:rowOff>
    </xdr:from>
    <xdr:to xmlns:xdr="http://schemas.openxmlformats.org/drawingml/2006/spreadsheetDrawing">
      <xdr:col>28</xdr:col>
      <xdr:colOff>292100</xdr:colOff>
      <xdr:row>33</xdr:row>
      <xdr:rowOff>57150</xdr:rowOff>
    </xdr:to>
    <xdr:sp macro="" textlink="">
      <xdr:nvSpPr>
        <xdr:cNvPr id="6493"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30</xdr:row>
      <xdr:rowOff>127000</xdr:rowOff>
    </xdr:from>
    <xdr:to xmlns:xdr="http://schemas.openxmlformats.org/drawingml/2006/spreadsheetDrawing">
      <xdr:col>30</xdr:col>
      <xdr:colOff>317500</xdr:colOff>
      <xdr:row>32</xdr:row>
      <xdr:rowOff>38100</xdr:rowOff>
    </xdr:to>
    <xdr:sp macro="" textlink="">
      <xdr:nvSpPr>
        <xdr:cNvPr id="6494"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419100</xdr:colOff>
      <xdr:row>31</xdr:row>
      <xdr:rowOff>146050</xdr:rowOff>
    </xdr:from>
    <xdr:to xmlns:xdr="http://schemas.openxmlformats.org/drawingml/2006/spreadsheetDrawing">
      <xdr:col>30</xdr:col>
      <xdr:colOff>317500</xdr:colOff>
      <xdr:row>33</xdr:row>
      <xdr:rowOff>57150</xdr:rowOff>
    </xdr:to>
    <xdr:sp macro="" textlink="">
      <xdr:nvSpPr>
        <xdr:cNvPr id="6495"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30</xdr:row>
      <xdr:rowOff>127000</xdr:rowOff>
    </xdr:from>
    <xdr:to xmlns:xdr="http://schemas.openxmlformats.org/drawingml/2006/spreadsheetDrawing">
      <xdr:col>32</xdr:col>
      <xdr:colOff>406400</xdr:colOff>
      <xdr:row>32</xdr:row>
      <xdr:rowOff>38100</xdr:rowOff>
    </xdr:to>
    <xdr:sp macro="" textlink="">
      <xdr:nvSpPr>
        <xdr:cNvPr id="6496"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30</xdr:col>
      <xdr:colOff>508000</xdr:colOff>
      <xdr:row>31</xdr:row>
      <xdr:rowOff>146050</xdr:rowOff>
    </xdr:from>
    <xdr:to xmlns:xdr="http://schemas.openxmlformats.org/drawingml/2006/spreadsheetDrawing">
      <xdr:col>32</xdr:col>
      <xdr:colOff>406400</xdr:colOff>
      <xdr:row>33</xdr:row>
      <xdr:rowOff>57150</xdr:rowOff>
    </xdr:to>
    <xdr:sp macro="" textlink="">
      <xdr:nvSpPr>
        <xdr:cNvPr id="6497"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33</xdr:row>
      <xdr:rowOff>120650</xdr:rowOff>
    </xdr:from>
    <xdr:to xmlns:xdr="http://schemas.openxmlformats.org/drawingml/2006/spreadsheetDrawing">
      <xdr:col>26</xdr:col>
      <xdr:colOff>76200</xdr:colOff>
      <xdr:row>47</xdr:row>
      <xdr:rowOff>133350</xdr:rowOff>
    </xdr:to>
    <xdr:sp macro="" textlink="">
      <xdr:nvSpPr>
        <xdr:cNvPr id="6498"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33</xdr:row>
      <xdr:rowOff>120650</xdr:rowOff>
    </xdr:from>
    <xdr:to xmlns:xdr="http://schemas.openxmlformats.org/drawingml/2006/spreadsheetDrawing">
      <xdr:col>35</xdr:col>
      <xdr:colOff>127000</xdr:colOff>
      <xdr:row>47</xdr:row>
      <xdr:rowOff>133350</xdr:rowOff>
    </xdr:to>
    <xdr:sp macro="" textlink="">
      <xdr:nvSpPr>
        <xdr:cNvPr id="6499"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33</xdr:row>
      <xdr:rowOff>120650</xdr:rowOff>
    </xdr:from>
    <xdr:to xmlns:xdr="http://schemas.openxmlformats.org/drawingml/2006/spreadsheetDrawing">
      <xdr:col>31</xdr:col>
      <xdr:colOff>647700</xdr:colOff>
      <xdr:row>35</xdr:row>
      <xdr:rowOff>31750</xdr:rowOff>
    </xdr:to>
    <xdr:sp macro="" textlink="">
      <xdr:nvSpPr>
        <xdr:cNvPr id="6500"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mlns:xdr="http://schemas.openxmlformats.org/drawingml/2006/spreadsheetDrawing">
      <xdr:col>26</xdr:col>
      <xdr:colOff>393700</xdr:colOff>
      <xdr:row>35</xdr:row>
      <xdr:rowOff>95250</xdr:rowOff>
    </xdr:from>
    <xdr:to xmlns:xdr="http://schemas.openxmlformats.org/drawingml/2006/spreadsheetDrawing">
      <xdr:col>35</xdr:col>
      <xdr:colOff>0</xdr:colOff>
      <xdr:row>47</xdr:row>
      <xdr:rowOff>69850</xdr:rowOff>
    </xdr:to>
    <xdr:sp macro="" textlink="" fLocksText="0">
      <xdr:nvSpPr>
        <xdr:cNvPr id="6501"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a:t>
          </a:r>
          <a:r>
            <a:rPr lang="ja-JP" altLang="en-US" sz="1400"/>
            <a:t>昨年度よりも０．９ポイント減少し、類似団体を４．７ポイント上回る数値となった。しかし、重点事業など実質公債費率の増加要因となるため注意していく必要がある。今度もさらに健全化するよう努めていきたい。</a:t>
          </a:r>
        </a:p>
        <a:p/>
      </xdr:txBody>
    </xdr:sp>
    <xdr:clientData/>
  </xdr:twoCellAnchor>
  <xdr:twoCellAnchor editAs="oneCell">
    <xdr:from xmlns:xdr="http://schemas.openxmlformats.org/drawingml/2006/spreadsheetDrawing">
      <xdr:col>18</xdr:col>
      <xdr:colOff>444500</xdr:colOff>
      <xdr:row>32</xdr:row>
      <xdr:rowOff>101600</xdr:rowOff>
    </xdr:from>
    <xdr:to xmlns:xdr="http://schemas.openxmlformats.org/drawingml/2006/spreadsheetDrawing">
      <xdr:col>19</xdr:col>
      <xdr:colOff>56515</xdr:colOff>
      <xdr:row>33</xdr:row>
      <xdr:rowOff>154940</xdr:rowOff>
    </xdr:to>
    <xdr:sp macro="" textlink="">
      <xdr:nvSpPr>
        <xdr:cNvPr id="6502" name="テキスト ボックス 358"/>
        <xdr:cNvSpPr txBox="1"/>
      </xdr:nvSpPr>
      <xdr:spPr>
        <a:xfrm>
          <a:off x="12788900"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482600</xdr:colOff>
      <xdr:row>47</xdr:row>
      <xdr:rowOff>133350</xdr:rowOff>
    </xdr:from>
    <xdr:to xmlns:xdr="http://schemas.openxmlformats.org/drawingml/2006/spreadsheetDrawing">
      <xdr:col>26</xdr:col>
      <xdr:colOff>76200</xdr:colOff>
      <xdr:row>47</xdr:row>
      <xdr:rowOff>133350</xdr:rowOff>
    </xdr:to>
    <xdr:cxnSp macro="">
      <xdr:nvCxnSpPr>
        <xdr:cNvPr id="6503"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46</xdr:row>
      <xdr:rowOff>162560</xdr:rowOff>
    </xdr:from>
    <xdr:to xmlns:xdr="http://schemas.openxmlformats.org/drawingml/2006/spreadsheetDrawing">
      <xdr:col>18</xdr:col>
      <xdr:colOff>481965</xdr:colOff>
      <xdr:row>48</xdr:row>
      <xdr:rowOff>78740</xdr:rowOff>
    </xdr:to>
    <xdr:sp macro="" textlink="">
      <xdr:nvSpPr>
        <xdr:cNvPr id="6504" name="テキスト ボックス 360"/>
        <xdr:cNvSpPr txBox="1"/>
      </xdr:nvSpPr>
      <xdr:spPr>
        <a:xfrm>
          <a:off x="12065000"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44</xdr:row>
      <xdr:rowOff>165100</xdr:rowOff>
    </xdr:from>
    <xdr:to xmlns:xdr="http://schemas.openxmlformats.org/drawingml/2006/spreadsheetDrawing">
      <xdr:col>26</xdr:col>
      <xdr:colOff>76200</xdr:colOff>
      <xdr:row>44</xdr:row>
      <xdr:rowOff>165100</xdr:rowOff>
    </xdr:to>
    <xdr:cxnSp macro="">
      <xdr:nvCxnSpPr>
        <xdr:cNvPr id="6505"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44</xdr:row>
      <xdr:rowOff>22860</xdr:rowOff>
    </xdr:from>
    <xdr:to xmlns:xdr="http://schemas.openxmlformats.org/drawingml/2006/spreadsheetDrawing">
      <xdr:col>18</xdr:col>
      <xdr:colOff>481965</xdr:colOff>
      <xdr:row>45</xdr:row>
      <xdr:rowOff>110490</xdr:rowOff>
    </xdr:to>
    <xdr:sp macro="" textlink="">
      <xdr:nvSpPr>
        <xdr:cNvPr id="6506" name="テキスト ボックス 362"/>
        <xdr:cNvSpPr txBox="1"/>
      </xdr:nvSpPr>
      <xdr:spPr>
        <a:xfrm>
          <a:off x="12065000" y="756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42</xdr:row>
      <xdr:rowOff>25400</xdr:rowOff>
    </xdr:from>
    <xdr:to xmlns:xdr="http://schemas.openxmlformats.org/drawingml/2006/spreadsheetDrawing">
      <xdr:col>26</xdr:col>
      <xdr:colOff>76200</xdr:colOff>
      <xdr:row>42</xdr:row>
      <xdr:rowOff>25400</xdr:rowOff>
    </xdr:to>
    <xdr:cxnSp macro="">
      <xdr:nvCxnSpPr>
        <xdr:cNvPr id="6507"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41</xdr:row>
      <xdr:rowOff>54610</xdr:rowOff>
    </xdr:from>
    <xdr:to xmlns:xdr="http://schemas.openxmlformats.org/drawingml/2006/spreadsheetDrawing">
      <xdr:col>18</xdr:col>
      <xdr:colOff>481965</xdr:colOff>
      <xdr:row>42</xdr:row>
      <xdr:rowOff>141605</xdr:rowOff>
    </xdr:to>
    <xdr:sp macro="" textlink="">
      <xdr:nvSpPr>
        <xdr:cNvPr id="6508" name="テキスト ボックス 364"/>
        <xdr:cNvSpPr txBox="1"/>
      </xdr:nvSpPr>
      <xdr:spPr>
        <a:xfrm>
          <a:off x="12065000" y="7084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39</xdr:row>
      <xdr:rowOff>57150</xdr:rowOff>
    </xdr:from>
    <xdr:to xmlns:xdr="http://schemas.openxmlformats.org/drawingml/2006/spreadsheetDrawing">
      <xdr:col>26</xdr:col>
      <xdr:colOff>76200</xdr:colOff>
      <xdr:row>39</xdr:row>
      <xdr:rowOff>57150</xdr:rowOff>
    </xdr:to>
    <xdr:cxnSp macro="">
      <xdr:nvCxnSpPr>
        <xdr:cNvPr id="6509"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38</xdr:row>
      <xdr:rowOff>86360</xdr:rowOff>
    </xdr:from>
    <xdr:to xmlns:xdr="http://schemas.openxmlformats.org/drawingml/2006/spreadsheetDrawing">
      <xdr:col>18</xdr:col>
      <xdr:colOff>481965</xdr:colOff>
      <xdr:row>40</xdr:row>
      <xdr:rowOff>1905</xdr:rowOff>
    </xdr:to>
    <xdr:sp macro="" textlink="">
      <xdr:nvSpPr>
        <xdr:cNvPr id="6510" name="テキスト ボックス 366"/>
        <xdr:cNvSpPr txBox="1"/>
      </xdr:nvSpPr>
      <xdr:spPr>
        <a:xfrm>
          <a:off x="12065000" y="6601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36</xdr:row>
      <xdr:rowOff>88900</xdr:rowOff>
    </xdr:from>
    <xdr:to xmlns:xdr="http://schemas.openxmlformats.org/drawingml/2006/spreadsheetDrawing">
      <xdr:col>26</xdr:col>
      <xdr:colOff>76200</xdr:colOff>
      <xdr:row>36</xdr:row>
      <xdr:rowOff>88900</xdr:rowOff>
    </xdr:to>
    <xdr:cxnSp macro="">
      <xdr:nvCxnSpPr>
        <xdr:cNvPr id="6511"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33</xdr:row>
      <xdr:rowOff>120650</xdr:rowOff>
    </xdr:from>
    <xdr:to xmlns:xdr="http://schemas.openxmlformats.org/drawingml/2006/spreadsheetDrawing">
      <xdr:col>26</xdr:col>
      <xdr:colOff>76200</xdr:colOff>
      <xdr:row>33</xdr:row>
      <xdr:rowOff>120650</xdr:rowOff>
    </xdr:to>
    <xdr:cxnSp macro="">
      <xdr:nvCxnSpPr>
        <xdr:cNvPr id="6512"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33</xdr:row>
      <xdr:rowOff>120650</xdr:rowOff>
    </xdr:from>
    <xdr:to xmlns:xdr="http://schemas.openxmlformats.org/drawingml/2006/spreadsheetDrawing">
      <xdr:col>26</xdr:col>
      <xdr:colOff>76200</xdr:colOff>
      <xdr:row>47</xdr:row>
      <xdr:rowOff>133350</xdr:rowOff>
    </xdr:to>
    <xdr:sp macro="" textlink="">
      <xdr:nvSpPr>
        <xdr:cNvPr id="651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558800</xdr:colOff>
      <xdr:row>37</xdr:row>
      <xdr:rowOff>91440</xdr:rowOff>
    </xdr:from>
    <xdr:to xmlns:xdr="http://schemas.openxmlformats.org/drawingml/2006/spreadsheetDrawing">
      <xdr:col>24</xdr:col>
      <xdr:colOff>558800</xdr:colOff>
      <xdr:row>44</xdr:row>
      <xdr:rowOff>73660</xdr:rowOff>
    </xdr:to>
    <xdr:cxnSp macro="">
      <xdr:nvCxnSpPr>
        <xdr:cNvPr id="6514" name="直線コネクタ 370"/>
        <xdr:cNvCxnSpPr/>
      </xdr:nvCxnSpPr>
      <xdr:spPr>
        <a:xfrm flipV="1">
          <a:off x="17018000" y="6435090"/>
          <a:ext cx="0" cy="1182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44</xdr:row>
      <xdr:rowOff>45720</xdr:rowOff>
    </xdr:from>
    <xdr:to xmlns:xdr="http://schemas.openxmlformats.org/drawingml/2006/spreadsheetDrawing">
      <xdr:col>26</xdr:col>
      <xdr:colOff>37465</xdr:colOff>
      <xdr:row>45</xdr:row>
      <xdr:rowOff>133350</xdr:rowOff>
    </xdr:to>
    <xdr:sp macro="" textlink="">
      <xdr:nvSpPr>
        <xdr:cNvPr id="6515" name="公債費負担の状況最小値テキスト"/>
        <xdr:cNvSpPr txBox="1"/>
      </xdr:nvSpPr>
      <xdr:spPr>
        <a:xfrm>
          <a:off x="17106900" y="7589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44</xdr:row>
      <xdr:rowOff>73660</xdr:rowOff>
    </xdr:from>
    <xdr:to xmlns:xdr="http://schemas.openxmlformats.org/drawingml/2006/spreadsheetDrawing">
      <xdr:col>24</xdr:col>
      <xdr:colOff>647700</xdr:colOff>
      <xdr:row>44</xdr:row>
      <xdr:rowOff>73660</xdr:rowOff>
    </xdr:to>
    <xdr:cxnSp macro="">
      <xdr:nvCxnSpPr>
        <xdr:cNvPr id="6516" name="直線コネクタ 372"/>
        <xdr:cNvCxnSpPr/>
      </xdr:nvCxnSpPr>
      <xdr:spPr>
        <a:xfrm>
          <a:off x="16929100" y="761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36</xdr:row>
      <xdr:rowOff>6350</xdr:rowOff>
    </xdr:from>
    <xdr:to xmlns:xdr="http://schemas.openxmlformats.org/drawingml/2006/spreadsheetDrawing">
      <xdr:col>26</xdr:col>
      <xdr:colOff>37465</xdr:colOff>
      <xdr:row>37</xdr:row>
      <xdr:rowOff>93345</xdr:rowOff>
    </xdr:to>
    <xdr:sp macro="" textlink="">
      <xdr:nvSpPr>
        <xdr:cNvPr id="6517" name="公債費負担の状況最大値テキスト"/>
        <xdr:cNvSpPr txBox="1"/>
      </xdr:nvSpPr>
      <xdr:spPr>
        <a:xfrm>
          <a:off x="17106900" y="6178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37</xdr:row>
      <xdr:rowOff>91440</xdr:rowOff>
    </xdr:from>
    <xdr:to xmlns:xdr="http://schemas.openxmlformats.org/drawingml/2006/spreadsheetDrawing">
      <xdr:col>24</xdr:col>
      <xdr:colOff>647700</xdr:colOff>
      <xdr:row>37</xdr:row>
      <xdr:rowOff>91440</xdr:rowOff>
    </xdr:to>
    <xdr:cxnSp macro="">
      <xdr:nvCxnSpPr>
        <xdr:cNvPr id="6518" name="直線コネクタ 374"/>
        <xdr:cNvCxnSpPr/>
      </xdr:nvCxnSpPr>
      <xdr:spPr>
        <a:xfrm>
          <a:off x="16929100" y="643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406400</xdr:colOff>
      <xdr:row>40</xdr:row>
      <xdr:rowOff>54610</xdr:rowOff>
    </xdr:from>
    <xdr:to xmlns:xdr="http://schemas.openxmlformats.org/drawingml/2006/spreadsheetDrawing">
      <xdr:col>24</xdr:col>
      <xdr:colOff>558800</xdr:colOff>
      <xdr:row>40</xdr:row>
      <xdr:rowOff>97790</xdr:rowOff>
    </xdr:to>
    <xdr:cxnSp macro="">
      <xdr:nvCxnSpPr>
        <xdr:cNvPr id="6519" name="直線コネクタ 375"/>
        <xdr:cNvCxnSpPr/>
      </xdr:nvCxnSpPr>
      <xdr:spPr>
        <a:xfrm flipV="1">
          <a:off x="16179800" y="69126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41</xdr:row>
      <xdr:rowOff>31115</xdr:rowOff>
    </xdr:from>
    <xdr:to xmlns:xdr="http://schemas.openxmlformats.org/drawingml/2006/spreadsheetDrawing">
      <xdr:col>26</xdr:col>
      <xdr:colOff>37465</xdr:colOff>
      <xdr:row>42</xdr:row>
      <xdr:rowOff>118110</xdr:rowOff>
    </xdr:to>
    <xdr:sp macro="" textlink="">
      <xdr:nvSpPr>
        <xdr:cNvPr id="6520" name="公債費負担の状況平均値テキスト"/>
        <xdr:cNvSpPr txBox="1"/>
      </xdr:nvSpPr>
      <xdr:spPr>
        <a:xfrm>
          <a:off x="17106900" y="70605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24</xdr:col>
      <xdr:colOff>508000</xdr:colOff>
      <xdr:row>41</xdr:row>
      <xdr:rowOff>59055</xdr:rowOff>
    </xdr:from>
    <xdr:to xmlns:xdr="http://schemas.openxmlformats.org/drawingml/2006/spreadsheetDrawing">
      <xdr:col>24</xdr:col>
      <xdr:colOff>609600</xdr:colOff>
      <xdr:row>41</xdr:row>
      <xdr:rowOff>160655</xdr:rowOff>
    </xdr:to>
    <xdr:sp macro="" textlink="">
      <xdr:nvSpPr>
        <xdr:cNvPr id="6521" name="フローチャート : 判断 377"/>
        <xdr:cNvSpPr/>
      </xdr:nvSpPr>
      <xdr:spPr>
        <a:xfrm>
          <a:off x="169672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203200</xdr:colOff>
      <xdr:row>40</xdr:row>
      <xdr:rowOff>97790</xdr:rowOff>
    </xdr:from>
    <xdr:to xmlns:xdr="http://schemas.openxmlformats.org/drawingml/2006/spreadsheetDrawing">
      <xdr:col>23</xdr:col>
      <xdr:colOff>406400</xdr:colOff>
      <xdr:row>41</xdr:row>
      <xdr:rowOff>8890</xdr:rowOff>
    </xdr:to>
    <xdr:cxnSp macro="">
      <xdr:nvCxnSpPr>
        <xdr:cNvPr id="6522" name="直線コネクタ 378"/>
        <xdr:cNvCxnSpPr/>
      </xdr:nvCxnSpPr>
      <xdr:spPr>
        <a:xfrm flipV="1">
          <a:off x="15290800" y="69557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355600</xdr:colOff>
      <xdr:row>41</xdr:row>
      <xdr:rowOff>107315</xdr:rowOff>
    </xdr:from>
    <xdr:to xmlns:xdr="http://schemas.openxmlformats.org/drawingml/2006/spreadsheetDrawing">
      <xdr:col>23</xdr:col>
      <xdr:colOff>457200</xdr:colOff>
      <xdr:row>42</xdr:row>
      <xdr:rowOff>37465</xdr:rowOff>
    </xdr:to>
    <xdr:sp macro="" textlink="">
      <xdr:nvSpPr>
        <xdr:cNvPr id="6523" name="フローチャート : 判断 379"/>
        <xdr:cNvSpPr/>
      </xdr:nvSpPr>
      <xdr:spPr>
        <a:xfrm>
          <a:off x="16129000" y="713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42</xdr:row>
      <xdr:rowOff>22225</xdr:rowOff>
    </xdr:from>
    <xdr:to xmlns:xdr="http://schemas.openxmlformats.org/drawingml/2006/spreadsheetDrawing">
      <xdr:col>24</xdr:col>
      <xdr:colOff>76200</xdr:colOff>
      <xdr:row>43</xdr:row>
      <xdr:rowOff>109220</xdr:rowOff>
    </xdr:to>
    <xdr:sp macro="" textlink="">
      <xdr:nvSpPr>
        <xdr:cNvPr id="6524" name="テキスト ボックス 380"/>
        <xdr:cNvSpPr txBox="1"/>
      </xdr:nvSpPr>
      <xdr:spPr>
        <a:xfrm>
          <a:off x="15798800" y="7223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21</xdr:col>
      <xdr:colOff>0</xdr:colOff>
      <xdr:row>41</xdr:row>
      <xdr:rowOff>8890</xdr:rowOff>
    </xdr:from>
    <xdr:to xmlns:xdr="http://schemas.openxmlformats.org/drawingml/2006/spreadsheetDrawing">
      <xdr:col>22</xdr:col>
      <xdr:colOff>203200</xdr:colOff>
      <xdr:row>41</xdr:row>
      <xdr:rowOff>124460</xdr:rowOff>
    </xdr:to>
    <xdr:cxnSp macro="">
      <xdr:nvCxnSpPr>
        <xdr:cNvPr id="6525" name="直線コネクタ 381"/>
        <xdr:cNvCxnSpPr/>
      </xdr:nvCxnSpPr>
      <xdr:spPr>
        <a:xfrm flipV="1">
          <a:off x="14401800" y="703834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41</xdr:row>
      <xdr:rowOff>151130</xdr:rowOff>
    </xdr:from>
    <xdr:to xmlns:xdr="http://schemas.openxmlformats.org/drawingml/2006/spreadsheetDrawing">
      <xdr:col>22</xdr:col>
      <xdr:colOff>254000</xdr:colOff>
      <xdr:row>42</xdr:row>
      <xdr:rowOff>81280</xdr:rowOff>
    </xdr:to>
    <xdr:sp macro="" textlink="">
      <xdr:nvSpPr>
        <xdr:cNvPr id="6526" name="フローチャート : 判断 382"/>
        <xdr:cNvSpPr/>
      </xdr:nvSpPr>
      <xdr:spPr>
        <a:xfrm>
          <a:off x="15240000" y="718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42</xdr:row>
      <xdr:rowOff>66040</xdr:rowOff>
    </xdr:from>
    <xdr:to xmlns:xdr="http://schemas.openxmlformats.org/drawingml/2006/spreadsheetDrawing">
      <xdr:col>22</xdr:col>
      <xdr:colOff>584200</xdr:colOff>
      <xdr:row>43</xdr:row>
      <xdr:rowOff>153035</xdr:rowOff>
    </xdr:to>
    <xdr:sp macro="" textlink="">
      <xdr:nvSpPr>
        <xdr:cNvPr id="6527" name="テキスト ボックス 383"/>
        <xdr:cNvSpPr txBox="1"/>
      </xdr:nvSpPr>
      <xdr:spPr>
        <a:xfrm>
          <a:off x="14909800" y="7266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482600</xdr:colOff>
      <xdr:row>41</xdr:row>
      <xdr:rowOff>124460</xdr:rowOff>
    </xdr:from>
    <xdr:to xmlns:xdr="http://schemas.openxmlformats.org/drawingml/2006/spreadsheetDrawing">
      <xdr:col>21</xdr:col>
      <xdr:colOff>0</xdr:colOff>
      <xdr:row>42</xdr:row>
      <xdr:rowOff>102870</xdr:rowOff>
    </xdr:to>
    <xdr:cxnSp macro="">
      <xdr:nvCxnSpPr>
        <xdr:cNvPr id="6528" name="直線コネクタ 384"/>
        <xdr:cNvCxnSpPr/>
      </xdr:nvCxnSpPr>
      <xdr:spPr>
        <a:xfrm flipV="1">
          <a:off x="13512800" y="715391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635000</xdr:colOff>
      <xdr:row>42</xdr:row>
      <xdr:rowOff>41910</xdr:rowOff>
    </xdr:from>
    <xdr:to xmlns:xdr="http://schemas.openxmlformats.org/drawingml/2006/spreadsheetDrawing">
      <xdr:col>21</xdr:col>
      <xdr:colOff>50800</xdr:colOff>
      <xdr:row>42</xdr:row>
      <xdr:rowOff>143510</xdr:rowOff>
    </xdr:to>
    <xdr:sp macro="" textlink="">
      <xdr:nvSpPr>
        <xdr:cNvPr id="6529" name="フローチャート : 判断 385"/>
        <xdr:cNvSpPr/>
      </xdr:nvSpPr>
      <xdr:spPr>
        <a:xfrm>
          <a:off x="14351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42</xdr:row>
      <xdr:rowOff>128270</xdr:rowOff>
    </xdr:from>
    <xdr:to xmlns:xdr="http://schemas.openxmlformats.org/drawingml/2006/spreadsheetDrawing">
      <xdr:col>21</xdr:col>
      <xdr:colOff>381000</xdr:colOff>
      <xdr:row>44</xdr:row>
      <xdr:rowOff>44450</xdr:rowOff>
    </xdr:to>
    <xdr:sp macro="" textlink="">
      <xdr:nvSpPr>
        <xdr:cNvPr id="6530" name="テキスト ボックス 386"/>
        <xdr:cNvSpPr txBox="1"/>
      </xdr:nvSpPr>
      <xdr:spPr>
        <a:xfrm>
          <a:off x="14020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431800</xdr:colOff>
      <xdr:row>42</xdr:row>
      <xdr:rowOff>71120</xdr:rowOff>
    </xdr:from>
    <xdr:to xmlns:xdr="http://schemas.openxmlformats.org/drawingml/2006/spreadsheetDrawing">
      <xdr:col>19</xdr:col>
      <xdr:colOff>533400</xdr:colOff>
      <xdr:row>43</xdr:row>
      <xdr:rowOff>1270</xdr:rowOff>
    </xdr:to>
    <xdr:sp macro="" textlink="">
      <xdr:nvSpPr>
        <xdr:cNvPr id="6531" name="フローチャート :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42</xdr:row>
      <xdr:rowOff>157480</xdr:rowOff>
    </xdr:from>
    <xdr:to xmlns:xdr="http://schemas.openxmlformats.org/drawingml/2006/spreadsheetDrawing">
      <xdr:col>20</xdr:col>
      <xdr:colOff>177800</xdr:colOff>
      <xdr:row>44</xdr:row>
      <xdr:rowOff>73025</xdr:rowOff>
    </xdr:to>
    <xdr:sp macro="" textlink="">
      <xdr:nvSpPr>
        <xdr:cNvPr id="6532" name="テキスト ボックス 388"/>
        <xdr:cNvSpPr txBox="1"/>
      </xdr:nvSpPr>
      <xdr:spPr>
        <a:xfrm>
          <a:off x="13131800" y="7358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24</xdr:col>
      <xdr:colOff>343535</xdr:colOff>
      <xdr:row>47</xdr:row>
      <xdr:rowOff>130810</xdr:rowOff>
    </xdr:from>
    <xdr:to xmlns:xdr="http://schemas.openxmlformats.org/drawingml/2006/spreadsheetDrawing">
      <xdr:col>25</xdr:col>
      <xdr:colOff>419100</xdr:colOff>
      <xdr:row>49</xdr:row>
      <xdr:rowOff>46990</xdr:rowOff>
    </xdr:to>
    <xdr:sp macro="" textlink="">
      <xdr:nvSpPr>
        <xdr:cNvPr id="6533" name="テキスト ボックス 389"/>
        <xdr:cNvSpPr txBox="1"/>
      </xdr:nvSpPr>
      <xdr:spPr>
        <a:xfrm>
          <a:off x="1680273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23</xdr:col>
      <xdr:colOff>190500</xdr:colOff>
      <xdr:row>47</xdr:row>
      <xdr:rowOff>130810</xdr:rowOff>
    </xdr:from>
    <xdr:to xmlns:xdr="http://schemas.openxmlformats.org/drawingml/2006/spreadsheetDrawing">
      <xdr:col>24</xdr:col>
      <xdr:colOff>266065</xdr:colOff>
      <xdr:row>49</xdr:row>
      <xdr:rowOff>46990</xdr:rowOff>
    </xdr:to>
    <xdr:sp macro="" textlink="">
      <xdr:nvSpPr>
        <xdr:cNvPr id="6534" name="テキスト ボックス 390"/>
        <xdr:cNvSpPr txBox="1"/>
      </xdr:nvSpPr>
      <xdr:spPr>
        <a:xfrm>
          <a:off x="15963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673100</xdr:colOff>
      <xdr:row>47</xdr:row>
      <xdr:rowOff>130810</xdr:rowOff>
    </xdr:from>
    <xdr:to xmlns:xdr="http://schemas.openxmlformats.org/drawingml/2006/spreadsheetDrawing">
      <xdr:col>23</xdr:col>
      <xdr:colOff>62865</xdr:colOff>
      <xdr:row>49</xdr:row>
      <xdr:rowOff>46990</xdr:rowOff>
    </xdr:to>
    <xdr:sp macro="" textlink="">
      <xdr:nvSpPr>
        <xdr:cNvPr id="6535" name="テキスト ボックス 391"/>
        <xdr:cNvSpPr txBox="1"/>
      </xdr:nvSpPr>
      <xdr:spPr>
        <a:xfrm>
          <a:off x="15074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20</xdr:col>
      <xdr:colOff>469900</xdr:colOff>
      <xdr:row>47</xdr:row>
      <xdr:rowOff>130810</xdr:rowOff>
    </xdr:from>
    <xdr:to xmlns:xdr="http://schemas.openxmlformats.org/drawingml/2006/spreadsheetDrawing">
      <xdr:col>21</xdr:col>
      <xdr:colOff>546100</xdr:colOff>
      <xdr:row>49</xdr:row>
      <xdr:rowOff>46990</xdr:rowOff>
    </xdr:to>
    <xdr:sp macro="" textlink="">
      <xdr:nvSpPr>
        <xdr:cNvPr id="6536"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266700</xdr:colOff>
      <xdr:row>47</xdr:row>
      <xdr:rowOff>130810</xdr:rowOff>
    </xdr:from>
    <xdr:to xmlns:xdr="http://schemas.openxmlformats.org/drawingml/2006/spreadsheetDrawing">
      <xdr:col>20</xdr:col>
      <xdr:colOff>343535</xdr:colOff>
      <xdr:row>49</xdr:row>
      <xdr:rowOff>46990</xdr:rowOff>
    </xdr:to>
    <xdr:sp macro="" textlink="">
      <xdr:nvSpPr>
        <xdr:cNvPr id="6537" name="テキスト ボックス 393"/>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24</xdr:col>
      <xdr:colOff>508000</xdr:colOff>
      <xdr:row>40</xdr:row>
      <xdr:rowOff>3810</xdr:rowOff>
    </xdr:from>
    <xdr:to xmlns:xdr="http://schemas.openxmlformats.org/drawingml/2006/spreadsheetDrawing">
      <xdr:col>24</xdr:col>
      <xdr:colOff>609600</xdr:colOff>
      <xdr:row>40</xdr:row>
      <xdr:rowOff>105410</xdr:rowOff>
    </xdr:to>
    <xdr:sp macro="" textlink="">
      <xdr:nvSpPr>
        <xdr:cNvPr id="6538" name="円/楕円 394"/>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647700</xdr:colOff>
      <xdr:row>39</xdr:row>
      <xdr:rowOff>20320</xdr:rowOff>
    </xdr:from>
    <xdr:to xmlns:xdr="http://schemas.openxmlformats.org/drawingml/2006/spreadsheetDrawing">
      <xdr:col>26</xdr:col>
      <xdr:colOff>37465</xdr:colOff>
      <xdr:row>40</xdr:row>
      <xdr:rowOff>107315</xdr:rowOff>
    </xdr:to>
    <xdr:sp macro="" textlink="">
      <xdr:nvSpPr>
        <xdr:cNvPr id="6539" name="公債費負担の状況該当値テキスト"/>
        <xdr:cNvSpPr txBox="1"/>
      </xdr:nvSpPr>
      <xdr:spPr>
        <a:xfrm>
          <a:off x="17106900" y="6706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23</xdr:col>
      <xdr:colOff>355600</xdr:colOff>
      <xdr:row>40</xdr:row>
      <xdr:rowOff>46990</xdr:rowOff>
    </xdr:from>
    <xdr:to xmlns:xdr="http://schemas.openxmlformats.org/drawingml/2006/spreadsheetDrawing">
      <xdr:col>23</xdr:col>
      <xdr:colOff>457200</xdr:colOff>
      <xdr:row>40</xdr:row>
      <xdr:rowOff>148590</xdr:rowOff>
    </xdr:to>
    <xdr:sp macro="" textlink="">
      <xdr:nvSpPr>
        <xdr:cNvPr id="6540" name="円/楕円 396"/>
        <xdr:cNvSpPr/>
      </xdr:nvSpPr>
      <xdr:spPr>
        <a:xfrm>
          <a:off x="161290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38</xdr:row>
      <xdr:rowOff>158750</xdr:rowOff>
    </xdr:from>
    <xdr:to xmlns:xdr="http://schemas.openxmlformats.org/drawingml/2006/spreadsheetDrawing">
      <xdr:col>24</xdr:col>
      <xdr:colOff>76200</xdr:colOff>
      <xdr:row>40</xdr:row>
      <xdr:rowOff>74930</xdr:rowOff>
    </xdr:to>
    <xdr:sp macro="" textlink="">
      <xdr:nvSpPr>
        <xdr:cNvPr id="6541" name="テキスト ボックス 397"/>
        <xdr:cNvSpPr txBox="1"/>
      </xdr:nvSpPr>
      <xdr:spPr>
        <a:xfrm>
          <a:off x="15798800" y="667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152400</xdr:colOff>
      <xdr:row>40</xdr:row>
      <xdr:rowOff>129540</xdr:rowOff>
    </xdr:from>
    <xdr:to xmlns:xdr="http://schemas.openxmlformats.org/drawingml/2006/spreadsheetDrawing">
      <xdr:col>22</xdr:col>
      <xdr:colOff>254000</xdr:colOff>
      <xdr:row>41</xdr:row>
      <xdr:rowOff>59690</xdr:rowOff>
    </xdr:to>
    <xdr:sp macro="" textlink="">
      <xdr:nvSpPr>
        <xdr:cNvPr id="6542" name="円/楕円 398"/>
        <xdr:cNvSpPr/>
      </xdr:nvSpPr>
      <xdr:spPr>
        <a:xfrm>
          <a:off x="1524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39</xdr:row>
      <xdr:rowOff>69850</xdr:rowOff>
    </xdr:from>
    <xdr:to xmlns:xdr="http://schemas.openxmlformats.org/drawingml/2006/spreadsheetDrawing">
      <xdr:col>22</xdr:col>
      <xdr:colOff>584200</xdr:colOff>
      <xdr:row>40</xdr:row>
      <xdr:rowOff>157480</xdr:rowOff>
    </xdr:to>
    <xdr:sp macro="" textlink="">
      <xdr:nvSpPr>
        <xdr:cNvPr id="6543" name="テキスト ボックス 399"/>
        <xdr:cNvSpPr txBox="1"/>
      </xdr:nvSpPr>
      <xdr:spPr>
        <a:xfrm>
          <a:off x="14909800" y="675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635000</xdr:colOff>
      <xdr:row>41</xdr:row>
      <xdr:rowOff>73660</xdr:rowOff>
    </xdr:from>
    <xdr:to xmlns:xdr="http://schemas.openxmlformats.org/drawingml/2006/spreadsheetDrawing">
      <xdr:col>21</xdr:col>
      <xdr:colOff>50800</xdr:colOff>
      <xdr:row>42</xdr:row>
      <xdr:rowOff>3810</xdr:rowOff>
    </xdr:to>
    <xdr:sp macro="" textlink="">
      <xdr:nvSpPr>
        <xdr:cNvPr id="6544" name="円/楕円 400"/>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40</xdr:row>
      <xdr:rowOff>13970</xdr:rowOff>
    </xdr:from>
    <xdr:to xmlns:xdr="http://schemas.openxmlformats.org/drawingml/2006/spreadsheetDrawing">
      <xdr:col>21</xdr:col>
      <xdr:colOff>381000</xdr:colOff>
      <xdr:row>41</xdr:row>
      <xdr:rowOff>101600</xdr:rowOff>
    </xdr:to>
    <xdr:sp macro="" textlink="">
      <xdr:nvSpPr>
        <xdr:cNvPr id="6545" name="テキスト ボックス 401"/>
        <xdr:cNvSpPr txBox="1"/>
      </xdr:nvSpPr>
      <xdr:spPr>
        <a:xfrm>
          <a:off x="14020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19</xdr:col>
      <xdr:colOff>431800</xdr:colOff>
      <xdr:row>42</xdr:row>
      <xdr:rowOff>52070</xdr:rowOff>
    </xdr:from>
    <xdr:to xmlns:xdr="http://schemas.openxmlformats.org/drawingml/2006/spreadsheetDrawing">
      <xdr:col>19</xdr:col>
      <xdr:colOff>533400</xdr:colOff>
      <xdr:row>42</xdr:row>
      <xdr:rowOff>153670</xdr:rowOff>
    </xdr:to>
    <xdr:sp macro="" textlink="">
      <xdr:nvSpPr>
        <xdr:cNvPr id="6546" name="円/楕円 402"/>
        <xdr:cNvSpPr/>
      </xdr:nvSpPr>
      <xdr:spPr>
        <a:xfrm>
          <a:off x="1346200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40</xdr:row>
      <xdr:rowOff>163830</xdr:rowOff>
    </xdr:from>
    <xdr:to xmlns:xdr="http://schemas.openxmlformats.org/drawingml/2006/spreadsheetDrawing">
      <xdr:col>20</xdr:col>
      <xdr:colOff>177800</xdr:colOff>
      <xdr:row>42</xdr:row>
      <xdr:rowOff>80010</xdr:rowOff>
    </xdr:to>
    <xdr:sp macro="" textlink="">
      <xdr:nvSpPr>
        <xdr:cNvPr id="6547" name="テキスト ボックス 403"/>
        <xdr:cNvSpPr txBox="1"/>
      </xdr:nvSpPr>
      <xdr:spPr>
        <a:xfrm>
          <a:off x="13131800" y="702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482600</xdr:colOff>
      <xdr:row>7</xdr:row>
      <xdr:rowOff>6350</xdr:rowOff>
    </xdr:from>
    <xdr:to xmlns:xdr="http://schemas.openxmlformats.org/drawingml/2006/spreadsheetDrawing">
      <xdr:col>26</xdr:col>
      <xdr:colOff>76200</xdr:colOff>
      <xdr:row>8</xdr:row>
      <xdr:rowOff>152400</xdr:rowOff>
    </xdr:to>
    <xdr:sp macro="" textlink="">
      <xdr:nvSpPr>
        <xdr:cNvPr id="6548"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twoCellAnchor editAs="oneCell">
    <xdr:from xmlns:xdr="http://schemas.openxmlformats.org/drawingml/2006/spreadsheetDrawing">
      <xdr:col>20</xdr:col>
      <xdr:colOff>42545</xdr:colOff>
      <xdr:row>9</xdr:row>
      <xdr:rowOff>25400</xdr:rowOff>
    </xdr:from>
    <xdr:to xmlns:xdr="http://schemas.openxmlformats.org/drawingml/2006/spreadsheetDrawing">
      <xdr:col>22</xdr:col>
      <xdr:colOff>109220</xdr:colOff>
      <xdr:row>10</xdr:row>
      <xdr:rowOff>163195</xdr:rowOff>
    </xdr:to>
    <xdr:sp macro="" textlink="">
      <xdr:nvSpPr>
        <xdr:cNvPr id="6549" name="テキスト ボックス 405"/>
        <xdr:cNvSpPr txBox="1"/>
      </xdr:nvSpPr>
      <xdr:spPr>
        <a:xfrm>
          <a:off x="137585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将来負担比率</a:t>
          </a:r>
        </a:p>
      </xdr:txBody>
    </xdr:sp>
    <xdr:clientData/>
  </xdr:twoCellAnchor>
  <xdr:twoCellAnchor editAs="oneCell">
    <xdr:from xmlns:xdr="http://schemas.openxmlformats.org/drawingml/2006/spreadsheetDrawing">
      <xdr:col>22</xdr:col>
      <xdr:colOff>236855</xdr:colOff>
      <xdr:row>9</xdr:row>
      <xdr:rowOff>0</xdr:rowOff>
    </xdr:from>
    <xdr:to xmlns:xdr="http://schemas.openxmlformats.org/drawingml/2006/spreadsheetDrawing">
      <xdr:col>24</xdr:col>
      <xdr:colOff>515620</xdr:colOff>
      <xdr:row>11</xdr:row>
      <xdr:rowOff>15875</xdr:rowOff>
    </xdr:to>
    <xdr:sp macro="" textlink="">
      <xdr:nvSpPr>
        <xdr:cNvPr id="6550"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twoCellAnchor>
  <xdr:twoCellAnchor>
    <xdr:from xmlns:xdr="http://schemas.openxmlformats.org/drawingml/2006/spreadsheetDrawing">
      <xdr:col>26</xdr:col>
      <xdr:colOff>139700</xdr:colOff>
      <xdr:row>8</xdr:row>
      <xdr:rowOff>88900</xdr:rowOff>
    </xdr:from>
    <xdr:to xmlns:xdr="http://schemas.openxmlformats.org/drawingml/2006/spreadsheetDrawing">
      <xdr:col>28</xdr:col>
      <xdr:colOff>292100</xdr:colOff>
      <xdr:row>10</xdr:row>
      <xdr:rowOff>0</xdr:rowOff>
    </xdr:to>
    <xdr:sp macro="" textlink="">
      <xdr:nvSpPr>
        <xdr:cNvPr id="6551"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9</xdr:row>
      <xdr:rowOff>107950</xdr:rowOff>
    </xdr:from>
    <xdr:to xmlns:xdr="http://schemas.openxmlformats.org/drawingml/2006/spreadsheetDrawing">
      <xdr:col>28</xdr:col>
      <xdr:colOff>292100</xdr:colOff>
      <xdr:row>11</xdr:row>
      <xdr:rowOff>19050</xdr:rowOff>
    </xdr:to>
    <xdr:sp macro="" textlink="">
      <xdr:nvSpPr>
        <xdr:cNvPr id="6552"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8</xdr:row>
      <xdr:rowOff>88900</xdr:rowOff>
    </xdr:from>
    <xdr:to xmlns:xdr="http://schemas.openxmlformats.org/drawingml/2006/spreadsheetDrawing">
      <xdr:col>30</xdr:col>
      <xdr:colOff>317500</xdr:colOff>
      <xdr:row>10</xdr:row>
      <xdr:rowOff>0</xdr:rowOff>
    </xdr:to>
    <xdr:sp macro="" textlink="">
      <xdr:nvSpPr>
        <xdr:cNvPr id="6553"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419100</xdr:colOff>
      <xdr:row>9</xdr:row>
      <xdr:rowOff>107950</xdr:rowOff>
    </xdr:from>
    <xdr:to xmlns:xdr="http://schemas.openxmlformats.org/drawingml/2006/spreadsheetDrawing">
      <xdr:col>30</xdr:col>
      <xdr:colOff>317500</xdr:colOff>
      <xdr:row>11</xdr:row>
      <xdr:rowOff>19050</xdr:rowOff>
    </xdr:to>
    <xdr:sp macro="" textlink="">
      <xdr:nvSpPr>
        <xdr:cNvPr id="6554"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8</xdr:row>
      <xdr:rowOff>88900</xdr:rowOff>
    </xdr:from>
    <xdr:to xmlns:xdr="http://schemas.openxmlformats.org/drawingml/2006/spreadsheetDrawing">
      <xdr:col>32</xdr:col>
      <xdr:colOff>406400</xdr:colOff>
      <xdr:row>10</xdr:row>
      <xdr:rowOff>0</xdr:rowOff>
    </xdr:to>
    <xdr:sp macro="" textlink="">
      <xdr:nvSpPr>
        <xdr:cNvPr id="6555"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30</xdr:col>
      <xdr:colOff>508000</xdr:colOff>
      <xdr:row>9</xdr:row>
      <xdr:rowOff>107950</xdr:rowOff>
    </xdr:from>
    <xdr:to xmlns:xdr="http://schemas.openxmlformats.org/drawingml/2006/spreadsheetDrawing">
      <xdr:col>32</xdr:col>
      <xdr:colOff>406400</xdr:colOff>
      <xdr:row>11</xdr:row>
      <xdr:rowOff>19050</xdr:rowOff>
    </xdr:to>
    <xdr:sp macro="" textlink="">
      <xdr:nvSpPr>
        <xdr:cNvPr id="6556"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11</xdr:row>
      <xdr:rowOff>82550</xdr:rowOff>
    </xdr:from>
    <xdr:to xmlns:xdr="http://schemas.openxmlformats.org/drawingml/2006/spreadsheetDrawing">
      <xdr:col>26</xdr:col>
      <xdr:colOff>76200</xdr:colOff>
      <xdr:row>25</xdr:row>
      <xdr:rowOff>95250</xdr:rowOff>
    </xdr:to>
    <xdr:sp macro="" textlink="">
      <xdr:nvSpPr>
        <xdr:cNvPr id="6557"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11</xdr:row>
      <xdr:rowOff>82550</xdr:rowOff>
    </xdr:from>
    <xdr:to xmlns:xdr="http://schemas.openxmlformats.org/drawingml/2006/spreadsheetDrawing">
      <xdr:col>35</xdr:col>
      <xdr:colOff>127000</xdr:colOff>
      <xdr:row>25</xdr:row>
      <xdr:rowOff>95250</xdr:rowOff>
    </xdr:to>
    <xdr:sp macro="" textlink="">
      <xdr:nvSpPr>
        <xdr:cNvPr id="6558"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26</xdr:col>
      <xdr:colOff>266700</xdr:colOff>
      <xdr:row>11</xdr:row>
      <xdr:rowOff>82550</xdr:rowOff>
    </xdr:from>
    <xdr:to xmlns:xdr="http://schemas.openxmlformats.org/drawingml/2006/spreadsheetDrawing">
      <xdr:col>31</xdr:col>
      <xdr:colOff>647700</xdr:colOff>
      <xdr:row>12</xdr:row>
      <xdr:rowOff>165100</xdr:rowOff>
    </xdr:to>
    <xdr:sp macro="" textlink="">
      <xdr:nvSpPr>
        <xdr:cNvPr id="6559"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mlns:xdr="http://schemas.openxmlformats.org/drawingml/2006/spreadsheetDrawing">
      <xdr:col>26</xdr:col>
      <xdr:colOff>393700</xdr:colOff>
      <xdr:row>13</xdr:row>
      <xdr:rowOff>57150</xdr:rowOff>
    </xdr:from>
    <xdr:to xmlns:xdr="http://schemas.openxmlformats.org/drawingml/2006/spreadsheetDrawing">
      <xdr:col>35</xdr:col>
      <xdr:colOff>0</xdr:colOff>
      <xdr:row>25</xdr:row>
      <xdr:rowOff>31750</xdr:rowOff>
    </xdr:to>
    <xdr:sp macro="" textlink="" fLocksText="0">
      <xdr:nvSpPr>
        <xdr:cNvPr id="6560"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　将来負担額よりも充当可能財源が大きいため比率は無かった。今後も分母となる標準財政規模の減少や重点事業による起債の発行などに留意していく必要がある。</a:t>
          </a:r>
        </a:p>
        <a:p/>
      </xdr:txBody>
    </xdr:sp>
    <xdr:clientData/>
  </xdr:twoCellAnchor>
  <xdr:twoCellAnchor editAs="oneCell">
    <xdr:from xmlns:xdr="http://schemas.openxmlformats.org/drawingml/2006/spreadsheetDrawing">
      <xdr:col>18</xdr:col>
      <xdr:colOff>444500</xdr:colOff>
      <xdr:row>10</xdr:row>
      <xdr:rowOff>63500</xdr:rowOff>
    </xdr:from>
    <xdr:to xmlns:xdr="http://schemas.openxmlformats.org/drawingml/2006/spreadsheetDrawing">
      <xdr:col>19</xdr:col>
      <xdr:colOff>56515</xdr:colOff>
      <xdr:row>11</xdr:row>
      <xdr:rowOff>116840</xdr:rowOff>
    </xdr:to>
    <xdr:sp macro="" textlink="">
      <xdr:nvSpPr>
        <xdr:cNvPr id="6561" name="テキスト ボックス 417"/>
        <xdr:cNvSpPr txBox="1"/>
      </xdr:nvSpPr>
      <xdr:spPr>
        <a:xfrm>
          <a:off x="12788900" y="177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482600</xdr:colOff>
      <xdr:row>25</xdr:row>
      <xdr:rowOff>95250</xdr:rowOff>
    </xdr:from>
    <xdr:to xmlns:xdr="http://schemas.openxmlformats.org/drawingml/2006/spreadsheetDrawing">
      <xdr:col>26</xdr:col>
      <xdr:colOff>76200</xdr:colOff>
      <xdr:row>25</xdr:row>
      <xdr:rowOff>95250</xdr:rowOff>
    </xdr:to>
    <xdr:cxnSp macro="">
      <xdr:nvCxnSpPr>
        <xdr:cNvPr id="6562"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24</xdr:row>
      <xdr:rowOff>124460</xdr:rowOff>
    </xdr:from>
    <xdr:to xmlns:xdr="http://schemas.openxmlformats.org/drawingml/2006/spreadsheetDrawing">
      <xdr:col>18</xdr:col>
      <xdr:colOff>481965</xdr:colOff>
      <xdr:row>26</xdr:row>
      <xdr:rowOff>40640</xdr:rowOff>
    </xdr:to>
    <xdr:sp macro="" textlink="">
      <xdr:nvSpPr>
        <xdr:cNvPr id="6563" name="テキスト ボックス 419"/>
        <xdr:cNvSpPr txBox="1"/>
      </xdr:nvSpPr>
      <xdr:spPr>
        <a:xfrm>
          <a:off x="12065000"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23</xdr:row>
      <xdr:rowOff>36195</xdr:rowOff>
    </xdr:from>
    <xdr:to xmlns:xdr="http://schemas.openxmlformats.org/drawingml/2006/spreadsheetDrawing">
      <xdr:col>26</xdr:col>
      <xdr:colOff>76200</xdr:colOff>
      <xdr:row>23</xdr:row>
      <xdr:rowOff>36195</xdr:rowOff>
    </xdr:to>
    <xdr:cxnSp macro="">
      <xdr:nvCxnSpPr>
        <xdr:cNvPr id="6564"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22</xdr:row>
      <xdr:rowOff>65405</xdr:rowOff>
    </xdr:from>
    <xdr:to xmlns:xdr="http://schemas.openxmlformats.org/drawingml/2006/spreadsheetDrawing">
      <xdr:col>18</xdr:col>
      <xdr:colOff>481965</xdr:colOff>
      <xdr:row>23</xdr:row>
      <xdr:rowOff>152400</xdr:rowOff>
    </xdr:to>
    <xdr:sp macro="" textlink="">
      <xdr:nvSpPr>
        <xdr:cNvPr id="6565" name="テキスト ボックス 421"/>
        <xdr:cNvSpPr txBox="1"/>
      </xdr:nvSpPr>
      <xdr:spPr>
        <a:xfrm>
          <a:off x="12065000" y="383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20</xdr:row>
      <xdr:rowOff>147955</xdr:rowOff>
    </xdr:from>
    <xdr:to xmlns:xdr="http://schemas.openxmlformats.org/drawingml/2006/spreadsheetDrawing">
      <xdr:col>26</xdr:col>
      <xdr:colOff>76200</xdr:colOff>
      <xdr:row>20</xdr:row>
      <xdr:rowOff>147955</xdr:rowOff>
    </xdr:to>
    <xdr:cxnSp macro="">
      <xdr:nvCxnSpPr>
        <xdr:cNvPr id="6566"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20</xdr:row>
      <xdr:rowOff>6350</xdr:rowOff>
    </xdr:from>
    <xdr:to xmlns:xdr="http://schemas.openxmlformats.org/drawingml/2006/spreadsheetDrawing">
      <xdr:col>18</xdr:col>
      <xdr:colOff>481965</xdr:colOff>
      <xdr:row>21</xdr:row>
      <xdr:rowOff>93345</xdr:rowOff>
    </xdr:to>
    <xdr:sp macro="" textlink="">
      <xdr:nvSpPr>
        <xdr:cNvPr id="6567" name="テキスト ボックス 423"/>
        <xdr:cNvSpPr txBox="1"/>
      </xdr:nvSpPr>
      <xdr:spPr>
        <a:xfrm>
          <a:off x="12065000" y="343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18</xdr:row>
      <xdr:rowOff>88900</xdr:rowOff>
    </xdr:from>
    <xdr:to xmlns:xdr="http://schemas.openxmlformats.org/drawingml/2006/spreadsheetDrawing">
      <xdr:col>26</xdr:col>
      <xdr:colOff>76200</xdr:colOff>
      <xdr:row>18</xdr:row>
      <xdr:rowOff>88900</xdr:rowOff>
    </xdr:to>
    <xdr:cxnSp macro="">
      <xdr:nvCxnSpPr>
        <xdr:cNvPr id="6568"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17</xdr:row>
      <xdr:rowOff>118110</xdr:rowOff>
    </xdr:from>
    <xdr:to xmlns:xdr="http://schemas.openxmlformats.org/drawingml/2006/spreadsheetDrawing">
      <xdr:col>18</xdr:col>
      <xdr:colOff>481965</xdr:colOff>
      <xdr:row>19</xdr:row>
      <xdr:rowOff>34290</xdr:rowOff>
    </xdr:to>
    <xdr:sp macro="" textlink="">
      <xdr:nvSpPr>
        <xdr:cNvPr id="6569" name="テキスト ボックス 425"/>
        <xdr:cNvSpPr txBox="1"/>
      </xdr:nvSpPr>
      <xdr:spPr>
        <a:xfrm>
          <a:off x="1206500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16</xdr:row>
      <xdr:rowOff>29845</xdr:rowOff>
    </xdr:from>
    <xdr:to xmlns:xdr="http://schemas.openxmlformats.org/drawingml/2006/spreadsheetDrawing">
      <xdr:col>26</xdr:col>
      <xdr:colOff>76200</xdr:colOff>
      <xdr:row>16</xdr:row>
      <xdr:rowOff>29845</xdr:rowOff>
    </xdr:to>
    <xdr:cxnSp macro="">
      <xdr:nvCxnSpPr>
        <xdr:cNvPr id="6570"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15</xdr:row>
      <xdr:rowOff>59055</xdr:rowOff>
    </xdr:from>
    <xdr:to xmlns:xdr="http://schemas.openxmlformats.org/drawingml/2006/spreadsheetDrawing">
      <xdr:col>18</xdr:col>
      <xdr:colOff>481965</xdr:colOff>
      <xdr:row>16</xdr:row>
      <xdr:rowOff>146685</xdr:rowOff>
    </xdr:to>
    <xdr:sp macro="" textlink="">
      <xdr:nvSpPr>
        <xdr:cNvPr id="6571" name="テキスト ボックス 427"/>
        <xdr:cNvSpPr txBox="1"/>
      </xdr:nvSpPr>
      <xdr:spPr>
        <a:xfrm>
          <a:off x="12065000" y="263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13</xdr:row>
      <xdr:rowOff>141605</xdr:rowOff>
    </xdr:from>
    <xdr:to xmlns:xdr="http://schemas.openxmlformats.org/drawingml/2006/spreadsheetDrawing">
      <xdr:col>26</xdr:col>
      <xdr:colOff>76200</xdr:colOff>
      <xdr:row>13</xdr:row>
      <xdr:rowOff>141605</xdr:rowOff>
    </xdr:to>
    <xdr:cxnSp macro="">
      <xdr:nvCxnSpPr>
        <xdr:cNvPr id="6572"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406400</xdr:colOff>
      <xdr:row>12</xdr:row>
      <xdr:rowOff>170815</xdr:rowOff>
    </xdr:from>
    <xdr:to xmlns:xdr="http://schemas.openxmlformats.org/drawingml/2006/spreadsheetDrawing">
      <xdr:col>18</xdr:col>
      <xdr:colOff>481965</xdr:colOff>
      <xdr:row>14</xdr:row>
      <xdr:rowOff>86360</xdr:rowOff>
    </xdr:to>
    <xdr:sp macro="" textlink="">
      <xdr:nvSpPr>
        <xdr:cNvPr id="6573" name="テキスト ボックス 429"/>
        <xdr:cNvSpPr txBox="1"/>
      </xdr:nvSpPr>
      <xdr:spPr>
        <a:xfrm>
          <a:off x="12065000" y="222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18</xdr:col>
      <xdr:colOff>482600</xdr:colOff>
      <xdr:row>11</xdr:row>
      <xdr:rowOff>82550</xdr:rowOff>
    </xdr:from>
    <xdr:to xmlns:xdr="http://schemas.openxmlformats.org/drawingml/2006/spreadsheetDrawing">
      <xdr:col>26</xdr:col>
      <xdr:colOff>76200</xdr:colOff>
      <xdr:row>11</xdr:row>
      <xdr:rowOff>82550</xdr:rowOff>
    </xdr:to>
    <xdr:cxnSp macro="">
      <xdr:nvCxnSpPr>
        <xdr:cNvPr id="6574"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11</xdr:row>
      <xdr:rowOff>82550</xdr:rowOff>
    </xdr:from>
    <xdr:to xmlns:xdr="http://schemas.openxmlformats.org/drawingml/2006/spreadsheetDrawing">
      <xdr:col>26</xdr:col>
      <xdr:colOff>76200</xdr:colOff>
      <xdr:row>25</xdr:row>
      <xdr:rowOff>95250</xdr:rowOff>
    </xdr:to>
    <xdr:sp macro="" textlink="">
      <xdr:nvSpPr>
        <xdr:cNvPr id="657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558800</xdr:colOff>
      <xdr:row>13</xdr:row>
      <xdr:rowOff>141605</xdr:rowOff>
    </xdr:from>
    <xdr:to xmlns:xdr="http://schemas.openxmlformats.org/drawingml/2006/spreadsheetDrawing">
      <xdr:col>24</xdr:col>
      <xdr:colOff>558800</xdr:colOff>
      <xdr:row>22</xdr:row>
      <xdr:rowOff>38735</xdr:rowOff>
    </xdr:to>
    <xdr:cxnSp macro="">
      <xdr:nvCxnSpPr>
        <xdr:cNvPr id="6576" name="直線コネクタ 432"/>
        <xdr:cNvCxnSpPr/>
      </xdr:nvCxnSpPr>
      <xdr:spPr>
        <a:xfrm flipV="1">
          <a:off x="17018000" y="2370455"/>
          <a:ext cx="0" cy="1440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22</xdr:row>
      <xdr:rowOff>10795</xdr:rowOff>
    </xdr:from>
    <xdr:to xmlns:xdr="http://schemas.openxmlformats.org/drawingml/2006/spreadsheetDrawing">
      <xdr:col>26</xdr:col>
      <xdr:colOff>37465</xdr:colOff>
      <xdr:row>23</xdr:row>
      <xdr:rowOff>97790</xdr:rowOff>
    </xdr:to>
    <xdr:sp macro="" textlink="">
      <xdr:nvSpPr>
        <xdr:cNvPr id="6577" name="将来負担の状況最小値テキスト"/>
        <xdr:cNvSpPr txBox="1"/>
      </xdr:nvSpPr>
      <xdr:spPr>
        <a:xfrm>
          <a:off x="17106900" y="3782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107.4</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22</xdr:row>
      <xdr:rowOff>38735</xdr:rowOff>
    </xdr:from>
    <xdr:to xmlns:xdr="http://schemas.openxmlformats.org/drawingml/2006/spreadsheetDrawing">
      <xdr:col>24</xdr:col>
      <xdr:colOff>647700</xdr:colOff>
      <xdr:row>22</xdr:row>
      <xdr:rowOff>38735</xdr:rowOff>
    </xdr:to>
    <xdr:cxnSp macro="">
      <xdr:nvCxnSpPr>
        <xdr:cNvPr id="6578" name="直線コネクタ 434"/>
        <xdr:cNvCxnSpPr/>
      </xdr:nvCxnSpPr>
      <xdr:spPr>
        <a:xfrm>
          <a:off x="16929100" y="381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12</xdr:row>
      <xdr:rowOff>6350</xdr:rowOff>
    </xdr:from>
    <xdr:to xmlns:xdr="http://schemas.openxmlformats.org/drawingml/2006/spreadsheetDrawing">
      <xdr:col>26</xdr:col>
      <xdr:colOff>37465</xdr:colOff>
      <xdr:row>13</xdr:row>
      <xdr:rowOff>93345</xdr:rowOff>
    </xdr:to>
    <xdr:sp macro="" textlink="">
      <xdr:nvSpPr>
        <xdr:cNvPr id="6579" name="将来負担の状況最大値テキスト"/>
        <xdr:cNvSpPr txBox="1"/>
      </xdr:nvSpPr>
      <xdr:spPr>
        <a:xfrm>
          <a:off x="17106900" y="2063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twoCellAnchor>
  <xdr:twoCellAnchor>
    <xdr:from xmlns:xdr="http://schemas.openxmlformats.org/drawingml/2006/spreadsheetDrawing">
      <xdr:col>24</xdr:col>
      <xdr:colOff>469900</xdr:colOff>
      <xdr:row>13</xdr:row>
      <xdr:rowOff>141605</xdr:rowOff>
    </xdr:from>
    <xdr:to xmlns:xdr="http://schemas.openxmlformats.org/drawingml/2006/spreadsheetDrawing">
      <xdr:col>24</xdr:col>
      <xdr:colOff>647700</xdr:colOff>
      <xdr:row>13</xdr:row>
      <xdr:rowOff>141605</xdr:rowOff>
    </xdr:to>
    <xdr:cxnSp macro="">
      <xdr:nvCxnSpPr>
        <xdr:cNvPr id="6580"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647700</xdr:colOff>
      <xdr:row>13</xdr:row>
      <xdr:rowOff>63500</xdr:rowOff>
    </xdr:from>
    <xdr:to xmlns:xdr="http://schemas.openxmlformats.org/drawingml/2006/spreadsheetDrawing">
      <xdr:col>26</xdr:col>
      <xdr:colOff>37465</xdr:colOff>
      <xdr:row>14</xdr:row>
      <xdr:rowOff>150495</xdr:rowOff>
    </xdr:to>
    <xdr:sp macro="" textlink="">
      <xdr:nvSpPr>
        <xdr:cNvPr id="6581" name="将来負担の状況平均値テキスト"/>
        <xdr:cNvSpPr txBox="1"/>
      </xdr:nvSpPr>
      <xdr:spPr>
        <a:xfrm>
          <a:off x="17106900" y="22923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24</xdr:col>
      <xdr:colOff>508000</xdr:colOff>
      <xdr:row>13</xdr:row>
      <xdr:rowOff>90805</xdr:rowOff>
    </xdr:from>
    <xdr:to xmlns:xdr="http://schemas.openxmlformats.org/drawingml/2006/spreadsheetDrawing">
      <xdr:col>24</xdr:col>
      <xdr:colOff>609600</xdr:colOff>
      <xdr:row>14</xdr:row>
      <xdr:rowOff>20955</xdr:rowOff>
    </xdr:to>
    <xdr:sp macro="" textlink="">
      <xdr:nvSpPr>
        <xdr:cNvPr id="6582" name="フローチャート :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355600</xdr:colOff>
      <xdr:row>13</xdr:row>
      <xdr:rowOff>90805</xdr:rowOff>
    </xdr:from>
    <xdr:to xmlns:xdr="http://schemas.openxmlformats.org/drawingml/2006/spreadsheetDrawing">
      <xdr:col>23</xdr:col>
      <xdr:colOff>457200</xdr:colOff>
      <xdr:row>14</xdr:row>
      <xdr:rowOff>20955</xdr:rowOff>
    </xdr:to>
    <xdr:sp macro="" textlink="">
      <xdr:nvSpPr>
        <xdr:cNvPr id="6583" name="フローチャート :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23</xdr:col>
      <xdr:colOff>25400</xdr:colOff>
      <xdr:row>12</xdr:row>
      <xdr:rowOff>31115</xdr:rowOff>
    </xdr:from>
    <xdr:to xmlns:xdr="http://schemas.openxmlformats.org/drawingml/2006/spreadsheetDrawing">
      <xdr:col>24</xdr:col>
      <xdr:colOff>76200</xdr:colOff>
      <xdr:row>13</xdr:row>
      <xdr:rowOff>118110</xdr:rowOff>
    </xdr:to>
    <xdr:sp macro="" textlink="">
      <xdr:nvSpPr>
        <xdr:cNvPr id="6584" name="テキスト ボックス 440"/>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22</xdr:col>
      <xdr:colOff>152400</xdr:colOff>
      <xdr:row>13</xdr:row>
      <xdr:rowOff>90805</xdr:rowOff>
    </xdr:from>
    <xdr:to xmlns:xdr="http://schemas.openxmlformats.org/drawingml/2006/spreadsheetDrawing">
      <xdr:col>22</xdr:col>
      <xdr:colOff>254000</xdr:colOff>
      <xdr:row>14</xdr:row>
      <xdr:rowOff>20955</xdr:rowOff>
    </xdr:to>
    <xdr:sp macro="" textlink="">
      <xdr:nvSpPr>
        <xdr:cNvPr id="6585" name="フローチャート :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21</xdr:col>
      <xdr:colOff>508000</xdr:colOff>
      <xdr:row>12</xdr:row>
      <xdr:rowOff>31115</xdr:rowOff>
    </xdr:from>
    <xdr:to xmlns:xdr="http://schemas.openxmlformats.org/drawingml/2006/spreadsheetDrawing">
      <xdr:col>22</xdr:col>
      <xdr:colOff>584200</xdr:colOff>
      <xdr:row>13</xdr:row>
      <xdr:rowOff>118110</xdr:rowOff>
    </xdr:to>
    <xdr:sp macro="" textlink="">
      <xdr:nvSpPr>
        <xdr:cNvPr id="6586" name="テキスト ボックス 442"/>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20</xdr:col>
      <xdr:colOff>635000</xdr:colOff>
      <xdr:row>13</xdr:row>
      <xdr:rowOff>90805</xdr:rowOff>
    </xdr:from>
    <xdr:to xmlns:xdr="http://schemas.openxmlformats.org/drawingml/2006/spreadsheetDrawing">
      <xdr:col>21</xdr:col>
      <xdr:colOff>50800</xdr:colOff>
      <xdr:row>14</xdr:row>
      <xdr:rowOff>20955</xdr:rowOff>
    </xdr:to>
    <xdr:sp macro="" textlink="">
      <xdr:nvSpPr>
        <xdr:cNvPr id="6587" name="フローチャート :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304800</xdr:colOff>
      <xdr:row>12</xdr:row>
      <xdr:rowOff>31115</xdr:rowOff>
    </xdr:from>
    <xdr:to xmlns:xdr="http://schemas.openxmlformats.org/drawingml/2006/spreadsheetDrawing">
      <xdr:col>21</xdr:col>
      <xdr:colOff>381000</xdr:colOff>
      <xdr:row>13</xdr:row>
      <xdr:rowOff>118110</xdr:rowOff>
    </xdr:to>
    <xdr:sp macro="" textlink="">
      <xdr:nvSpPr>
        <xdr:cNvPr id="6588" name="テキスト ボックス 444"/>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19</xdr:col>
      <xdr:colOff>431800</xdr:colOff>
      <xdr:row>13</xdr:row>
      <xdr:rowOff>90805</xdr:rowOff>
    </xdr:from>
    <xdr:to xmlns:xdr="http://schemas.openxmlformats.org/drawingml/2006/spreadsheetDrawing">
      <xdr:col>19</xdr:col>
      <xdr:colOff>533400</xdr:colOff>
      <xdr:row>14</xdr:row>
      <xdr:rowOff>20955</xdr:rowOff>
    </xdr:to>
    <xdr:sp macro="" textlink="">
      <xdr:nvSpPr>
        <xdr:cNvPr id="6589" name="フローチャート :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12</xdr:row>
      <xdr:rowOff>31115</xdr:rowOff>
    </xdr:from>
    <xdr:to xmlns:xdr="http://schemas.openxmlformats.org/drawingml/2006/spreadsheetDrawing">
      <xdr:col>20</xdr:col>
      <xdr:colOff>177800</xdr:colOff>
      <xdr:row>13</xdr:row>
      <xdr:rowOff>118110</xdr:rowOff>
    </xdr:to>
    <xdr:sp macro="" textlink="">
      <xdr:nvSpPr>
        <xdr:cNvPr id="6590" name="テキスト ボックス 446"/>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24</xdr:col>
      <xdr:colOff>343535</xdr:colOff>
      <xdr:row>25</xdr:row>
      <xdr:rowOff>92710</xdr:rowOff>
    </xdr:from>
    <xdr:to xmlns:xdr="http://schemas.openxmlformats.org/drawingml/2006/spreadsheetDrawing">
      <xdr:col>25</xdr:col>
      <xdr:colOff>419100</xdr:colOff>
      <xdr:row>27</xdr:row>
      <xdr:rowOff>8890</xdr:rowOff>
    </xdr:to>
    <xdr:sp macro="" textlink="">
      <xdr:nvSpPr>
        <xdr:cNvPr id="6591" name="テキスト ボックス 447"/>
        <xdr:cNvSpPr txBox="1"/>
      </xdr:nvSpPr>
      <xdr:spPr>
        <a:xfrm>
          <a:off x="1680273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23</xdr:col>
      <xdr:colOff>190500</xdr:colOff>
      <xdr:row>25</xdr:row>
      <xdr:rowOff>92710</xdr:rowOff>
    </xdr:from>
    <xdr:to xmlns:xdr="http://schemas.openxmlformats.org/drawingml/2006/spreadsheetDrawing">
      <xdr:col>24</xdr:col>
      <xdr:colOff>266065</xdr:colOff>
      <xdr:row>27</xdr:row>
      <xdr:rowOff>8890</xdr:rowOff>
    </xdr:to>
    <xdr:sp macro="" textlink="">
      <xdr:nvSpPr>
        <xdr:cNvPr id="6592" name="テキスト ボックス 448"/>
        <xdr:cNvSpPr txBox="1"/>
      </xdr:nvSpPr>
      <xdr:spPr>
        <a:xfrm>
          <a:off x="15963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673100</xdr:colOff>
      <xdr:row>25</xdr:row>
      <xdr:rowOff>92710</xdr:rowOff>
    </xdr:from>
    <xdr:to xmlns:xdr="http://schemas.openxmlformats.org/drawingml/2006/spreadsheetDrawing">
      <xdr:col>23</xdr:col>
      <xdr:colOff>62865</xdr:colOff>
      <xdr:row>27</xdr:row>
      <xdr:rowOff>8890</xdr:rowOff>
    </xdr:to>
    <xdr:sp macro="" textlink="">
      <xdr:nvSpPr>
        <xdr:cNvPr id="6593" name="テキスト ボックス 449"/>
        <xdr:cNvSpPr txBox="1"/>
      </xdr:nvSpPr>
      <xdr:spPr>
        <a:xfrm>
          <a:off x="15074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20</xdr:col>
      <xdr:colOff>469900</xdr:colOff>
      <xdr:row>25</xdr:row>
      <xdr:rowOff>92710</xdr:rowOff>
    </xdr:from>
    <xdr:to xmlns:xdr="http://schemas.openxmlformats.org/drawingml/2006/spreadsheetDrawing">
      <xdr:col>21</xdr:col>
      <xdr:colOff>546100</xdr:colOff>
      <xdr:row>27</xdr:row>
      <xdr:rowOff>8890</xdr:rowOff>
    </xdr:to>
    <xdr:sp macro="" textlink="">
      <xdr:nvSpPr>
        <xdr:cNvPr id="6594"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266700</xdr:colOff>
      <xdr:row>25</xdr:row>
      <xdr:rowOff>92710</xdr:rowOff>
    </xdr:from>
    <xdr:to xmlns:xdr="http://schemas.openxmlformats.org/drawingml/2006/spreadsheetDrawing">
      <xdr:col>20</xdr:col>
      <xdr:colOff>343535</xdr:colOff>
      <xdr:row>27</xdr:row>
      <xdr:rowOff>8890</xdr:rowOff>
    </xdr:to>
    <xdr:sp macro="" textlink="">
      <xdr:nvSpPr>
        <xdr:cNvPr id="6595" name="テキスト ボックス 451"/>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19</xdr:col>
      <xdr:colOff>431800</xdr:colOff>
      <xdr:row>15</xdr:row>
      <xdr:rowOff>33655</xdr:rowOff>
    </xdr:from>
    <xdr:to xmlns:xdr="http://schemas.openxmlformats.org/drawingml/2006/spreadsheetDrawing">
      <xdr:col>19</xdr:col>
      <xdr:colOff>533400</xdr:colOff>
      <xdr:row>15</xdr:row>
      <xdr:rowOff>135255</xdr:rowOff>
    </xdr:to>
    <xdr:sp macro="" textlink="">
      <xdr:nvSpPr>
        <xdr:cNvPr id="6596" name="円/楕円 452"/>
        <xdr:cNvSpPr/>
      </xdr:nvSpPr>
      <xdr:spPr>
        <a:xfrm>
          <a:off x="13462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101600</xdr:colOff>
      <xdr:row>15</xdr:row>
      <xdr:rowOff>120650</xdr:rowOff>
    </xdr:from>
    <xdr:to xmlns:xdr="http://schemas.openxmlformats.org/drawingml/2006/spreadsheetDrawing">
      <xdr:col>20</xdr:col>
      <xdr:colOff>177800</xdr:colOff>
      <xdr:row>17</xdr:row>
      <xdr:rowOff>36195</xdr:rowOff>
    </xdr:to>
    <xdr:sp macro="" textlink="">
      <xdr:nvSpPr>
        <xdr:cNvPr id="6597" name="テキスト ボックス 453"/>
        <xdr:cNvSpPr txBox="1"/>
      </xdr:nvSpPr>
      <xdr:spPr>
        <a:xfrm>
          <a:off x="13131800" y="2692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18</xdr:col>
      <xdr:colOff>336550</xdr:colOff>
      <xdr:row>3</xdr:row>
      <xdr:rowOff>120650</xdr:rowOff>
    </xdr:to>
    <xdr:sp macro="" textlink="">
      <xdr:nvSpPr>
        <xdr:cNvPr id="7169"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mlns:xdr="http://schemas.openxmlformats.org/drawingml/2006/spreadsheetDrawing">
      <xdr:col>27</xdr:col>
      <xdr:colOff>577850</xdr:colOff>
      <xdr:row>1</xdr:row>
      <xdr:rowOff>19050</xdr:rowOff>
    </xdr:from>
    <xdr:to xmlns:xdr="http://schemas.openxmlformats.org/drawingml/2006/spreadsheetDrawing">
      <xdr:col>33</xdr:col>
      <xdr:colOff>393700</xdr:colOff>
      <xdr:row>4</xdr:row>
      <xdr:rowOff>63500</xdr:rowOff>
    </xdr:to>
    <xdr:sp macro="" textlink="">
      <xdr:nvSpPr>
        <xdr:cNvPr id="7170"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603250</xdr:colOff>
      <xdr:row>1</xdr:row>
      <xdr:rowOff>44450</xdr:rowOff>
    </xdr:from>
    <xdr:to xmlns:xdr="http://schemas.openxmlformats.org/drawingml/2006/spreadsheetDrawing">
      <xdr:col>33</xdr:col>
      <xdr:colOff>374650</xdr:colOff>
      <xdr:row>4</xdr:row>
      <xdr:rowOff>38100</xdr:rowOff>
    </xdr:to>
    <xdr:sp macro="" textlink="">
      <xdr:nvSpPr>
        <xdr:cNvPr id="7171"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628650</xdr:colOff>
      <xdr:row>1</xdr:row>
      <xdr:rowOff>69850</xdr:rowOff>
    </xdr:from>
    <xdr:to xmlns:xdr="http://schemas.openxmlformats.org/drawingml/2006/spreadsheetDrawing">
      <xdr:col>33</xdr:col>
      <xdr:colOff>343535</xdr:colOff>
      <xdr:row>4</xdr:row>
      <xdr:rowOff>0</xdr:rowOff>
    </xdr:to>
    <xdr:sp macro="" textlink="">
      <xdr:nvSpPr>
        <xdr:cNvPr id="7172"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mlns:xdr="http://schemas.openxmlformats.org/drawingml/2006/spreadsheetDrawing">
      <xdr:col>23</xdr:col>
      <xdr:colOff>527050</xdr:colOff>
      <xdr:row>1</xdr:row>
      <xdr:rowOff>19050</xdr:rowOff>
    </xdr:from>
    <xdr:to xmlns:xdr="http://schemas.openxmlformats.org/drawingml/2006/spreadsheetDrawing">
      <xdr:col>27</xdr:col>
      <xdr:colOff>444500</xdr:colOff>
      <xdr:row>4</xdr:row>
      <xdr:rowOff>63500</xdr:rowOff>
    </xdr:to>
    <xdr:sp macro="" textlink="">
      <xdr:nvSpPr>
        <xdr:cNvPr id="7173"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552450</xdr:colOff>
      <xdr:row>1</xdr:row>
      <xdr:rowOff>44450</xdr:rowOff>
    </xdr:from>
    <xdr:to xmlns:xdr="http://schemas.openxmlformats.org/drawingml/2006/spreadsheetDrawing">
      <xdr:col>27</xdr:col>
      <xdr:colOff>425450</xdr:colOff>
      <xdr:row>4</xdr:row>
      <xdr:rowOff>38100</xdr:rowOff>
    </xdr:to>
    <xdr:sp macro="" textlink="">
      <xdr:nvSpPr>
        <xdr:cNvPr id="7174"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577850</xdr:colOff>
      <xdr:row>1</xdr:row>
      <xdr:rowOff>69850</xdr:rowOff>
    </xdr:from>
    <xdr:to xmlns:xdr="http://schemas.openxmlformats.org/drawingml/2006/spreadsheetDrawing">
      <xdr:col>27</xdr:col>
      <xdr:colOff>393700</xdr:colOff>
      <xdr:row>4</xdr:row>
      <xdr:rowOff>12700</xdr:rowOff>
    </xdr:to>
    <xdr:sp macro="" textlink="">
      <xdr:nvSpPr>
        <xdr:cNvPr id="7175"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33</xdr:col>
      <xdr:colOff>400050</xdr:colOff>
      <xdr:row>87</xdr:row>
      <xdr:rowOff>146050</xdr:rowOff>
    </xdr:to>
    <xdr:sp macro="" textlink="">
      <xdr:nvSpPr>
        <xdr:cNvPr id="7176"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mlns:xdr="http://schemas.openxmlformats.org/drawingml/2006/spreadsheetDrawing">
      <xdr:col>1</xdr:col>
      <xdr:colOff>66675</xdr:colOff>
      <xdr:row>8</xdr:row>
      <xdr:rowOff>152400</xdr:rowOff>
    </xdr:from>
    <xdr:to xmlns:xdr="http://schemas.openxmlformats.org/drawingml/2006/spreadsheetDrawing">
      <xdr:col>15</xdr:col>
      <xdr:colOff>117475</xdr:colOff>
      <xdr:row>18</xdr:row>
      <xdr:rowOff>133350</xdr:rowOff>
    </xdr:to>
    <xdr:sp macro="" textlink="">
      <xdr:nvSpPr>
        <xdr:cNvPr id="7177"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193675</xdr:colOff>
      <xdr:row>9</xdr:row>
      <xdr:rowOff>12700</xdr:rowOff>
    </xdr:from>
    <xdr:to xmlns:xdr="http://schemas.openxmlformats.org/drawingml/2006/spreadsheetDrawing">
      <xdr:col>3</xdr:col>
      <xdr:colOff>219075</xdr:colOff>
      <xdr:row>18</xdr:row>
      <xdr:rowOff>120650</xdr:rowOff>
    </xdr:to>
    <xdr:sp macro="" textlink="">
      <xdr:nvSpPr>
        <xdr:cNvPr id="7178" name="正方形/長方形 10"/>
        <xdr:cNvSpPr/>
      </xdr:nvSpPr>
      <xdr:spPr>
        <a:xfrm>
          <a:off x="889000" y="155575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155575</xdr:colOff>
      <xdr:row>9</xdr:row>
      <xdr:rowOff>12700</xdr:rowOff>
    </xdr:from>
    <xdr:to xmlns:xdr="http://schemas.openxmlformats.org/drawingml/2006/spreadsheetDrawing">
      <xdr:col>5</xdr:col>
      <xdr:colOff>54610</xdr:colOff>
      <xdr:row>18</xdr:row>
      <xdr:rowOff>120650</xdr:rowOff>
    </xdr:to>
    <xdr:sp macro="" textlink="">
      <xdr:nvSpPr>
        <xdr:cNvPr id="7179" name="正方形/長方形 11"/>
        <xdr:cNvSpPr/>
      </xdr:nvSpPr>
      <xdr:spPr>
        <a:xfrm>
          <a:off x="2222500" y="1555750"/>
          <a:ext cx="127063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2,292
2,288
293.92
4,000,308
3,856,074
60,372
1,960,517
2,681,441</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117475</xdr:colOff>
      <xdr:row>9</xdr:row>
      <xdr:rowOff>12700</xdr:rowOff>
    </xdr:from>
    <xdr:to xmlns:xdr="http://schemas.openxmlformats.org/drawingml/2006/spreadsheetDrawing">
      <xdr:col>7</xdr:col>
      <xdr:colOff>269875</xdr:colOff>
      <xdr:row>18</xdr:row>
      <xdr:rowOff>120650</xdr:rowOff>
    </xdr:to>
    <xdr:sp macro="" textlink="">
      <xdr:nvSpPr>
        <xdr:cNvPr id="7180" name="正方形/長方形 12"/>
        <xdr:cNvSpPr/>
      </xdr:nvSpPr>
      <xdr:spPr>
        <a:xfrm>
          <a:off x="3556000" y="155575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269875</xdr:colOff>
      <xdr:row>9</xdr:row>
      <xdr:rowOff>31750</xdr:rowOff>
    </xdr:from>
    <xdr:to xmlns:xdr="http://schemas.openxmlformats.org/drawingml/2006/spreadsheetDrawing">
      <xdr:col>10</xdr:col>
      <xdr:colOff>244475</xdr:colOff>
      <xdr:row>15</xdr:row>
      <xdr:rowOff>19050</xdr:rowOff>
    </xdr:to>
    <xdr:sp macro="" textlink="">
      <xdr:nvSpPr>
        <xdr:cNvPr id="7181" name="正方形/長方形 13"/>
        <xdr:cNvSpPr/>
      </xdr:nvSpPr>
      <xdr:spPr>
        <a:xfrm>
          <a:off x="5080000" y="15748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244475</xdr:colOff>
      <xdr:row>9</xdr:row>
      <xdr:rowOff>31750</xdr:rowOff>
    </xdr:from>
    <xdr:to xmlns:xdr="http://schemas.openxmlformats.org/drawingml/2006/spreadsheetDrawing">
      <xdr:col>12</xdr:col>
      <xdr:colOff>142875</xdr:colOff>
      <xdr:row>15</xdr:row>
      <xdr:rowOff>19050</xdr:rowOff>
    </xdr:to>
    <xdr:sp macro="" textlink="">
      <xdr:nvSpPr>
        <xdr:cNvPr id="7182" name="正方形/長方形 14"/>
        <xdr:cNvSpPr/>
      </xdr:nvSpPr>
      <xdr:spPr>
        <a:xfrm>
          <a:off x="71120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206375</xdr:colOff>
      <xdr:row>9</xdr:row>
      <xdr:rowOff>44450</xdr:rowOff>
    </xdr:from>
    <xdr:to xmlns:xdr="http://schemas.openxmlformats.org/drawingml/2006/spreadsheetDrawing">
      <xdr:col>13</xdr:col>
      <xdr:colOff>155575</xdr:colOff>
      <xdr:row>15</xdr:row>
      <xdr:rowOff>31750</xdr:rowOff>
    </xdr:to>
    <xdr:sp macro="" textlink="">
      <xdr:nvSpPr>
        <xdr:cNvPr id="7183" name="正方形/長方形 15"/>
        <xdr:cNvSpPr/>
      </xdr:nvSpPr>
      <xdr:spPr>
        <a:xfrm>
          <a:off x="8445500" y="15875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269875</xdr:colOff>
      <xdr:row>14</xdr:row>
      <xdr:rowOff>12700</xdr:rowOff>
    </xdr:from>
    <xdr:to xmlns:xdr="http://schemas.openxmlformats.org/drawingml/2006/spreadsheetDrawing">
      <xdr:col>10</xdr:col>
      <xdr:colOff>244475</xdr:colOff>
      <xdr:row>17</xdr:row>
      <xdr:rowOff>133350</xdr:rowOff>
    </xdr:to>
    <xdr:sp macro="" textlink="">
      <xdr:nvSpPr>
        <xdr:cNvPr id="7184" name="正方形/長方形 16"/>
        <xdr:cNvSpPr/>
      </xdr:nvSpPr>
      <xdr:spPr>
        <a:xfrm>
          <a:off x="5080000" y="24130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307975</xdr:colOff>
      <xdr:row>14</xdr:row>
      <xdr:rowOff>12700</xdr:rowOff>
    </xdr:from>
    <xdr:to xmlns:xdr="http://schemas.openxmlformats.org/drawingml/2006/spreadsheetDrawing">
      <xdr:col>15</xdr:col>
      <xdr:colOff>307975</xdr:colOff>
      <xdr:row>17</xdr:row>
      <xdr:rowOff>133350</xdr:rowOff>
    </xdr:to>
    <xdr:sp macro="" textlink="">
      <xdr:nvSpPr>
        <xdr:cNvPr id="7185" name="正方形/長方形 17"/>
        <xdr:cNvSpPr/>
      </xdr:nvSpPr>
      <xdr:spPr>
        <a:xfrm>
          <a:off x="71755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a:t>
          </a:r>
        </a:p>
      </xdr:txBody>
    </xdr:sp>
    <xdr:clientData/>
  </xdr:twoCellAnchor>
  <xdr:twoCellAnchor>
    <xdr:from xmlns:xdr="http://schemas.openxmlformats.org/drawingml/2006/spreadsheetDrawing">
      <xdr:col>15</xdr:col>
      <xdr:colOff>269875</xdr:colOff>
      <xdr:row>8</xdr:row>
      <xdr:rowOff>152400</xdr:rowOff>
    </xdr:from>
    <xdr:to xmlns:xdr="http://schemas.openxmlformats.org/drawingml/2006/spreadsheetDrawing">
      <xdr:col>17</xdr:col>
      <xdr:colOff>323850</xdr:colOff>
      <xdr:row>15</xdr:row>
      <xdr:rowOff>95250</xdr:rowOff>
    </xdr:to>
    <xdr:sp macro="" textlink="">
      <xdr:nvSpPr>
        <xdr:cNvPr id="7186"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530225</xdr:colOff>
      <xdr:row>9</xdr:row>
      <xdr:rowOff>44450</xdr:rowOff>
    </xdr:from>
    <xdr:to xmlns:xdr="http://schemas.openxmlformats.org/drawingml/2006/spreadsheetDrawing">
      <xdr:col>17</xdr:col>
      <xdr:colOff>419100</xdr:colOff>
      <xdr:row>10</xdr:row>
      <xdr:rowOff>127000</xdr:rowOff>
    </xdr:to>
    <xdr:sp macro="" textlink="">
      <xdr:nvSpPr>
        <xdr:cNvPr id="7187"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15</xdr:col>
      <xdr:colOff>530225</xdr:colOff>
      <xdr:row>10</xdr:row>
      <xdr:rowOff>139700</xdr:rowOff>
    </xdr:from>
    <xdr:to xmlns:xdr="http://schemas.openxmlformats.org/drawingml/2006/spreadsheetDrawing">
      <xdr:col>17</xdr:col>
      <xdr:colOff>419100</xdr:colOff>
      <xdr:row>12</xdr:row>
      <xdr:rowOff>50800</xdr:rowOff>
    </xdr:to>
    <xdr:sp macro="" textlink="">
      <xdr:nvSpPr>
        <xdr:cNvPr id="7188"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15</xdr:col>
      <xdr:colOff>530225</xdr:colOff>
      <xdr:row>12</xdr:row>
      <xdr:rowOff>127000</xdr:rowOff>
    </xdr:from>
    <xdr:to xmlns:xdr="http://schemas.openxmlformats.org/drawingml/2006/spreadsheetDrawing">
      <xdr:col>17</xdr:col>
      <xdr:colOff>419100</xdr:colOff>
      <xdr:row>16</xdr:row>
      <xdr:rowOff>76200</xdr:rowOff>
    </xdr:to>
    <xdr:sp macro="" textlink="">
      <xdr:nvSpPr>
        <xdr:cNvPr id="7189"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15</xdr:col>
      <xdr:colOff>371475</xdr:colOff>
      <xdr:row>9</xdr:row>
      <xdr:rowOff>133350</xdr:rowOff>
    </xdr:from>
    <xdr:to xmlns:xdr="http://schemas.openxmlformats.org/drawingml/2006/spreadsheetDrawing">
      <xdr:col>15</xdr:col>
      <xdr:colOff>542925</xdr:colOff>
      <xdr:row>9</xdr:row>
      <xdr:rowOff>133350</xdr:rowOff>
    </xdr:to>
    <xdr:cxnSp macro="">
      <xdr:nvCxnSpPr>
        <xdr:cNvPr id="7190"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406400</xdr:colOff>
      <xdr:row>9</xdr:row>
      <xdr:rowOff>82550</xdr:rowOff>
    </xdr:from>
    <xdr:to xmlns:xdr="http://schemas.openxmlformats.org/drawingml/2006/spreadsheetDrawing">
      <xdr:col>15</xdr:col>
      <xdr:colOff>508000</xdr:colOff>
      <xdr:row>10</xdr:row>
      <xdr:rowOff>12700</xdr:rowOff>
    </xdr:to>
    <xdr:sp macro="" textlink="">
      <xdr:nvSpPr>
        <xdr:cNvPr id="7191"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406400</xdr:colOff>
      <xdr:row>11</xdr:row>
      <xdr:rowOff>6350</xdr:rowOff>
    </xdr:from>
    <xdr:to xmlns:xdr="http://schemas.openxmlformats.org/drawingml/2006/spreadsheetDrawing">
      <xdr:col>15</xdr:col>
      <xdr:colOff>508000</xdr:colOff>
      <xdr:row>11</xdr:row>
      <xdr:rowOff>107950</xdr:rowOff>
    </xdr:to>
    <xdr:sp macro="" textlink="">
      <xdr:nvSpPr>
        <xdr:cNvPr id="7192"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450850</xdr:colOff>
      <xdr:row>12</xdr:row>
      <xdr:rowOff>101600</xdr:rowOff>
    </xdr:from>
    <xdr:to xmlns:xdr="http://schemas.openxmlformats.org/drawingml/2006/spreadsheetDrawing">
      <xdr:col>15</xdr:col>
      <xdr:colOff>450850</xdr:colOff>
      <xdr:row>13</xdr:row>
      <xdr:rowOff>69850</xdr:rowOff>
    </xdr:to>
    <xdr:cxnSp macro="">
      <xdr:nvCxnSpPr>
        <xdr:cNvPr id="7193"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371475</xdr:colOff>
      <xdr:row>12</xdr:row>
      <xdr:rowOff>101600</xdr:rowOff>
    </xdr:from>
    <xdr:to xmlns:xdr="http://schemas.openxmlformats.org/drawingml/2006/spreadsheetDrawing">
      <xdr:col>15</xdr:col>
      <xdr:colOff>542925</xdr:colOff>
      <xdr:row>12</xdr:row>
      <xdr:rowOff>101600</xdr:rowOff>
    </xdr:to>
    <xdr:cxnSp macro="">
      <xdr:nvCxnSpPr>
        <xdr:cNvPr id="7194"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450850</xdr:colOff>
      <xdr:row>13</xdr:row>
      <xdr:rowOff>168275</xdr:rowOff>
    </xdr:from>
    <xdr:to xmlns:xdr="http://schemas.openxmlformats.org/drawingml/2006/spreadsheetDrawing">
      <xdr:col>15</xdr:col>
      <xdr:colOff>450850</xdr:colOff>
      <xdr:row>14</xdr:row>
      <xdr:rowOff>136525</xdr:rowOff>
    </xdr:to>
    <xdr:cxnSp macro="">
      <xdr:nvCxnSpPr>
        <xdr:cNvPr id="7195"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371475</xdr:colOff>
      <xdr:row>14</xdr:row>
      <xdr:rowOff>139700</xdr:rowOff>
    </xdr:from>
    <xdr:to xmlns:xdr="http://schemas.openxmlformats.org/drawingml/2006/spreadsheetDrawing">
      <xdr:col>15</xdr:col>
      <xdr:colOff>542925</xdr:colOff>
      <xdr:row>14</xdr:row>
      <xdr:rowOff>139700</xdr:rowOff>
    </xdr:to>
    <xdr:cxnSp macro="">
      <xdr:nvCxnSpPr>
        <xdr:cNvPr id="7196"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xdr:col>
      <xdr:colOff>3175</xdr:colOff>
      <xdr:row>20</xdr:row>
      <xdr:rowOff>63500</xdr:rowOff>
    </xdr:from>
    <xdr:to xmlns:xdr="http://schemas.openxmlformats.org/drawingml/2006/spreadsheetDrawing">
      <xdr:col>13</xdr:col>
      <xdr:colOff>669925</xdr:colOff>
      <xdr:row>21</xdr:row>
      <xdr:rowOff>150495</xdr:rowOff>
    </xdr:to>
    <xdr:sp macro="" textlink="">
      <xdr:nvSpPr>
        <xdr:cNvPr id="7197" name="テキスト ボックス 29"/>
        <xdr:cNvSpPr txBox="1"/>
      </xdr:nvSpPr>
      <xdr:spPr>
        <a:xfrm>
          <a:off x="698500"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twoCellAnchor>
  <xdr:twoCellAnchor editAs="oneCell">
    <xdr:from xmlns:xdr="http://schemas.openxmlformats.org/drawingml/2006/spreadsheetDrawing">
      <xdr:col>1</xdr:col>
      <xdr:colOff>3175</xdr:colOff>
      <xdr:row>21</xdr:row>
      <xdr:rowOff>146050</xdr:rowOff>
    </xdr:from>
    <xdr:to xmlns:xdr="http://schemas.openxmlformats.org/drawingml/2006/spreadsheetDrawing">
      <xdr:col>1</xdr:col>
      <xdr:colOff>187960</xdr:colOff>
      <xdr:row>23</xdr:row>
      <xdr:rowOff>61595</xdr:rowOff>
    </xdr:to>
    <xdr:sp macro="" textlink="">
      <xdr:nvSpPr>
        <xdr:cNvPr id="7198" name="テキスト ボックス 30"/>
        <xdr:cNvSpPr txBox="1"/>
      </xdr:nvSpPr>
      <xdr:spPr>
        <a:xfrm>
          <a:off x="698500" y="37465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ndParaRPr>
        </a:p>
      </xdr:txBody>
    </xdr:sp>
    <xdr:clientData/>
  </xdr:twoCellAnchor>
  <xdr:twoCellAnchor>
    <xdr:from xmlns:xdr="http://schemas.openxmlformats.org/drawingml/2006/spreadsheetDrawing">
      <xdr:col>1</xdr:col>
      <xdr:colOff>66675</xdr:colOff>
      <xdr:row>27</xdr:row>
      <xdr:rowOff>69850</xdr:rowOff>
    </xdr:from>
    <xdr:to xmlns:xdr="http://schemas.openxmlformats.org/drawingml/2006/spreadsheetDrawing">
      <xdr:col>7</xdr:col>
      <xdr:colOff>574675</xdr:colOff>
      <xdr:row>29</xdr:row>
      <xdr:rowOff>44450</xdr:rowOff>
    </xdr:to>
    <xdr:sp macro="" textlink="">
      <xdr:nvSpPr>
        <xdr:cNvPr id="7199"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mlns:xdr="http://schemas.openxmlformats.org/drawingml/2006/spreadsheetDrawing">
      <xdr:col>7</xdr:col>
      <xdr:colOff>587375</xdr:colOff>
      <xdr:row>27</xdr:row>
      <xdr:rowOff>133350</xdr:rowOff>
    </xdr:from>
    <xdr:to xmlns:xdr="http://schemas.openxmlformats.org/drawingml/2006/spreadsheetDrawing">
      <xdr:col>10</xdr:col>
      <xdr:colOff>54610</xdr:colOff>
      <xdr:row>29</xdr:row>
      <xdr:rowOff>44450</xdr:rowOff>
    </xdr:to>
    <xdr:sp macro="" textlink="">
      <xdr:nvSpPr>
        <xdr:cNvPr id="7200" name="正方形/長方形 32"/>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7</xdr:col>
      <xdr:colOff>587375</xdr:colOff>
      <xdr:row>28</xdr:row>
      <xdr:rowOff>152400</xdr:rowOff>
    </xdr:from>
    <xdr:to xmlns:xdr="http://schemas.openxmlformats.org/drawingml/2006/spreadsheetDrawing">
      <xdr:col>10</xdr:col>
      <xdr:colOff>54610</xdr:colOff>
      <xdr:row>30</xdr:row>
      <xdr:rowOff>63500</xdr:rowOff>
    </xdr:to>
    <xdr:sp macro="" textlink="">
      <xdr:nvSpPr>
        <xdr:cNvPr id="7201" name="正方形/長方形 33"/>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10</xdr:col>
      <xdr:colOff>219075</xdr:colOff>
      <xdr:row>27</xdr:row>
      <xdr:rowOff>133350</xdr:rowOff>
    </xdr:from>
    <xdr:to xmlns:xdr="http://schemas.openxmlformats.org/drawingml/2006/spreadsheetDrawing">
      <xdr:col>12</xdr:col>
      <xdr:colOff>244475</xdr:colOff>
      <xdr:row>29</xdr:row>
      <xdr:rowOff>44450</xdr:rowOff>
    </xdr:to>
    <xdr:sp macro="" textlink="">
      <xdr:nvSpPr>
        <xdr:cNvPr id="7202" name="正方形/長方形 34"/>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10</xdr:col>
      <xdr:colOff>219075</xdr:colOff>
      <xdr:row>28</xdr:row>
      <xdr:rowOff>152400</xdr:rowOff>
    </xdr:from>
    <xdr:to xmlns:xdr="http://schemas.openxmlformats.org/drawingml/2006/spreadsheetDrawing">
      <xdr:col>12</xdr:col>
      <xdr:colOff>244475</xdr:colOff>
      <xdr:row>30</xdr:row>
      <xdr:rowOff>63500</xdr:rowOff>
    </xdr:to>
    <xdr:sp macro="" textlink="">
      <xdr:nvSpPr>
        <xdr:cNvPr id="7203" name="正方形/長方形 35"/>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460375</xdr:colOff>
      <xdr:row>27</xdr:row>
      <xdr:rowOff>133350</xdr:rowOff>
    </xdr:from>
    <xdr:to xmlns:xdr="http://schemas.openxmlformats.org/drawingml/2006/spreadsheetDrawing">
      <xdr:col>14</xdr:col>
      <xdr:colOff>612775</xdr:colOff>
      <xdr:row>29</xdr:row>
      <xdr:rowOff>44450</xdr:rowOff>
    </xdr:to>
    <xdr:sp macro="" textlink="">
      <xdr:nvSpPr>
        <xdr:cNvPr id="7204" name="正方形/長方形 36"/>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12</xdr:col>
      <xdr:colOff>460375</xdr:colOff>
      <xdr:row>28</xdr:row>
      <xdr:rowOff>152400</xdr:rowOff>
    </xdr:from>
    <xdr:to xmlns:xdr="http://schemas.openxmlformats.org/drawingml/2006/spreadsheetDrawing">
      <xdr:col>14</xdr:col>
      <xdr:colOff>612775</xdr:colOff>
      <xdr:row>30</xdr:row>
      <xdr:rowOff>63500</xdr:rowOff>
    </xdr:to>
    <xdr:sp macro="" textlink="">
      <xdr:nvSpPr>
        <xdr:cNvPr id="7205" name="正方形/長方形 37"/>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30</xdr:row>
      <xdr:rowOff>127000</xdr:rowOff>
    </xdr:from>
    <xdr:to xmlns:xdr="http://schemas.openxmlformats.org/drawingml/2006/spreadsheetDrawing">
      <xdr:col>7</xdr:col>
      <xdr:colOff>574675</xdr:colOff>
      <xdr:row>44</xdr:row>
      <xdr:rowOff>12700</xdr:rowOff>
    </xdr:to>
    <xdr:sp macro="" textlink="">
      <xdr:nvSpPr>
        <xdr:cNvPr id="7206" name="正方形/長方形 38"/>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219075</xdr:colOff>
      <xdr:row>30</xdr:row>
      <xdr:rowOff>127000</xdr:rowOff>
    </xdr:from>
    <xdr:to xmlns:xdr="http://schemas.openxmlformats.org/drawingml/2006/spreadsheetDrawing">
      <xdr:col>16</xdr:col>
      <xdr:colOff>57150</xdr:colOff>
      <xdr:row>44</xdr:row>
      <xdr:rowOff>12700</xdr:rowOff>
    </xdr:to>
    <xdr:sp macro="" textlink="">
      <xdr:nvSpPr>
        <xdr:cNvPr id="7207"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283210</xdr:colOff>
      <xdr:row>30</xdr:row>
      <xdr:rowOff>127000</xdr:rowOff>
    </xdr:from>
    <xdr:to xmlns:xdr="http://schemas.openxmlformats.org/drawingml/2006/spreadsheetDrawing">
      <xdr:col>13</xdr:col>
      <xdr:colOff>663575</xdr:colOff>
      <xdr:row>32</xdr:row>
      <xdr:rowOff>38100</xdr:rowOff>
    </xdr:to>
    <xdr:sp macro="" textlink="">
      <xdr:nvSpPr>
        <xdr:cNvPr id="7208" name="正方形/長方形 40"/>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mlns:xdr="http://schemas.openxmlformats.org/drawingml/2006/spreadsheetDrawing">
      <xdr:col>8</xdr:col>
      <xdr:colOff>320675</xdr:colOff>
      <xdr:row>32</xdr:row>
      <xdr:rowOff>101600</xdr:rowOff>
    </xdr:from>
    <xdr:to xmlns:xdr="http://schemas.openxmlformats.org/drawingml/2006/spreadsheetDrawing">
      <xdr:col>15</xdr:col>
      <xdr:colOff>600075</xdr:colOff>
      <xdr:row>43</xdr:row>
      <xdr:rowOff>120650</xdr:rowOff>
    </xdr:to>
    <xdr:sp macro="" textlink="" fLocksText="0">
      <xdr:nvSpPr>
        <xdr:cNvPr id="7209" name="テキスト ボックス 41"/>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solidFill>
                <a:sysClr val="windowText" lastClr="000000"/>
              </a:solidFill>
            </a:rPr>
            <a:t>　</a:t>
          </a:r>
          <a:r>
            <a:rPr lang="ja-JP" altLang="en-US" sz="1400">
              <a:solidFill>
                <a:sysClr val="windowText" lastClr="000000"/>
              </a:solidFill>
            </a:rPr>
            <a:t>前年度と比べると0.8</a:t>
          </a:r>
          <a:r>
            <a:rPr lang="ja-JP" altLang="en-US" sz="1400">
              <a:solidFill>
                <a:sysClr val="windowText" lastClr="000000"/>
              </a:solidFill>
            </a:rPr>
            <a:t>ポイント増加しているが、２６年度は退職者が４名いたため退職手当で増加している。職員数については、定員管理計画どおり適正であり、今後も住民サービスに支障をきたさない範囲で人件費の削減に努める。</a:t>
          </a:r>
        </a:p>
        <a:p/>
      </xdr:txBody>
    </xdr:sp>
    <xdr:clientData/>
  </xdr:twoCellAnchor>
  <xdr:twoCellAnchor editAs="oneCell">
    <xdr:from xmlns:xdr="http://schemas.openxmlformats.org/drawingml/2006/spreadsheetDrawing">
      <xdr:col>1</xdr:col>
      <xdr:colOff>28575</xdr:colOff>
      <xdr:row>29</xdr:row>
      <xdr:rowOff>107950</xdr:rowOff>
    </xdr:from>
    <xdr:to xmlns:xdr="http://schemas.openxmlformats.org/drawingml/2006/spreadsheetDrawing">
      <xdr:col>1</xdr:col>
      <xdr:colOff>327025</xdr:colOff>
      <xdr:row>30</xdr:row>
      <xdr:rowOff>161925</xdr:rowOff>
    </xdr:to>
    <xdr:sp macro="" textlink="">
      <xdr:nvSpPr>
        <xdr:cNvPr id="7210" name="テキスト ボックス 42"/>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xdr:col>
      <xdr:colOff>66675</xdr:colOff>
      <xdr:row>44</xdr:row>
      <xdr:rowOff>12700</xdr:rowOff>
    </xdr:from>
    <xdr:to xmlns:xdr="http://schemas.openxmlformats.org/drawingml/2006/spreadsheetDrawing">
      <xdr:col>7</xdr:col>
      <xdr:colOff>574675</xdr:colOff>
      <xdr:row>44</xdr:row>
      <xdr:rowOff>12700</xdr:rowOff>
    </xdr:to>
    <xdr:cxnSp macro="">
      <xdr:nvCxnSpPr>
        <xdr:cNvPr id="7211" name="直線コネクタ 43"/>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43</xdr:row>
      <xdr:rowOff>41910</xdr:rowOff>
    </xdr:from>
    <xdr:to xmlns:xdr="http://schemas.openxmlformats.org/drawingml/2006/spreadsheetDrawing">
      <xdr:col>1</xdr:col>
      <xdr:colOff>66675</xdr:colOff>
      <xdr:row>44</xdr:row>
      <xdr:rowOff>128905</xdr:rowOff>
    </xdr:to>
    <xdr:sp macro="" textlink="">
      <xdr:nvSpPr>
        <xdr:cNvPr id="7212" name="テキスト ボックス 44"/>
        <xdr:cNvSpPr txBox="1"/>
      </xdr:nvSpPr>
      <xdr:spPr>
        <a:xfrm>
          <a:off x="254000"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41</xdr:row>
      <xdr:rowOff>146050</xdr:rowOff>
    </xdr:from>
    <xdr:to xmlns:xdr="http://schemas.openxmlformats.org/drawingml/2006/spreadsheetDrawing">
      <xdr:col>7</xdr:col>
      <xdr:colOff>574675</xdr:colOff>
      <xdr:row>41</xdr:row>
      <xdr:rowOff>146050</xdr:rowOff>
    </xdr:to>
    <xdr:cxnSp macro="">
      <xdr:nvCxnSpPr>
        <xdr:cNvPr id="7213" name="直線コネクタ 45"/>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41</xdr:row>
      <xdr:rowOff>3810</xdr:rowOff>
    </xdr:from>
    <xdr:to xmlns:xdr="http://schemas.openxmlformats.org/drawingml/2006/spreadsheetDrawing">
      <xdr:col>1</xdr:col>
      <xdr:colOff>66675</xdr:colOff>
      <xdr:row>42</xdr:row>
      <xdr:rowOff>91440</xdr:rowOff>
    </xdr:to>
    <xdr:sp macro="" textlink="">
      <xdr:nvSpPr>
        <xdr:cNvPr id="7214" name="テキスト ボックス 46"/>
        <xdr:cNvSpPr txBox="1"/>
      </xdr:nvSpPr>
      <xdr:spPr>
        <a:xfrm>
          <a:off x="254000"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39</xdr:row>
      <xdr:rowOff>107950</xdr:rowOff>
    </xdr:from>
    <xdr:to xmlns:xdr="http://schemas.openxmlformats.org/drawingml/2006/spreadsheetDrawing">
      <xdr:col>7</xdr:col>
      <xdr:colOff>574675</xdr:colOff>
      <xdr:row>39</xdr:row>
      <xdr:rowOff>107950</xdr:rowOff>
    </xdr:to>
    <xdr:cxnSp macro="">
      <xdr:nvCxnSpPr>
        <xdr:cNvPr id="7215" name="直線コネクタ 47"/>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38</xdr:row>
      <xdr:rowOff>137160</xdr:rowOff>
    </xdr:from>
    <xdr:to xmlns:xdr="http://schemas.openxmlformats.org/drawingml/2006/spreadsheetDrawing">
      <xdr:col>1</xdr:col>
      <xdr:colOff>66675</xdr:colOff>
      <xdr:row>40</xdr:row>
      <xdr:rowOff>53340</xdr:rowOff>
    </xdr:to>
    <xdr:sp macro="" textlink="">
      <xdr:nvSpPr>
        <xdr:cNvPr id="7216" name="テキスト ボックス 48"/>
        <xdr:cNvSpPr txBox="1"/>
      </xdr:nvSpPr>
      <xdr:spPr>
        <a:xfrm>
          <a:off x="254000"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37</xdr:row>
      <xdr:rowOff>69850</xdr:rowOff>
    </xdr:from>
    <xdr:to xmlns:xdr="http://schemas.openxmlformats.org/drawingml/2006/spreadsheetDrawing">
      <xdr:col>7</xdr:col>
      <xdr:colOff>574675</xdr:colOff>
      <xdr:row>37</xdr:row>
      <xdr:rowOff>69850</xdr:rowOff>
    </xdr:to>
    <xdr:cxnSp macro="">
      <xdr:nvCxnSpPr>
        <xdr:cNvPr id="7217" name="直線コネクタ 49"/>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36</xdr:row>
      <xdr:rowOff>99060</xdr:rowOff>
    </xdr:from>
    <xdr:to xmlns:xdr="http://schemas.openxmlformats.org/drawingml/2006/spreadsheetDrawing">
      <xdr:col>1</xdr:col>
      <xdr:colOff>66675</xdr:colOff>
      <xdr:row>38</xdr:row>
      <xdr:rowOff>14605</xdr:rowOff>
    </xdr:to>
    <xdr:sp macro="" textlink="">
      <xdr:nvSpPr>
        <xdr:cNvPr id="7218" name="テキスト ボックス 50"/>
        <xdr:cNvSpPr txBox="1"/>
      </xdr:nvSpPr>
      <xdr:spPr>
        <a:xfrm>
          <a:off x="254000" y="6271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35</xdr:row>
      <xdr:rowOff>31750</xdr:rowOff>
    </xdr:from>
    <xdr:to xmlns:xdr="http://schemas.openxmlformats.org/drawingml/2006/spreadsheetDrawing">
      <xdr:col>7</xdr:col>
      <xdr:colOff>574675</xdr:colOff>
      <xdr:row>35</xdr:row>
      <xdr:rowOff>31750</xdr:rowOff>
    </xdr:to>
    <xdr:cxnSp macro="">
      <xdr:nvCxnSpPr>
        <xdr:cNvPr id="7219" name="直線コネクタ 51"/>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34</xdr:row>
      <xdr:rowOff>60960</xdr:rowOff>
    </xdr:from>
    <xdr:to xmlns:xdr="http://schemas.openxmlformats.org/drawingml/2006/spreadsheetDrawing">
      <xdr:col>1</xdr:col>
      <xdr:colOff>66675</xdr:colOff>
      <xdr:row>35</xdr:row>
      <xdr:rowOff>148590</xdr:rowOff>
    </xdr:to>
    <xdr:sp macro="" textlink="">
      <xdr:nvSpPr>
        <xdr:cNvPr id="7220" name="テキスト ボックス 52"/>
        <xdr:cNvSpPr txBox="1"/>
      </xdr:nvSpPr>
      <xdr:spPr>
        <a:xfrm>
          <a:off x="254000"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32</xdr:row>
      <xdr:rowOff>165100</xdr:rowOff>
    </xdr:from>
    <xdr:to xmlns:xdr="http://schemas.openxmlformats.org/drawingml/2006/spreadsheetDrawing">
      <xdr:col>7</xdr:col>
      <xdr:colOff>574675</xdr:colOff>
      <xdr:row>32</xdr:row>
      <xdr:rowOff>165100</xdr:rowOff>
    </xdr:to>
    <xdr:cxnSp macro="">
      <xdr:nvCxnSpPr>
        <xdr:cNvPr id="7221" name="直線コネクタ 53"/>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32</xdr:row>
      <xdr:rowOff>22860</xdr:rowOff>
    </xdr:from>
    <xdr:to xmlns:xdr="http://schemas.openxmlformats.org/drawingml/2006/spreadsheetDrawing">
      <xdr:col>1</xdr:col>
      <xdr:colOff>66675</xdr:colOff>
      <xdr:row>33</xdr:row>
      <xdr:rowOff>110490</xdr:rowOff>
    </xdr:to>
    <xdr:sp macro="" textlink="">
      <xdr:nvSpPr>
        <xdr:cNvPr id="7222" name="テキスト ボックス 54"/>
        <xdr:cNvSpPr txBox="1"/>
      </xdr:nvSpPr>
      <xdr:spPr>
        <a:xfrm>
          <a:off x="254000"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30</xdr:row>
      <xdr:rowOff>127000</xdr:rowOff>
    </xdr:from>
    <xdr:to xmlns:xdr="http://schemas.openxmlformats.org/drawingml/2006/spreadsheetDrawing">
      <xdr:col>7</xdr:col>
      <xdr:colOff>574675</xdr:colOff>
      <xdr:row>30</xdr:row>
      <xdr:rowOff>127000</xdr:rowOff>
    </xdr:to>
    <xdr:cxnSp macro="">
      <xdr:nvCxnSpPr>
        <xdr:cNvPr id="7223"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29</xdr:row>
      <xdr:rowOff>156210</xdr:rowOff>
    </xdr:from>
    <xdr:to xmlns:xdr="http://schemas.openxmlformats.org/drawingml/2006/spreadsheetDrawing">
      <xdr:col>1</xdr:col>
      <xdr:colOff>66675</xdr:colOff>
      <xdr:row>31</xdr:row>
      <xdr:rowOff>71755</xdr:rowOff>
    </xdr:to>
    <xdr:sp macro="" textlink="">
      <xdr:nvSpPr>
        <xdr:cNvPr id="7224" name="テキスト ボックス 56"/>
        <xdr:cNvSpPr txBox="1"/>
      </xdr:nvSpPr>
      <xdr:spPr>
        <a:xfrm>
          <a:off x="25400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30</xdr:row>
      <xdr:rowOff>127000</xdr:rowOff>
    </xdr:from>
    <xdr:to xmlns:xdr="http://schemas.openxmlformats.org/drawingml/2006/spreadsheetDrawing">
      <xdr:col>7</xdr:col>
      <xdr:colOff>574675</xdr:colOff>
      <xdr:row>44</xdr:row>
      <xdr:rowOff>12700</xdr:rowOff>
    </xdr:to>
    <xdr:sp macro="" textlink="">
      <xdr:nvSpPr>
        <xdr:cNvPr id="7225"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15875</xdr:colOff>
      <xdr:row>33</xdr:row>
      <xdr:rowOff>146050</xdr:rowOff>
    </xdr:from>
    <xdr:to xmlns:xdr="http://schemas.openxmlformats.org/drawingml/2006/spreadsheetDrawing">
      <xdr:col>7</xdr:col>
      <xdr:colOff>15875</xdr:colOff>
      <xdr:row>41</xdr:row>
      <xdr:rowOff>77470</xdr:rowOff>
    </xdr:to>
    <xdr:cxnSp macro="">
      <xdr:nvCxnSpPr>
        <xdr:cNvPr id="7226" name="直線コネクタ 58"/>
        <xdr:cNvCxnSpPr/>
      </xdr:nvCxnSpPr>
      <xdr:spPr>
        <a:xfrm flipV="1">
          <a:off x="4826000" y="580390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41</xdr:row>
      <xdr:rowOff>49530</xdr:rowOff>
    </xdr:from>
    <xdr:to xmlns:xdr="http://schemas.openxmlformats.org/drawingml/2006/spreadsheetDrawing">
      <xdr:col>8</xdr:col>
      <xdr:colOff>180340</xdr:colOff>
      <xdr:row>42</xdr:row>
      <xdr:rowOff>137160</xdr:rowOff>
    </xdr:to>
    <xdr:sp macro="" textlink="">
      <xdr:nvSpPr>
        <xdr:cNvPr id="7227" name="人件費最小値テキスト"/>
        <xdr:cNvSpPr txBox="1"/>
      </xdr:nvSpPr>
      <xdr:spPr>
        <a:xfrm>
          <a:off x="4914900" y="7078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twoCellAnchor>
  <xdr:twoCellAnchor>
    <xdr:from xmlns:xdr="http://schemas.openxmlformats.org/drawingml/2006/spreadsheetDrawing">
      <xdr:col>6</xdr:col>
      <xdr:colOff>612775</xdr:colOff>
      <xdr:row>41</xdr:row>
      <xdr:rowOff>77470</xdr:rowOff>
    </xdr:from>
    <xdr:to xmlns:xdr="http://schemas.openxmlformats.org/drawingml/2006/spreadsheetDrawing">
      <xdr:col>7</xdr:col>
      <xdr:colOff>104775</xdr:colOff>
      <xdr:row>41</xdr:row>
      <xdr:rowOff>77470</xdr:rowOff>
    </xdr:to>
    <xdr:cxnSp macro="">
      <xdr:nvCxnSpPr>
        <xdr:cNvPr id="7228" name="直線コネクタ 60"/>
        <xdr:cNvCxnSpPr/>
      </xdr:nvCxnSpPr>
      <xdr:spPr>
        <a:xfrm>
          <a:off x="4737100" y="710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32</xdr:row>
      <xdr:rowOff>60960</xdr:rowOff>
    </xdr:from>
    <xdr:to xmlns:xdr="http://schemas.openxmlformats.org/drawingml/2006/spreadsheetDrawing">
      <xdr:col>8</xdr:col>
      <xdr:colOff>180340</xdr:colOff>
      <xdr:row>33</xdr:row>
      <xdr:rowOff>148590</xdr:rowOff>
    </xdr:to>
    <xdr:sp macro="" textlink="">
      <xdr:nvSpPr>
        <xdr:cNvPr id="7229" name="人件費最大値テキスト"/>
        <xdr:cNvSpPr txBox="1"/>
      </xdr:nvSpPr>
      <xdr:spPr>
        <a:xfrm>
          <a:off x="4914900" y="5547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twoCellAnchor>
  <xdr:twoCellAnchor>
    <xdr:from xmlns:xdr="http://schemas.openxmlformats.org/drawingml/2006/spreadsheetDrawing">
      <xdr:col>6</xdr:col>
      <xdr:colOff>612775</xdr:colOff>
      <xdr:row>33</xdr:row>
      <xdr:rowOff>146050</xdr:rowOff>
    </xdr:from>
    <xdr:to xmlns:xdr="http://schemas.openxmlformats.org/drawingml/2006/spreadsheetDrawing">
      <xdr:col>7</xdr:col>
      <xdr:colOff>104775</xdr:colOff>
      <xdr:row>33</xdr:row>
      <xdr:rowOff>146050</xdr:rowOff>
    </xdr:to>
    <xdr:cxnSp macro="">
      <xdr:nvCxnSpPr>
        <xdr:cNvPr id="7230" name="直線コネクタ 62"/>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549275</xdr:colOff>
      <xdr:row>36</xdr:row>
      <xdr:rowOff>100330</xdr:rowOff>
    </xdr:from>
    <xdr:to xmlns:xdr="http://schemas.openxmlformats.org/drawingml/2006/spreadsheetDrawing">
      <xdr:col>7</xdr:col>
      <xdr:colOff>15875</xdr:colOff>
      <xdr:row>36</xdr:row>
      <xdr:rowOff>130810</xdr:rowOff>
    </xdr:to>
    <xdr:cxnSp macro="">
      <xdr:nvCxnSpPr>
        <xdr:cNvPr id="7231" name="直線コネクタ 63"/>
        <xdr:cNvCxnSpPr/>
      </xdr:nvCxnSpPr>
      <xdr:spPr>
        <a:xfrm>
          <a:off x="3987800" y="62725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34</xdr:row>
      <xdr:rowOff>138430</xdr:rowOff>
    </xdr:from>
    <xdr:to xmlns:xdr="http://schemas.openxmlformats.org/drawingml/2006/spreadsheetDrawing">
      <xdr:col>8</xdr:col>
      <xdr:colOff>180340</xdr:colOff>
      <xdr:row>36</xdr:row>
      <xdr:rowOff>54610</xdr:rowOff>
    </xdr:to>
    <xdr:sp macro="" textlink="">
      <xdr:nvSpPr>
        <xdr:cNvPr id="7232" name="人件費平均値テキスト"/>
        <xdr:cNvSpPr txBox="1"/>
      </xdr:nvSpPr>
      <xdr:spPr>
        <a:xfrm>
          <a:off x="4914900" y="59677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6</xdr:col>
      <xdr:colOff>650875</xdr:colOff>
      <xdr:row>35</xdr:row>
      <xdr:rowOff>121920</xdr:rowOff>
    </xdr:from>
    <xdr:to xmlns:xdr="http://schemas.openxmlformats.org/drawingml/2006/spreadsheetDrawing">
      <xdr:col>7</xdr:col>
      <xdr:colOff>66675</xdr:colOff>
      <xdr:row>36</xdr:row>
      <xdr:rowOff>52070</xdr:rowOff>
    </xdr:to>
    <xdr:sp macro="" textlink="">
      <xdr:nvSpPr>
        <xdr:cNvPr id="7233" name="フローチャート : 判断 65"/>
        <xdr:cNvSpPr/>
      </xdr:nvSpPr>
      <xdr:spPr>
        <a:xfrm>
          <a:off x="47752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346075</xdr:colOff>
      <xdr:row>36</xdr:row>
      <xdr:rowOff>100330</xdr:rowOff>
    </xdr:from>
    <xdr:to xmlns:xdr="http://schemas.openxmlformats.org/drawingml/2006/spreadsheetDrawing">
      <xdr:col>5</xdr:col>
      <xdr:colOff>549275</xdr:colOff>
      <xdr:row>36</xdr:row>
      <xdr:rowOff>107950</xdr:rowOff>
    </xdr:to>
    <xdr:cxnSp macro="">
      <xdr:nvCxnSpPr>
        <xdr:cNvPr id="7234" name="直線コネクタ 66"/>
        <xdr:cNvCxnSpPr/>
      </xdr:nvCxnSpPr>
      <xdr:spPr>
        <a:xfrm flipV="1">
          <a:off x="3098800" y="62725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498475</xdr:colOff>
      <xdr:row>35</xdr:row>
      <xdr:rowOff>80010</xdr:rowOff>
    </xdr:from>
    <xdr:to xmlns:xdr="http://schemas.openxmlformats.org/drawingml/2006/spreadsheetDrawing">
      <xdr:col>5</xdr:col>
      <xdr:colOff>600075</xdr:colOff>
      <xdr:row>36</xdr:row>
      <xdr:rowOff>10160</xdr:rowOff>
    </xdr:to>
    <xdr:sp macro="" textlink="">
      <xdr:nvSpPr>
        <xdr:cNvPr id="7235" name="フローチャート : 判断 67"/>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168275</xdr:colOff>
      <xdr:row>34</xdr:row>
      <xdr:rowOff>20320</xdr:rowOff>
    </xdr:from>
    <xdr:to xmlns:xdr="http://schemas.openxmlformats.org/drawingml/2006/spreadsheetDrawing">
      <xdr:col>6</xdr:col>
      <xdr:colOff>218440</xdr:colOff>
      <xdr:row>35</xdr:row>
      <xdr:rowOff>107315</xdr:rowOff>
    </xdr:to>
    <xdr:sp macro="" textlink="">
      <xdr:nvSpPr>
        <xdr:cNvPr id="7236" name="テキスト ボックス 68"/>
        <xdr:cNvSpPr txBox="1"/>
      </xdr:nvSpPr>
      <xdr:spPr>
        <a:xfrm>
          <a:off x="3606800" y="58496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142875</xdr:colOff>
      <xdr:row>36</xdr:row>
      <xdr:rowOff>107950</xdr:rowOff>
    </xdr:from>
    <xdr:to xmlns:xdr="http://schemas.openxmlformats.org/drawingml/2006/spreadsheetDrawing">
      <xdr:col>4</xdr:col>
      <xdr:colOff>346075</xdr:colOff>
      <xdr:row>37</xdr:row>
      <xdr:rowOff>12700</xdr:rowOff>
    </xdr:to>
    <xdr:cxnSp macro="">
      <xdr:nvCxnSpPr>
        <xdr:cNvPr id="7237" name="直線コネクタ 69"/>
        <xdr:cNvCxnSpPr/>
      </xdr:nvCxnSpPr>
      <xdr:spPr>
        <a:xfrm flipV="1">
          <a:off x="2209800" y="62801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295275</xdr:colOff>
      <xdr:row>35</xdr:row>
      <xdr:rowOff>95250</xdr:rowOff>
    </xdr:from>
    <xdr:to xmlns:xdr="http://schemas.openxmlformats.org/drawingml/2006/spreadsheetDrawing">
      <xdr:col>4</xdr:col>
      <xdr:colOff>396875</xdr:colOff>
      <xdr:row>36</xdr:row>
      <xdr:rowOff>25400</xdr:rowOff>
    </xdr:to>
    <xdr:sp macro="" textlink="">
      <xdr:nvSpPr>
        <xdr:cNvPr id="7238" name="フローチャート : 判断 70"/>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3</xdr:col>
      <xdr:colOff>650875</xdr:colOff>
      <xdr:row>34</xdr:row>
      <xdr:rowOff>35560</xdr:rowOff>
    </xdr:from>
    <xdr:to xmlns:xdr="http://schemas.openxmlformats.org/drawingml/2006/spreadsheetDrawing">
      <xdr:col>5</xdr:col>
      <xdr:colOff>41275</xdr:colOff>
      <xdr:row>35</xdr:row>
      <xdr:rowOff>123190</xdr:rowOff>
    </xdr:to>
    <xdr:sp macro="" textlink="">
      <xdr:nvSpPr>
        <xdr:cNvPr id="7239" name="テキスト ボックス 71"/>
        <xdr:cNvSpPr txBox="1"/>
      </xdr:nvSpPr>
      <xdr:spPr>
        <a:xfrm>
          <a:off x="27178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xdr:col>
      <xdr:colOff>625475</xdr:colOff>
      <xdr:row>36</xdr:row>
      <xdr:rowOff>115570</xdr:rowOff>
    </xdr:from>
    <xdr:to xmlns:xdr="http://schemas.openxmlformats.org/drawingml/2006/spreadsheetDrawing">
      <xdr:col>3</xdr:col>
      <xdr:colOff>142875</xdr:colOff>
      <xdr:row>37</xdr:row>
      <xdr:rowOff>12700</xdr:rowOff>
    </xdr:to>
    <xdr:cxnSp macro="">
      <xdr:nvCxnSpPr>
        <xdr:cNvPr id="7240" name="直線コネクタ 72"/>
        <xdr:cNvCxnSpPr/>
      </xdr:nvCxnSpPr>
      <xdr:spPr>
        <a:xfrm>
          <a:off x="1320800" y="62877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92075</xdr:colOff>
      <xdr:row>35</xdr:row>
      <xdr:rowOff>125730</xdr:rowOff>
    </xdr:from>
    <xdr:to xmlns:xdr="http://schemas.openxmlformats.org/drawingml/2006/spreadsheetDrawing">
      <xdr:col>3</xdr:col>
      <xdr:colOff>193675</xdr:colOff>
      <xdr:row>36</xdr:row>
      <xdr:rowOff>55880</xdr:rowOff>
    </xdr:to>
    <xdr:sp macro="" textlink="">
      <xdr:nvSpPr>
        <xdr:cNvPr id="7241" name="フローチャート : 判断 73"/>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447675</xdr:colOff>
      <xdr:row>34</xdr:row>
      <xdr:rowOff>66040</xdr:rowOff>
    </xdr:from>
    <xdr:to xmlns:xdr="http://schemas.openxmlformats.org/drawingml/2006/spreadsheetDrawing">
      <xdr:col>3</xdr:col>
      <xdr:colOff>523875</xdr:colOff>
      <xdr:row>35</xdr:row>
      <xdr:rowOff>153035</xdr:rowOff>
    </xdr:to>
    <xdr:sp macro="" textlink="">
      <xdr:nvSpPr>
        <xdr:cNvPr id="7242" name="テキスト ボックス 74"/>
        <xdr:cNvSpPr txBox="1"/>
      </xdr:nvSpPr>
      <xdr:spPr>
        <a:xfrm>
          <a:off x="1828800" y="5895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xdr:col>
      <xdr:colOff>574675</xdr:colOff>
      <xdr:row>35</xdr:row>
      <xdr:rowOff>156210</xdr:rowOff>
    </xdr:from>
    <xdr:to xmlns:xdr="http://schemas.openxmlformats.org/drawingml/2006/spreadsheetDrawing">
      <xdr:col>1</xdr:col>
      <xdr:colOff>676275</xdr:colOff>
      <xdr:row>36</xdr:row>
      <xdr:rowOff>86360</xdr:rowOff>
    </xdr:to>
    <xdr:sp macro="" textlink="">
      <xdr:nvSpPr>
        <xdr:cNvPr id="7243" name="フローチャート : 判断 75"/>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244475</xdr:colOff>
      <xdr:row>34</xdr:row>
      <xdr:rowOff>96520</xdr:rowOff>
    </xdr:from>
    <xdr:to xmlns:xdr="http://schemas.openxmlformats.org/drawingml/2006/spreadsheetDrawing">
      <xdr:col>2</xdr:col>
      <xdr:colOff>320675</xdr:colOff>
      <xdr:row>36</xdr:row>
      <xdr:rowOff>12700</xdr:rowOff>
    </xdr:to>
    <xdr:sp macro="" textlink="">
      <xdr:nvSpPr>
        <xdr:cNvPr id="7244" name="テキスト ボックス 76"/>
        <xdr:cNvSpPr txBox="1"/>
      </xdr:nvSpPr>
      <xdr:spPr>
        <a:xfrm>
          <a:off x="939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6</xdr:col>
      <xdr:colOff>485775</xdr:colOff>
      <xdr:row>44</xdr:row>
      <xdr:rowOff>10160</xdr:rowOff>
    </xdr:from>
    <xdr:to xmlns:xdr="http://schemas.openxmlformats.org/drawingml/2006/spreadsheetDrawing">
      <xdr:col>7</xdr:col>
      <xdr:colOff>561975</xdr:colOff>
      <xdr:row>45</xdr:row>
      <xdr:rowOff>97790</xdr:rowOff>
    </xdr:to>
    <xdr:sp macro="" textlink="">
      <xdr:nvSpPr>
        <xdr:cNvPr id="7245"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5</xdr:col>
      <xdr:colOff>333375</xdr:colOff>
      <xdr:row>44</xdr:row>
      <xdr:rowOff>10160</xdr:rowOff>
    </xdr:from>
    <xdr:to xmlns:xdr="http://schemas.openxmlformats.org/drawingml/2006/spreadsheetDrawing">
      <xdr:col>6</xdr:col>
      <xdr:colOff>408940</xdr:colOff>
      <xdr:row>45</xdr:row>
      <xdr:rowOff>97790</xdr:rowOff>
    </xdr:to>
    <xdr:sp macro="" textlink="">
      <xdr:nvSpPr>
        <xdr:cNvPr id="7246" name="テキスト ボックス 78"/>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130175</xdr:colOff>
      <xdr:row>44</xdr:row>
      <xdr:rowOff>10160</xdr:rowOff>
    </xdr:from>
    <xdr:to xmlns:xdr="http://schemas.openxmlformats.org/drawingml/2006/spreadsheetDrawing">
      <xdr:col>5</xdr:col>
      <xdr:colOff>205740</xdr:colOff>
      <xdr:row>45</xdr:row>
      <xdr:rowOff>97790</xdr:rowOff>
    </xdr:to>
    <xdr:sp macro="" textlink="">
      <xdr:nvSpPr>
        <xdr:cNvPr id="7247"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xdr:col>
      <xdr:colOff>612775</xdr:colOff>
      <xdr:row>44</xdr:row>
      <xdr:rowOff>10160</xdr:rowOff>
    </xdr:from>
    <xdr:to xmlns:xdr="http://schemas.openxmlformats.org/drawingml/2006/spreadsheetDrawing">
      <xdr:col>4</xdr:col>
      <xdr:colOff>2540</xdr:colOff>
      <xdr:row>45</xdr:row>
      <xdr:rowOff>97790</xdr:rowOff>
    </xdr:to>
    <xdr:sp macro="" textlink="">
      <xdr:nvSpPr>
        <xdr:cNvPr id="7248" name="テキスト ボックス 80"/>
        <xdr:cNvSpPr txBox="1"/>
      </xdr:nvSpPr>
      <xdr:spPr>
        <a:xfrm>
          <a:off x="1993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xdr:col>
      <xdr:colOff>409575</xdr:colOff>
      <xdr:row>44</xdr:row>
      <xdr:rowOff>10160</xdr:rowOff>
    </xdr:from>
    <xdr:to xmlns:xdr="http://schemas.openxmlformats.org/drawingml/2006/spreadsheetDrawing">
      <xdr:col>2</xdr:col>
      <xdr:colOff>485775</xdr:colOff>
      <xdr:row>45</xdr:row>
      <xdr:rowOff>97790</xdr:rowOff>
    </xdr:to>
    <xdr:sp macro="" textlink="">
      <xdr:nvSpPr>
        <xdr:cNvPr id="7249"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6</xdr:col>
      <xdr:colOff>650875</xdr:colOff>
      <xdr:row>36</xdr:row>
      <xdr:rowOff>80010</xdr:rowOff>
    </xdr:from>
    <xdr:to xmlns:xdr="http://schemas.openxmlformats.org/drawingml/2006/spreadsheetDrawing">
      <xdr:col>7</xdr:col>
      <xdr:colOff>66675</xdr:colOff>
      <xdr:row>37</xdr:row>
      <xdr:rowOff>10160</xdr:rowOff>
    </xdr:to>
    <xdr:sp macro="" textlink="">
      <xdr:nvSpPr>
        <xdr:cNvPr id="7250" name="円/楕円 82"/>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7</xdr:col>
      <xdr:colOff>104775</xdr:colOff>
      <xdr:row>36</xdr:row>
      <xdr:rowOff>52070</xdr:rowOff>
    </xdr:from>
    <xdr:to xmlns:xdr="http://schemas.openxmlformats.org/drawingml/2006/spreadsheetDrawing">
      <xdr:col>8</xdr:col>
      <xdr:colOff>180340</xdr:colOff>
      <xdr:row>37</xdr:row>
      <xdr:rowOff>139065</xdr:rowOff>
    </xdr:to>
    <xdr:sp macro="" textlink="">
      <xdr:nvSpPr>
        <xdr:cNvPr id="7251" name="人件費該当値テキスト"/>
        <xdr:cNvSpPr txBox="1"/>
      </xdr:nvSpPr>
      <xdr:spPr>
        <a:xfrm>
          <a:off x="4914900" y="6224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5</xdr:col>
      <xdr:colOff>498475</xdr:colOff>
      <xdr:row>36</xdr:row>
      <xdr:rowOff>49530</xdr:rowOff>
    </xdr:from>
    <xdr:to xmlns:xdr="http://schemas.openxmlformats.org/drawingml/2006/spreadsheetDrawing">
      <xdr:col>5</xdr:col>
      <xdr:colOff>600075</xdr:colOff>
      <xdr:row>36</xdr:row>
      <xdr:rowOff>151130</xdr:rowOff>
    </xdr:to>
    <xdr:sp macro="" textlink="">
      <xdr:nvSpPr>
        <xdr:cNvPr id="7252" name="円/楕円 84"/>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168275</xdr:colOff>
      <xdr:row>36</xdr:row>
      <xdr:rowOff>135890</xdr:rowOff>
    </xdr:from>
    <xdr:to xmlns:xdr="http://schemas.openxmlformats.org/drawingml/2006/spreadsheetDrawing">
      <xdr:col>6</xdr:col>
      <xdr:colOff>218440</xdr:colOff>
      <xdr:row>38</xdr:row>
      <xdr:rowOff>52070</xdr:rowOff>
    </xdr:to>
    <xdr:sp macro="" textlink="">
      <xdr:nvSpPr>
        <xdr:cNvPr id="7253" name="テキスト ボックス 85"/>
        <xdr:cNvSpPr txBox="1"/>
      </xdr:nvSpPr>
      <xdr:spPr>
        <a:xfrm>
          <a:off x="3606800" y="63080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295275</xdr:colOff>
      <xdr:row>36</xdr:row>
      <xdr:rowOff>57150</xdr:rowOff>
    </xdr:from>
    <xdr:to xmlns:xdr="http://schemas.openxmlformats.org/drawingml/2006/spreadsheetDrawing">
      <xdr:col>4</xdr:col>
      <xdr:colOff>396875</xdr:colOff>
      <xdr:row>36</xdr:row>
      <xdr:rowOff>158750</xdr:rowOff>
    </xdr:to>
    <xdr:sp macro="" textlink="">
      <xdr:nvSpPr>
        <xdr:cNvPr id="7254" name="円/楕円 86"/>
        <xdr:cNvSpPr/>
      </xdr:nvSpPr>
      <xdr:spPr>
        <a:xfrm>
          <a:off x="3048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3</xdr:col>
      <xdr:colOff>650875</xdr:colOff>
      <xdr:row>36</xdr:row>
      <xdr:rowOff>143510</xdr:rowOff>
    </xdr:from>
    <xdr:to xmlns:xdr="http://schemas.openxmlformats.org/drawingml/2006/spreadsheetDrawing">
      <xdr:col>5</xdr:col>
      <xdr:colOff>41275</xdr:colOff>
      <xdr:row>38</xdr:row>
      <xdr:rowOff>59055</xdr:rowOff>
    </xdr:to>
    <xdr:sp macro="" textlink="">
      <xdr:nvSpPr>
        <xdr:cNvPr id="7255" name="テキスト ボックス 87"/>
        <xdr:cNvSpPr txBox="1"/>
      </xdr:nvSpPr>
      <xdr:spPr>
        <a:xfrm>
          <a:off x="2717800" y="6315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92075</xdr:colOff>
      <xdr:row>36</xdr:row>
      <xdr:rowOff>133350</xdr:rowOff>
    </xdr:from>
    <xdr:to xmlns:xdr="http://schemas.openxmlformats.org/drawingml/2006/spreadsheetDrawing">
      <xdr:col>3</xdr:col>
      <xdr:colOff>193675</xdr:colOff>
      <xdr:row>37</xdr:row>
      <xdr:rowOff>63500</xdr:rowOff>
    </xdr:to>
    <xdr:sp macro="" textlink="">
      <xdr:nvSpPr>
        <xdr:cNvPr id="7256" name="円/楕円 88"/>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447675</xdr:colOff>
      <xdr:row>37</xdr:row>
      <xdr:rowOff>48260</xdr:rowOff>
    </xdr:from>
    <xdr:to xmlns:xdr="http://schemas.openxmlformats.org/drawingml/2006/spreadsheetDrawing">
      <xdr:col>3</xdr:col>
      <xdr:colOff>523875</xdr:colOff>
      <xdr:row>38</xdr:row>
      <xdr:rowOff>135890</xdr:rowOff>
    </xdr:to>
    <xdr:sp macro="" textlink="">
      <xdr:nvSpPr>
        <xdr:cNvPr id="7257" name="テキスト ボックス 89"/>
        <xdr:cNvSpPr txBox="1"/>
      </xdr:nvSpPr>
      <xdr:spPr>
        <a:xfrm>
          <a:off x="1828800" y="639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574675</xdr:colOff>
      <xdr:row>36</xdr:row>
      <xdr:rowOff>64770</xdr:rowOff>
    </xdr:from>
    <xdr:to xmlns:xdr="http://schemas.openxmlformats.org/drawingml/2006/spreadsheetDrawing">
      <xdr:col>1</xdr:col>
      <xdr:colOff>676275</xdr:colOff>
      <xdr:row>36</xdr:row>
      <xdr:rowOff>166370</xdr:rowOff>
    </xdr:to>
    <xdr:sp macro="" textlink="">
      <xdr:nvSpPr>
        <xdr:cNvPr id="7258" name="円/楕円 90"/>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244475</xdr:colOff>
      <xdr:row>36</xdr:row>
      <xdr:rowOff>151130</xdr:rowOff>
    </xdr:from>
    <xdr:to xmlns:xdr="http://schemas.openxmlformats.org/drawingml/2006/spreadsheetDrawing">
      <xdr:col>2</xdr:col>
      <xdr:colOff>320675</xdr:colOff>
      <xdr:row>38</xdr:row>
      <xdr:rowOff>67310</xdr:rowOff>
    </xdr:to>
    <xdr:sp macro="" textlink="">
      <xdr:nvSpPr>
        <xdr:cNvPr id="7259" name="テキスト ボックス 91"/>
        <xdr:cNvSpPr txBox="1"/>
      </xdr:nvSpPr>
      <xdr:spPr>
        <a:xfrm>
          <a:off x="939800" y="632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82550</xdr:colOff>
      <xdr:row>7</xdr:row>
      <xdr:rowOff>69850</xdr:rowOff>
    </xdr:from>
    <xdr:to xmlns:xdr="http://schemas.openxmlformats.org/drawingml/2006/spreadsheetDrawing">
      <xdr:col>24</xdr:col>
      <xdr:colOff>590550</xdr:colOff>
      <xdr:row>9</xdr:row>
      <xdr:rowOff>44450</xdr:rowOff>
    </xdr:to>
    <xdr:sp macro="" textlink="">
      <xdr:nvSpPr>
        <xdr:cNvPr id="7260"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mlns:xdr="http://schemas.openxmlformats.org/drawingml/2006/spreadsheetDrawing">
      <xdr:col>24</xdr:col>
      <xdr:colOff>603250</xdr:colOff>
      <xdr:row>7</xdr:row>
      <xdr:rowOff>133350</xdr:rowOff>
    </xdr:from>
    <xdr:to xmlns:xdr="http://schemas.openxmlformats.org/drawingml/2006/spreadsheetDrawing">
      <xdr:col>27</xdr:col>
      <xdr:colOff>69850</xdr:colOff>
      <xdr:row>9</xdr:row>
      <xdr:rowOff>44450</xdr:rowOff>
    </xdr:to>
    <xdr:sp macro="" textlink="">
      <xdr:nvSpPr>
        <xdr:cNvPr id="7261"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8</xdr:row>
      <xdr:rowOff>152400</xdr:rowOff>
    </xdr:from>
    <xdr:to xmlns:xdr="http://schemas.openxmlformats.org/drawingml/2006/spreadsheetDrawing">
      <xdr:col>27</xdr:col>
      <xdr:colOff>69850</xdr:colOff>
      <xdr:row>10</xdr:row>
      <xdr:rowOff>63500</xdr:rowOff>
    </xdr:to>
    <xdr:sp macro="" textlink="">
      <xdr:nvSpPr>
        <xdr:cNvPr id="7262"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7</xdr:row>
      <xdr:rowOff>133350</xdr:rowOff>
    </xdr:from>
    <xdr:to xmlns:xdr="http://schemas.openxmlformats.org/drawingml/2006/spreadsheetDrawing">
      <xdr:col>29</xdr:col>
      <xdr:colOff>260350</xdr:colOff>
      <xdr:row>9</xdr:row>
      <xdr:rowOff>44450</xdr:rowOff>
    </xdr:to>
    <xdr:sp macro="" textlink="">
      <xdr:nvSpPr>
        <xdr:cNvPr id="7263"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8</xdr:row>
      <xdr:rowOff>152400</xdr:rowOff>
    </xdr:from>
    <xdr:to xmlns:xdr="http://schemas.openxmlformats.org/drawingml/2006/spreadsheetDrawing">
      <xdr:col>29</xdr:col>
      <xdr:colOff>260350</xdr:colOff>
      <xdr:row>10</xdr:row>
      <xdr:rowOff>63500</xdr:rowOff>
    </xdr:to>
    <xdr:sp macro="" textlink="">
      <xdr:nvSpPr>
        <xdr:cNvPr id="7264"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7</xdr:row>
      <xdr:rowOff>133350</xdr:rowOff>
    </xdr:from>
    <xdr:to xmlns:xdr="http://schemas.openxmlformats.org/drawingml/2006/spreadsheetDrawing">
      <xdr:col>31</xdr:col>
      <xdr:colOff>628650</xdr:colOff>
      <xdr:row>9</xdr:row>
      <xdr:rowOff>44450</xdr:rowOff>
    </xdr:to>
    <xdr:sp macro="" textlink="">
      <xdr:nvSpPr>
        <xdr:cNvPr id="7265"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29</xdr:col>
      <xdr:colOff>476250</xdr:colOff>
      <xdr:row>8</xdr:row>
      <xdr:rowOff>152400</xdr:rowOff>
    </xdr:from>
    <xdr:to xmlns:xdr="http://schemas.openxmlformats.org/drawingml/2006/spreadsheetDrawing">
      <xdr:col>31</xdr:col>
      <xdr:colOff>628650</xdr:colOff>
      <xdr:row>10</xdr:row>
      <xdr:rowOff>63500</xdr:rowOff>
    </xdr:to>
    <xdr:sp macro="" textlink="">
      <xdr:nvSpPr>
        <xdr:cNvPr id="7266"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10</xdr:row>
      <xdr:rowOff>127000</xdr:rowOff>
    </xdr:from>
    <xdr:to xmlns:xdr="http://schemas.openxmlformats.org/drawingml/2006/spreadsheetDrawing">
      <xdr:col>24</xdr:col>
      <xdr:colOff>590550</xdr:colOff>
      <xdr:row>24</xdr:row>
      <xdr:rowOff>12700</xdr:rowOff>
    </xdr:to>
    <xdr:sp macro="" textlink="">
      <xdr:nvSpPr>
        <xdr:cNvPr id="7267"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234950</xdr:colOff>
      <xdr:row>10</xdr:row>
      <xdr:rowOff>127000</xdr:rowOff>
    </xdr:from>
    <xdr:to xmlns:xdr="http://schemas.openxmlformats.org/drawingml/2006/spreadsheetDrawing">
      <xdr:col>33</xdr:col>
      <xdr:colOff>82550</xdr:colOff>
      <xdr:row>24</xdr:row>
      <xdr:rowOff>12700</xdr:rowOff>
    </xdr:to>
    <xdr:sp macro="" textlink="">
      <xdr:nvSpPr>
        <xdr:cNvPr id="7268"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298450</xdr:colOff>
      <xdr:row>10</xdr:row>
      <xdr:rowOff>127000</xdr:rowOff>
    </xdr:from>
    <xdr:to xmlns:xdr="http://schemas.openxmlformats.org/drawingml/2006/spreadsheetDrawing">
      <xdr:col>30</xdr:col>
      <xdr:colOff>679450</xdr:colOff>
      <xdr:row>12</xdr:row>
      <xdr:rowOff>38100</xdr:rowOff>
    </xdr:to>
    <xdr:sp macro="" textlink="">
      <xdr:nvSpPr>
        <xdr:cNvPr id="7269"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mlns:xdr="http://schemas.openxmlformats.org/drawingml/2006/spreadsheetDrawing">
      <xdr:col>25</xdr:col>
      <xdr:colOff>336550</xdr:colOff>
      <xdr:row>12</xdr:row>
      <xdr:rowOff>101600</xdr:rowOff>
    </xdr:from>
    <xdr:to xmlns:xdr="http://schemas.openxmlformats.org/drawingml/2006/spreadsheetDrawing">
      <xdr:col>32</xdr:col>
      <xdr:colOff>615950</xdr:colOff>
      <xdr:row>23</xdr:row>
      <xdr:rowOff>120650</xdr:rowOff>
    </xdr:to>
    <xdr:sp macro="" textlink="" fLocksText="0">
      <xdr:nvSpPr>
        <xdr:cNvPr id="7270"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200"/>
            <a:t>前年度と比較すると、２．１ポイント増加したがこれは、県立川口高等学校学生寮の運営が開始されたことによるものである。</a:t>
          </a:r>
        </a:p>
      </xdr:txBody>
    </xdr:sp>
    <xdr:clientData/>
  </xdr:twoCellAnchor>
  <xdr:twoCellAnchor editAs="oneCell">
    <xdr:from xmlns:xdr="http://schemas.openxmlformats.org/drawingml/2006/spreadsheetDrawing">
      <xdr:col>18</xdr:col>
      <xdr:colOff>44450</xdr:colOff>
      <xdr:row>9</xdr:row>
      <xdr:rowOff>107950</xdr:rowOff>
    </xdr:from>
    <xdr:to xmlns:xdr="http://schemas.openxmlformats.org/drawingml/2006/spreadsheetDrawing">
      <xdr:col>18</xdr:col>
      <xdr:colOff>342265</xdr:colOff>
      <xdr:row>10</xdr:row>
      <xdr:rowOff>161925</xdr:rowOff>
    </xdr:to>
    <xdr:sp macro="" textlink="">
      <xdr:nvSpPr>
        <xdr:cNvPr id="7271"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82550</xdr:colOff>
      <xdr:row>24</xdr:row>
      <xdr:rowOff>12700</xdr:rowOff>
    </xdr:from>
    <xdr:to xmlns:xdr="http://schemas.openxmlformats.org/drawingml/2006/spreadsheetDrawing">
      <xdr:col>24</xdr:col>
      <xdr:colOff>590550</xdr:colOff>
      <xdr:row>24</xdr:row>
      <xdr:rowOff>12700</xdr:rowOff>
    </xdr:to>
    <xdr:cxnSp macro="">
      <xdr:nvCxnSpPr>
        <xdr:cNvPr id="7272"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23</xdr:row>
      <xdr:rowOff>41910</xdr:rowOff>
    </xdr:from>
    <xdr:to xmlns:xdr="http://schemas.openxmlformats.org/drawingml/2006/spreadsheetDrawing">
      <xdr:col>18</xdr:col>
      <xdr:colOff>81915</xdr:colOff>
      <xdr:row>24</xdr:row>
      <xdr:rowOff>128905</xdr:rowOff>
    </xdr:to>
    <xdr:sp macro="" textlink="">
      <xdr:nvSpPr>
        <xdr:cNvPr id="7273"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21</xdr:row>
      <xdr:rowOff>146050</xdr:rowOff>
    </xdr:from>
    <xdr:to xmlns:xdr="http://schemas.openxmlformats.org/drawingml/2006/spreadsheetDrawing">
      <xdr:col>24</xdr:col>
      <xdr:colOff>590550</xdr:colOff>
      <xdr:row>21</xdr:row>
      <xdr:rowOff>146050</xdr:rowOff>
    </xdr:to>
    <xdr:cxnSp macro="">
      <xdr:nvCxnSpPr>
        <xdr:cNvPr id="7274"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21</xdr:row>
      <xdr:rowOff>3810</xdr:rowOff>
    </xdr:from>
    <xdr:to xmlns:xdr="http://schemas.openxmlformats.org/drawingml/2006/spreadsheetDrawing">
      <xdr:col>18</xdr:col>
      <xdr:colOff>81915</xdr:colOff>
      <xdr:row>22</xdr:row>
      <xdr:rowOff>91440</xdr:rowOff>
    </xdr:to>
    <xdr:sp macro="" textlink="">
      <xdr:nvSpPr>
        <xdr:cNvPr id="7275"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19</xdr:row>
      <xdr:rowOff>107950</xdr:rowOff>
    </xdr:from>
    <xdr:to xmlns:xdr="http://schemas.openxmlformats.org/drawingml/2006/spreadsheetDrawing">
      <xdr:col>24</xdr:col>
      <xdr:colOff>590550</xdr:colOff>
      <xdr:row>19</xdr:row>
      <xdr:rowOff>107950</xdr:rowOff>
    </xdr:to>
    <xdr:cxnSp macro="">
      <xdr:nvCxnSpPr>
        <xdr:cNvPr id="7276"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18</xdr:row>
      <xdr:rowOff>137160</xdr:rowOff>
    </xdr:from>
    <xdr:to xmlns:xdr="http://schemas.openxmlformats.org/drawingml/2006/spreadsheetDrawing">
      <xdr:col>18</xdr:col>
      <xdr:colOff>81915</xdr:colOff>
      <xdr:row>20</xdr:row>
      <xdr:rowOff>53340</xdr:rowOff>
    </xdr:to>
    <xdr:sp macro="" textlink="">
      <xdr:nvSpPr>
        <xdr:cNvPr id="7277"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17</xdr:row>
      <xdr:rowOff>69850</xdr:rowOff>
    </xdr:from>
    <xdr:to xmlns:xdr="http://schemas.openxmlformats.org/drawingml/2006/spreadsheetDrawing">
      <xdr:col>24</xdr:col>
      <xdr:colOff>590550</xdr:colOff>
      <xdr:row>17</xdr:row>
      <xdr:rowOff>69850</xdr:rowOff>
    </xdr:to>
    <xdr:cxnSp macro="">
      <xdr:nvCxnSpPr>
        <xdr:cNvPr id="7278"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16</xdr:row>
      <xdr:rowOff>99060</xdr:rowOff>
    </xdr:from>
    <xdr:to xmlns:xdr="http://schemas.openxmlformats.org/drawingml/2006/spreadsheetDrawing">
      <xdr:col>18</xdr:col>
      <xdr:colOff>81915</xdr:colOff>
      <xdr:row>18</xdr:row>
      <xdr:rowOff>14605</xdr:rowOff>
    </xdr:to>
    <xdr:sp macro="" textlink="">
      <xdr:nvSpPr>
        <xdr:cNvPr id="7279"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15</xdr:row>
      <xdr:rowOff>31750</xdr:rowOff>
    </xdr:from>
    <xdr:to xmlns:xdr="http://schemas.openxmlformats.org/drawingml/2006/spreadsheetDrawing">
      <xdr:col>24</xdr:col>
      <xdr:colOff>590550</xdr:colOff>
      <xdr:row>15</xdr:row>
      <xdr:rowOff>31750</xdr:rowOff>
    </xdr:to>
    <xdr:cxnSp macro="">
      <xdr:nvCxnSpPr>
        <xdr:cNvPr id="7280"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14</xdr:row>
      <xdr:rowOff>60960</xdr:rowOff>
    </xdr:from>
    <xdr:to xmlns:xdr="http://schemas.openxmlformats.org/drawingml/2006/spreadsheetDrawing">
      <xdr:col>18</xdr:col>
      <xdr:colOff>81915</xdr:colOff>
      <xdr:row>15</xdr:row>
      <xdr:rowOff>148590</xdr:rowOff>
    </xdr:to>
    <xdr:sp macro="" textlink="">
      <xdr:nvSpPr>
        <xdr:cNvPr id="7281"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12</xdr:row>
      <xdr:rowOff>165100</xdr:rowOff>
    </xdr:from>
    <xdr:to xmlns:xdr="http://schemas.openxmlformats.org/drawingml/2006/spreadsheetDrawing">
      <xdr:col>24</xdr:col>
      <xdr:colOff>590550</xdr:colOff>
      <xdr:row>12</xdr:row>
      <xdr:rowOff>165100</xdr:rowOff>
    </xdr:to>
    <xdr:cxnSp macro="">
      <xdr:nvCxnSpPr>
        <xdr:cNvPr id="7282"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12</xdr:row>
      <xdr:rowOff>22860</xdr:rowOff>
    </xdr:from>
    <xdr:to xmlns:xdr="http://schemas.openxmlformats.org/drawingml/2006/spreadsheetDrawing">
      <xdr:col>18</xdr:col>
      <xdr:colOff>81915</xdr:colOff>
      <xdr:row>13</xdr:row>
      <xdr:rowOff>110490</xdr:rowOff>
    </xdr:to>
    <xdr:sp macro="" textlink="">
      <xdr:nvSpPr>
        <xdr:cNvPr id="7283"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10</xdr:row>
      <xdr:rowOff>127000</xdr:rowOff>
    </xdr:from>
    <xdr:to xmlns:xdr="http://schemas.openxmlformats.org/drawingml/2006/spreadsheetDrawing">
      <xdr:col>24</xdr:col>
      <xdr:colOff>590550</xdr:colOff>
      <xdr:row>10</xdr:row>
      <xdr:rowOff>127000</xdr:rowOff>
    </xdr:to>
    <xdr:cxnSp macro="">
      <xdr:nvCxnSpPr>
        <xdr:cNvPr id="7284"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9</xdr:row>
      <xdr:rowOff>156210</xdr:rowOff>
    </xdr:from>
    <xdr:to xmlns:xdr="http://schemas.openxmlformats.org/drawingml/2006/spreadsheetDrawing">
      <xdr:col>18</xdr:col>
      <xdr:colOff>81915</xdr:colOff>
      <xdr:row>11</xdr:row>
      <xdr:rowOff>71755</xdr:rowOff>
    </xdr:to>
    <xdr:sp macro="" textlink="">
      <xdr:nvSpPr>
        <xdr:cNvPr id="7285"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10</xdr:row>
      <xdr:rowOff>127000</xdr:rowOff>
    </xdr:from>
    <xdr:to xmlns:xdr="http://schemas.openxmlformats.org/drawingml/2006/spreadsheetDrawing">
      <xdr:col>24</xdr:col>
      <xdr:colOff>590550</xdr:colOff>
      <xdr:row>24</xdr:row>
      <xdr:rowOff>12700</xdr:rowOff>
    </xdr:to>
    <xdr:sp macro="" textlink="">
      <xdr:nvSpPr>
        <xdr:cNvPr id="728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31750</xdr:colOff>
      <xdr:row>13</xdr:row>
      <xdr:rowOff>146050</xdr:rowOff>
    </xdr:from>
    <xdr:to xmlns:xdr="http://schemas.openxmlformats.org/drawingml/2006/spreadsheetDrawing">
      <xdr:col>24</xdr:col>
      <xdr:colOff>31750</xdr:colOff>
      <xdr:row>21</xdr:row>
      <xdr:rowOff>130810</xdr:rowOff>
    </xdr:to>
    <xdr:cxnSp macro="">
      <xdr:nvCxnSpPr>
        <xdr:cNvPr id="7287" name="直線コネクタ 119"/>
        <xdr:cNvCxnSpPr/>
      </xdr:nvCxnSpPr>
      <xdr:spPr>
        <a:xfrm flipV="1">
          <a:off x="16510000" y="23749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21</xdr:row>
      <xdr:rowOff>102870</xdr:rowOff>
    </xdr:from>
    <xdr:to xmlns:xdr="http://schemas.openxmlformats.org/drawingml/2006/spreadsheetDrawing">
      <xdr:col>25</xdr:col>
      <xdr:colOff>196850</xdr:colOff>
      <xdr:row>23</xdr:row>
      <xdr:rowOff>19050</xdr:rowOff>
    </xdr:to>
    <xdr:sp macro="" textlink="">
      <xdr:nvSpPr>
        <xdr:cNvPr id="7288" name="物件費最小値テキスト"/>
        <xdr:cNvSpPr txBox="1"/>
      </xdr:nvSpPr>
      <xdr:spPr>
        <a:xfrm>
          <a:off x="16598900" y="370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21</xdr:row>
      <xdr:rowOff>130810</xdr:rowOff>
    </xdr:from>
    <xdr:to xmlns:xdr="http://schemas.openxmlformats.org/drawingml/2006/spreadsheetDrawing">
      <xdr:col>24</xdr:col>
      <xdr:colOff>120650</xdr:colOff>
      <xdr:row>21</xdr:row>
      <xdr:rowOff>130810</xdr:rowOff>
    </xdr:to>
    <xdr:cxnSp macro="">
      <xdr:nvCxnSpPr>
        <xdr:cNvPr id="7289" name="直線コネクタ 121"/>
        <xdr:cNvCxnSpPr/>
      </xdr:nvCxnSpPr>
      <xdr:spPr>
        <a:xfrm>
          <a:off x="16421100" y="373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12</xdr:row>
      <xdr:rowOff>60960</xdr:rowOff>
    </xdr:from>
    <xdr:to xmlns:xdr="http://schemas.openxmlformats.org/drawingml/2006/spreadsheetDrawing">
      <xdr:col>25</xdr:col>
      <xdr:colOff>196850</xdr:colOff>
      <xdr:row>13</xdr:row>
      <xdr:rowOff>148590</xdr:rowOff>
    </xdr:to>
    <xdr:sp macro="" textlink="">
      <xdr:nvSpPr>
        <xdr:cNvPr id="7290"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13</xdr:row>
      <xdr:rowOff>146050</xdr:rowOff>
    </xdr:from>
    <xdr:to xmlns:xdr="http://schemas.openxmlformats.org/drawingml/2006/spreadsheetDrawing">
      <xdr:col>24</xdr:col>
      <xdr:colOff>120650</xdr:colOff>
      <xdr:row>13</xdr:row>
      <xdr:rowOff>146050</xdr:rowOff>
    </xdr:to>
    <xdr:cxnSp macro="">
      <xdr:nvCxnSpPr>
        <xdr:cNvPr id="7291" name="直線コネクタ 123"/>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14</xdr:row>
      <xdr:rowOff>149860</xdr:rowOff>
    </xdr:from>
    <xdr:to xmlns:xdr="http://schemas.openxmlformats.org/drawingml/2006/spreadsheetDrawing">
      <xdr:col>24</xdr:col>
      <xdr:colOff>31750</xdr:colOff>
      <xdr:row>15</xdr:row>
      <xdr:rowOff>138430</xdr:rowOff>
    </xdr:to>
    <xdr:cxnSp macro="">
      <xdr:nvCxnSpPr>
        <xdr:cNvPr id="7292" name="直線コネクタ 124"/>
        <xdr:cNvCxnSpPr/>
      </xdr:nvCxnSpPr>
      <xdr:spPr>
        <a:xfrm>
          <a:off x="15671800" y="255016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16</xdr:row>
      <xdr:rowOff>86360</xdr:rowOff>
    </xdr:from>
    <xdr:to xmlns:xdr="http://schemas.openxmlformats.org/drawingml/2006/spreadsheetDrawing">
      <xdr:col>25</xdr:col>
      <xdr:colOff>196850</xdr:colOff>
      <xdr:row>18</xdr:row>
      <xdr:rowOff>1905</xdr:rowOff>
    </xdr:to>
    <xdr:sp macro="" textlink="">
      <xdr:nvSpPr>
        <xdr:cNvPr id="7293" name="物件費平均値テキスト"/>
        <xdr:cNvSpPr txBox="1"/>
      </xdr:nvSpPr>
      <xdr:spPr>
        <a:xfrm>
          <a:off x="16598900" y="2829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23</xdr:col>
      <xdr:colOff>666750</xdr:colOff>
      <xdr:row>16</xdr:row>
      <xdr:rowOff>114300</xdr:rowOff>
    </xdr:from>
    <xdr:to xmlns:xdr="http://schemas.openxmlformats.org/drawingml/2006/spreadsheetDrawing">
      <xdr:col>24</xdr:col>
      <xdr:colOff>82550</xdr:colOff>
      <xdr:row>17</xdr:row>
      <xdr:rowOff>44450</xdr:rowOff>
    </xdr:to>
    <xdr:sp macro="" textlink="">
      <xdr:nvSpPr>
        <xdr:cNvPr id="7294" name="フローチャート :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21</xdr:col>
      <xdr:colOff>361950</xdr:colOff>
      <xdr:row>14</xdr:row>
      <xdr:rowOff>104140</xdr:rowOff>
    </xdr:from>
    <xdr:to xmlns:xdr="http://schemas.openxmlformats.org/drawingml/2006/spreadsheetDrawing">
      <xdr:col>22</xdr:col>
      <xdr:colOff>565150</xdr:colOff>
      <xdr:row>14</xdr:row>
      <xdr:rowOff>149860</xdr:rowOff>
    </xdr:to>
    <xdr:cxnSp macro="">
      <xdr:nvCxnSpPr>
        <xdr:cNvPr id="7295" name="直線コネクタ 127"/>
        <xdr:cNvCxnSpPr/>
      </xdr:nvCxnSpPr>
      <xdr:spPr>
        <a:xfrm>
          <a:off x="14782800" y="2504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16</xdr:row>
      <xdr:rowOff>30480</xdr:rowOff>
    </xdr:from>
    <xdr:to xmlns:xdr="http://schemas.openxmlformats.org/drawingml/2006/spreadsheetDrawing">
      <xdr:col>22</xdr:col>
      <xdr:colOff>615950</xdr:colOff>
      <xdr:row>16</xdr:row>
      <xdr:rowOff>132080</xdr:rowOff>
    </xdr:to>
    <xdr:sp macro="" textlink="">
      <xdr:nvSpPr>
        <xdr:cNvPr id="7296" name="フローチャート : 判断 128"/>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16</xdr:row>
      <xdr:rowOff>116840</xdr:rowOff>
    </xdr:from>
    <xdr:to xmlns:xdr="http://schemas.openxmlformats.org/drawingml/2006/spreadsheetDrawing">
      <xdr:col>23</xdr:col>
      <xdr:colOff>234950</xdr:colOff>
      <xdr:row>18</xdr:row>
      <xdr:rowOff>33020</xdr:rowOff>
    </xdr:to>
    <xdr:sp macro="" textlink="">
      <xdr:nvSpPr>
        <xdr:cNvPr id="7297" name="テキスト ボックス 129"/>
        <xdr:cNvSpPr txBox="1"/>
      </xdr:nvSpPr>
      <xdr:spPr>
        <a:xfrm>
          <a:off x="15290800" y="2860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20</xdr:col>
      <xdr:colOff>158750</xdr:colOff>
      <xdr:row>14</xdr:row>
      <xdr:rowOff>104140</xdr:rowOff>
    </xdr:from>
    <xdr:to xmlns:xdr="http://schemas.openxmlformats.org/drawingml/2006/spreadsheetDrawing">
      <xdr:col>21</xdr:col>
      <xdr:colOff>361950</xdr:colOff>
      <xdr:row>15</xdr:row>
      <xdr:rowOff>54610</xdr:rowOff>
    </xdr:to>
    <xdr:cxnSp macro="">
      <xdr:nvCxnSpPr>
        <xdr:cNvPr id="7298" name="直線コネクタ 130"/>
        <xdr:cNvCxnSpPr/>
      </xdr:nvCxnSpPr>
      <xdr:spPr>
        <a:xfrm flipV="1">
          <a:off x="13893800" y="25044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15</xdr:row>
      <xdr:rowOff>163830</xdr:rowOff>
    </xdr:from>
    <xdr:to xmlns:xdr="http://schemas.openxmlformats.org/drawingml/2006/spreadsheetDrawing">
      <xdr:col>21</xdr:col>
      <xdr:colOff>412750</xdr:colOff>
      <xdr:row>16</xdr:row>
      <xdr:rowOff>93980</xdr:rowOff>
    </xdr:to>
    <xdr:sp macro="" textlink="">
      <xdr:nvSpPr>
        <xdr:cNvPr id="7299" name="フローチャート : 判断 131"/>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16</xdr:row>
      <xdr:rowOff>78740</xdr:rowOff>
    </xdr:from>
    <xdr:to xmlns:xdr="http://schemas.openxmlformats.org/drawingml/2006/spreadsheetDrawing">
      <xdr:col>22</xdr:col>
      <xdr:colOff>57150</xdr:colOff>
      <xdr:row>17</xdr:row>
      <xdr:rowOff>166370</xdr:rowOff>
    </xdr:to>
    <xdr:sp macro="" textlink="">
      <xdr:nvSpPr>
        <xdr:cNvPr id="7300" name="テキスト ボックス 132"/>
        <xdr:cNvSpPr txBox="1"/>
      </xdr:nvSpPr>
      <xdr:spPr>
        <a:xfrm>
          <a:off x="14401800" y="282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641350</xdr:colOff>
      <xdr:row>14</xdr:row>
      <xdr:rowOff>5080</xdr:rowOff>
    </xdr:from>
    <xdr:to xmlns:xdr="http://schemas.openxmlformats.org/drawingml/2006/spreadsheetDrawing">
      <xdr:col>20</xdr:col>
      <xdr:colOff>158750</xdr:colOff>
      <xdr:row>15</xdr:row>
      <xdr:rowOff>54610</xdr:rowOff>
    </xdr:to>
    <xdr:cxnSp macro="">
      <xdr:nvCxnSpPr>
        <xdr:cNvPr id="7301" name="直線コネクタ 133"/>
        <xdr:cNvCxnSpPr/>
      </xdr:nvCxnSpPr>
      <xdr:spPr>
        <a:xfrm>
          <a:off x="13004800" y="240538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15</xdr:row>
      <xdr:rowOff>148590</xdr:rowOff>
    </xdr:from>
    <xdr:to xmlns:xdr="http://schemas.openxmlformats.org/drawingml/2006/spreadsheetDrawing">
      <xdr:col>20</xdr:col>
      <xdr:colOff>209550</xdr:colOff>
      <xdr:row>16</xdr:row>
      <xdr:rowOff>78740</xdr:rowOff>
    </xdr:to>
    <xdr:sp macro="" textlink="">
      <xdr:nvSpPr>
        <xdr:cNvPr id="7302" name="フローチャート :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16</xdr:row>
      <xdr:rowOff>63500</xdr:rowOff>
    </xdr:from>
    <xdr:to xmlns:xdr="http://schemas.openxmlformats.org/drawingml/2006/spreadsheetDrawing">
      <xdr:col>20</xdr:col>
      <xdr:colOff>539115</xdr:colOff>
      <xdr:row>17</xdr:row>
      <xdr:rowOff>150495</xdr:rowOff>
    </xdr:to>
    <xdr:sp macro="" textlink="">
      <xdr:nvSpPr>
        <xdr:cNvPr id="7303" name="テキスト ボックス 135"/>
        <xdr:cNvSpPr txBox="1"/>
      </xdr:nvSpPr>
      <xdr:spPr>
        <a:xfrm>
          <a:off x="13512800" y="2806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590550</xdr:colOff>
      <xdr:row>15</xdr:row>
      <xdr:rowOff>102870</xdr:rowOff>
    </xdr:from>
    <xdr:to xmlns:xdr="http://schemas.openxmlformats.org/drawingml/2006/spreadsheetDrawing">
      <xdr:col>19</xdr:col>
      <xdr:colOff>6350</xdr:colOff>
      <xdr:row>16</xdr:row>
      <xdr:rowOff>33020</xdr:rowOff>
    </xdr:to>
    <xdr:sp macro="" textlink="">
      <xdr:nvSpPr>
        <xdr:cNvPr id="7304" name="フローチャート : 判断 136"/>
        <xdr:cNvSpPr/>
      </xdr:nvSpPr>
      <xdr:spPr>
        <a:xfrm>
          <a:off x="12954000" y="26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16</xdr:row>
      <xdr:rowOff>17780</xdr:rowOff>
    </xdr:from>
    <xdr:to xmlns:xdr="http://schemas.openxmlformats.org/drawingml/2006/spreadsheetDrawing">
      <xdr:col>19</xdr:col>
      <xdr:colOff>335915</xdr:colOff>
      <xdr:row>17</xdr:row>
      <xdr:rowOff>104775</xdr:rowOff>
    </xdr:to>
    <xdr:sp macro="" textlink="">
      <xdr:nvSpPr>
        <xdr:cNvPr id="7305" name="テキスト ボックス 137"/>
        <xdr:cNvSpPr txBox="1"/>
      </xdr:nvSpPr>
      <xdr:spPr>
        <a:xfrm>
          <a:off x="12623800" y="2760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23</xdr:col>
      <xdr:colOff>501650</xdr:colOff>
      <xdr:row>24</xdr:row>
      <xdr:rowOff>10160</xdr:rowOff>
    </xdr:from>
    <xdr:to xmlns:xdr="http://schemas.openxmlformats.org/drawingml/2006/spreadsheetDrawing">
      <xdr:col>24</xdr:col>
      <xdr:colOff>577215</xdr:colOff>
      <xdr:row>25</xdr:row>
      <xdr:rowOff>97790</xdr:rowOff>
    </xdr:to>
    <xdr:sp macro="" textlink="">
      <xdr:nvSpPr>
        <xdr:cNvPr id="7306" name="テキスト ボックス 138"/>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22</xdr:col>
      <xdr:colOff>349250</xdr:colOff>
      <xdr:row>24</xdr:row>
      <xdr:rowOff>10160</xdr:rowOff>
    </xdr:from>
    <xdr:to xmlns:xdr="http://schemas.openxmlformats.org/drawingml/2006/spreadsheetDrawing">
      <xdr:col>23</xdr:col>
      <xdr:colOff>425450</xdr:colOff>
      <xdr:row>25</xdr:row>
      <xdr:rowOff>97790</xdr:rowOff>
    </xdr:to>
    <xdr:sp macro="" textlink="">
      <xdr:nvSpPr>
        <xdr:cNvPr id="7307" name="テキスト ボックス 139"/>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146050</xdr:colOff>
      <xdr:row>24</xdr:row>
      <xdr:rowOff>10160</xdr:rowOff>
    </xdr:from>
    <xdr:to xmlns:xdr="http://schemas.openxmlformats.org/drawingml/2006/spreadsheetDrawing">
      <xdr:col>22</xdr:col>
      <xdr:colOff>222250</xdr:colOff>
      <xdr:row>25</xdr:row>
      <xdr:rowOff>97790</xdr:rowOff>
    </xdr:to>
    <xdr:sp macro="" textlink="">
      <xdr:nvSpPr>
        <xdr:cNvPr id="7308" name="テキスト ボックス 140"/>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628650</xdr:colOff>
      <xdr:row>24</xdr:row>
      <xdr:rowOff>10160</xdr:rowOff>
    </xdr:from>
    <xdr:to xmlns:xdr="http://schemas.openxmlformats.org/drawingml/2006/spreadsheetDrawing">
      <xdr:col>21</xdr:col>
      <xdr:colOff>19050</xdr:colOff>
      <xdr:row>25</xdr:row>
      <xdr:rowOff>97790</xdr:rowOff>
    </xdr:to>
    <xdr:sp macro="" textlink="">
      <xdr:nvSpPr>
        <xdr:cNvPr id="7309"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18</xdr:col>
      <xdr:colOff>425450</xdr:colOff>
      <xdr:row>24</xdr:row>
      <xdr:rowOff>10160</xdr:rowOff>
    </xdr:from>
    <xdr:to xmlns:xdr="http://schemas.openxmlformats.org/drawingml/2006/spreadsheetDrawing">
      <xdr:col>19</xdr:col>
      <xdr:colOff>501650</xdr:colOff>
      <xdr:row>25</xdr:row>
      <xdr:rowOff>97790</xdr:rowOff>
    </xdr:to>
    <xdr:sp macro="" textlink="">
      <xdr:nvSpPr>
        <xdr:cNvPr id="7310" name="テキスト ボックス 142"/>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23</xdr:col>
      <xdr:colOff>666750</xdr:colOff>
      <xdr:row>15</xdr:row>
      <xdr:rowOff>87630</xdr:rowOff>
    </xdr:from>
    <xdr:to xmlns:xdr="http://schemas.openxmlformats.org/drawingml/2006/spreadsheetDrawing">
      <xdr:col>24</xdr:col>
      <xdr:colOff>82550</xdr:colOff>
      <xdr:row>16</xdr:row>
      <xdr:rowOff>17780</xdr:rowOff>
    </xdr:to>
    <xdr:sp macro="" textlink="">
      <xdr:nvSpPr>
        <xdr:cNvPr id="7311" name="円/楕円 143"/>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120650</xdr:colOff>
      <xdr:row>14</xdr:row>
      <xdr:rowOff>104140</xdr:rowOff>
    </xdr:from>
    <xdr:to xmlns:xdr="http://schemas.openxmlformats.org/drawingml/2006/spreadsheetDrawing">
      <xdr:col>25</xdr:col>
      <xdr:colOff>196850</xdr:colOff>
      <xdr:row>16</xdr:row>
      <xdr:rowOff>20320</xdr:rowOff>
    </xdr:to>
    <xdr:sp macro="" textlink="">
      <xdr:nvSpPr>
        <xdr:cNvPr id="7312" name="物件費該当値テキスト"/>
        <xdr:cNvSpPr txBox="1"/>
      </xdr:nvSpPr>
      <xdr:spPr>
        <a:xfrm>
          <a:off x="1659890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514350</xdr:colOff>
      <xdr:row>14</xdr:row>
      <xdr:rowOff>99060</xdr:rowOff>
    </xdr:from>
    <xdr:to xmlns:xdr="http://schemas.openxmlformats.org/drawingml/2006/spreadsheetDrawing">
      <xdr:col>22</xdr:col>
      <xdr:colOff>615950</xdr:colOff>
      <xdr:row>15</xdr:row>
      <xdr:rowOff>29210</xdr:rowOff>
    </xdr:to>
    <xdr:sp macro="" textlink="">
      <xdr:nvSpPr>
        <xdr:cNvPr id="7313" name="円/楕円 145"/>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13</xdr:row>
      <xdr:rowOff>39370</xdr:rowOff>
    </xdr:from>
    <xdr:to xmlns:xdr="http://schemas.openxmlformats.org/drawingml/2006/spreadsheetDrawing">
      <xdr:col>23</xdr:col>
      <xdr:colOff>234950</xdr:colOff>
      <xdr:row>14</xdr:row>
      <xdr:rowOff>127000</xdr:rowOff>
    </xdr:to>
    <xdr:sp macro="" textlink="">
      <xdr:nvSpPr>
        <xdr:cNvPr id="7314" name="テキスト ボックス 146"/>
        <xdr:cNvSpPr txBox="1"/>
      </xdr:nvSpPr>
      <xdr:spPr>
        <a:xfrm>
          <a:off x="15290800" y="226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21</xdr:col>
      <xdr:colOff>311150</xdr:colOff>
      <xdr:row>14</xdr:row>
      <xdr:rowOff>53340</xdr:rowOff>
    </xdr:from>
    <xdr:to xmlns:xdr="http://schemas.openxmlformats.org/drawingml/2006/spreadsheetDrawing">
      <xdr:col>21</xdr:col>
      <xdr:colOff>412750</xdr:colOff>
      <xdr:row>14</xdr:row>
      <xdr:rowOff>154940</xdr:rowOff>
    </xdr:to>
    <xdr:sp macro="" textlink="">
      <xdr:nvSpPr>
        <xdr:cNvPr id="7315" name="円/楕円 147"/>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12</xdr:row>
      <xdr:rowOff>165100</xdr:rowOff>
    </xdr:from>
    <xdr:to xmlns:xdr="http://schemas.openxmlformats.org/drawingml/2006/spreadsheetDrawing">
      <xdr:col>22</xdr:col>
      <xdr:colOff>57150</xdr:colOff>
      <xdr:row>14</xdr:row>
      <xdr:rowOff>81280</xdr:rowOff>
    </xdr:to>
    <xdr:sp macro="" textlink="">
      <xdr:nvSpPr>
        <xdr:cNvPr id="7316" name="テキスト ボックス 148"/>
        <xdr:cNvSpPr txBox="1"/>
      </xdr:nvSpPr>
      <xdr:spPr>
        <a:xfrm>
          <a:off x="14401800" y="222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107950</xdr:colOff>
      <xdr:row>15</xdr:row>
      <xdr:rowOff>3810</xdr:rowOff>
    </xdr:from>
    <xdr:to xmlns:xdr="http://schemas.openxmlformats.org/drawingml/2006/spreadsheetDrawing">
      <xdr:col>20</xdr:col>
      <xdr:colOff>209550</xdr:colOff>
      <xdr:row>15</xdr:row>
      <xdr:rowOff>105410</xdr:rowOff>
    </xdr:to>
    <xdr:sp macro="" textlink="">
      <xdr:nvSpPr>
        <xdr:cNvPr id="7317" name="円/楕円 149"/>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13</xdr:row>
      <xdr:rowOff>115570</xdr:rowOff>
    </xdr:from>
    <xdr:to xmlns:xdr="http://schemas.openxmlformats.org/drawingml/2006/spreadsheetDrawing">
      <xdr:col>20</xdr:col>
      <xdr:colOff>539115</xdr:colOff>
      <xdr:row>15</xdr:row>
      <xdr:rowOff>31750</xdr:rowOff>
    </xdr:to>
    <xdr:sp macro="" textlink="">
      <xdr:nvSpPr>
        <xdr:cNvPr id="7318" name="テキスト ボックス 150"/>
        <xdr:cNvSpPr txBox="1"/>
      </xdr:nvSpPr>
      <xdr:spPr>
        <a:xfrm>
          <a:off x="13512800" y="2344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590550</xdr:colOff>
      <xdr:row>13</xdr:row>
      <xdr:rowOff>125730</xdr:rowOff>
    </xdr:from>
    <xdr:to xmlns:xdr="http://schemas.openxmlformats.org/drawingml/2006/spreadsheetDrawing">
      <xdr:col>19</xdr:col>
      <xdr:colOff>6350</xdr:colOff>
      <xdr:row>14</xdr:row>
      <xdr:rowOff>55880</xdr:rowOff>
    </xdr:to>
    <xdr:sp macro="" textlink="">
      <xdr:nvSpPr>
        <xdr:cNvPr id="7319" name="円/楕円 151"/>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12</xdr:row>
      <xdr:rowOff>66040</xdr:rowOff>
    </xdr:from>
    <xdr:to xmlns:xdr="http://schemas.openxmlformats.org/drawingml/2006/spreadsheetDrawing">
      <xdr:col>19</xdr:col>
      <xdr:colOff>335915</xdr:colOff>
      <xdr:row>13</xdr:row>
      <xdr:rowOff>153035</xdr:rowOff>
    </xdr:to>
    <xdr:sp macro="" textlink="">
      <xdr:nvSpPr>
        <xdr:cNvPr id="7320" name="テキスト ボックス 152"/>
        <xdr:cNvSpPr txBox="1"/>
      </xdr:nvSpPr>
      <xdr:spPr>
        <a:xfrm>
          <a:off x="12623800" y="2123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66675</xdr:colOff>
      <xdr:row>47</xdr:row>
      <xdr:rowOff>69850</xdr:rowOff>
    </xdr:from>
    <xdr:to xmlns:xdr="http://schemas.openxmlformats.org/drawingml/2006/spreadsheetDrawing">
      <xdr:col>7</xdr:col>
      <xdr:colOff>574675</xdr:colOff>
      <xdr:row>49</xdr:row>
      <xdr:rowOff>44450</xdr:rowOff>
    </xdr:to>
    <xdr:sp macro="" textlink="">
      <xdr:nvSpPr>
        <xdr:cNvPr id="7321"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mlns:xdr="http://schemas.openxmlformats.org/drawingml/2006/spreadsheetDrawing">
      <xdr:col>7</xdr:col>
      <xdr:colOff>587375</xdr:colOff>
      <xdr:row>47</xdr:row>
      <xdr:rowOff>133350</xdr:rowOff>
    </xdr:from>
    <xdr:to xmlns:xdr="http://schemas.openxmlformats.org/drawingml/2006/spreadsheetDrawing">
      <xdr:col>10</xdr:col>
      <xdr:colOff>54610</xdr:colOff>
      <xdr:row>49</xdr:row>
      <xdr:rowOff>44450</xdr:rowOff>
    </xdr:to>
    <xdr:sp macro="" textlink="">
      <xdr:nvSpPr>
        <xdr:cNvPr id="7322" name="正方形/長方形 154"/>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7</xdr:col>
      <xdr:colOff>587375</xdr:colOff>
      <xdr:row>48</xdr:row>
      <xdr:rowOff>152400</xdr:rowOff>
    </xdr:from>
    <xdr:to xmlns:xdr="http://schemas.openxmlformats.org/drawingml/2006/spreadsheetDrawing">
      <xdr:col>10</xdr:col>
      <xdr:colOff>54610</xdr:colOff>
      <xdr:row>50</xdr:row>
      <xdr:rowOff>63500</xdr:rowOff>
    </xdr:to>
    <xdr:sp macro="" textlink="">
      <xdr:nvSpPr>
        <xdr:cNvPr id="7323" name="正方形/長方形 155"/>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10</xdr:col>
      <xdr:colOff>219075</xdr:colOff>
      <xdr:row>47</xdr:row>
      <xdr:rowOff>133350</xdr:rowOff>
    </xdr:from>
    <xdr:to xmlns:xdr="http://schemas.openxmlformats.org/drawingml/2006/spreadsheetDrawing">
      <xdr:col>12</xdr:col>
      <xdr:colOff>244475</xdr:colOff>
      <xdr:row>49</xdr:row>
      <xdr:rowOff>44450</xdr:rowOff>
    </xdr:to>
    <xdr:sp macro="" textlink="">
      <xdr:nvSpPr>
        <xdr:cNvPr id="7324"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10</xdr:col>
      <xdr:colOff>219075</xdr:colOff>
      <xdr:row>48</xdr:row>
      <xdr:rowOff>152400</xdr:rowOff>
    </xdr:from>
    <xdr:to xmlns:xdr="http://schemas.openxmlformats.org/drawingml/2006/spreadsheetDrawing">
      <xdr:col>12</xdr:col>
      <xdr:colOff>244475</xdr:colOff>
      <xdr:row>50</xdr:row>
      <xdr:rowOff>63500</xdr:rowOff>
    </xdr:to>
    <xdr:sp macro="" textlink="">
      <xdr:nvSpPr>
        <xdr:cNvPr id="7325"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460375</xdr:colOff>
      <xdr:row>47</xdr:row>
      <xdr:rowOff>133350</xdr:rowOff>
    </xdr:from>
    <xdr:to xmlns:xdr="http://schemas.openxmlformats.org/drawingml/2006/spreadsheetDrawing">
      <xdr:col>14</xdr:col>
      <xdr:colOff>612775</xdr:colOff>
      <xdr:row>49</xdr:row>
      <xdr:rowOff>44450</xdr:rowOff>
    </xdr:to>
    <xdr:sp macro="" textlink="">
      <xdr:nvSpPr>
        <xdr:cNvPr id="7326"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12</xdr:col>
      <xdr:colOff>460375</xdr:colOff>
      <xdr:row>48</xdr:row>
      <xdr:rowOff>152400</xdr:rowOff>
    </xdr:from>
    <xdr:to xmlns:xdr="http://schemas.openxmlformats.org/drawingml/2006/spreadsheetDrawing">
      <xdr:col>14</xdr:col>
      <xdr:colOff>612775</xdr:colOff>
      <xdr:row>50</xdr:row>
      <xdr:rowOff>63500</xdr:rowOff>
    </xdr:to>
    <xdr:sp macro="" textlink="">
      <xdr:nvSpPr>
        <xdr:cNvPr id="7327"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50</xdr:row>
      <xdr:rowOff>127000</xdr:rowOff>
    </xdr:from>
    <xdr:to xmlns:xdr="http://schemas.openxmlformats.org/drawingml/2006/spreadsheetDrawing">
      <xdr:col>7</xdr:col>
      <xdr:colOff>574675</xdr:colOff>
      <xdr:row>64</xdr:row>
      <xdr:rowOff>12700</xdr:rowOff>
    </xdr:to>
    <xdr:sp macro="" textlink="">
      <xdr:nvSpPr>
        <xdr:cNvPr id="7328"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219075</xdr:colOff>
      <xdr:row>50</xdr:row>
      <xdr:rowOff>127000</xdr:rowOff>
    </xdr:from>
    <xdr:to xmlns:xdr="http://schemas.openxmlformats.org/drawingml/2006/spreadsheetDrawing">
      <xdr:col>16</xdr:col>
      <xdr:colOff>57150</xdr:colOff>
      <xdr:row>64</xdr:row>
      <xdr:rowOff>12700</xdr:rowOff>
    </xdr:to>
    <xdr:sp macro="" textlink="">
      <xdr:nvSpPr>
        <xdr:cNvPr id="7329"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283210</xdr:colOff>
      <xdr:row>50</xdr:row>
      <xdr:rowOff>127000</xdr:rowOff>
    </xdr:from>
    <xdr:to xmlns:xdr="http://schemas.openxmlformats.org/drawingml/2006/spreadsheetDrawing">
      <xdr:col>13</xdr:col>
      <xdr:colOff>663575</xdr:colOff>
      <xdr:row>52</xdr:row>
      <xdr:rowOff>38100</xdr:rowOff>
    </xdr:to>
    <xdr:sp macro="" textlink="">
      <xdr:nvSpPr>
        <xdr:cNvPr id="7330" name="正方形/長方形 162"/>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mlns:xdr="http://schemas.openxmlformats.org/drawingml/2006/spreadsheetDrawing">
      <xdr:col>8</xdr:col>
      <xdr:colOff>320675</xdr:colOff>
      <xdr:row>52</xdr:row>
      <xdr:rowOff>101600</xdr:rowOff>
    </xdr:from>
    <xdr:to xmlns:xdr="http://schemas.openxmlformats.org/drawingml/2006/spreadsheetDrawing">
      <xdr:col>15</xdr:col>
      <xdr:colOff>600075</xdr:colOff>
      <xdr:row>63</xdr:row>
      <xdr:rowOff>120650</xdr:rowOff>
    </xdr:to>
    <xdr:sp macro="" textlink="" fLocksText="0">
      <xdr:nvSpPr>
        <xdr:cNvPr id="7331"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400"/>
            <a:t>前年並みの数値となっている。今後も歳入に見合った歳出を行い、さらなる数値の改善に努める</a:t>
          </a:r>
          <a:r>
            <a:rPr lang="ja-JP" altLang="en-US"/>
            <a:t>。</a:t>
          </a:r>
        </a:p>
      </xdr:txBody>
    </xdr:sp>
    <xdr:clientData/>
  </xdr:twoCellAnchor>
  <xdr:twoCellAnchor editAs="oneCell">
    <xdr:from xmlns:xdr="http://schemas.openxmlformats.org/drawingml/2006/spreadsheetDrawing">
      <xdr:col>1</xdr:col>
      <xdr:colOff>28575</xdr:colOff>
      <xdr:row>49</xdr:row>
      <xdr:rowOff>107950</xdr:rowOff>
    </xdr:from>
    <xdr:to xmlns:xdr="http://schemas.openxmlformats.org/drawingml/2006/spreadsheetDrawing">
      <xdr:col>1</xdr:col>
      <xdr:colOff>327025</xdr:colOff>
      <xdr:row>50</xdr:row>
      <xdr:rowOff>161925</xdr:rowOff>
    </xdr:to>
    <xdr:sp macro="" textlink="">
      <xdr:nvSpPr>
        <xdr:cNvPr id="7332" name="テキスト ボックス 164"/>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xdr:col>
      <xdr:colOff>66675</xdr:colOff>
      <xdr:row>64</xdr:row>
      <xdr:rowOff>12700</xdr:rowOff>
    </xdr:from>
    <xdr:to xmlns:xdr="http://schemas.openxmlformats.org/drawingml/2006/spreadsheetDrawing">
      <xdr:col>7</xdr:col>
      <xdr:colOff>574675</xdr:colOff>
      <xdr:row>64</xdr:row>
      <xdr:rowOff>12700</xdr:rowOff>
    </xdr:to>
    <xdr:cxnSp macro="">
      <xdr:nvCxnSpPr>
        <xdr:cNvPr id="7333"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63</xdr:row>
      <xdr:rowOff>41910</xdr:rowOff>
    </xdr:from>
    <xdr:to xmlns:xdr="http://schemas.openxmlformats.org/drawingml/2006/spreadsheetDrawing">
      <xdr:col>1</xdr:col>
      <xdr:colOff>66675</xdr:colOff>
      <xdr:row>64</xdr:row>
      <xdr:rowOff>128905</xdr:rowOff>
    </xdr:to>
    <xdr:sp macro="" textlink="">
      <xdr:nvSpPr>
        <xdr:cNvPr id="7334" name="テキスト ボックス 166"/>
        <xdr:cNvSpPr txBox="1"/>
      </xdr:nvSpPr>
      <xdr:spPr>
        <a:xfrm>
          <a:off x="254000"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62</xdr:row>
      <xdr:rowOff>29210</xdr:rowOff>
    </xdr:from>
    <xdr:to xmlns:xdr="http://schemas.openxmlformats.org/drawingml/2006/spreadsheetDrawing">
      <xdr:col>7</xdr:col>
      <xdr:colOff>574675</xdr:colOff>
      <xdr:row>62</xdr:row>
      <xdr:rowOff>29210</xdr:rowOff>
    </xdr:to>
    <xdr:cxnSp macro="">
      <xdr:nvCxnSpPr>
        <xdr:cNvPr id="7335"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61</xdr:row>
      <xdr:rowOff>58420</xdr:rowOff>
    </xdr:from>
    <xdr:to xmlns:xdr="http://schemas.openxmlformats.org/drawingml/2006/spreadsheetDrawing">
      <xdr:col>1</xdr:col>
      <xdr:colOff>66675</xdr:colOff>
      <xdr:row>62</xdr:row>
      <xdr:rowOff>146050</xdr:rowOff>
    </xdr:to>
    <xdr:sp macro="" textlink="">
      <xdr:nvSpPr>
        <xdr:cNvPr id="7336" name="テキスト ボックス 168"/>
        <xdr:cNvSpPr txBox="1"/>
      </xdr:nvSpPr>
      <xdr:spPr>
        <a:xfrm>
          <a:off x="2540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60</xdr:row>
      <xdr:rowOff>45085</xdr:rowOff>
    </xdr:from>
    <xdr:to xmlns:xdr="http://schemas.openxmlformats.org/drawingml/2006/spreadsheetDrawing">
      <xdr:col>7</xdr:col>
      <xdr:colOff>574675</xdr:colOff>
      <xdr:row>60</xdr:row>
      <xdr:rowOff>45085</xdr:rowOff>
    </xdr:to>
    <xdr:cxnSp macro="">
      <xdr:nvCxnSpPr>
        <xdr:cNvPr id="7337"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59</xdr:row>
      <xdr:rowOff>74930</xdr:rowOff>
    </xdr:from>
    <xdr:to xmlns:xdr="http://schemas.openxmlformats.org/drawingml/2006/spreadsheetDrawing">
      <xdr:col>1</xdr:col>
      <xdr:colOff>66675</xdr:colOff>
      <xdr:row>60</xdr:row>
      <xdr:rowOff>161925</xdr:rowOff>
    </xdr:to>
    <xdr:sp macro="" textlink="">
      <xdr:nvSpPr>
        <xdr:cNvPr id="7338" name="テキスト ボックス 170"/>
        <xdr:cNvSpPr txBox="1"/>
      </xdr:nvSpPr>
      <xdr:spPr>
        <a:xfrm>
          <a:off x="254000"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58</xdr:row>
      <xdr:rowOff>61595</xdr:rowOff>
    </xdr:from>
    <xdr:to xmlns:xdr="http://schemas.openxmlformats.org/drawingml/2006/spreadsheetDrawing">
      <xdr:col>7</xdr:col>
      <xdr:colOff>574675</xdr:colOff>
      <xdr:row>58</xdr:row>
      <xdr:rowOff>61595</xdr:rowOff>
    </xdr:to>
    <xdr:cxnSp macro="">
      <xdr:nvCxnSpPr>
        <xdr:cNvPr id="7339"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57</xdr:row>
      <xdr:rowOff>90805</xdr:rowOff>
    </xdr:from>
    <xdr:to xmlns:xdr="http://schemas.openxmlformats.org/drawingml/2006/spreadsheetDrawing">
      <xdr:col>1</xdr:col>
      <xdr:colOff>66675</xdr:colOff>
      <xdr:row>59</xdr:row>
      <xdr:rowOff>6350</xdr:rowOff>
    </xdr:to>
    <xdr:sp macro="" textlink="">
      <xdr:nvSpPr>
        <xdr:cNvPr id="7340" name="テキスト ボックス 172"/>
        <xdr:cNvSpPr txBox="1"/>
      </xdr:nvSpPr>
      <xdr:spPr>
        <a:xfrm>
          <a:off x="2540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56</xdr:row>
      <xdr:rowOff>78105</xdr:rowOff>
    </xdr:from>
    <xdr:to xmlns:xdr="http://schemas.openxmlformats.org/drawingml/2006/spreadsheetDrawing">
      <xdr:col>7</xdr:col>
      <xdr:colOff>574675</xdr:colOff>
      <xdr:row>56</xdr:row>
      <xdr:rowOff>78105</xdr:rowOff>
    </xdr:to>
    <xdr:cxnSp macro="">
      <xdr:nvCxnSpPr>
        <xdr:cNvPr id="7341"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55</xdr:row>
      <xdr:rowOff>107315</xdr:rowOff>
    </xdr:from>
    <xdr:to xmlns:xdr="http://schemas.openxmlformats.org/drawingml/2006/spreadsheetDrawing">
      <xdr:col>1</xdr:col>
      <xdr:colOff>66675</xdr:colOff>
      <xdr:row>57</xdr:row>
      <xdr:rowOff>23495</xdr:rowOff>
    </xdr:to>
    <xdr:sp macro="" textlink="">
      <xdr:nvSpPr>
        <xdr:cNvPr id="7342" name="テキスト ボックス 174"/>
        <xdr:cNvSpPr txBox="1"/>
      </xdr:nvSpPr>
      <xdr:spPr>
        <a:xfrm>
          <a:off x="2540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54</xdr:row>
      <xdr:rowOff>94615</xdr:rowOff>
    </xdr:from>
    <xdr:to xmlns:xdr="http://schemas.openxmlformats.org/drawingml/2006/spreadsheetDrawing">
      <xdr:col>7</xdr:col>
      <xdr:colOff>574675</xdr:colOff>
      <xdr:row>54</xdr:row>
      <xdr:rowOff>94615</xdr:rowOff>
    </xdr:to>
    <xdr:cxnSp macro="">
      <xdr:nvCxnSpPr>
        <xdr:cNvPr id="7343"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53</xdr:row>
      <xdr:rowOff>123825</xdr:rowOff>
    </xdr:from>
    <xdr:to xmlns:xdr="http://schemas.openxmlformats.org/drawingml/2006/spreadsheetDrawing">
      <xdr:col>1</xdr:col>
      <xdr:colOff>66675</xdr:colOff>
      <xdr:row>55</xdr:row>
      <xdr:rowOff>39370</xdr:rowOff>
    </xdr:to>
    <xdr:sp macro="" textlink="">
      <xdr:nvSpPr>
        <xdr:cNvPr id="7344" name="テキスト ボックス 176"/>
        <xdr:cNvSpPr txBox="1"/>
      </xdr:nvSpPr>
      <xdr:spPr>
        <a:xfrm>
          <a:off x="254000"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52</xdr:row>
      <xdr:rowOff>110490</xdr:rowOff>
    </xdr:from>
    <xdr:to xmlns:xdr="http://schemas.openxmlformats.org/drawingml/2006/spreadsheetDrawing">
      <xdr:col>7</xdr:col>
      <xdr:colOff>574675</xdr:colOff>
      <xdr:row>52</xdr:row>
      <xdr:rowOff>110490</xdr:rowOff>
    </xdr:to>
    <xdr:cxnSp macro="">
      <xdr:nvCxnSpPr>
        <xdr:cNvPr id="7345"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51</xdr:row>
      <xdr:rowOff>139700</xdr:rowOff>
    </xdr:from>
    <xdr:to xmlns:xdr="http://schemas.openxmlformats.org/drawingml/2006/spreadsheetDrawing">
      <xdr:col>1</xdr:col>
      <xdr:colOff>66675</xdr:colOff>
      <xdr:row>53</xdr:row>
      <xdr:rowOff>55880</xdr:rowOff>
    </xdr:to>
    <xdr:sp macro="" textlink="">
      <xdr:nvSpPr>
        <xdr:cNvPr id="7346" name="テキスト ボックス 178"/>
        <xdr:cNvSpPr txBox="1"/>
      </xdr:nvSpPr>
      <xdr:spPr>
        <a:xfrm>
          <a:off x="2540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50</xdr:row>
      <xdr:rowOff>127000</xdr:rowOff>
    </xdr:from>
    <xdr:to xmlns:xdr="http://schemas.openxmlformats.org/drawingml/2006/spreadsheetDrawing">
      <xdr:col>7</xdr:col>
      <xdr:colOff>574675</xdr:colOff>
      <xdr:row>50</xdr:row>
      <xdr:rowOff>127000</xdr:rowOff>
    </xdr:to>
    <xdr:cxnSp macro="">
      <xdr:nvCxnSpPr>
        <xdr:cNvPr id="7347"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50</xdr:row>
      <xdr:rowOff>127000</xdr:rowOff>
    </xdr:from>
    <xdr:to xmlns:xdr="http://schemas.openxmlformats.org/drawingml/2006/spreadsheetDrawing">
      <xdr:col>7</xdr:col>
      <xdr:colOff>574675</xdr:colOff>
      <xdr:row>64</xdr:row>
      <xdr:rowOff>12700</xdr:rowOff>
    </xdr:to>
    <xdr:sp macro="" textlink="">
      <xdr:nvSpPr>
        <xdr:cNvPr id="734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15875</xdr:colOff>
      <xdr:row>52</xdr:row>
      <xdr:rowOff>143510</xdr:rowOff>
    </xdr:from>
    <xdr:to xmlns:xdr="http://schemas.openxmlformats.org/drawingml/2006/spreadsheetDrawing">
      <xdr:col>7</xdr:col>
      <xdr:colOff>15875</xdr:colOff>
      <xdr:row>61</xdr:row>
      <xdr:rowOff>53340</xdr:rowOff>
    </xdr:to>
    <xdr:cxnSp macro="">
      <xdr:nvCxnSpPr>
        <xdr:cNvPr id="7349" name="直線コネクタ 181"/>
        <xdr:cNvCxnSpPr/>
      </xdr:nvCxnSpPr>
      <xdr:spPr>
        <a:xfrm flipV="1">
          <a:off x="4826000" y="905891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61</xdr:row>
      <xdr:rowOff>25400</xdr:rowOff>
    </xdr:from>
    <xdr:to xmlns:xdr="http://schemas.openxmlformats.org/drawingml/2006/spreadsheetDrawing">
      <xdr:col>8</xdr:col>
      <xdr:colOff>180340</xdr:colOff>
      <xdr:row>62</xdr:row>
      <xdr:rowOff>113030</xdr:rowOff>
    </xdr:to>
    <xdr:sp macro="" textlink="">
      <xdr:nvSpPr>
        <xdr:cNvPr id="7350" name="扶助費最小値テキスト"/>
        <xdr:cNvSpPr txBox="1"/>
      </xdr:nvSpPr>
      <xdr:spPr>
        <a:xfrm>
          <a:off x="4914900" y="10483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twoCellAnchor>
  <xdr:twoCellAnchor>
    <xdr:from xmlns:xdr="http://schemas.openxmlformats.org/drawingml/2006/spreadsheetDrawing">
      <xdr:col>6</xdr:col>
      <xdr:colOff>612775</xdr:colOff>
      <xdr:row>61</xdr:row>
      <xdr:rowOff>53340</xdr:rowOff>
    </xdr:from>
    <xdr:to xmlns:xdr="http://schemas.openxmlformats.org/drawingml/2006/spreadsheetDrawing">
      <xdr:col>7</xdr:col>
      <xdr:colOff>104775</xdr:colOff>
      <xdr:row>61</xdr:row>
      <xdr:rowOff>53340</xdr:rowOff>
    </xdr:to>
    <xdr:cxnSp macro="">
      <xdr:nvCxnSpPr>
        <xdr:cNvPr id="7351" name="直線コネクタ 183"/>
        <xdr:cNvCxnSpPr/>
      </xdr:nvCxnSpPr>
      <xdr:spPr>
        <a:xfrm>
          <a:off x="4737100" y="1051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51</xdr:row>
      <xdr:rowOff>58420</xdr:rowOff>
    </xdr:from>
    <xdr:to xmlns:xdr="http://schemas.openxmlformats.org/drawingml/2006/spreadsheetDrawing">
      <xdr:col>8</xdr:col>
      <xdr:colOff>180340</xdr:colOff>
      <xdr:row>52</xdr:row>
      <xdr:rowOff>146050</xdr:rowOff>
    </xdr:to>
    <xdr:sp macro="" textlink="">
      <xdr:nvSpPr>
        <xdr:cNvPr id="7352" name="扶助費最大値テキスト"/>
        <xdr:cNvSpPr txBox="1"/>
      </xdr:nvSpPr>
      <xdr:spPr>
        <a:xfrm>
          <a:off x="4914900" y="8802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twoCellAnchor>
  <xdr:twoCellAnchor>
    <xdr:from xmlns:xdr="http://schemas.openxmlformats.org/drawingml/2006/spreadsheetDrawing">
      <xdr:col>6</xdr:col>
      <xdr:colOff>612775</xdr:colOff>
      <xdr:row>52</xdr:row>
      <xdr:rowOff>143510</xdr:rowOff>
    </xdr:from>
    <xdr:to xmlns:xdr="http://schemas.openxmlformats.org/drawingml/2006/spreadsheetDrawing">
      <xdr:col>7</xdr:col>
      <xdr:colOff>104775</xdr:colOff>
      <xdr:row>52</xdr:row>
      <xdr:rowOff>143510</xdr:rowOff>
    </xdr:to>
    <xdr:cxnSp macro="">
      <xdr:nvCxnSpPr>
        <xdr:cNvPr id="7353" name="直線コネクタ 185"/>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549275</xdr:colOff>
      <xdr:row>53</xdr:row>
      <xdr:rowOff>167640</xdr:rowOff>
    </xdr:from>
    <xdr:to xmlns:xdr="http://schemas.openxmlformats.org/drawingml/2006/spreadsheetDrawing">
      <xdr:col>7</xdr:col>
      <xdr:colOff>15875</xdr:colOff>
      <xdr:row>54</xdr:row>
      <xdr:rowOff>12700</xdr:rowOff>
    </xdr:to>
    <xdr:cxnSp macro="">
      <xdr:nvCxnSpPr>
        <xdr:cNvPr id="7354" name="直線コネクタ 186"/>
        <xdr:cNvCxnSpPr/>
      </xdr:nvCxnSpPr>
      <xdr:spPr>
        <a:xfrm flipV="1">
          <a:off x="3987800" y="92544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54</xdr:row>
      <xdr:rowOff>113665</xdr:rowOff>
    </xdr:from>
    <xdr:to xmlns:xdr="http://schemas.openxmlformats.org/drawingml/2006/spreadsheetDrawing">
      <xdr:col>8</xdr:col>
      <xdr:colOff>180340</xdr:colOff>
      <xdr:row>56</xdr:row>
      <xdr:rowOff>29210</xdr:rowOff>
    </xdr:to>
    <xdr:sp macro="" textlink="">
      <xdr:nvSpPr>
        <xdr:cNvPr id="7355" name="扶助費平均値テキスト"/>
        <xdr:cNvSpPr txBox="1"/>
      </xdr:nvSpPr>
      <xdr:spPr>
        <a:xfrm>
          <a:off x="4914900" y="93719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6</xdr:col>
      <xdr:colOff>650875</xdr:colOff>
      <xdr:row>54</xdr:row>
      <xdr:rowOff>141605</xdr:rowOff>
    </xdr:from>
    <xdr:to xmlns:xdr="http://schemas.openxmlformats.org/drawingml/2006/spreadsheetDrawing">
      <xdr:col>7</xdr:col>
      <xdr:colOff>66675</xdr:colOff>
      <xdr:row>55</xdr:row>
      <xdr:rowOff>71755</xdr:rowOff>
    </xdr:to>
    <xdr:sp macro="" textlink="">
      <xdr:nvSpPr>
        <xdr:cNvPr id="7356" name="フローチャート : 判断 188"/>
        <xdr:cNvSpPr/>
      </xdr:nvSpPr>
      <xdr:spPr>
        <a:xfrm>
          <a:off x="47752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346075</xdr:colOff>
      <xdr:row>54</xdr:row>
      <xdr:rowOff>12700</xdr:rowOff>
    </xdr:from>
    <xdr:to xmlns:xdr="http://schemas.openxmlformats.org/drawingml/2006/spreadsheetDrawing">
      <xdr:col>5</xdr:col>
      <xdr:colOff>549275</xdr:colOff>
      <xdr:row>54</xdr:row>
      <xdr:rowOff>12700</xdr:rowOff>
    </xdr:to>
    <xdr:cxnSp macro="">
      <xdr:nvCxnSpPr>
        <xdr:cNvPr id="7357" name="直線コネクタ 189"/>
        <xdr:cNvCxnSpPr/>
      </xdr:nvCxnSpPr>
      <xdr:spPr>
        <a:xfrm>
          <a:off x="3098800" y="927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498475</xdr:colOff>
      <xdr:row>54</xdr:row>
      <xdr:rowOff>125095</xdr:rowOff>
    </xdr:from>
    <xdr:to xmlns:xdr="http://schemas.openxmlformats.org/drawingml/2006/spreadsheetDrawing">
      <xdr:col>5</xdr:col>
      <xdr:colOff>600075</xdr:colOff>
      <xdr:row>55</xdr:row>
      <xdr:rowOff>55245</xdr:rowOff>
    </xdr:to>
    <xdr:sp macro="" textlink="">
      <xdr:nvSpPr>
        <xdr:cNvPr id="7358" name="フローチャート : 判断 190"/>
        <xdr:cNvSpPr/>
      </xdr:nvSpPr>
      <xdr:spPr>
        <a:xfrm>
          <a:off x="3937000" y="938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168275</xdr:colOff>
      <xdr:row>55</xdr:row>
      <xdr:rowOff>40640</xdr:rowOff>
    </xdr:from>
    <xdr:to xmlns:xdr="http://schemas.openxmlformats.org/drawingml/2006/spreadsheetDrawing">
      <xdr:col>6</xdr:col>
      <xdr:colOff>218440</xdr:colOff>
      <xdr:row>56</xdr:row>
      <xdr:rowOff>127635</xdr:rowOff>
    </xdr:to>
    <xdr:sp macro="" textlink="">
      <xdr:nvSpPr>
        <xdr:cNvPr id="7359" name="テキスト ボックス 191"/>
        <xdr:cNvSpPr txBox="1"/>
      </xdr:nvSpPr>
      <xdr:spPr>
        <a:xfrm>
          <a:off x="3606800" y="94703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142875</xdr:colOff>
      <xdr:row>54</xdr:row>
      <xdr:rowOff>12700</xdr:rowOff>
    </xdr:from>
    <xdr:to xmlns:xdr="http://schemas.openxmlformats.org/drawingml/2006/spreadsheetDrawing">
      <xdr:col>4</xdr:col>
      <xdr:colOff>346075</xdr:colOff>
      <xdr:row>54</xdr:row>
      <xdr:rowOff>78105</xdr:rowOff>
    </xdr:to>
    <xdr:cxnSp macro="">
      <xdr:nvCxnSpPr>
        <xdr:cNvPr id="7360" name="直線コネクタ 192"/>
        <xdr:cNvCxnSpPr/>
      </xdr:nvCxnSpPr>
      <xdr:spPr>
        <a:xfrm flipV="1">
          <a:off x="2209800" y="92710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295275</xdr:colOff>
      <xdr:row>54</xdr:row>
      <xdr:rowOff>125095</xdr:rowOff>
    </xdr:from>
    <xdr:to xmlns:xdr="http://schemas.openxmlformats.org/drawingml/2006/spreadsheetDrawing">
      <xdr:col>4</xdr:col>
      <xdr:colOff>396875</xdr:colOff>
      <xdr:row>55</xdr:row>
      <xdr:rowOff>55245</xdr:rowOff>
    </xdr:to>
    <xdr:sp macro="" textlink="">
      <xdr:nvSpPr>
        <xdr:cNvPr id="7361" name="フローチャート : 判断 193"/>
        <xdr:cNvSpPr/>
      </xdr:nvSpPr>
      <xdr:spPr>
        <a:xfrm>
          <a:off x="3048000" y="938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3</xdr:col>
      <xdr:colOff>650875</xdr:colOff>
      <xdr:row>55</xdr:row>
      <xdr:rowOff>40640</xdr:rowOff>
    </xdr:from>
    <xdr:to xmlns:xdr="http://schemas.openxmlformats.org/drawingml/2006/spreadsheetDrawing">
      <xdr:col>5</xdr:col>
      <xdr:colOff>41275</xdr:colOff>
      <xdr:row>56</xdr:row>
      <xdr:rowOff>127635</xdr:rowOff>
    </xdr:to>
    <xdr:sp macro="" textlink="">
      <xdr:nvSpPr>
        <xdr:cNvPr id="7362" name="テキスト ボックス 194"/>
        <xdr:cNvSpPr txBox="1"/>
      </xdr:nvSpPr>
      <xdr:spPr>
        <a:xfrm>
          <a:off x="2717800" y="9470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xdr:col>
      <xdr:colOff>625475</xdr:colOff>
      <xdr:row>54</xdr:row>
      <xdr:rowOff>29210</xdr:rowOff>
    </xdr:from>
    <xdr:to xmlns:xdr="http://schemas.openxmlformats.org/drawingml/2006/spreadsheetDrawing">
      <xdr:col>3</xdr:col>
      <xdr:colOff>142875</xdr:colOff>
      <xdr:row>54</xdr:row>
      <xdr:rowOff>78105</xdr:rowOff>
    </xdr:to>
    <xdr:cxnSp macro="">
      <xdr:nvCxnSpPr>
        <xdr:cNvPr id="7363" name="直線コネクタ 195"/>
        <xdr:cNvCxnSpPr/>
      </xdr:nvCxnSpPr>
      <xdr:spPr>
        <a:xfrm>
          <a:off x="1320800" y="92875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92075</xdr:colOff>
      <xdr:row>54</xdr:row>
      <xdr:rowOff>125095</xdr:rowOff>
    </xdr:from>
    <xdr:to xmlns:xdr="http://schemas.openxmlformats.org/drawingml/2006/spreadsheetDrawing">
      <xdr:col>3</xdr:col>
      <xdr:colOff>193675</xdr:colOff>
      <xdr:row>55</xdr:row>
      <xdr:rowOff>55245</xdr:rowOff>
    </xdr:to>
    <xdr:sp macro="" textlink="">
      <xdr:nvSpPr>
        <xdr:cNvPr id="7364" name="フローチャート : 判断 196"/>
        <xdr:cNvSpPr/>
      </xdr:nvSpPr>
      <xdr:spPr>
        <a:xfrm>
          <a:off x="2159000" y="938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447675</xdr:colOff>
      <xdr:row>55</xdr:row>
      <xdr:rowOff>40640</xdr:rowOff>
    </xdr:from>
    <xdr:to xmlns:xdr="http://schemas.openxmlformats.org/drawingml/2006/spreadsheetDrawing">
      <xdr:col>3</xdr:col>
      <xdr:colOff>523875</xdr:colOff>
      <xdr:row>56</xdr:row>
      <xdr:rowOff>127635</xdr:rowOff>
    </xdr:to>
    <xdr:sp macro="" textlink="">
      <xdr:nvSpPr>
        <xdr:cNvPr id="7365" name="テキスト ボックス 197"/>
        <xdr:cNvSpPr txBox="1"/>
      </xdr:nvSpPr>
      <xdr:spPr>
        <a:xfrm>
          <a:off x="1828800" y="9470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xdr:col>
      <xdr:colOff>574675</xdr:colOff>
      <xdr:row>54</xdr:row>
      <xdr:rowOff>76200</xdr:rowOff>
    </xdr:from>
    <xdr:to xmlns:xdr="http://schemas.openxmlformats.org/drawingml/2006/spreadsheetDrawing">
      <xdr:col>1</xdr:col>
      <xdr:colOff>676275</xdr:colOff>
      <xdr:row>55</xdr:row>
      <xdr:rowOff>6350</xdr:rowOff>
    </xdr:to>
    <xdr:sp macro="" textlink="">
      <xdr:nvSpPr>
        <xdr:cNvPr id="7366" name="フローチャート : 判断 198"/>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244475</xdr:colOff>
      <xdr:row>54</xdr:row>
      <xdr:rowOff>162560</xdr:rowOff>
    </xdr:from>
    <xdr:to xmlns:xdr="http://schemas.openxmlformats.org/drawingml/2006/spreadsheetDrawing">
      <xdr:col>2</xdr:col>
      <xdr:colOff>320675</xdr:colOff>
      <xdr:row>56</xdr:row>
      <xdr:rowOff>78740</xdr:rowOff>
    </xdr:to>
    <xdr:sp macro="" textlink="">
      <xdr:nvSpPr>
        <xdr:cNvPr id="7367" name="テキスト ボックス 199"/>
        <xdr:cNvSpPr txBox="1"/>
      </xdr:nvSpPr>
      <xdr:spPr>
        <a:xfrm>
          <a:off x="939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6</xdr:col>
      <xdr:colOff>485775</xdr:colOff>
      <xdr:row>64</xdr:row>
      <xdr:rowOff>10160</xdr:rowOff>
    </xdr:from>
    <xdr:to xmlns:xdr="http://schemas.openxmlformats.org/drawingml/2006/spreadsheetDrawing">
      <xdr:col>7</xdr:col>
      <xdr:colOff>561975</xdr:colOff>
      <xdr:row>65</xdr:row>
      <xdr:rowOff>97790</xdr:rowOff>
    </xdr:to>
    <xdr:sp macro="" textlink="">
      <xdr:nvSpPr>
        <xdr:cNvPr id="7368"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5</xdr:col>
      <xdr:colOff>333375</xdr:colOff>
      <xdr:row>64</xdr:row>
      <xdr:rowOff>10160</xdr:rowOff>
    </xdr:from>
    <xdr:to xmlns:xdr="http://schemas.openxmlformats.org/drawingml/2006/spreadsheetDrawing">
      <xdr:col>6</xdr:col>
      <xdr:colOff>408940</xdr:colOff>
      <xdr:row>65</xdr:row>
      <xdr:rowOff>97790</xdr:rowOff>
    </xdr:to>
    <xdr:sp macro="" textlink="">
      <xdr:nvSpPr>
        <xdr:cNvPr id="7369" name="テキスト ボックス 201"/>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130175</xdr:colOff>
      <xdr:row>64</xdr:row>
      <xdr:rowOff>10160</xdr:rowOff>
    </xdr:from>
    <xdr:to xmlns:xdr="http://schemas.openxmlformats.org/drawingml/2006/spreadsheetDrawing">
      <xdr:col>5</xdr:col>
      <xdr:colOff>205740</xdr:colOff>
      <xdr:row>65</xdr:row>
      <xdr:rowOff>97790</xdr:rowOff>
    </xdr:to>
    <xdr:sp macro="" textlink="">
      <xdr:nvSpPr>
        <xdr:cNvPr id="7370" name="テキスト ボックス 202"/>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xdr:col>
      <xdr:colOff>612775</xdr:colOff>
      <xdr:row>64</xdr:row>
      <xdr:rowOff>10160</xdr:rowOff>
    </xdr:from>
    <xdr:to xmlns:xdr="http://schemas.openxmlformats.org/drawingml/2006/spreadsheetDrawing">
      <xdr:col>4</xdr:col>
      <xdr:colOff>2540</xdr:colOff>
      <xdr:row>65</xdr:row>
      <xdr:rowOff>97790</xdr:rowOff>
    </xdr:to>
    <xdr:sp macro="" textlink="">
      <xdr:nvSpPr>
        <xdr:cNvPr id="7371" name="テキスト ボックス 203"/>
        <xdr:cNvSpPr txBox="1"/>
      </xdr:nvSpPr>
      <xdr:spPr>
        <a:xfrm>
          <a:off x="1993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xdr:col>
      <xdr:colOff>409575</xdr:colOff>
      <xdr:row>64</xdr:row>
      <xdr:rowOff>10160</xdr:rowOff>
    </xdr:from>
    <xdr:to xmlns:xdr="http://schemas.openxmlformats.org/drawingml/2006/spreadsheetDrawing">
      <xdr:col>2</xdr:col>
      <xdr:colOff>485775</xdr:colOff>
      <xdr:row>65</xdr:row>
      <xdr:rowOff>97790</xdr:rowOff>
    </xdr:to>
    <xdr:sp macro="" textlink="">
      <xdr:nvSpPr>
        <xdr:cNvPr id="7372"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6</xdr:col>
      <xdr:colOff>650875</xdr:colOff>
      <xdr:row>53</xdr:row>
      <xdr:rowOff>116840</xdr:rowOff>
    </xdr:from>
    <xdr:to xmlns:xdr="http://schemas.openxmlformats.org/drawingml/2006/spreadsheetDrawing">
      <xdr:col>7</xdr:col>
      <xdr:colOff>66675</xdr:colOff>
      <xdr:row>54</xdr:row>
      <xdr:rowOff>46990</xdr:rowOff>
    </xdr:to>
    <xdr:sp macro="" textlink="">
      <xdr:nvSpPr>
        <xdr:cNvPr id="7373" name="円/楕円 205"/>
        <xdr:cNvSpPr/>
      </xdr:nvSpPr>
      <xdr:spPr>
        <a:xfrm>
          <a:off x="47752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7</xdr:col>
      <xdr:colOff>104775</xdr:colOff>
      <xdr:row>52</xdr:row>
      <xdr:rowOff>133350</xdr:rowOff>
    </xdr:from>
    <xdr:to xmlns:xdr="http://schemas.openxmlformats.org/drawingml/2006/spreadsheetDrawing">
      <xdr:col>8</xdr:col>
      <xdr:colOff>180340</xdr:colOff>
      <xdr:row>54</xdr:row>
      <xdr:rowOff>48895</xdr:rowOff>
    </xdr:to>
    <xdr:sp macro="" textlink="">
      <xdr:nvSpPr>
        <xdr:cNvPr id="7374" name="扶助費該当値テキスト"/>
        <xdr:cNvSpPr txBox="1"/>
      </xdr:nvSpPr>
      <xdr:spPr>
        <a:xfrm>
          <a:off x="4914900" y="9048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5</xdr:col>
      <xdr:colOff>498475</xdr:colOff>
      <xdr:row>53</xdr:row>
      <xdr:rowOff>133350</xdr:rowOff>
    </xdr:from>
    <xdr:to xmlns:xdr="http://schemas.openxmlformats.org/drawingml/2006/spreadsheetDrawing">
      <xdr:col>5</xdr:col>
      <xdr:colOff>600075</xdr:colOff>
      <xdr:row>54</xdr:row>
      <xdr:rowOff>63500</xdr:rowOff>
    </xdr:to>
    <xdr:sp macro="" textlink="">
      <xdr:nvSpPr>
        <xdr:cNvPr id="7375" name="円/楕円 207"/>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168275</xdr:colOff>
      <xdr:row>52</xdr:row>
      <xdr:rowOff>73660</xdr:rowOff>
    </xdr:from>
    <xdr:to xmlns:xdr="http://schemas.openxmlformats.org/drawingml/2006/spreadsheetDrawing">
      <xdr:col>6</xdr:col>
      <xdr:colOff>218440</xdr:colOff>
      <xdr:row>53</xdr:row>
      <xdr:rowOff>161290</xdr:rowOff>
    </xdr:to>
    <xdr:sp macro="" textlink="">
      <xdr:nvSpPr>
        <xdr:cNvPr id="7376" name="テキスト ボックス 208"/>
        <xdr:cNvSpPr txBox="1"/>
      </xdr:nvSpPr>
      <xdr:spPr>
        <a:xfrm>
          <a:off x="3606800" y="8989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295275</xdr:colOff>
      <xdr:row>53</xdr:row>
      <xdr:rowOff>133350</xdr:rowOff>
    </xdr:from>
    <xdr:to xmlns:xdr="http://schemas.openxmlformats.org/drawingml/2006/spreadsheetDrawing">
      <xdr:col>4</xdr:col>
      <xdr:colOff>396875</xdr:colOff>
      <xdr:row>54</xdr:row>
      <xdr:rowOff>63500</xdr:rowOff>
    </xdr:to>
    <xdr:sp macro="" textlink="">
      <xdr:nvSpPr>
        <xdr:cNvPr id="7377" name="円/楕円 209"/>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3</xdr:col>
      <xdr:colOff>650875</xdr:colOff>
      <xdr:row>52</xdr:row>
      <xdr:rowOff>73660</xdr:rowOff>
    </xdr:from>
    <xdr:to xmlns:xdr="http://schemas.openxmlformats.org/drawingml/2006/spreadsheetDrawing">
      <xdr:col>5</xdr:col>
      <xdr:colOff>41275</xdr:colOff>
      <xdr:row>53</xdr:row>
      <xdr:rowOff>161290</xdr:rowOff>
    </xdr:to>
    <xdr:sp macro="" textlink="">
      <xdr:nvSpPr>
        <xdr:cNvPr id="7378" name="テキスト ボックス 210"/>
        <xdr:cNvSpPr txBox="1"/>
      </xdr:nvSpPr>
      <xdr:spPr>
        <a:xfrm>
          <a:off x="27178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92075</xdr:colOff>
      <xdr:row>54</xdr:row>
      <xdr:rowOff>27305</xdr:rowOff>
    </xdr:from>
    <xdr:to xmlns:xdr="http://schemas.openxmlformats.org/drawingml/2006/spreadsheetDrawing">
      <xdr:col>3</xdr:col>
      <xdr:colOff>193675</xdr:colOff>
      <xdr:row>54</xdr:row>
      <xdr:rowOff>128905</xdr:rowOff>
    </xdr:to>
    <xdr:sp macro="" textlink="">
      <xdr:nvSpPr>
        <xdr:cNvPr id="7379" name="円/楕円 211"/>
        <xdr:cNvSpPr/>
      </xdr:nvSpPr>
      <xdr:spPr>
        <a:xfrm>
          <a:off x="2159000" y="9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447675</xdr:colOff>
      <xdr:row>52</xdr:row>
      <xdr:rowOff>139065</xdr:rowOff>
    </xdr:from>
    <xdr:to xmlns:xdr="http://schemas.openxmlformats.org/drawingml/2006/spreadsheetDrawing">
      <xdr:col>3</xdr:col>
      <xdr:colOff>523875</xdr:colOff>
      <xdr:row>54</xdr:row>
      <xdr:rowOff>55245</xdr:rowOff>
    </xdr:to>
    <xdr:sp macro="" textlink="">
      <xdr:nvSpPr>
        <xdr:cNvPr id="7380" name="テキスト ボックス 212"/>
        <xdr:cNvSpPr txBox="1"/>
      </xdr:nvSpPr>
      <xdr:spPr>
        <a:xfrm>
          <a:off x="1828800" y="905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574675</xdr:colOff>
      <xdr:row>53</xdr:row>
      <xdr:rowOff>149860</xdr:rowOff>
    </xdr:from>
    <xdr:to xmlns:xdr="http://schemas.openxmlformats.org/drawingml/2006/spreadsheetDrawing">
      <xdr:col>1</xdr:col>
      <xdr:colOff>676275</xdr:colOff>
      <xdr:row>54</xdr:row>
      <xdr:rowOff>80010</xdr:rowOff>
    </xdr:to>
    <xdr:sp macro="" textlink="">
      <xdr:nvSpPr>
        <xdr:cNvPr id="7381" name="円/楕円 213"/>
        <xdr:cNvSpPr/>
      </xdr:nvSpPr>
      <xdr:spPr>
        <a:xfrm>
          <a:off x="1270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244475</xdr:colOff>
      <xdr:row>52</xdr:row>
      <xdr:rowOff>90170</xdr:rowOff>
    </xdr:from>
    <xdr:to xmlns:xdr="http://schemas.openxmlformats.org/drawingml/2006/spreadsheetDrawing">
      <xdr:col>2</xdr:col>
      <xdr:colOff>320675</xdr:colOff>
      <xdr:row>54</xdr:row>
      <xdr:rowOff>6350</xdr:rowOff>
    </xdr:to>
    <xdr:sp macro="" textlink="">
      <xdr:nvSpPr>
        <xdr:cNvPr id="7382" name="テキスト ボックス 214"/>
        <xdr:cNvSpPr txBox="1"/>
      </xdr:nvSpPr>
      <xdr:spPr>
        <a:xfrm>
          <a:off x="9398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82550</xdr:colOff>
      <xdr:row>47</xdr:row>
      <xdr:rowOff>69850</xdr:rowOff>
    </xdr:from>
    <xdr:to xmlns:xdr="http://schemas.openxmlformats.org/drawingml/2006/spreadsheetDrawing">
      <xdr:col>24</xdr:col>
      <xdr:colOff>590550</xdr:colOff>
      <xdr:row>49</xdr:row>
      <xdr:rowOff>44450</xdr:rowOff>
    </xdr:to>
    <xdr:sp macro="" textlink="">
      <xdr:nvSpPr>
        <xdr:cNvPr id="7383"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mlns:xdr="http://schemas.openxmlformats.org/drawingml/2006/spreadsheetDrawing">
      <xdr:col>24</xdr:col>
      <xdr:colOff>603250</xdr:colOff>
      <xdr:row>47</xdr:row>
      <xdr:rowOff>133350</xdr:rowOff>
    </xdr:from>
    <xdr:to xmlns:xdr="http://schemas.openxmlformats.org/drawingml/2006/spreadsheetDrawing">
      <xdr:col>27</xdr:col>
      <xdr:colOff>69850</xdr:colOff>
      <xdr:row>49</xdr:row>
      <xdr:rowOff>44450</xdr:rowOff>
    </xdr:to>
    <xdr:sp macro="" textlink="">
      <xdr:nvSpPr>
        <xdr:cNvPr id="7384"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48</xdr:row>
      <xdr:rowOff>152400</xdr:rowOff>
    </xdr:from>
    <xdr:to xmlns:xdr="http://schemas.openxmlformats.org/drawingml/2006/spreadsheetDrawing">
      <xdr:col>27</xdr:col>
      <xdr:colOff>69850</xdr:colOff>
      <xdr:row>50</xdr:row>
      <xdr:rowOff>63500</xdr:rowOff>
    </xdr:to>
    <xdr:sp macro="" textlink="">
      <xdr:nvSpPr>
        <xdr:cNvPr id="7385"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47</xdr:row>
      <xdr:rowOff>133350</xdr:rowOff>
    </xdr:from>
    <xdr:to xmlns:xdr="http://schemas.openxmlformats.org/drawingml/2006/spreadsheetDrawing">
      <xdr:col>29</xdr:col>
      <xdr:colOff>260350</xdr:colOff>
      <xdr:row>49</xdr:row>
      <xdr:rowOff>44450</xdr:rowOff>
    </xdr:to>
    <xdr:sp macro="" textlink="">
      <xdr:nvSpPr>
        <xdr:cNvPr id="7386"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48</xdr:row>
      <xdr:rowOff>152400</xdr:rowOff>
    </xdr:from>
    <xdr:to xmlns:xdr="http://schemas.openxmlformats.org/drawingml/2006/spreadsheetDrawing">
      <xdr:col>29</xdr:col>
      <xdr:colOff>260350</xdr:colOff>
      <xdr:row>50</xdr:row>
      <xdr:rowOff>63500</xdr:rowOff>
    </xdr:to>
    <xdr:sp macro="" textlink="">
      <xdr:nvSpPr>
        <xdr:cNvPr id="7387"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47</xdr:row>
      <xdr:rowOff>133350</xdr:rowOff>
    </xdr:from>
    <xdr:to xmlns:xdr="http://schemas.openxmlformats.org/drawingml/2006/spreadsheetDrawing">
      <xdr:col>31</xdr:col>
      <xdr:colOff>628650</xdr:colOff>
      <xdr:row>49</xdr:row>
      <xdr:rowOff>44450</xdr:rowOff>
    </xdr:to>
    <xdr:sp macro="" textlink="">
      <xdr:nvSpPr>
        <xdr:cNvPr id="7388"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29</xdr:col>
      <xdr:colOff>476250</xdr:colOff>
      <xdr:row>48</xdr:row>
      <xdr:rowOff>152400</xdr:rowOff>
    </xdr:from>
    <xdr:to xmlns:xdr="http://schemas.openxmlformats.org/drawingml/2006/spreadsheetDrawing">
      <xdr:col>31</xdr:col>
      <xdr:colOff>628650</xdr:colOff>
      <xdr:row>50</xdr:row>
      <xdr:rowOff>63500</xdr:rowOff>
    </xdr:to>
    <xdr:sp macro="" textlink="">
      <xdr:nvSpPr>
        <xdr:cNvPr id="7389"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50</xdr:row>
      <xdr:rowOff>127000</xdr:rowOff>
    </xdr:from>
    <xdr:to xmlns:xdr="http://schemas.openxmlformats.org/drawingml/2006/spreadsheetDrawing">
      <xdr:col>24</xdr:col>
      <xdr:colOff>590550</xdr:colOff>
      <xdr:row>64</xdr:row>
      <xdr:rowOff>12700</xdr:rowOff>
    </xdr:to>
    <xdr:sp macro="" textlink="">
      <xdr:nvSpPr>
        <xdr:cNvPr id="7390"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234950</xdr:colOff>
      <xdr:row>50</xdr:row>
      <xdr:rowOff>127000</xdr:rowOff>
    </xdr:from>
    <xdr:to xmlns:xdr="http://schemas.openxmlformats.org/drawingml/2006/spreadsheetDrawing">
      <xdr:col>33</xdr:col>
      <xdr:colOff>82550</xdr:colOff>
      <xdr:row>64</xdr:row>
      <xdr:rowOff>12700</xdr:rowOff>
    </xdr:to>
    <xdr:sp macro="" textlink="">
      <xdr:nvSpPr>
        <xdr:cNvPr id="7391"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298450</xdr:colOff>
      <xdr:row>50</xdr:row>
      <xdr:rowOff>127000</xdr:rowOff>
    </xdr:from>
    <xdr:to xmlns:xdr="http://schemas.openxmlformats.org/drawingml/2006/spreadsheetDrawing">
      <xdr:col>30</xdr:col>
      <xdr:colOff>679450</xdr:colOff>
      <xdr:row>52</xdr:row>
      <xdr:rowOff>38100</xdr:rowOff>
    </xdr:to>
    <xdr:sp macro="" textlink="">
      <xdr:nvSpPr>
        <xdr:cNvPr id="7392"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mlns:xdr="http://schemas.openxmlformats.org/drawingml/2006/spreadsheetDrawing">
      <xdr:col>25</xdr:col>
      <xdr:colOff>336550</xdr:colOff>
      <xdr:row>52</xdr:row>
      <xdr:rowOff>101600</xdr:rowOff>
    </xdr:from>
    <xdr:to xmlns:xdr="http://schemas.openxmlformats.org/drawingml/2006/spreadsheetDrawing">
      <xdr:col>32</xdr:col>
      <xdr:colOff>615950</xdr:colOff>
      <xdr:row>63</xdr:row>
      <xdr:rowOff>120650</xdr:rowOff>
    </xdr:to>
    <xdr:sp macro="" textlink="" fLocksText="0">
      <xdr:nvSpPr>
        <xdr:cNvPr id="7393"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昨年度と比べると、３.８ポイント増加しているが、これは維持補修費で２６年度の大雪のため除雪に係る経費</a:t>
          </a:r>
          <a:r>
            <a:rPr lang="ja-JP" altLang="en-US" sz="1400"/>
            <a:t>が例年より大幅に増加しているためである。</a:t>
          </a:r>
        </a:p>
      </xdr:txBody>
    </xdr:sp>
    <xdr:clientData/>
  </xdr:twoCellAnchor>
  <xdr:twoCellAnchor editAs="oneCell">
    <xdr:from xmlns:xdr="http://schemas.openxmlformats.org/drawingml/2006/spreadsheetDrawing">
      <xdr:col>18</xdr:col>
      <xdr:colOff>44450</xdr:colOff>
      <xdr:row>49</xdr:row>
      <xdr:rowOff>107950</xdr:rowOff>
    </xdr:from>
    <xdr:to xmlns:xdr="http://schemas.openxmlformats.org/drawingml/2006/spreadsheetDrawing">
      <xdr:col>18</xdr:col>
      <xdr:colOff>342265</xdr:colOff>
      <xdr:row>50</xdr:row>
      <xdr:rowOff>161925</xdr:rowOff>
    </xdr:to>
    <xdr:sp macro="" textlink="">
      <xdr:nvSpPr>
        <xdr:cNvPr id="7394" name="テキスト ボックス 226"/>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82550</xdr:colOff>
      <xdr:row>64</xdr:row>
      <xdr:rowOff>12700</xdr:rowOff>
    </xdr:from>
    <xdr:to xmlns:xdr="http://schemas.openxmlformats.org/drawingml/2006/spreadsheetDrawing">
      <xdr:col>24</xdr:col>
      <xdr:colOff>590550</xdr:colOff>
      <xdr:row>64</xdr:row>
      <xdr:rowOff>12700</xdr:rowOff>
    </xdr:to>
    <xdr:cxnSp macro="">
      <xdr:nvCxnSpPr>
        <xdr:cNvPr id="7395"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63</xdr:row>
      <xdr:rowOff>41910</xdr:rowOff>
    </xdr:from>
    <xdr:to xmlns:xdr="http://schemas.openxmlformats.org/drawingml/2006/spreadsheetDrawing">
      <xdr:col>18</xdr:col>
      <xdr:colOff>81915</xdr:colOff>
      <xdr:row>64</xdr:row>
      <xdr:rowOff>128905</xdr:rowOff>
    </xdr:to>
    <xdr:sp macro="" textlink="">
      <xdr:nvSpPr>
        <xdr:cNvPr id="7396" name="テキスト ボックス 228"/>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61</xdr:row>
      <xdr:rowOff>69850</xdr:rowOff>
    </xdr:from>
    <xdr:to xmlns:xdr="http://schemas.openxmlformats.org/drawingml/2006/spreadsheetDrawing">
      <xdr:col>24</xdr:col>
      <xdr:colOff>590550</xdr:colOff>
      <xdr:row>61</xdr:row>
      <xdr:rowOff>69850</xdr:rowOff>
    </xdr:to>
    <xdr:cxnSp macro="">
      <xdr:nvCxnSpPr>
        <xdr:cNvPr id="7397" name="直線コネクタ 229"/>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60</xdr:row>
      <xdr:rowOff>99060</xdr:rowOff>
    </xdr:from>
    <xdr:to xmlns:xdr="http://schemas.openxmlformats.org/drawingml/2006/spreadsheetDrawing">
      <xdr:col>18</xdr:col>
      <xdr:colOff>81915</xdr:colOff>
      <xdr:row>62</xdr:row>
      <xdr:rowOff>14605</xdr:rowOff>
    </xdr:to>
    <xdr:sp macro="" textlink="">
      <xdr:nvSpPr>
        <xdr:cNvPr id="7398" name="テキスト ボックス 230"/>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58</xdr:row>
      <xdr:rowOff>127000</xdr:rowOff>
    </xdr:from>
    <xdr:to xmlns:xdr="http://schemas.openxmlformats.org/drawingml/2006/spreadsheetDrawing">
      <xdr:col>24</xdr:col>
      <xdr:colOff>590550</xdr:colOff>
      <xdr:row>58</xdr:row>
      <xdr:rowOff>127000</xdr:rowOff>
    </xdr:to>
    <xdr:cxnSp macro="">
      <xdr:nvCxnSpPr>
        <xdr:cNvPr id="7399" name="直線コネクタ 231"/>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57</xdr:row>
      <xdr:rowOff>156210</xdr:rowOff>
    </xdr:from>
    <xdr:to xmlns:xdr="http://schemas.openxmlformats.org/drawingml/2006/spreadsheetDrawing">
      <xdr:col>18</xdr:col>
      <xdr:colOff>81915</xdr:colOff>
      <xdr:row>59</xdr:row>
      <xdr:rowOff>71755</xdr:rowOff>
    </xdr:to>
    <xdr:sp macro="" textlink="">
      <xdr:nvSpPr>
        <xdr:cNvPr id="7400" name="テキスト ボックス 232"/>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56</xdr:row>
      <xdr:rowOff>12700</xdr:rowOff>
    </xdr:from>
    <xdr:to xmlns:xdr="http://schemas.openxmlformats.org/drawingml/2006/spreadsheetDrawing">
      <xdr:col>24</xdr:col>
      <xdr:colOff>590550</xdr:colOff>
      <xdr:row>56</xdr:row>
      <xdr:rowOff>12700</xdr:rowOff>
    </xdr:to>
    <xdr:cxnSp macro="">
      <xdr:nvCxnSpPr>
        <xdr:cNvPr id="7401" name="直線コネクタ 233"/>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55</xdr:row>
      <xdr:rowOff>41910</xdr:rowOff>
    </xdr:from>
    <xdr:to xmlns:xdr="http://schemas.openxmlformats.org/drawingml/2006/spreadsheetDrawing">
      <xdr:col>18</xdr:col>
      <xdr:colOff>81915</xdr:colOff>
      <xdr:row>56</xdr:row>
      <xdr:rowOff>128905</xdr:rowOff>
    </xdr:to>
    <xdr:sp macro="" textlink="">
      <xdr:nvSpPr>
        <xdr:cNvPr id="7402" name="テキスト ボックス 234"/>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53</xdr:row>
      <xdr:rowOff>69850</xdr:rowOff>
    </xdr:from>
    <xdr:to xmlns:xdr="http://schemas.openxmlformats.org/drawingml/2006/spreadsheetDrawing">
      <xdr:col>24</xdr:col>
      <xdr:colOff>590550</xdr:colOff>
      <xdr:row>53</xdr:row>
      <xdr:rowOff>69850</xdr:rowOff>
    </xdr:to>
    <xdr:cxnSp macro="">
      <xdr:nvCxnSpPr>
        <xdr:cNvPr id="7403" name="直線コネクタ 235"/>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52</xdr:row>
      <xdr:rowOff>99060</xdr:rowOff>
    </xdr:from>
    <xdr:to xmlns:xdr="http://schemas.openxmlformats.org/drawingml/2006/spreadsheetDrawing">
      <xdr:col>18</xdr:col>
      <xdr:colOff>81915</xdr:colOff>
      <xdr:row>54</xdr:row>
      <xdr:rowOff>14605</xdr:rowOff>
    </xdr:to>
    <xdr:sp macro="" textlink="">
      <xdr:nvSpPr>
        <xdr:cNvPr id="7404" name="テキスト ボックス 236"/>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50</xdr:row>
      <xdr:rowOff>127000</xdr:rowOff>
    </xdr:from>
    <xdr:to xmlns:xdr="http://schemas.openxmlformats.org/drawingml/2006/spreadsheetDrawing">
      <xdr:col>24</xdr:col>
      <xdr:colOff>590550</xdr:colOff>
      <xdr:row>50</xdr:row>
      <xdr:rowOff>127000</xdr:rowOff>
    </xdr:to>
    <xdr:cxnSp macro="">
      <xdr:nvCxnSpPr>
        <xdr:cNvPr id="7405"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82550</xdr:colOff>
      <xdr:row>50</xdr:row>
      <xdr:rowOff>127000</xdr:rowOff>
    </xdr:from>
    <xdr:to xmlns:xdr="http://schemas.openxmlformats.org/drawingml/2006/spreadsheetDrawing">
      <xdr:col>24</xdr:col>
      <xdr:colOff>590550</xdr:colOff>
      <xdr:row>64</xdr:row>
      <xdr:rowOff>12700</xdr:rowOff>
    </xdr:to>
    <xdr:sp macro="" textlink="">
      <xdr:nvSpPr>
        <xdr:cNvPr id="740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31750</xdr:colOff>
      <xdr:row>54</xdr:row>
      <xdr:rowOff>21590</xdr:rowOff>
    </xdr:from>
    <xdr:to xmlns:xdr="http://schemas.openxmlformats.org/drawingml/2006/spreadsheetDrawing">
      <xdr:col>24</xdr:col>
      <xdr:colOff>31750</xdr:colOff>
      <xdr:row>60</xdr:row>
      <xdr:rowOff>149860</xdr:rowOff>
    </xdr:to>
    <xdr:cxnSp macro="">
      <xdr:nvCxnSpPr>
        <xdr:cNvPr id="7407" name="直線コネクタ 239"/>
        <xdr:cNvCxnSpPr/>
      </xdr:nvCxnSpPr>
      <xdr:spPr>
        <a:xfrm flipV="1">
          <a:off x="16510000" y="927989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60</xdr:row>
      <xdr:rowOff>121920</xdr:rowOff>
    </xdr:from>
    <xdr:to xmlns:xdr="http://schemas.openxmlformats.org/drawingml/2006/spreadsheetDrawing">
      <xdr:col>25</xdr:col>
      <xdr:colOff>196850</xdr:colOff>
      <xdr:row>62</xdr:row>
      <xdr:rowOff>37465</xdr:rowOff>
    </xdr:to>
    <xdr:sp macro="" textlink="">
      <xdr:nvSpPr>
        <xdr:cNvPr id="7408" name="その他最小値テキスト"/>
        <xdr:cNvSpPr txBox="1"/>
      </xdr:nvSpPr>
      <xdr:spPr>
        <a:xfrm>
          <a:off x="16598900" y="10408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60</xdr:row>
      <xdr:rowOff>149860</xdr:rowOff>
    </xdr:from>
    <xdr:to xmlns:xdr="http://schemas.openxmlformats.org/drawingml/2006/spreadsheetDrawing">
      <xdr:col>24</xdr:col>
      <xdr:colOff>120650</xdr:colOff>
      <xdr:row>60</xdr:row>
      <xdr:rowOff>149860</xdr:rowOff>
    </xdr:to>
    <xdr:cxnSp macro="">
      <xdr:nvCxnSpPr>
        <xdr:cNvPr id="7409" name="直線コネクタ 241"/>
        <xdr:cNvCxnSpPr/>
      </xdr:nvCxnSpPr>
      <xdr:spPr>
        <a:xfrm>
          <a:off x="16421100" y="1043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52</xdr:row>
      <xdr:rowOff>107950</xdr:rowOff>
    </xdr:from>
    <xdr:to xmlns:xdr="http://schemas.openxmlformats.org/drawingml/2006/spreadsheetDrawing">
      <xdr:col>25</xdr:col>
      <xdr:colOff>196850</xdr:colOff>
      <xdr:row>54</xdr:row>
      <xdr:rowOff>24130</xdr:rowOff>
    </xdr:to>
    <xdr:sp macro="" textlink="">
      <xdr:nvSpPr>
        <xdr:cNvPr id="7410" name="その他最大値テキスト"/>
        <xdr:cNvSpPr txBox="1"/>
      </xdr:nvSpPr>
      <xdr:spPr>
        <a:xfrm>
          <a:off x="16598900" y="902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54</xdr:row>
      <xdr:rowOff>21590</xdr:rowOff>
    </xdr:from>
    <xdr:to xmlns:xdr="http://schemas.openxmlformats.org/drawingml/2006/spreadsheetDrawing">
      <xdr:col>24</xdr:col>
      <xdr:colOff>120650</xdr:colOff>
      <xdr:row>54</xdr:row>
      <xdr:rowOff>21590</xdr:rowOff>
    </xdr:to>
    <xdr:cxnSp macro="">
      <xdr:nvCxnSpPr>
        <xdr:cNvPr id="7411" name="直線コネクタ 243"/>
        <xdr:cNvCxnSpPr/>
      </xdr:nvCxnSpPr>
      <xdr:spPr>
        <a:xfrm>
          <a:off x="16421100" y="927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57</xdr:row>
      <xdr:rowOff>69850</xdr:rowOff>
    </xdr:from>
    <xdr:to xmlns:xdr="http://schemas.openxmlformats.org/drawingml/2006/spreadsheetDrawing">
      <xdr:col>24</xdr:col>
      <xdr:colOff>31750</xdr:colOff>
      <xdr:row>58</xdr:row>
      <xdr:rowOff>72390</xdr:rowOff>
    </xdr:to>
    <xdr:cxnSp macro="">
      <xdr:nvCxnSpPr>
        <xdr:cNvPr id="7412" name="直線コネクタ 244"/>
        <xdr:cNvCxnSpPr/>
      </xdr:nvCxnSpPr>
      <xdr:spPr>
        <a:xfrm>
          <a:off x="15671800" y="984250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55</xdr:row>
      <xdr:rowOff>10160</xdr:rowOff>
    </xdr:from>
    <xdr:to xmlns:xdr="http://schemas.openxmlformats.org/drawingml/2006/spreadsheetDrawing">
      <xdr:col>25</xdr:col>
      <xdr:colOff>196850</xdr:colOff>
      <xdr:row>56</xdr:row>
      <xdr:rowOff>97790</xdr:rowOff>
    </xdr:to>
    <xdr:sp macro="" textlink="">
      <xdr:nvSpPr>
        <xdr:cNvPr id="7413" name="その他平均値テキスト"/>
        <xdr:cNvSpPr txBox="1"/>
      </xdr:nvSpPr>
      <xdr:spPr>
        <a:xfrm>
          <a:off x="16598900" y="943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23</xdr:col>
      <xdr:colOff>666750</xdr:colOff>
      <xdr:row>55</xdr:row>
      <xdr:rowOff>165100</xdr:rowOff>
    </xdr:from>
    <xdr:to xmlns:xdr="http://schemas.openxmlformats.org/drawingml/2006/spreadsheetDrawing">
      <xdr:col>24</xdr:col>
      <xdr:colOff>82550</xdr:colOff>
      <xdr:row>56</xdr:row>
      <xdr:rowOff>95250</xdr:rowOff>
    </xdr:to>
    <xdr:sp macro="" textlink="">
      <xdr:nvSpPr>
        <xdr:cNvPr id="7414" name="フローチャート : 判断 246"/>
        <xdr:cNvSpPr/>
      </xdr:nvSpPr>
      <xdr:spPr>
        <a:xfrm>
          <a:off x="164592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21</xdr:col>
      <xdr:colOff>361950</xdr:colOff>
      <xdr:row>56</xdr:row>
      <xdr:rowOff>145415</xdr:rowOff>
    </xdr:from>
    <xdr:to xmlns:xdr="http://schemas.openxmlformats.org/drawingml/2006/spreadsheetDrawing">
      <xdr:col>22</xdr:col>
      <xdr:colOff>565150</xdr:colOff>
      <xdr:row>57</xdr:row>
      <xdr:rowOff>69850</xdr:rowOff>
    </xdr:to>
    <xdr:cxnSp macro="">
      <xdr:nvCxnSpPr>
        <xdr:cNvPr id="7415" name="直線コネクタ 247"/>
        <xdr:cNvCxnSpPr/>
      </xdr:nvCxnSpPr>
      <xdr:spPr>
        <a:xfrm>
          <a:off x="14782800" y="97466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55</xdr:row>
      <xdr:rowOff>165100</xdr:rowOff>
    </xdr:from>
    <xdr:to xmlns:xdr="http://schemas.openxmlformats.org/drawingml/2006/spreadsheetDrawing">
      <xdr:col>22</xdr:col>
      <xdr:colOff>615950</xdr:colOff>
      <xdr:row>56</xdr:row>
      <xdr:rowOff>95250</xdr:rowOff>
    </xdr:to>
    <xdr:sp macro="" textlink="">
      <xdr:nvSpPr>
        <xdr:cNvPr id="7416" name="フローチャート : 判断 248"/>
        <xdr:cNvSpPr/>
      </xdr:nvSpPr>
      <xdr:spPr>
        <a:xfrm>
          <a:off x="156210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54</xdr:row>
      <xdr:rowOff>105410</xdr:rowOff>
    </xdr:from>
    <xdr:to xmlns:xdr="http://schemas.openxmlformats.org/drawingml/2006/spreadsheetDrawing">
      <xdr:col>23</xdr:col>
      <xdr:colOff>234950</xdr:colOff>
      <xdr:row>56</xdr:row>
      <xdr:rowOff>21590</xdr:rowOff>
    </xdr:to>
    <xdr:sp macro="" textlink="">
      <xdr:nvSpPr>
        <xdr:cNvPr id="7417" name="テキスト ボックス 249"/>
        <xdr:cNvSpPr txBox="1"/>
      </xdr:nvSpPr>
      <xdr:spPr>
        <a:xfrm>
          <a:off x="15290800" y="936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20</xdr:col>
      <xdr:colOff>158750</xdr:colOff>
      <xdr:row>56</xdr:row>
      <xdr:rowOff>122555</xdr:rowOff>
    </xdr:from>
    <xdr:to xmlns:xdr="http://schemas.openxmlformats.org/drawingml/2006/spreadsheetDrawing">
      <xdr:col>21</xdr:col>
      <xdr:colOff>361950</xdr:colOff>
      <xdr:row>56</xdr:row>
      <xdr:rowOff>145415</xdr:rowOff>
    </xdr:to>
    <xdr:cxnSp macro="">
      <xdr:nvCxnSpPr>
        <xdr:cNvPr id="7418" name="直線コネクタ 250"/>
        <xdr:cNvCxnSpPr/>
      </xdr:nvCxnSpPr>
      <xdr:spPr>
        <a:xfrm>
          <a:off x="13893800" y="9723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55</xdr:row>
      <xdr:rowOff>156210</xdr:rowOff>
    </xdr:from>
    <xdr:to xmlns:xdr="http://schemas.openxmlformats.org/drawingml/2006/spreadsheetDrawing">
      <xdr:col>21</xdr:col>
      <xdr:colOff>412750</xdr:colOff>
      <xdr:row>56</xdr:row>
      <xdr:rowOff>86360</xdr:rowOff>
    </xdr:to>
    <xdr:sp macro="" textlink="">
      <xdr:nvSpPr>
        <xdr:cNvPr id="7419" name="フローチャート :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54</xdr:row>
      <xdr:rowOff>96520</xdr:rowOff>
    </xdr:from>
    <xdr:to xmlns:xdr="http://schemas.openxmlformats.org/drawingml/2006/spreadsheetDrawing">
      <xdr:col>22</xdr:col>
      <xdr:colOff>57150</xdr:colOff>
      <xdr:row>56</xdr:row>
      <xdr:rowOff>12700</xdr:rowOff>
    </xdr:to>
    <xdr:sp macro="" textlink="">
      <xdr:nvSpPr>
        <xdr:cNvPr id="7420" name="テキスト ボックス 252"/>
        <xdr:cNvSpPr txBox="1"/>
      </xdr:nvSpPr>
      <xdr:spPr>
        <a:xfrm>
          <a:off x="144018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641350</xdr:colOff>
      <xdr:row>56</xdr:row>
      <xdr:rowOff>122555</xdr:rowOff>
    </xdr:from>
    <xdr:to xmlns:xdr="http://schemas.openxmlformats.org/drawingml/2006/spreadsheetDrawing">
      <xdr:col>20</xdr:col>
      <xdr:colOff>158750</xdr:colOff>
      <xdr:row>57</xdr:row>
      <xdr:rowOff>42545</xdr:rowOff>
    </xdr:to>
    <xdr:cxnSp macro="">
      <xdr:nvCxnSpPr>
        <xdr:cNvPr id="7421" name="直線コネクタ 253"/>
        <xdr:cNvCxnSpPr/>
      </xdr:nvCxnSpPr>
      <xdr:spPr>
        <a:xfrm flipV="1">
          <a:off x="13004800" y="972375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55</xdr:row>
      <xdr:rowOff>142240</xdr:rowOff>
    </xdr:from>
    <xdr:to xmlns:xdr="http://schemas.openxmlformats.org/drawingml/2006/spreadsheetDrawing">
      <xdr:col>20</xdr:col>
      <xdr:colOff>209550</xdr:colOff>
      <xdr:row>56</xdr:row>
      <xdr:rowOff>72390</xdr:rowOff>
    </xdr:to>
    <xdr:sp macro="" textlink="">
      <xdr:nvSpPr>
        <xdr:cNvPr id="7422" name="フローチャート : 判断 254"/>
        <xdr:cNvSpPr/>
      </xdr:nvSpPr>
      <xdr:spPr>
        <a:xfrm>
          <a:off x="13843000" y="957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54</xdr:row>
      <xdr:rowOff>82550</xdr:rowOff>
    </xdr:from>
    <xdr:to xmlns:xdr="http://schemas.openxmlformats.org/drawingml/2006/spreadsheetDrawing">
      <xdr:col>20</xdr:col>
      <xdr:colOff>539115</xdr:colOff>
      <xdr:row>55</xdr:row>
      <xdr:rowOff>170180</xdr:rowOff>
    </xdr:to>
    <xdr:sp macro="" textlink="">
      <xdr:nvSpPr>
        <xdr:cNvPr id="7423" name="テキスト ボックス 255"/>
        <xdr:cNvSpPr txBox="1"/>
      </xdr:nvSpPr>
      <xdr:spPr>
        <a:xfrm>
          <a:off x="13512800" y="9340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590550</xdr:colOff>
      <xdr:row>55</xdr:row>
      <xdr:rowOff>110490</xdr:rowOff>
    </xdr:from>
    <xdr:to xmlns:xdr="http://schemas.openxmlformats.org/drawingml/2006/spreadsheetDrawing">
      <xdr:col>19</xdr:col>
      <xdr:colOff>6350</xdr:colOff>
      <xdr:row>56</xdr:row>
      <xdr:rowOff>40640</xdr:rowOff>
    </xdr:to>
    <xdr:sp macro="" textlink="">
      <xdr:nvSpPr>
        <xdr:cNvPr id="7424" name="フローチャート : 判断 256"/>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54</xdr:row>
      <xdr:rowOff>50800</xdr:rowOff>
    </xdr:from>
    <xdr:to xmlns:xdr="http://schemas.openxmlformats.org/drawingml/2006/spreadsheetDrawing">
      <xdr:col>19</xdr:col>
      <xdr:colOff>335915</xdr:colOff>
      <xdr:row>55</xdr:row>
      <xdr:rowOff>138430</xdr:rowOff>
    </xdr:to>
    <xdr:sp macro="" textlink="">
      <xdr:nvSpPr>
        <xdr:cNvPr id="7425" name="テキスト ボックス 257"/>
        <xdr:cNvSpPr txBox="1"/>
      </xdr:nvSpPr>
      <xdr:spPr>
        <a:xfrm>
          <a:off x="12623800" y="9309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23</xdr:col>
      <xdr:colOff>501650</xdr:colOff>
      <xdr:row>64</xdr:row>
      <xdr:rowOff>10160</xdr:rowOff>
    </xdr:from>
    <xdr:to xmlns:xdr="http://schemas.openxmlformats.org/drawingml/2006/spreadsheetDrawing">
      <xdr:col>24</xdr:col>
      <xdr:colOff>577215</xdr:colOff>
      <xdr:row>65</xdr:row>
      <xdr:rowOff>97790</xdr:rowOff>
    </xdr:to>
    <xdr:sp macro="" textlink="">
      <xdr:nvSpPr>
        <xdr:cNvPr id="7426" name="テキスト ボックス 258"/>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22</xdr:col>
      <xdr:colOff>349250</xdr:colOff>
      <xdr:row>64</xdr:row>
      <xdr:rowOff>10160</xdr:rowOff>
    </xdr:from>
    <xdr:to xmlns:xdr="http://schemas.openxmlformats.org/drawingml/2006/spreadsheetDrawing">
      <xdr:col>23</xdr:col>
      <xdr:colOff>425450</xdr:colOff>
      <xdr:row>65</xdr:row>
      <xdr:rowOff>97790</xdr:rowOff>
    </xdr:to>
    <xdr:sp macro="" textlink="">
      <xdr:nvSpPr>
        <xdr:cNvPr id="7427" name="テキスト ボックス 259"/>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146050</xdr:colOff>
      <xdr:row>64</xdr:row>
      <xdr:rowOff>10160</xdr:rowOff>
    </xdr:from>
    <xdr:to xmlns:xdr="http://schemas.openxmlformats.org/drawingml/2006/spreadsheetDrawing">
      <xdr:col>22</xdr:col>
      <xdr:colOff>222250</xdr:colOff>
      <xdr:row>65</xdr:row>
      <xdr:rowOff>97790</xdr:rowOff>
    </xdr:to>
    <xdr:sp macro="" textlink="">
      <xdr:nvSpPr>
        <xdr:cNvPr id="7428" name="テキスト ボックス 260"/>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628650</xdr:colOff>
      <xdr:row>64</xdr:row>
      <xdr:rowOff>10160</xdr:rowOff>
    </xdr:from>
    <xdr:to xmlns:xdr="http://schemas.openxmlformats.org/drawingml/2006/spreadsheetDrawing">
      <xdr:col>21</xdr:col>
      <xdr:colOff>19050</xdr:colOff>
      <xdr:row>65</xdr:row>
      <xdr:rowOff>97790</xdr:rowOff>
    </xdr:to>
    <xdr:sp macro="" textlink="">
      <xdr:nvSpPr>
        <xdr:cNvPr id="7429"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18</xdr:col>
      <xdr:colOff>425450</xdr:colOff>
      <xdr:row>64</xdr:row>
      <xdr:rowOff>10160</xdr:rowOff>
    </xdr:from>
    <xdr:to xmlns:xdr="http://schemas.openxmlformats.org/drawingml/2006/spreadsheetDrawing">
      <xdr:col>19</xdr:col>
      <xdr:colOff>501650</xdr:colOff>
      <xdr:row>65</xdr:row>
      <xdr:rowOff>97790</xdr:rowOff>
    </xdr:to>
    <xdr:sp macro="" textlink="">
      <xdr:nvSpPr>
        <xdr:cNvPr id="7430" name="テキスト ボックス 262"/>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23</xdr:col>
      <xdr:colOff>666750</xdr:colOff>
      <xdr:row>58</xdr:row>
      <xdr:rowOff>21590</xdr:rowOff>
    </xdr:from>
    <xdr:to xmlns:xdr="http://schemas.openxmlformats.org/drawingml/2006/spreadsheetDrawing">
      <xdr:col>24</xdr:col>
      <xdr:colOff>82550</xdr:colOff>
      <xdr:row>58</xdr:row>
      <xdr:rowOff>123190</xdr:rowOff>
    </xdr:to>
    <xdr:sp macro="" textlink="">
      <xdr:nvSpPr>
        <xdr:cNvPr id="7431" name="円/楕円 263"/>
        <xdr:cNvSpPr/>
      </xdr:nvSpPr>
      <xdr:spPr>
        <a:xfrm>
          <a:off x="164592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120650</xdr:colOff>
      <xdr:row>57</xdr:row>
      <xdr:rowOff>165100</xdr:rowOff>
    </xdr:from>
    <xdr:to xmlns:xdr="http://schemas.openxmlformats.org/drawingml/2006/spreadsheetDrawing">
      <xdr:col>25</xdr:col>
      <xdr:colOff>196850</xdr:colOff>
      <xdr:row>59</xdr:row>
      <xdr:rowOff>81280</xdr:rowOff>
    </xdr:to>
    <xdr:sp macro="" textlink="">
      <xdr:nvSpPr>
        <xdr:cNvPr id="7432" name="その他該当値テキスト"/>
        <xdr:cNvSpPr txBox="1"/>
      </xdr:nvSpPr>
      <xdr:spPr>
        <a:xfrm>
          <a:off x="16598900" y="993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514350</xdr:colOff>
      <xdr:row>57</xdr:row>
      <xdr:rowOff>19050</xdr:rowOff>
    </xdr:from>
    <xdr:to xmlns:xdr="http://schemas.openxmlformats.org/drawingml/2006/spreadsheetDrawing">
      <xdr:col>22</xdr:col>
      <xdr:colOff>615950</xdr:colOff>
      <xdr:row>57</xdr:row>
      <xdr:rowOff>120650</xdr:rowOff>
    </xdr:to>
    <xdr:sp macro="" textlink="">
      <xdr:nvSpPr>
        <xdr:cNvPr id="7433" name="円/楕円 265"/>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57</xdr:row>
      <xdr:rowOff>105410</xdr:rowOff>
    </xdr:from>
    <xdr:to xmlns:xdr="http://schemas.openxmlformats.org/drawingml/2006/spreadsheetDrawing">
      <xdr:col>23</xdr:col>
      <xdr:colOff>234950</xdr:colOff>
      <xdr:row>59</xdr:row>
      <xdr:rowOff>21590</xdr:rowOff>
    </xdr:to>
    <xdr:sp macro="" textlink="">
      <xdr:nvSpPr>
        <xdr:cNvPr id="7434" name="テキスト ボックス 266"/>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21</xdr:col>
      <xdr:colOff>311150</xdr:colOff>
      <xdr:row>56</xdr:row>
      <xdr:rowOff>94615</xdr:rowOff>
    </xdr:from>
    <xdr:to xmlns:xdr="http://schemas.openxmlformats.org/drawingml/2006/spreadsheetDrawing">
      <xdr:col>21</xdr:col>
      <xdr:colOff>412750</xdr:colOff>
      <xdr:row>57</xdr:row>
      <xdr:rowOff>24765</xdr:rowOff>
    </xdr:to>
    <xdr:sp macro="" textlink="">
      <xdr:nvSpPr>
        <xdr:cNvPr id="7435" name="円/楕円 267"/>
        <xdr:cNvSpPr/>
      </xdr:nvSpPr>
      <xdr:spPr>
        <a:xfrm>
          <a:off x="147320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57</xdr:row>
      <xdr:rowOff>9525</xdr:rowOff>
    </xdr:from>
    <xdr:to xmlns:xdr="http://schemas.openxmlformats.org/drawingml/2006/spreadsheetDrawing">
      <xdr:col>22</xdr:col>
      <xdr:colOff>57150</xdr:colOff>
      <xdr:row>58</xdr:row>
      <xdr:rowOff>96520</xdr:rowOff>
    </xdr:to>
    <xdr:sp macro="" textlink="">
      <xdr:nvSpPr>
        <xdr:cNvPr id="7436" name="テキスト ボックス 268"/>
        <xdr:cNvSpPr txBox="1"/>
      </xdr:nvSpPr>
      <xdr:spPr>
        <a:xfrm>
          <a:off x="14401800" y="9782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107950</xdr:colOff>
      <xdr:row>56</xdr:row>
      <xdr:rowOff>71755</xdr:rowOff>
    </xdr:from>
    <xdr:to xmlns:xdr="http://schemas.openxmlformats.org/drawingml/2006/spreadsheetDrawing">
      <xdr:col>20</xdr:col>
      <xdr:colOff>209550</xdr:colOff>
      <xdr:row>57</xdr:row>
      <xdr:rowOff>1905</xdr:rowOff>
    </xdr:to>
    <xdr:sp macro="" textlink="">
      <xdr:nvSpPr>
        <xdr:cNvPr id="7437" name="円/楕円 269"/>
        <xdr:cNvSpPr/>
      </xdr:nvSpPr>
      <xdr:spPr>
        <a:xfrm>
          <a:off x="138430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56</xdr:row>
      <xdr:rowOff>158115</xdr:rowOff>
    </xdr:from>
    <xdr:to xmlns:xdr="http://schemas.openxmlformats.org/drawingml/2006/spreadsheetDrawing">
      <xdr:col>20</xdr:col>
      <xdr:colOff>539115</xdr:colOff>
      <xdr:row>58</xdr:row>
      <xdr:rowOff>73660</xdr:rowOff>
    </xdr:to>
    <xdr:sp macro="" textlink="">
      <xdr:nvSpPr>
        <xdr:cNvPr id="7438" name="テキスト ボックス 270"/>
        <xdr:cNvSpPr txBox="1"/>
      </xdr:nvSpPr>
      <xdr:spPr>
        <a:xfrm>
          <a:off x="13512800" y="9759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590550</xdr:colOff>
      <xdr:row>56</xdr:row>
      <xdr:rowOff>163195</xdr:rowOff>
    </xdr:from>
    <xdr:to xmlns:xdr="http://schemas.openxmlformats.org/drawingml/2006/spreadsheetDrawing">
      <xdr:col>19</xdr:col>
      <xdr:colOff>6350</xdr:colOff>
      <xdr:row>57</xdr:row>
      <xdr:rowOff>93345</xdr:rowOff>
    </xdr:to>
    <xdr:sp macro="" textlink="">
      <xdr:nvSpPr>
        <xdr:cNvPr id="7439" name="円/楕円 271"/>
        <xdr:cNvSpPr/>
      </xdr:nvSpPr>
      <xdr:spPr>
        <a:xfrm>
          <a:off x="129540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57</xdr:row>
      <xdr:rowOff>78105</xdr:rowOff>
    </xdr:from>
    <xdr:to xmlns:xdr="http://schemas.openxmlformats.org/drawingml/2006/spreadsheetDrawing">
      <xdr:col>19</xdr:col>
      <xdr:colOff>335915</xdr:colOff>
      <xdr:row>58</xdr:row>
      <xdr:rowOff>165100</xdr:rowOff>
    </xdr:to>
    <xdr:sp macro="" textlink="">
      <xdr:nvSpPr>
        <xdr:cNvPr id="7440" name="テキスト ボックス 272"/>
        <xdr:cNvSpPr txBox="1"/>
      </xdr:nvSpPr>
      <xdr:spPr>
        <a:xfrm>
          <a:off x="12623800" y="9850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82550</xdr:colOff>
      <xdr:row>27</xdr:row>
      <xdr:rowOff>69850</xdr:rowOff>
    </xdr:from>
    <xdr:to xmlns:xdr="http://schemas.openxmlformats.org/drawingml/2006/spreadsheetDrawing">
      <xdr:col>24</xdr:col>
      <xdr:colOff>590550</xdr:colOff>
      <xdr:row>29</xdr:row>
      <xdr:rowOff>44450</xdr:rowOff>
    </xdr:to>
    <xdr:sp macro="" textlink="">
      <xdr:nvSpPr>
        <xdr:cNvPr id="7441"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mlns:xdr="http://schemas.openxmlformats.org/drawingml/2006/spreadsheetDrawing">
      <xdr:col>24</xdr:col>
      <xdr:colOff>603250</xdr:colOff>
      <xdr:row>27</xdr:row>
      <xdr:rowOff>133350</xdr:rowOff>
    </xdr:from>
    <xdr:to xmlns:xdr="http://schemas.openxmlformats.org/drawingml/2006/spreadsheetDrawing">
      <xdr:col>27</xdr:col>
      <xdr:colOff>69850</xdr:colOff>
      <xdr:row>29</xdr:row>
      <xdr:rowOff>44450</xdr:rowOff>
    </xdr:to>
    <xdr:sp macro="" textlink="">
      <xdr:nvSpPr>
        <xdr:cNvPr id="7442"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28</xdr:row>
      <xdr:rowOff>152400</xdr:rowOff>
    </xdr:from>
    <xdr:to xmlns:xdr="http://schemas.openxmlformats.org/drawingml/2006/spreadsheetDrawing">
      <xdr:col>27</xdr:col>
      <xdr:colOff>69850</xdr:colOff>
      <xdr:row>30</xdr:row>
      <xdr:rowOff>63500</xdr:rowOff>
    </xdr:to>
    <xdr:sp macro="" textlink="">
      <xdr:nvSpPr>
        <xdr:cNvPr id="7443"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27</xdr:row>
      <xdr:rowOff>133350</xdr:rowOff>
    </xdr:from>
    <xdr:to xmlns:xdr="http://schemas.openxmlformats.org/drawingml/2006/spreadsheetDrawing">
      <xdr:col>29</xdr:col>
      <xdr:colOff>260350</xdr:colOff>
      <xdr:row>29</xdr:row>
      <xdr:rowOff>44450</xdr:rowOff>
    </xdr:to>
    <xdr:sp macro="" textlink="">
      <xdr:nvSpPr>
        <xdr:cNvPr id="7444"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28</xdr:row>
      <xdr:rowOff>152400</xdr:rowOff>
    </xdr:from>
    <xdr:to xmlns:xdr="http://schemas.openxmlformats.org/drawingml/2006/spreadsheetDrawing">
      <xdr:col>29</xdr:col>
      <xdr:colOff>260350</xdr:colOff>
      <xdr:row>30</xdr:row>
      <xdr:rowOff>63500</xdr:rowOff>
    </xdr:to>
    <xdr:sp macro="" textlink="">
      <xdr:nvSpPr>
        <xdr:cNvPr id="7445"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27</xdr:row>
      <xdr:rowOff>133350</xdr:rowOff>
    </xdr:from>
    <xdr:to xmlns:xdr="http://schemas.openxmlformats.org/drawingml/2006/spreadsheetDrawing">
      <xdr:col>31</xdr:col>
      <xdr:colOff>628650</xdr:colOff>
      <xdr:row>29</xdr:row>
      <xdr:rowOff>44450</xdr:rowOff>
    </xdr:to>
    <xdr:sp macro="" textlink="">
      <xdr:nvSpPr>
        <xdr:cNvPr id="7446"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29</xdr:col>
      <xdr:colOff>476250</xdr:colOff>
      <xdr:row>28</xdr:row>
      <xdr:rowOff>152400</xdr:rowOff>
    </xdr:from>
    <xdr:to xmlns:xdr="http://schemas.openxmlformats.org/drawingml/2006/spreadsheetDrawing">
      <xdr:col>31</xdr:col>
      <xdr:colOff>628650</xdr:colOff>
      <xdr:row>30</xdr:row>
      <xdr:rowOff>63500</xdr:rowOff>
    </xdr:to>
    <xdr:sp macro="" textlink="">
      <xdr:nvSpPr>
        <xdr:cNvPr id="7447"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30</xdr:row>
      <xdr:rowOff>127000</xdr:rowOff>
    </xdr:from>
    <xdr:to xmlns:xdr="http://schemas.openxmlformats.org/drawingml/2006/spreadsheetDrawing">
      <xdr:col>24</xdr:col>
      <xdr:colOff>590550</xdr:colOff>
      <xdr:row>44</xdr:row>
      <xdr:rowOff>12700</xdr:rowOff>
    </xdr:to>
    <xdr:sp macro="" textlink="">
      <xdr:nvSpPr>
        <xdr:cNvPr id="7448"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234950</xdr:colOff>
      <xdr:row>30</xdr:row>
      <xdr:rowOff>127000</xdr:rowOff>
    </xdr:from>
    <xdr:to xmlns:xdr="http://schemas.openxmlformats.org/drawingml/2006/spreadsheetDrawing">
      <xdr:col>33</xdr:col>
      <xdr:colOff>82550</xdr:colOff>
      <xdr:row>44</xdr:row>
      <xdr:rowOff>12700</xdr:rowOff>
    </xdr:to>
    <xdr:sp macro="" textlink="">
      <xdr:nvSpPr>
        <xdr:cNvPr id="7449"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298450</xdr:colOff>
      <xdr:row>30</xdr:row>
      <xdr:rowOff>127000</xdr:rowOff>
    </xdr:from>
    <xdr:to xmlns:xdr="http://schemas.openxmlformats.org/drawingml/2006/spreadsheetDrawing">
      <xdr:col>30</xdr:col>
      <xdr:colOff>679450</xdr:colOff>
      <xdr:row>32</xdr:row>
      <xdr:rowOff>38100</xdr:rowOff>
    </xdr:to>
    <xdr:sp macro="" textlink="">
      <xdr:nvSpPr>
        <xdr:cNvPr id="7450"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mlns:xdr="http://schemas.openxmlformats.org/drawingml/2006/spreadsheetDrawing">
      <xdr:col>25</xdr:col>
      <xdr:colOff>336550</xdr:colOff>
      <xdr:row>32</xdr:row>
      <xdr:rowOff>101600</xdr:rowOff>
    </xdr:from>
    <xdr:to xmlns:xdr="http://schemas.openxmlformats.org/drawingml/2006/spreadsheetDrawing">
      <xdr:col>32</xdr:col>
      <xdr:colOff>615950</xdr:colOff>
      <xdr:row>43</xdr:row>
      <xdr:rowOff>120650</xdr:rowOff>
    </xdr:to>
    <xdr:sp macro="" textlink="" fLocksText="0">
      <xdr:nvSpPr>
        <xdr:cNvPr id="7451"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solidFill>
                <a:sysClr val="windowText" lastClr="000000"/>
              </a:solidFill>
            </a:rPr>
            <a:t>　</a:t>
          </a:r>
          <a:r>
            <a:rPr lang="ja-JP" altLang="en-US" sz="1400">
              <a:solidFill>
                <a:sysClr val="windowText" lastClr="000000"/>
              </a:solidFill>
            </a:rPr>
            <a:t>昨年度と比べて0.6</a:t>
          </a:r>
          <a:r>
            <a:rPr lang="ja-JP" altLang="en-US" sz="1400">
              <a:solidFill>
                <a:sysClr val="windowText" lastClr="000000"/>
              </a:solidFill>
            </a:rPr>
            <a:t>ポイント増加しているが、これは福島県只見川線復旧復興基金負担金や臨時福祉給付金が新たに追加されたためである。福島県只見川線復旧復興基金については、平成２８年度までの債務負担行為となっている。今後も引き続き</a:t>
          </a:r>
          <a:r>
            <a:rPr lang="ja-JP" altLang="en-US" sz="1400">
              <a:solidFill>
                <a:sysClr val="windowText" lastClr="000000"/>
              </a:solidFill>
            </a:rPr>
            <a:t>歳入に見合った歳出を行い、更なる数値の改善に努める</a:t>
          </a:r>
          <a:r>
            <a:rPr lang="ja-JP" altLang="en-US" sz="1400">
              <a:solidFill>
                <a:sysClr val="windowText" lastClr="000000"/>
              </a:solidFill>
            </a:rPr>
            <a:t>。</a:t>
          </a:r>
        </a:p>
      </xdr:txBody>
    </xdr:sp>
    <xdr:clientData/>
  </xdr:twoCellAnchor>
  <xdr:twoCellAnchor editAs="oneCell">
    <xdr:from xmlns:xdr="http://schemas.openxmlformats.org/drawingml/2006/spreadsheetDrawing">
      <xdr:col>18</xdr:col>
      <xdr:colOff>44450</xdr:colOff>
      <xdr:row>29</xdr:row>
      <xdr:rowOff>107950</xdr:rowOff>
    </xdr:from>
    <xdr:to xmlns:xdr="http://schemas.openxmlformats.org/drawingml/2006/spreadsheetDrawing">
      <xdr:col>18</xdr:col>
      <xdr:colOff>342265</xdr:colOff>
      <xdr:row>30</xdr:row>
      <xdr:rowOff>161925</xdr:rowOff>
    </xdr:to>
    <xdr:sp macro="" textlink="">
      <xdr:nvSpPr>
        <xdr:cNvPr id="7452" name="テキスト ボックス 284"/>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82550</xdr:colOff>
      <xdr:row>44</xdr:row>
      <xdr:rowOff>12700</xdr:rowOff>
    </xdr:from>
    <xdr:to xmlns:xdr="http://schemas.openxmlformats.org/drawingml/2006/spreadsheetDrawing">
      <xdr:col>24</xdr:col>
      <xdr:colOff>590550</xdr:colOff>
      <xdr:row>44</xdr:row>
      <xdr:rowOff>12700</xdr:rowOff>
    </xdr:to>
    <xdr:cxnSp macro="">
      <xdr:nvCxnSpPr>
        <xdr:cNvPr id="7453"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43</xdr:row>
      <xdr:rowOff>41910</xdr:rowOff>
    </xdr:from>
    <xdr:to xmlns:xdr="http://schemas.openxmlformats.org/drawingml/2006/spreadsheetDrawing">
      <xdr:col>18</xdr:col>
      <xdr:colOff>81915</xdr:colOff>
      <xdr:row>44</xdr:row>
      <xdr:rowOff>128905</xdr:rowOff>
    </xdr:to>
    <xdr:sp macro="" textlink="">
      <xdr:nvSpPr>
        <xdr:cNvPr id="7454" name="テキスト ボックス 286"/>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41</xdr:row>
      <xdr:rowOff>69850</xdr:rowOff>
    </xdr:from>
    <xdr:to xmlns:xdr="http://schemas.openxmlformats.org/drawingml/2006/spreadsheetDrawing">
      <xdr:col>24</xdr:col>
      <xdr:colOff>590550</xdr:colOff>
      <xdr:row>41</xdr:row>
      <xdr:rowOff>69850</xdr:rowOff>
    </xdr:to>
    <xdr:cxnSp macro="">
      <xdr:nvCxnSpPr>
        <xdr:cNvPr id="7455"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40</xdr:row>
      <xdr:rowOff>99060</xdr:rowOff>
    </xdr:from>
    <xdr:to xmlns:xdr="http://schemas.openxmlformats.org/drawingml/2006/spreadsheetDrawing">
      <xdr:col>18</xdr:col>
      <xdr:colOff>81915</xdr:colOff>
      <xdr:row>42</xdr:row>
      <xdr:rowOff>14605</xdr:rowOff>
    </xdr:to>
    <xdr:sp macro="" textlink="">
      <xdr:nvSpPr>
        <xdr:cNvPr id="7456" name="テキスト ボックス 288"/>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38</xdr:row>
      <xdr:rowOff>127000</xdr:rowOff>
    </xdr:from>
    <xdr:to xmlns:xdr="http://schemas.openxmlformats.org/drawingml/2006/spreadsheetDrawing">
      <xdr:col>24</xdr:col>
      <xdr:colOff>590550</xdr:colOff>
      <xdr:row>38</xdr:row>
      <xdr:rowOff>127000</xdr:rowOff>
    </xdr:to>
    <xdr:cxnSp macro="">
      <xdr:nvCxnSpPr>
        <xdr:cNvPr id="7457"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37</xdr:row>
      <xdr:rowOff>156210</xdr:rowOff>
    </xdr:from>
    <xdr:to xmlns:xdr="http://schemas.openxmlformats.org/drawingml/2006/spreadsheetDrawing">
      <xdr:col>18</xdr:col>
      <xdr:colOff>81915</xdr:colOff>
      <xdr:row>39</xdr:row>
      <xdr:rowOff>71755</xdr:rowOff>
    </xdr:to>
    <xdr:sp macro="" textlink="">
      <xdr:nvSpPr>
        <xdr:cNvPr id="7458" name="テキスト ボックス 290"/>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36</xdr:row>
      <xdr:rowOff>12700</xdr:rowOff>
    </xdr:from>
    <xdr:to xmlns:xdr="http://schemas.openxmlformats.org/drawingml/2006/spreadsheetDrawing">
      <xdr:col>24</xdr:col>
      <xdr:colOff>590550</xdr:colOff>
      <xdr:row>36</xdr:row>
      <xdr:rowOff>12700</xdr:rowOff>
    </xdr:to>
    <xdr:cxnSp macro="">
      <xdr:nvCxnSpPr>
        <xdr:cNvPr id="7459"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35</xdr:row>
      <xdr:rowOff>41910</xdr:rowOff>
    </xdr:from>
    <xdr:to xmlns:xdr="http://schemas.openxmlformats.org/drawingml/2006/spreadsheetDrawing">
      <xdr:col>18</xdr:col>
      <xdr:colOff>81915</xdr:colOff>
      <xdr:row>36</xdr:row>
      <xdr:rowOff>128905</xdr:rowOff>
    </xdr:to>
    <xdr:sp macro="" textlink="">
      <xdr:nvSpPr>
        <xdr:cNvPr id="7460" name="テキスト ボックス 292"/>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33</xdr:row>
      <xdr:rowOff>69850</xdr:rowOff>
    </xdr:from>
    <xdr:to xmlns:xdr="http://schemas.openxmlformats.org/drawingml/2006/spreadsheetDrawing">
      <xdr:col>24</xdr:col>
      <xdr:colOff>590550</xdr:colOff>
      <xdr:row>33</xdr:row>
      <xdr:rowOff>69850</xdr:rowOff>
    </xdr:to>
    <xdr:cxnSp macro="">
      <xdr:nvCxnSpPr>
        <xdr:cNvPr id="7461"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32</xdr:row>
      <xdr:rowOff>99060</xdr:rowOff>
    </xdr:from>
    <xdr:to xmlns:xdr="http://schemas.openxmlformats.org/drawingml/2006/spreadsheetDrawing">
      <xdr:col>18</xdr:col>
      <xdr:colOff>81915</xdr:colOff>
      <xdr:row>34</xdr:row>
      <xdr:rowOff>14605</xdr:rowOff>
    </xdr:to>
    <xdr:sp macro="" textlink="">
      <xdr:nvSpPr>
        <xdr:cNvPr id="7462" name="テキスト ボックス 294"/>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30</xdr:row>
      <xdr:rowOff>127000</xdr:rowOff>
    </xdr:from>
    <xdr:to xmlns:xdr="http://schemas.openxmlformats.org/drawingml/2006/spreadsheetDrawing">
      <xdr:col>24</xdr:col>
      <xdr:colOff>590550</xdr:colOff>
      <xdr:row>30</xdr:row>
      <xdr:rowOff>127000</xdr:rowOff>
    </xdr:to>
    <xdr:cxnSp macro="">
      <xdr:nvCxnSpPr>
        <xdr:cNvPr id="7463"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82550</xdr:colOff>
      <xdr:row>30</xdr:row>
      <xdr:rowOff>127000</xdr:rowOff>
    </xdr:from>
    <xdr:to xmlns:xdr="http://schemas.openxmlformats.org/drawingml/2006/spreadsheetDrawing">
      <xdr:col>24</xdr:col>
      <xdr:colOff>590550</xdr:colOff>
      <xdr:row>44</xdr:row>
      <xdr:rowOff>12700</xdr:rowOff>
    </xdr:to>
    <xdr:sp macro="" textlink="">
      <xdr:nvSpPr>
        <xdr:cNvPr id="746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31750</xdr:colOff>
      <xdr:row>33</xdr:row>
      <xdr:rowOff>166370</xdr:rowOff>
    </xdr:from>
    <xdr:to xmlns:xdr="http://schemas.openxmlformats.org/drawingml/2006/spreadsheetDrawing">
      <xdr:col>24</xdr:col>
      <xdr:colOff>31750</xdr:colOff>
      <xdr:row>41</xdr:row>
      <xdr:rowOff>6350</xdr:rowOff>
    </xdr:to>
    <xdr:cxnSp macro="">
      <xdr:nvCxnSpPr>
        <xdr:cNvPr id="7465" name="直線コネクタ 297"/>
        <xdr:cNvCxnSpPr/>
      </xdr:nvCxnSpPr>
      <xdr:spPr>
        <a:xfrm flipV="1">
          <a:off x="16510000" y="582422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40</xdr:row>
      <xdr:rowOff>149225</xdr:rowOff>
    </xdr:from>
    <xdr:to xmlns:xdr="http://schemas.openxmlformats.org/drawingml/2006/spreadsheetDrawing">
      <xdr:col>25</xdr:col>
      <xdr:colOff>196850</xdr:colOff>
      <xdr:row>42</xdr:row>
      <xdr:rowOff>65405</xdr:rowOff>
    </xdr:to>
    <xdr:sp macro="" textlink="">
      <xdr:nvSpPr>
        <xdr:cNvPr id="7466" name="補助費等最小値テキスト"/>
        <xdr:cNvSpPr txBox="1"/>
      </xdr:nvSpPr>
      <xdr:spPr>
        <a:xfrm>
          <a:off x="16598900" y="700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41</xdr:row>
      <xdr:rowOff>6350</xdr:rowOff>
    </xdr:from>
    <xdr:to xmlns:xdr="http://schemas.openxmlformats.org/drawingml/2006/spreadsheetDrawing">
      <xdr:col>24</xdr:col>
      <xdr:colOff>120650</xdr:colOff>
      <xdr:row>41</xdr:row>
      <xdr:rowOff>6350</xdr:rowOff>
    </xdr:to>
    <xdr:cxnSp macro="">
      <xdr:nvCxnSpPr>
        <xdr:cNvPr id="7467" name="直線コネクタ 299"/>
        <xdr:cNvCxnSpPr/>
      </xdr:nvCxnSpPr>
      <xdr:spPr>
        <a:xfrm>
          <a:off x="16421100" y="703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32</xdr:row>
      <xdr:rowOff>80645</xdr:rowOff>
    </xdr:from>
    <xdr:to xmlns:xdr="http://schemas.openxmlformats.org/drawingml/2006/spreadsheetDrawing">
      <xdr:col>25</xdr:col>
      <xdr:colOff>196850</xdr:colOff>
      <xdr:row>33</xdr:row>
      <xdr:rowOff>168275</xdr:rowOff>
    </xdr:to>
    <xdr:sp macro="" textlink="">
      <xdr:nvSpPr>
        <xdr:cNvPr id="7468"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33</xdr:row>
      <xdr:rowOff>166370</xdr:rowOff>
    </xdr:from>
    <xdr:to xmlns:xdr="http://schemas.openxmlformats.org/drawingml/2006/spreadsheetDrawing">
      <xdr:col>24</xdr:col>
      <xdr:colOff>120650</xdr:colOff>
      <xdr:row>33</xdr:row>
      <xdr:rowOff>166370</xdr:rowOff>
    </xdr:to>
    <xdr:cxnSp macro="">
      <xdr:nvCxnSpPr>
        <xdr:cNvPr id="7469" name="直線コネクタ 301"/>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35</xdr:row>
      <xdr:rowOff>101600</xdr:rowOff>
    </xdr:from>
    <xdr:to xmlns:xdr="http://schemas.openxmlformats.org/drawingml/2006/spreadsheetDrawing">
      <xdr:col>24</xdr:col>
      <xdr:colOff>31750</xdr:colOff>
      <xdr:row>35</xdr:row>
      <xdr:rowOff>129540</xdr:rowOff>
    </xdr:to>
    <xdr:cxnSp macro="">
      <xdr:nvCxnSpPr>
        <xdr:cNvPr id="7470" name="直線コネクタ 302"/>
        <xdr:cNvCxnSpPr/>
      </xdr:nvCxnSpPr>
      <xdr:spPr>
        <a:xfrm>
          <a:off x="15671800" y="610235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36</xdr:row>
      <xdr:rowOff>29845</xdr:rowOff>
    </xdr:from>
    <xdr:to xmlns:xdr="http://schemas.openxmlformats.org/drawingml/2006/spreadsheetDrawing">
      <xdr:col>25</xdr:col>
      <xdr:colOff>196850</xdr:colOff>
      <xdr:row>37</xdr:row>
      <xdr:rowOff>116840</xdr:rowOff>
    </xdr:to>
    <xdr:sp macro="" textlink="">
      <xdr:nvSpPr>
        <xdr:cNvPr id="7471" name="補助費等平均値テキスト"/>
        <xdr:cNvSpPr txBox="1"/>
      </xdr:nvSpPr>
      <xdr:spPr>
        <a:xfrm>
          <a:off x="16598900" y="62020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23</xdr:col>
      <xdr:colOff>666750</xdr:colOff>
      <xdr:row>36</xdr:row>
      <xdr:rowOff>57785</xdr:rowOff>
    </xdr:from>
    <xdr:to xmlns:xdr="http://schemas.openxmlformats.org/drawingml/2006/spreadsheetDrawing">
      <xdr:col>24</xdr:col>
      <xdr:colOff>82550</xdr:colOff>
      <xdr:row>36</xdr:row>
      <xdr:rowOff>159385</xdr:rowOff>
    </xdr:to>
    <xdr:sp macro="" textlink="">
      <xdr:nvSpPr>
        <xdr:cNvPr id="7472" name="フローチャート : 判断 304"/>
        <xdr:cNvSpPr/>
      </xdr:nvSpPr>
      <xdr:spPr>
        <a:xfrm>
          <a:off x="164592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21</xdr:col>
      <xdr:colOff>361950</xdr:colOff>
      <xdr:row>35</xdr:row>
      <xdr:rowOff>88265</xdr:rowOff>
    </xdr:from>
    <xdr:to xmlns:xdr="http://schemas.openxmlformats.org/drawingml/2006/spreadsheetDrawing">
      <xdr:col>22</xdr:col>
      <xdr:colOff>565150</xdr:colOff>
      <xdr:row>35</xdr:row>
      <xdr:rowOff>101600</xdr:rowOff>
    </xdr:to>
    <xdr:cxnSp macro="">
      <xdr:nvCxnSpPr>
        <xdr:cNvPr id="7473" name="直線コネクタ 305"/>
        <xdr:cNvCxnSpPr/>
      </xdr:nvCxnSpPr>
      <xdr:spPr>
        <a:xfrm>
          <a:off x="14782800" y="60890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36</xdr:row>
      <xdr:rowOff>30480</xdr:rowOff>
    </xdr:from>
    <xdr:to xmlns:xdr="http://schemas.openxmlformats.org/drawingml/2006/spreadsheetDrawing">
      <xdr:col>22</xdr:col>
      <xdr:colOff>615950</xdr:colOff>
      <xdr:row>36</xdr:row>
      <xdr:rowOff>132080</xdr:rowOff>
    </xdr:to>
    <xdr:sp macro="" textlink="">
      <xdr:nvSpPr>
        <xdr:cNvPr id="7474"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36</xdr:row>
      <xdr:rowOff>116840</xdr:rowOff>
    </xdr:from>
    <xdr:to xmlns:xdr="http://schemas.openxmlformats.org/drawingml/2006/spreadsheetDrawing">
      <xdr:col>23</xdr:col>
      <xdr:colOff>234950</xdr:colOff>
      <xdr:row>38</xdr:row>
      <xdr:rowOff>33020</xdr:rowOff>
    </xdr:to>
    <xdr:sp macro="" textlink="">
      <xdr:nvSpPr>
        <xdr:cNvPr id="7475" name="テキスト ボックス 307"/>
        <xdr:cNvSpPr txBox="1"/>
      </xdr:nvSpPr>
      <xdr:spPr>
        <a:xfrm>
          <a:off x="15290800" y="6289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20</xdr:col>
      <xdr:colOff>158750</xdr:colOff>
      <xdr:row>35</xdr:row>
      <xdr:rowOff>88265</xdr:rowOff>
    </xdr:from>
    <xdr:to xmlns:xdr="http://schemas.openxmlformats.org/drawingml/2006/spreadsheetDrawing">
      <xdr:col>21</xdr:col>
      <xdr:colOff>361950</xdr:colOff>
      <xdr:row>35</xdr:row>
      <xdr:rowOff>120650</xdr:rowOff>
    </xdr:to>
    <xdr:cxnSp macro="">
      <xdr:nvCxnSpPr>
        <xdr:cNvPr id="7476" name="直線コネクタ 308"/>
        <xdr:cNvCxnSpPr/>
      </xdr:nvCxnSpPr>
      <xdr:spPr>
        <a:xfrm flipV="1">
          <a:off x="13893800" y="60890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36</xdr:row>
      <xdr:rowOff>30480</xdr:rowOff>
    </xdr:from>
    <xdr:to xmlns:xdr="http://schemas.openxmlformats.org/drawingml/2006/spreadsheetDrawing">
      <xdr:col>21</xdr:col>
      <xdr:colOff>412750</xdr:colOff>
      <xdr:row>36</xdr:row>
      <xdr:rowOff>132080</xdr:rowOff>
    </xdr:to>
    <xdr:sp macro="" textlink="">
      <xdr:nvSpPr>
        <xdr:cNvPr id="7477"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36</xdr:row>
      <xdr:rowOff>116840</xdr:rowOff>
    </xdr:from>
    <xdr:to xmlns:xdr="http://schemas.openxmlformats.org/drawingml/2006/spreadsheetDrawing">
      <xdr:col>22</xdr:col>
      <xdr:colOff>57150</xdr:colOff>
      <xdr:row>38</xdr:row>
      <xdr:rowOff>33020</xdr:rowOff>
    </xdr:to>
    <xdr:sp macro="" textlink="">
      <xdr:nvSpPr>
        <xdr:cNvPr id="7478" name="テキスト ボックス 310"/>
        <xdr:cNvSpPr txBox="1"/>
      </xdr:nvSpPr>
      <xdr:spPr>
        <a:xfrm>
          <a:off x="14401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641350</xdr:colOff>
      <xdr:row>35</xdr:row>
      <xdr:rowOff>111125</xdr:rowOff>
    </xdr:from>
    <xdr:to xmlns:xdr="http://schemas.openxmlformats.org/drawingml/2006/spreadsheetDrawing">
      <xdr:col>20</xdr:col>
      <xdr:colOff>158750</xdr:colOff>
      <xdr:row>35</xdr:row>
      <xdr:rowOff>120650</xdr:rowOff>
    </xdr:to>
    <xdr:cxnSp macro="">
      <xdr:nvCxnSpPr>
        <xdr:cNvPr id="7479" name="直線コネクタ 311"/>
        <xdr:cNvCxnSpPr/>
      </xdr:nvCxnSpPr>
      <xdr:spPr>
        <a:xfrm>
          <a:off x="13004800" y="61118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36</xdr:row>
      <xdr:rowOff>48895</xdr:rowOff>
    </xdr:from>
    <xdr:to xmlns:xdr="http://schemas.openxmlformats.org/drawingml/2006/spreadsheetDrawing">
      <xdr:col>20</xdr:col>
      <xdr:colOff>209550</xdr:colOff>
      <xdr:row>36</xdr:row>
      <xdr:rowOff>150495</xdr:rowOff>
    </xdr:to>
    <xdr:sp macro="" textlink="">
      <xdr:nvSpPr>
        <xdr:cNvPr id="7480" name="フローチャート : 判断 312"/>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36</xdr:row>
      <xdr:rowOff>135255</xdr:rowOff>
    </xdr:from>
    <xdr:to xmlns:xdr="http://schemas.openxmlformats.org/drawingml/2006/spreadsheetDrawing">
      <xdr:col>20</xdr:col>
      <xdr:colOff>539115</xdr:colOff>
      <xdr:row>38</xdr:row>
      <xdr:rowOff>50800</xdr:rowOff>
    </xdr:to>
    <xdr:sp macro="" textlink="">
      <xdr:nvSpPr>
        <xdr:cNvPr id="7481" name="テキスト ボックス 313"/>
        <xdr:cNvSpPr txBox="1"/>
      </xdr:nvSpPr>
      <xdr:spPr>
        <a:xfrm>
          <a:off x="13512800" y="6307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590550</xdr:colOff>
      <xdr:row>36</xdr:row>
      <xdr:rowOff>26035</xdr:rowOff>
    </xdr:from>
    <xdr:to xmlns:xdr="http://schemas.openxmlformats.org/drawingml/2006/spreadsheetDrawing">
      <xdr:col>19</xdr:col>
      <xdr:colOff>6350</xdr:colOff>
      <xdr:row>36</xdr:row>
      <xdr:rowOff>127635</xdr:rowOff>
    </xdr:to>
    <xdr:sp macro="" textlink="">
      <xdr:nvSpPr>
        <xdr:cNvPr id="7482" name="フローチャート : 判断 314"/>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36</xdr:row>
      <xdr:rowOff>112395</xdr:rowOff>
    </xdr:from>
    <xdr:to xmlns:xdr="http://schemas.openxmlformats.org/drawingml/2006/spreadsheetDrawing">
      <xdr:col>19</xdr:col>
      <xdr:colOff>335915</xdr:colOff>
      <xdr:row>38</xdr:row>
      <xdr:rowOff>27940</xdr:rowOff>
    </xdr:to>
    <xdr:sp macro="" textlink="">
      <xdr:nvSpPr>
        <xdr:cNvPr id="7483" name="テキスト ボックス 315"/>
        <xdr:cNvSpPr txBox="1"/>
      </xdr:nvSpPr>
      <xdr:spPr>
        <a:xfrm>
          <a:off x="12623800" y="6284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23</xdr:col>
      <xdr:colOff>501650</xdr:colOff>
      <xdr:row>44</xdr:row>
      <xdr:rowOff>10160</xdr:rowOff>
    </xdr:from>
    <xdr:to xmlns:xdr="http://schemas.openxmlformats.org/drawingml/2006/spreadsheetDrawing">
      <xdr:col>24</xdr:col>
      <xdr:colOff>577215</xdr:colOff>
      <xdr:row>45</xdr:row>
      <xdr:rowOff>97790</xdr:rowOff>
    </xdr:to>
    <xdr:sp macro="" textlink="">
      <xdr:nvSpPr>
        <xdr:cNvPr id="7484" name="テキスト ボックス 316"/>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22</xdr:col>
      <xdr:colOff>349250</xdr:colOff>
      <xdr:row>44</xdr:row>
      <xdr:rowOff>10160</xdr:rowOff>
    </xdr:from>
    <xdr:to xmlns:xdr="http://schemas.openxmlformats.org/drawingml/2006/spreadsheetDrawing">
      <xdr:col>23</xdr:col>
      <xdr:colOff>425450</xdr:colOff>
      <xdr:row>45</xdr:row>
      <xdr:rowOff>97790</xdr:rowOff>
    </xdr:to>
    <xdr:sp macro="" textlink="">
      <xdr:nvSpPr>
        <xdr:cNvPr id="7485" name="テキスト ボックス 317"/>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146050</xdr:colOff>
      <xdr:row>44</xdr:row>
      <xdr:rowOff>10160</xdr:rowOff>
    </xdr:from>
    <xdr:to xmlns:xdr="http://schemas.openxmlformats.org/drawingml/2006/spreadsheetDrawing">
      <xdr:col>22</xdr:col>
      <xdr:colOff>222250</xdr:colOff>
      <xdr:row>45</xdr:row>
      <xdr:rowOff>97790</xdr:rowOff>
    </xdr:to>
    <xdr:sp macro="" textlink="">
      <xdr:nvSpPr>
        <xdr:cNvPr id="7486" name="テキスト ボックス 318"/>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628650</xdr:colOff>
      <xdr:row>44</xdr:row>
      <xdr:rowOff>10160</xdr:rowOff>
    </xdr:from>
    <xdr:to xmlns:xdr="http://schemas.openxmlformats.org/drawingml/2006/spreadsheetDrawing">
      <xdr:col>21</xdr:col>
      <xdr:colOff>19050</xdr:colOff>
      <xdr:row>45</xdr:row>
      <xdr:rowOff>97790</xdr:rowOff>
    </xdr:to>
    <xdr:sp macro="" textlink="">
      <xdr:nvSpPr>
        <xdr:cNvPr id="7487"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18</xdr:col>
      <xdr:colOff>425450</xdr:colOff>
      <xdr:row>44</xdr:row>
      <xdr:rowOff>10160</xdr:rowOff>
    </xdr:from>
    <xdr:to xmlns:xdr="http://schemas.openxmlformats.org/drawingml/2006/spreadsheetDrawing">
      <xdr:col>19</xdr:col>
      <xdr:colOff>501650</xdr:colOff>
      <xdr:row>45</xdr:row>
      <xdr:rowOff>97790</xdr:rowOff>
    </xdr:to>
    <xdr:sp macro="" textlink="">
      <xdr:nvSpPr>
        <xdr:cNvPr id="7488" name="テキスト ボックス 320"/>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23</xdr:col>
      <xdr:colOff>666750</xdr:colOff>
      <xdr:row>35</xdr:row>
      <xdr:rowOff>78740</xdr:rowOff>
    </xdr:from>
    <xdr:to xmlns:xdr="http://schemas.openxmlformats.org/drawingml/2006/spreadsheetDrawing">
      <xdr:col>24</xdr:col>
      <xdr:colOff>82550</xdr:colOff>
      <xdr:row>36</xdr:row>
      <xdr:rowOff>8890</xdr:rowOff>
    </xdr:to>
    <xdr:sp macro="" textlink="">
      <xdr:nvSpPr>
        <xdr:cNvPr id="7489" name="円/楕円 321"/>
        <xdr:cNvSpPr/>
      </xdr:nvSpPr>
      <xdr:spPr>
        <a:xfrm>
          <a:off x="164592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120650</xdr:colOff>
      <xdr:row>34</xdr:row>
      <xdr:rowOff>95250</xdr:rowOff>
    </xdr:from>
    <xdr:to xmlns:xdr="http://schemas.openxmlformats.org/drawingml/2006/spreadsheetDrawing">
      <xdr:col>25</xdr:col>
      <xdr:colOff>196850</xdr:colOff>
      <xdr:row>36</xdr:row>
      <xdr:rowOff>11430</xdr:rowOff>
    </xdr:to>
    <xdr:sp macro="" textlink="">
      <xdr:nvSpPr>
        <xdr:cNvPr id="7490" name="補助費等該当値テキスト"/>
        <xdr:cNvSpPr txBox="1"/>
      </xdr:nvSpPr>
      <xdr:spPr>
        <a:xfrm>
          <a:off x="16598900" y="59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514350</xdr:colOff>
      <xdr:row>35</xdr:row>
      <xdr:rowOff>50800</xdr:rowOff>
    </xdr:from>
    <xdr:to xmlns:xdr="http://schemas.openxmlformats.org/drawingml/2006/spreadsheetDrawing">
      <xdr:col>22</xdr:col>
      <xdr:colOff>615950</xdr:colOff>
      <xdr:row>35</xdr:row>
      <xdr:rowOff>152400</xdr:rowOff>
    </xdr:to>
    <xdr:sp macro="" textlink="">
      <xdr:nvSpPr>
        <xdr:cNvPr id="7491" name="円/楕円 323"/>
        <xdr:cNvSpPr/>
      </xdr:nvSpPr>
      <xdr:spPr>
        <a:xfrm>
          <a:off x="15621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33</xdr:row>
      <xdr:rowOff>162560</xdr:rowOff>
    </xdr:from>
    <xdr:to xmlns:xdr="http://schemas.openxmlformats.org/drawingml/2006/spreadsheetDrawing">
      <xdr:col>23</xdr:col>
      <xdr:colOff>234950</xdr:colOff>
      <xdr:row>35</xdr:row>
      <xdr:rowOff>78740</xdr:rowOff>
    </xdr:to>
    <xdr:sp macro="" textlink="">
      <xdr:nvSpPr>
        <xdr:cNvPr id="7492" name="テキスト ボックス 324"/>
        <xdr:cNvSpPr txBox="1"/>
      </xdr:nvSpPr>
      <xdr:spPr>
        <a:xfrm>
          <a:off x="15290800" y="5820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21</xdr:col>
      <xdr:colOff>311150</xdr:colOff>
      <xdr:row>35</xdr:row>
      <xdr:rowOff>37465</xdr:rowOff>
    </xdr:from>
    <xdr:to xmlns:xdr="http://schemas.openxmlformats.org/drawingml/2006/spreadsheetDrawing">
      <xdr:col>21</xdr:col>
      <xdr:colOff>412750</xdr:colOff>
      <xdr:row>35</xdr:row>
      <xdr:rowOff>139065</xdr:rowOff>
    </xdr:to>
    <xdr:sp macro="" textlink="">
      <xdr:nvSpPr>
        <xdr:cNvPr id="7493" name="円/楕円 325"/>
        <xdr:cNvSpPr/>
      </xdr:nvSpPr>
      <xdr:spPr>
        <a:xfrm>
          <a:off x="14732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33</xdr:row>
      <xdr:rowOff>149225</xdr:rowOff>
    </xdr:from>
    <xdr:to xmlns:xdr="http://schemas.openxmlformats.org/drawingml/2006/spreadsheetDrawing">
      <xdr:col>22</xdr:col>
      <xdr:colOff>57150</xdr:colOff>
      <xdr:row>35</xdr:row>
      <xdr:rowOff>65405</xdr:rowOff>
    </xdr:to>
    <xdr:sp macro="" textlink="">
      <xdr:nvSpPr>
        <xdr:cNvPr id="7494" name="テキスト ボックス 326"/>
        <xdr:cNvSpPr txBox="1"/>
      </xdr:nvSpPr>
      <xdr:spPr>
        <a:xfrm>
          <a:off x="14401800" y="580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107950</xdr:colOff>
      <xdr:row>35</xdr:row>
      <xdr:rowOff>69215</xdr:rowOff>
    </xdr:from>
    <xdr:to xmlns:xdr="http://schemas.openxmlformats.org/drawingml/2006/spreadsheetDrawing">
      <xdr:col>20</xdr:col>
      <xdr:colOff>209550</xdr:colOff>
      <xdr:row>35</xdr:row>
      <xdr:rowOff>170815</xdr:rowOff>
    </xdr:to>
    <xdr:sp macro="" textlink="">
      <xdr:nvSpPr>
        <xdr:cNvPr id="7495" name="円/楕円 327"/>
        <xdr:cNvSpPr/>
      </xdr:nvSpPr>
      <xdr:spPr>
        <a:xfrm>
          <a:off x="13843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34</xdr:row>
      <xdr:rowOff>9525</xdr:rowOff>
    </xdr:from>
    <xdr:to xmlns:xdr="http://schemas.openxmlformats.org/drawingml/2006/spreadsheetDrawing">
      <xdr:col>20</xdr:col>
      <xdr:colOff>539115</xdr:colOff>
      <xdr:row>35</xdr:row>
      <xdr:rowOff>96520</xdr:rowOff>
    </xdr:to>
    <xdr:sp macro="" textlink="">
      <xdr:nvSpPr>
        <xdr:cNvPr id="7496" name="テキスト ボックス 328"/>
        <xdr:cNvSpPr txBox="1"/>
      </xdr:nvSpPr>
      <xdr:spPr>
        <a:xfrm>
          <a:off x="13512800" y="583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590550</xdr:colOff>
      <xdr:row>35</xdr:row>
      <xdr:rowOff>60325</xdr:rowOff>
    </xdr:from>
    <xdr:to xmlns:xdr="http://schemas.openxmlformats.org/drawingml/2006/spreadsheetDrawing">
      <xdr:col>19</xdr:col>
      <xdr:colOff>6350</xdr:colOff>
      <xdr:row>35</xdr:row>
      <xdr:rowOff>161925</xdr:rowOff>
    </xdr:to>
    <xdr:sp macro="" textlink="">
      <xdr:nvSpPr>
        <xdr:cNvPr id="7497" name="円/楕円 329"/>
        <xdr:cNvSpPr/>
      </xdr:nvSpPr>
      <xdr:spPr>
        <a:xfrm>
          <a:off x="12954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34</xdr:row>
      <xdr:rowOff>635</xdr:rowOff>
    </xdr:from>
    <xdr:to xmlns:xdr="http://schemas.openxmlformats.org/drawingml/2006/spreadsheetDrawing">
      <xdr:col>19</xdr:col>
      <xdr:colOff>335915</xdr:colOff>
      <xdr:row>35</xdr:row>
      <xdr:rowOff>88265</xdr:rowOff>
    </xdr:to>
    <xdr:sp macro="" textlink="">
      <xdr:nvSpPr>
        <xdr:cNvPr id="7498" name="テキスト ボックス 330"/>
        <xdr:cNvSpPr txBox="1"/>
      </xdr:nvSpPr>
      <xdr:spPr>
        <a:xfrm>
          <a:off x="12623800" y="5829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66675</xdr:colOff>
      <xdr:row>67</xdr:row>
      <xdr:rowOff>69850</xdr:rowOff>
    </xdr:from>
    <xdr:to xmlns:xdr="http://schemas.openxmlformats.org/drawingml/2006/spreadsheetDrawing">
      <xdr:col>7</xdr:col>
      <xdr:colOff>574675</xdr:colOff>
      <xdr:row>69</xdr:row>
      <xdr:rowOff>44450</xdr:rowOff>
    </xdr:to>
    <xdr:sp macro="" textlink="">
      <xdr:nvSpPr>
        <xdr:cNvPr id="7499"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mlns:xdr="http://schemas.openxmlformats.org/drawingml/2006/spreadsheetDrawing">
      <xdr:col>7</xdr:col>
      <xdr:colOff>587375</xdr:colOff>
      <xdr:row>67</xdr:row>
      <xdr:rowOff>133350</xdr:rowOff>
    </xdr:from>
    <xdr:to xmlns:xdr="http://schemas.openxmlformats.org/drawingml/2006/spreadsheetDrawing">
      <xdr:col>10</xdr:col>
      <xdr:colOff>54610</xdr:colOff>
      <xdr:row>69</xdr:row>
      <xdr:rowOff>44450</xdr:rowOff>
    </xdr:to>
    <xdr:sp macro="" textlink="">
      <xdr:nvSpPr>
        <xdr:cNvPr id="7500" name="正方形/長方形 332"/>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7</xdr:col>
      <xdr:colOff>587375</xdr:colOff>
      <xdr:row>68</xdr:row>
      <xdr:rowOff>152400</xdr:rowOff>
    </xdr:from>
    <xdr:to xmlns:xdr="http://schemas.openxmlformats.org/drawingml/2006/spreadsheetDrawing">
      <xdr:col>10</xdr:col>
      <xdr:colOff>54610</xdr:colOff>
      <xdr:row>70</xdr:row>
      <xdr:rowOff>63500</xdr:rowOff>
    </xdr:to>
    <xdr:sp macro="" textlink="">
      <xdr:nvSpPr>
        <xdr:cNvPr id="7501" name="正方形/長方形 333"/>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10</xdr:col>
      <xdr:colOff>219075</xdr:colOff>
      <xdr:row>67</xdr:row>
      <xdr:rowOff>133350</xdr:rowOff>
    </xdr:from>
    <xdr:to xmlns:xdr="http://schemas.openxmlformats.org/drawingml/2006/spreadsheetDrawing">
      <xdr:col>12</xdr:col>
      <xdr:colOff>244475</xdr:colOff>
      <xdr:row>69</xdr:row>
      <xdr:rowOff>44450</xdr:rowOff>
    </xdr:to>
    <xdr:sp macro="" textlink="">
      <xdr:nvSpPr>
        <xdr:cNvPr id="7502"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10</xdr:col>
      <xdr:colOff>219075</xdr:colOff>
      <xdr:row>68</xdr:row>
      <xdr:rowOff>152400</xdr:rowOff>
    </xdr:from>
    <xdr:to xmlns:xdr="http://schemas.openxmlformats.org/drawingml/2006/spreadsheetDrawing">
      <xdr:col>12</xdr:col>
      <xdr:colOff>244475</xdr:colOff>
      <xdr:row>70</xdr:row>
      <xdr:rowOff>63500</xdr:rowOff>
    </xdr:to>
    <xdr:sp macro="" textlink="">
      <xdr:nvSpPr>
        <xdr:cNvPr id="7503"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460375</xdr:colOff>
      <xdr:row>67</xdr:row>
      <xdr:rowOff>133350</xdr:rowOff>
    </xdr:from>
    <xdr:to xmlns:xdr="http://schemas.openxmlformats.org/drawingml/2006/spreadsheetDrawing">
      <xdr:col>14</xdr:col>
      <xdr:colOff>612775</xdr:colOff>
      <xdr:row>69</xdr:row>
      <xdr:rowOff>44450</xdr:rowOff>
    </xdr:to>
    <xdr:sp macro="" textlink="">
      <xdr:nvSpPr>
        <xdr:cNvPr id="7504"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12</xdr:col>
      <xdr:colOff>460375</xdr:colOff>
      <xdr:row>68</xdr:row>
      <xdr:rowOff>152400</xdr:rowOff>
    </xdr:from>
    <xdr:to xmlns:xdr="http://schemas.openxmlformats.org/drawingml/2006/spreadsheetDrawing">
      <xdr:col>14</xdr:col>
      <xdr:colOff>612775</xdr:colOff>
      <xdr:row>70</xdr:row>
      <xdr:rowOff>63500</xdr:rowOff>
    </xdr:to>
    <xdr:sp macro="" textlink="">
      <xdr:nvSpPr>
        <xdr:cNvPr id="7505"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70</xdr:row>
      <xdr:rowOff>127000</xdr:rowOff>
    </xdr:from>
    <xdr:to xmlns:xdr="http://schemas.openxmlformats.org/drawingml/2006/spreadsheetDrawing">
      <xdr:col>7</xdr:col>
      <xdr:colOff>574675</xdr:colOff>
      <xdr:row>84</xdr:row>
      <xdr:rowOff>12700</xdr:rowOff>
    </xdr:to>
    <xdr:sp macro="" textlink="">
      <xdr:nvSpPr>
        <xdr:cNvPr id="7506"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219075</xdr:colOff>
      <xdr:row>70</xdr:row>
      <xdr:rowOff>127000</xdr:rowOff>
    </xdr:from>
    <xdr:to xmlns:xdr="http://schemas.openxmlformats.org/drawingml/2006/spreadsheetDrawing">
      <xdr:col>16</xdr:col>
      <xdr:colOff>57150</xdr:colOff>
      <xdr:row>84</xdr:row>
      <xdr:rowOff>12700</xdr:rowOff>
    </xdr:to>
    <xdr:sp macro="" textlink="">
      <xdr:nvSpPr>
        <xdr:cNvPr id="7507"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283210</xdr:colOff>
      <xdr:row>70</xdr:row>
      <xdr:rowOff>127000</xdr:rowOff>
    </xdr:from>
    <xdr:to xmlns:xdr="http://schemas.openxmlformats.org/drawingml/2006/spreadsheetDrawing">
      <xdr:col>13</xdr:col>
      <xdr:colOff>663575</xdr:colOff>
      <xdr:row>72</xdr:row>
      <xdr:rowOff>38100</xdr:rowOff>
    </xdr:to>
    <xdr:sp macro="" textlink="">
      <xdr:nvSpPr>
        <xdr:cNvPr id="7508" name="正方形/長方形 340"/>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mlns:xdr="http://schemas.openxmlformats.org/drawingml/2006/spreadsheetDrawing">
      <xdr:col>8</xdr:col>
      <xdr:colOff>320675</xdr:colOff>
      <xdr:row>72</xdr:row>
      <xdr:rowOff>101600</xdr:rowOff>
    </xdr:from>
    <xdr:to xmlns:xdr="http://schemas.openxmlformats.org/drawingml/2006/spreadsheetDrawing">
      <xdr:col>15</xdr:col>
      <xdr:colOff>600075</xdr:colOff>
      <xdr:row>83</xdr:row>
      <xdr:rowOff>120650</xdr:rowOff>
    </xdr:to>
    <xdr:sp macro="" textlink="" fLocksText="0">
      <xdr:nvSpPr>
        <xdr:cNvPr id="7509"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前年度と比較すると０・９ポイント増加したが、これは２４年度借入分の過疎対策事業債、２４年度借入分の臨時財政対策債の元金償還が開始されたためである。これからも起債事業の抑制に努め、交付税算入率の高い起債の活用をおこなっていくよう務める。</a:t>
          </a:r>
        </a:p>
      </xdr:txBody>
    </xdr:sp>
    <xdr:clientData/>
  </xdr:twoCellAnchor>
  <xdr:twoCellAnchor editAs="oneCell">
    <xdr:from xmlns:xdr="http://schemas.openxmlformats.org/drawingml/2006/spreadsheetDrawing">
      <xdr:col>1</xdr:col>
      <xdr:colOff>28575</xdr:colOff>
      <xdr:row>69</xdr:row>
      <xdr:rowOff>107950</xdr:rowOff>
    </xdr:from>
    <xdr:to xmlns:xdr="http://schemas.openxmlformats.org/drawingml/2006/spreadsheetDrawing">
      <xdr:col>1</xdr:col>
      <xdr:colOff>327025</xdr:colOff>
      <xdr:row>70</xdr:row>
      <xdr:rowOff>161925</xdr:rowOff>
    </xdr:to>
    <xdr:sp macro="" textlink="">
      <xdr:nvSpPr>
        <xdr:cNvPr id="7510" name="テキスト ボックス 342"/>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xdr:col>
      <xdr:colOff>66675</xdr:colOff>
      <xdr:row>84</xdr:row>
      <xdr:rowOff>12700</xdr:rowOff>
    </xdr:from>
    <xdr:to xmlns:xdr="http://schemas.openxmlformats.org/drawingml/2006/spreadsheetDrawing">
      <xdr:col>7</xdr:col>
      <xdr:colOff>574675</xdr:colOff>
      <xdr:row>84</xdr:row>
      <xdr:rowOff>12700</xdr:rowOff>
    </xdr:to>
    <xdr:cxnSp macro="">
      <xdr:nvCxnSpPr>
        <xdr:cNvPr id="7511"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83</xdr:row>
      <xdr:rowOff>41910</xdr:rowOff>
    </xdr:from>
    <xdr:to xmlns:xdr="http://schemas.openxmlformats.org/drawingml/2006/spreadsheetDrawing">
      <xdr:col>1</xdr:col>
      <xdr:colOff>66675</xdr:colOff>
      <xdr:row>84</xdr:row>
      <xdr:rowOff>128905</xdr:rowOff>
    </xdr:to>
    <xdr:sp macro="" textlink="">
      <xdr:nvSpPr>
        <xdr:cNvPr id="7512" name="テキスト ボックス 344"/>
        <xdr:cNvSpPr txBox="1"/>
      </xdr:nvSpPr>
      <xdr:spPr>
        <a:xfrm>
          <a:off x="254000"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81</xdr:row>
      <xdr:rowOff>146050</xdr:rowOff>
    </xdr:from>
    <xdr:to xmlns:xdr="http://schemas.openxmlformats.org/drawingml/2006/spreadsheetDrawing">
      <xdr:col>7</xdr:col>
      <xdr:colOff>574675</xdr:colOff>
      <xdr:row>81</xdr:row>
      <xdr:rowOff>146050</xdr:rowOff>
    </xdr:to>
    <xdr:cxnSp macro="">
      <xdr:nvCxnSpPr>
        <xdr:cNvPr id="7513"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81</xdr:row>
      <xdr:rowOff>3810</xdr:rowOff>
    </xdr:from>
    <xdr:to xmlns:xdr="http://schemas.openxmlformats.org/drawingml/2006/spreadsheetDrawing">
      <xdr:col>1</xdr:col>
      <xdr:colOff>66675</xdr:colOff>
      <xdr:row>82</xdr:row>
      <xdr:rowOff>91440</xdr:rowOff>
    </xdr:to>
    <xdr:sp macro="" textlink="">
      <xdr:nvSpPr>
        <xdr:cNvPr id="7514" name="テキスト ボックス 346"/>
        <xdr:cNvSpPr txBox="1"/>
      </xdr:nvSpPr>
      <xdr:spPr>
        <a:xfrm>
          <a:off x="254000"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79</xdr:row>
      <xdr:rowOff>107950</xdr:rowOff>
    </xdr:from>
    <xdr:to xmlns:xdr="http://schemas.openxmlformats.org/drawingml/2006/spreadsheetDrawing">
      <xdr:col>7</xdr:col>
      <xdr:colOff>574675</xdr:colOff>
      <xdr:row>79</xdr:row>
      <xdr:rowOff>107950</xdr:rowOff>
    </xdr:to>
    <xdr:cxnSp macro="">
      <xdr:nvCxnSpPr>
        <xdr:cNvPr id="7515"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78</xdr:row>
      <xdr:rowOff>137160</xdr:rowOff>
    </xdr:from>
    <xdr:to xmlns:xdr="http://schemas.openxmlformats.org/drawingml/2006/spreadsheetDrawing">
      <xdr:col>1</xdr:col>
      <xdr:colOff>66675</xdr:colOff>
      <xdr:row>80</xdr:row>
      <xdr:rowOff>53340</xdr:rowOff>
    </xdr:to>
    <xdr:sp macro="" textlink="">
      <xdr:nvSpPr>
        <xdr:cNvPr id="7516" name="テキスト ボックス 348"/>
        <xdr:cNvSpPr txBox="1"/>
      </xdr:nvSpPr>
      <xdr:spPr>
        <a:xfrm>
          <a:off x="25400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77</xdr:row>
      <xdr:rowOff>69850</xdr:rowOff>
    </xdr:from>
    <xdr:to xmlns:xdr="http://schemas.openxmlformats.org/drawingml/2006/spreadsheetDrawing">
      <xdr:col>7</xdr:col>
      <xdr:colOff>574675</xdr:colOff>
      <xdr:row>77</xdr:row>
      <xdr:rowOff>69850</xdr:rowOff>
    </xdr:to>
    <xdr:cxnSp macro="">
      <xdr:nvCxnSpPr>
        <xdr:cNvPr id="7517"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76</xdr:row>
      <xdr:rowOff>99060</xdr:rowOff>
    </xdr:from>
    <xdr:to xmlns:xdr="http://schemas.openxmlformats.org/drawingml/2006/spreadsheetDrawing">
      <xdr:col>1</xdr:col>
      <xdr:colOff>66675</xdr:colOff>
      <xdr:row>78</xdr:row>
      <xdr:rowOff>14605</xdr:rowOff>
    </xdr:to>
    <xdr:sp macro="" textlink="">
      <xdr:nvSpPr>
        <xdr:cNvPr id="7518" name="テキスト ボックス 350"/>
        <xdr:cNvSpPr txBox="1"/>
      </xdr:nvSpPr>
      <xdr:spPr>
        <a:xfrm>
          <a:off x="254000"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75</xdr:row>
      <xdr:rowOff>31750</xdr:rowOff>
    </xdr:from>
    <xdr:to xmlns:xdr="http://schemas.openxmlformats.org/drawingml/2006/spreadsheetDrawing">
      <xdr:col>7</xdr:col>
      <xdr:colOff>574675</xdr:colOff>
      <xdr:row>75</xdr:row>
      <xdr:rowOff>31750</xdr:rowOff>
    </xdr:to>
    <xdr:cxnSp macro="">
      <xdr:nvCxnSpPr>
        <xdr:cNvPr id="7519"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74</xdr:row>
      <xdr:rowOff>60960</xdr:rowOff>
    </xdr:from>
    <xdr:to xmlns:xdr="http://schemas.openxmlformats.org/drawingml/2006/spreadsheetDrawing">
      <xdr:col>1</xdr:col>
      <xdr:colOff>66675</xdr:colOff>
      <xdr:row>75</xdr:row>
      <xdr:rowOff>148590</xdr:rowOff>
    </xdr:to>
    <xdr:sp macro="" textlink="">
      <xdr:nvSpPr>
        <xdr:cNvPr id="7520" name="テキスト ボックス 352"/>
        <xdr:cNvSpPr txBox="1"/>
      </xdr:nvSpPr>
      <xdr:spPr>
        <a:xfrm>
          <a:off x="254000"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72</xdr:row>
      <xdr:rowOff>165100</xdr:rowOff>
    </xdr:from>
    <xdr:to xmlns:xdr="http://schemas.openxmlformats.org/drawingml/2006/spreadsheetDrawing">
      <xdr:col>7</xdr:col>
      <xdr:colOff>574675</xdr:colOff>
      <xdr:row>72</xdr:row>
      <xdr:rowOff>165100</xdr:rowOff>
    </xdr:to>
    <xdr:cxnSp macro="">
      <xdr:nvCxnSpPr>
        <xdr:cNvPr id="7521"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0</xdr:col>
      <xdr:colOff>254000</xdr:colOff>
      <xdr:row>72</xdr:row>
      <xdr:rowOff>22860</xdr:rowOff>
    </xdr:from>
    <xdr:to xmlns:xdr="http://schemas.openxmlformats.org/drawingml/2006/spreadsheetDrawing">
      <xdr:col>1</xdr:col>
      <xdr:colOff>66675</xdr:colOff>
      <xdr:row>73</xdr:row>
      <xdr:rowOff>110490</xdr:rowOff>
    </xdr:to>
    <xdr:sp macro="" textlink="">
      <xdr:nvSpPr>
        <xdr:cNvPr id="7522" name="テキスト ボックス 354"/>
        <xdr:cNvSpPr txBox="1"/>
      </xdr:nvSpPr>
      <xdr:spPr>
        <a:xfrm>
          <a:off x="254000"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mlns:xdr="http://schemas.openxmlformats.org/drawingml/2006/spreadsheetDrawing">
      <xdr:col>1</xdr:col>
      <xdr:colOff>66675</xdr:colOff>
      <xdr:row>70</xdr:row>
      <xdr:rowOff>127000</xdr:rowOff>
    </xdr:from>
    <xdr:to xmlns:xdr="http://schemas.openxmlformats.org/drawingml/2006/spreadsheetDrawing">
      <xdr:col>7</xdr:col>
      <xdr:colOff>574675</xdr:colOff>
      <xdr:row>70</xdr:row>
      <xdr:rowOff>127000</xdr:rowOff>
    </xdr:to>
    <xdr:cxnSp macro="">
      <xdr:nvCxnSpPr>
        <xdr:cNvPr id="7523"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70</xdr:row>
      <xdr:rowOff>127000</xdr:rowOff>
    </xdr:from>
    <xdr:to xmlns:xdr="http://schemas.openxmlformats.org/drawingml/2006/spreadsheetDrawing">
      <xdr:col>7</xdr:col>
      <xdr:colOff>574675</xdr:colOff>
      <xdr:row>84</xdr:row>
      <xdr:rowOff>12700</xdr:rowOff>
    </xdr:to>
    <xdr:sp macro="" textlink="">
      <xdr:nvSpPr>
        <xdr:cNvPr id="752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15875</xdr:colOff>
      <xdr:row>74</xdr:row>
      <xdr:rowOff>69850</xdr:rowOff>
    </xdr:from>
    <xdr:to xmlns:xdr="http://schemas.openxmlformats.org/drawingml/2006/spreadsheetDrawing">
      <xdr:col>7</xdr:col>
      <xdr:colOff>15875</xdr:colOff>
      <xdr:row>81</xdr:row>
      <xdr:rowOff>50800</xdr:rowOff>
    </xdr:to>
    <xdr:cxnSp macro="">
      <xdr:nvCxnSpPr>
        <xdr:cNvPr id="7525" name="直線コネクタ 357"/>
        <xdr:cNvCxnSpPr/>
      </xdr:nvCxnSpPr>
      <xdr:spPr>
        <a:xfrm flipV="1">
          <a:off x="4826000" y="1275715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81</xdr:row>
      <xdr:rowOff>22860</xdr:rowOff>
    </xdr:from>
    <xdr:to xmlns:xdr="http://schemas.openxmlformats.org/drawingml/2006/spreadsheetDrawing">
      <xdr:col>8</xdr:col>
      <xdr:colOff>180340</xdr:colOff>
      <xdr:row>82</xdr:row>
      <xdr:rowOff>110490</xdr:rowOff>
    </xdr:to>
    <xdr:sp macro="" textlink="">
      <xdr:nvSpPr>
        <xdr:cNvPr id="7526" name="公債費最小値テキスト"/>
        <xdr:cNvSpPr txBox="1"/>
      </xdr:nvSpPr>
      <xdr:spPr>
        <a:xfrm>
          <a:off x="4914900" y="13910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twoCellAnchor>
  <xdr:twoCellAnchor>
    <xdr:from xmlns:xdr="http://schemas.openxmlformats.org/drawingml/2006/spreadsheetDrawing">
      <xdr:col>6</xdr:col>
      <xdr:colOff>612775</xdr:colOff>
      <xdr:row>81</xdr:row>
      <xdr:rowOff>50800</xdr:rowOff>
    </xdr:from>
    <xdr:to xmlns:xdr="http://schemas.openxmlformats.org/drawingml/2006/spreadsheetDrawing">
      <xdr:col>7</xdr:col>
      <xdr:colOff>104775</xdr:colOff>
      <xdr:row>81</xdr:row>
      <xdr:rowOff>50800</xdr:rowOff>
    </xdr:to>
    <xdr:cxnSp macro="">
      <xdr:nvCxnSpPr>
        <xdr:cNvPr id="7527" name="直線コネクタ 359"/>
        <xdr:cNvCxnSpPr/>
      </xdr:nvCxnSpPr>
      <xdr:spPr>
        <a:xfrm>
          <a:off x="4737100" y="1393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72</xdr:row>
      <xdr:rowOff>156210</xdr:rowOff>
    </xdr:from>
    <xdr:to xmlns:xdr="http://schemas.openxmlformats.org/drawingml/2006/spreadsheetDrawing">
      <xdr:col>8</xdr:col>
      <xdr:colOff>180340</xdr:colOff>
      <xdr:row>74</xdr:row>
      <xdr:rowOff>71755</xdr:rowOff>
    </xdr:to>
    <xdr:sp macro="" textlink="">
      <xdr:nvSpPr>
        <xdr:cNvPr id="7528" name="公債費最大値テキスト"/>
        <xdr:cNvSpPr txBox="1"/>
      </xdr:nvSpPr>
      <xdr:spPr>
        <a:xfrm>
          <a:off x="4914900" y="12500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6.5</a:t>
          </a:r>
          <a:endParaRPr kumimoji="1" lang="ja-JP" altLang="en-US" sz="1000" b="1">
            <a:latin typeface="ＭＳ Ｐゴシック"/>
          </a:endParaRPr>
        </a:p>
      </xdr:txBody>
    </xdr:sp>
    <xdr:clientData/>
  </xdr:twoCellAnchor>
  <xdr:twoCellAnchor>
    <xdr:from xmlns:xdr="http://schemas.openxmlformats.org/drawingml/2006/spreadsheetDrawing">
      <xdr:col>6</xdr:col>
      <xdr:colOff>612775</xdr:colOff>
      <xdr:row>74</xdr:row>
      <xdr:rowOff>69850</xdr:rowOff>
    </xdr:from>
    <xdr:to xmlns:xdr="http://schemas.openxmlformats.org/drawingml/2006/spreadsheetDrawing">
      <xdr:col>7</xdr:col>
      <xdr:colOff>104775</xdr:colOff>
      <xdr:row>74</xdr:row>
      <xdr:rowOff>69850</xdr:rowOff>
    </xdr:to>
    <xdr:cxnSp macro="">
      <xdr:nvCxnSpPr>
        <xdr:cNvPr id="7529" name="直線コネクタ 361"/>
        <xdr:cNvCxnSpPr/>
      </xdr:nvCxnSpPr>
      <xdr:spPr>
        <a:xfrm>
          <a:off x="4737100" y="1275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549275</xdr:colOff>
      <xdr:row>75</xdr:row>
      <xdr:rowOff>161290</xdr:rowOff>
    </xdr:from>
    <xdr:to xmlns:xdr="http://schemas.openxmlformats.org/drawingml/2006/spreadsheetDrawing">
      <xdr:col>7</xdr:col>
      <xdr:colOff>15875</xdr:colOff>
      <xdr:row>76</xdr:row>
      <xdr:rowOff>24130</xdr:rowOff>
    </xdr:to>
    <xdr:cxnSp macro="">
      <xdr:nvCxnSpPr>
        <xdr:cNvPr id="7530" name="直線コネクタ 362"/>
        <xdr:cNvCxnSpPr/>
      </xdr:nvCxnSpPr>
      <xdr:spPr>
        <a:xfrm>
          <a:off x="3987800" y="130200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7</xdr:col>
      <xdr:colOff>104775</xdr:colOff>
      <xdr:row>76</xdr:row>
      <xdr:rowOff>116840</xdr:rowOff>
    </xdr:from>
    <xdr:to xmlns:xdr="http://schemas.openxmlformats.org/drawingml/2006/spreadsheetDrawing">
      <xdr:col>8</xdr:col>
      <xdr:colOff>180340</xdr:colOff>
      <xdr:row>78</xdr:row>
      <xdr:rowOff>33020</xdr:rowOff>
    </xdr:to>
    <xdr:sp macro="" textlink="">
      <xdr:nvSpPr>
        <xdr:cNvPr id="7531" name="公債費平均値テキスト"/>
        <xdr:cNvSpPr txBox="1"/>
      </xdr:nvSpPr>
      <xdr:spPr>
        <a:xfrm>
          <a:off x="4914900" y="131470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6</xdr:col>
      <xdr:colOff>650875</xdr:colOff>
      <xdr:row>76</xdr:row>
      <xdr:rowOff>144780</xdr:rowOff>
    </xdr:from>
    <xdr:to xmlns:xdr="http://schemas.openxmlformats.org/drawingml/2006/spreadsheetDrawing">
      <xdr:col>7</xdr:col>
      <xdr:colOff>66675</xdr:colOff>
      <xdr:row>77</xdr:row>
      <xdr:rowOff>74930</xdr:rowOff>
    </xdr:to>
    <xdr:sp macro="" textlink="">
      <xdr:nvSpPr>
        <xdr:cNvPr id="7532" name="フローチャート : 判断 364"/>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346075</xdr:colOff>
      <xdr:row>75</xdr:row>
      <xdr:rowOff>161290</xdr:rowOff>
    </xdr:from>
    <xdr:to xmlns:xdr="http://schemas.openxmlformats.org/drawingml/2006/spreadsheetDrawing">
      <xdr:col>5</xdr:col>
      <xdr:colOff>549275</xdr:colOff>
      <xdr:row>76</xdr:row>
      <xdr:rowOff>73660</xdr:rowOff>
    </xdr:to>
    <xdr:cxnSp macro="">
      <xdr:nvCxnSpPr>
        <xdr:cNvPr id="7533" name="直線コネクタ 365"/>
        <xdr:cNvCxnSpPr/>
      </xdr:nvCxnSpPr>
      <xdr:spPr>
        <a:xfrm flipV="1">
          <a:off x="3098800" y="130200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498475</xdr:colOff>
      <xdr:row>76</xdr:row>
      <xdr:rowOff>133350</xdr:rowOff>
    </xdr:from>
    <xdr:to xmlns:xdr="http://schemas.openxmlformats.org/drawingml/2006/spreadsheetDrawing">
      <xdr:col>5</xdr:col>
      <xdr:colOff>600075</xdr:colOff>
      <xdr:row>77</xdr:row>
      <xdr:rowOff>63500</xdr:rowOff>
    </xdr:to>
    <xdr:sp macro="" textlink="">
      <xdr:nvSpPr>
        <xdr:cNvPr id="7534" name="フローチャート : 判断 366"/>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168275</xdr:colOff>
      <xdr:row>77</xdr:row>
      <xdr:rowOff>48260</xdr:rowOff>
    </xdr:from>
    <xdr:to xmlns:xdr="http://schemas.openxmlformats.org/drawingml/2006/spreadsheetDrawing">
      <xdr:col>6</xdr:col>
      <xdr:colOff>218440</xdr:colOff>
      <xdr:row>78</xdr:row>
      <xdr:rowOff>135890</xdr:rowOff>
    </xdr:to>
    <xdr:sp macro="" textlink="">
      <xdr:nvSpPr>
        <xdr:cNvPr id="7535" name="テキスト ボックス 367"/>
        <xdr:cNvSpPr txBox="1"/>
      </xdr:nvSpPr>
      <xdr:spPr>
        <a:xfrm>
          <a:off x="3606800" y="132499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142875</xdr:colOff>
      <xdr:row>76</xdr:row>
      <xdr:rowOff>73660</xdr:rowOff>
    </xdr:from>
    <xdr:to xmlns:xdr="http://schemas.openxmlformats.org/drawingml/2006/spreadsheetDrawing">
      <xdr:col>4</xdr:col>
      <xdr:colOff>346075</xdr:colOff>
      <xdr:row>76</xdr:row>
      <xdr:rowOff>130810</xdr:rowOff>
    </xdr:to>
    <xdr:cxnSp macro="">
      <xdr:nvCxnSpPr>
        <xdr:cNvPr id="7536" name="直線コネクタ 368"/>
        <xdr:cNvCxnSpPr/>
      </xdr:nvCxnSpPr>
      <xdr:spPr>
        <a:xfrm flipV="1">
          <a:off x="2209800" y="131038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295275</xdr:colOff>
      <xdr:row>76</xdr:row>
      <xdr:rowOff>140970</xdr:rowOff>
    </xdr:from>
    <xdr:to xmlns:xdr="http://schemas.openxmlformats.org/drawingml/2006/spreadsheetDrawing">
      <xdr:col>4</xdr:col>
      <xdr:colOff>396875</xdr:colOff>
      <xdr:row>77</xdr:row>
      <xdr:rowOff>71120</xdr:rowOff>
    </xdr:to>
    <xdr:sp macro="" textlink="">
      <xdr:nvSpPr>
        <xdr:cNvPr id="7537" name="フローチャート :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3</xdr:col>
      <xdr:colOff>650875</xdr:colOff>
      <xdr:row>77</xdr:row>
      <xdr:rowOff>55880</xdr:rowOff>
    </xdr:from>
    <xdr:to xmlns:xdr="http://schemas.openxmlformats.org/drawingml/2006/spreadsheetDrawing">
      <xdr:col>5</xdr:col>
      <xdr:colOff>41275</xdr:colOff>
      <xdr:row>78</xdr:row>
      <xdr:rowOff>143510</xdr:rowOff>
    </xdr:to>
    <xdr:sp macro="" textlink="">
      <xdr:nvSpPr>
        <xdr:cNvPr id="7538" name="テキスト ボックス 370"/>
        <xdr:cNvSpPr txBox="1"/>
      </xdr:nvSpPr>
      <xdr:spPr>
        <a:xfrm>
          <a:off x="27178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xdr:col>
      <xdr:colOff>625475</xdr:colOff>
      <xdr:row>76</xdr:row>
      <xdr:rowOff>130810</xdr:rowOff>
    </xdr:from>
    <xdr:to xmlns:xdr="http://schemas.openxmlformats.org/drawingml/2006/spreadsheetDrawing">
      <xdr:col>3</xdr:col>
      <xdr:colOff>142875</xdr:colOff>
      <xdr:row>76</xdr:row>
      <xdr:rowOff>149860</xdr:rowOff>
    </xdr:to>
    <xdr:cxnSp macro="">
      <xdr:nvCxnSpPr>
        <xdr:cNvPr id="7539" name="直線コネクタ 371"/>
        <xdr:cNvCxnSpPr/>
      </xdr:nvCxnSpPr>
      <xdr:spPr>
        <a:xfrm flipV="1">
          <a:off x="1320800" y="131610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92075</xdr:colOff>
      <xdr:row>77</xdr:row>
      <xdr:rowOff>41910</xdr:rowOff>
    </xdr:from>
    <xdr:to xmlns:xdr="http://schemas.openxmlformats.org/drawingml/2006/spreadsheetDrawing">
      <xdr:col>3</xdr:col>
      <xdr:colOff>193675</xdr:colOff>
      <xdr:row>77</xdr:row>
      <xdr:rowOff>143510</xdr:rowOff>
    </xdr:to>
    <xdr:sp macro="" textlink="">
      <xdr:nvSpPr>
        <xdr:cNvPr id="7540" name="フローチャート : 判断 372"/>
        <xdr:cNvSpPr/>
      </xdr:nvSpPr>
      <xdr:spPr>
        <a:xfrm>
          <a:off x="2159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447675</xdr:colOff>
      <xdr:row>77</xdr:row>
      <xdr:rowOff>128270</xdr:rowOff>
    </xdr:from>
    <xdr:to xmlns:xdr="http://schemas.openxmlformats.org/drawingml/2006/spreadsheetDrawing">
      <xdr:col>3</xdr:col>
      <xdr:colOff>523875</xdr:colOff>
      <xdr:row>79</xdr:row>
      <xdr:rowOff>44450</xdr:rowOff>
    </xdr:to>
    <xdr:sp macro="" textlink="">
      <xdr:nvSpPr>
        <xdr:cNvPr id="7541" name="テキスト ボックス 373"/>
        <xdr:cNvSpPr txBox="1"/>
      </xdr:nvSpPr>
      <xdr:spPr>
        <a:xfrm>
          <a:off x="1828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xdr:col>
      <xdr:colOff>574675</xdr:colOff>
      <xdr:row>77</xdr:row>
      <xdr:rowOff>87630</xdr:rowOff>
    </xdr:from>
    <xdr:to xmlns:xdr="http://schemas.openxmlformats.org/drawingml/2006/spreadsheetDrawing">
      <xdr:col>1</xdr:col>
      <xdr:colOff>676275</xdr:colOff>
      <xdr:row>78</xdr:row>
      <xdr:rowOff>17780</xdr:rowOff>
    </xdr:to>
    <xdr:sp macro="" textlink="">
      <xdr:nvSpPr>
        <xdr:cNvPr id="7542" name="フローチャート : 判断 37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244475</xdr:colOff>
      <xdr:row>78</xdr:row>
      <xdr:rowOff>2540</xdr:rowOff>
    </xdr:from>
    <xdr:to xmlns:xdr="http://schemas.openxmlformats.org/drawingml/2006/spreadsheetDrawing">
      <xdr:col>2</xdr:col>
      <xdr:colOff>320675</xdr:colOff>
      <xdr:row>79</xdr:row>
      <xdr:rowOff>90170</xdr:rowOff>
    </xdr:to>
    <xdr:sp macro="" textlink="">
      <xdr:nvSpPr>
        <xdr:cNvPr id="7543" name="テキスト ボックス 375"/>
        <xdr:cNvSpPr txBox="1"/>
      </xdr:nvSpPr>
      <xdr:spPr>
        <a:xfrm>
          <a:off x="939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6</xdr:col>
      <xdr:colOff>485775</xdr:colOff>
      <xdr:row>84</xdr:row>
      <xdr:rowOff>10160</xdr:rowOff>
    </xdr:from>
    <xdr:to xmlns:xdr="http://schemas.openxmlformats.org/drawingml/2006/spreadsheetDrawing">
      <xdr:col>7</xdr:col>
      <xdr:colOff>561975</xdr:colOff>
      <xdr:row>85</xdr:row>
      <xdr:rowOff>97790</xdr:rowOff>
    </xdr:to>
    <xdr:sp macro="" textlink="">
      <xdr:nvSpPr>
        <xdr:cNvPr id="7544"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5</xdr:col>
      <xdr:colOff>333375</xdr:colOff>
      <xdr:row>84</xdr:row>
      <xdr:rowOff>10160</xdr:rowOff>
    </xdr:from>
    <xdr:to xmlns:xdr="http://schemas.openxmlformats.org/drawingml/2006/spreadsheetDrawing">
      <xdr:col>6</xdr:col>
      <xdr:colOff>408940</xdr:colOff>
      <xdr:row>85</xdr:row>
      <xdr:rowOff>97790</xdr:rowOff>
    </xdr:to>
    <xdr:sp macro="" textlink="">
      <xdr:nvSpPr>
        <xdr:cNvPr id="7545" name="テキスト ボックス 377"/>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130175</xdr:colOff>
      <xdr:row>84</xdr:row>
      <xdr:rowOff>10160</xdr:rowOff>
    </xdr:from>
    <xdr:to xmlns:xdr="http://schemas.openxmlformats.org/drawingml/2006/spreadsheetDrawing">
      <xdr:col>5</xdr:col>
      <xdr:colOff>205740</xdr:colOff>
      <xdr:row>85</xdr:row>
      <xdr:rowOff>97790</xdr:rowOff>
    </xdr:to>
    <xdr:sp macro="" textlink="">
      <xdr:nvSpPr>
        <xdr:cNvPr id="7546" name="テキスト ボックス 378"/>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2</xdr:col>
      <xdr:colOff>612775</xdr:colOff>
      <xdr:row>84</xdr:row>
      <xdr:rowOff>10160</xdr:rowOff>
    </xdr:from>
    <xdr:to xmlns:xdr="http://schemas.openxmlformats.org/drawingml/2006/spreadsheetDrawing">
      <xdr:col>4</xdr:col>
      <xdr:colOff>2540</xdr:colOff>
      <xdr:row>85</xdr:row>
      <xdr:rowOff>97790</xdr:rowOff>
    </xdr:to>
    <xdr:sp macro="" textlink="">
      <xdr:nvSpPr>
        <xdr:cNvPr id="7547" name="テキスト ボックス 379"/>
        <xdr:cNvSpPr txBox="1"/>
      </xdr:nvSpPr>
      <xdr:spPr>
        <a:xfrm>
          <a:off x="1993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xdr:col>
      <xdr:colOff>409575</xdr:colOff>
      <xdr:row>84</xdr:row>
      <xdr:rowOff>10160</xdr:rowOff>
    </xdr:from>
    <xdr:to xmlns:xdr="http://schemas.openxmlformats.org/drawingml/2006/spreadsheetDrawing">
      <xdr:col>2</xdr:col>
      <xdr:colOff>485775</xdr:colOff>
      <xdr:row>85</xdr:row>
      <xdr:rowOff>97790</xdr:rowOff>
    </xdr:to>
    <xdr:sp macro="" textlink="">
      <xdr:nvSpPr>
        <xdr:cNvPr id="7548"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6</xdr:col>
      <xdr:colOff>650875</xdr:colOff>
      <xdr:row>75</xdr:row>
      <xdr:rowOff>144780</xdr:rowOff>
    </xdr:from>
    <xdr:to xmlns:xdr="http://schemas.openxmlformats.org/drawingml/2006/spreadsheetDrawing">
      <xdr:col>7</xdr:col>
      <xdr:colOff>66675</xdr:colOff>
      <xdr:row>76</xdr:row>
      <xdr:rowOff>74930</xdr:rowOff>
    </xdr:to>
    <xdr:sp macro="" textlink="">
      <xdr:nvSpPr>
        <xdr:cNvPr id="7549" name="円/楕円 381"/>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7</xdr:col>
      <xdr:colOff>104775</xdr:colOff>
      <xdr:row>74</xdr:row>
      <xdr:rowOff>161290</xdr:rowOff>
    </xdr:from>
    <xdr:to xmlns:xdr="http://schemas.openxmlformats.org/drawingml/2006/spreadsheetDrawing">
      <xdr:col>8</xdr:col>
      <xdr:colOff>180340</xdr:colOff>
      <xdr:row>76</xdr:row>
      <xdr:rowOff>77470</xdr:rowOff>
    </xdr:to>
    <xdr:sp macro="" textlink="">
      <xdr:nvSpPr>
        <xdr:cNvPr id="7550" name="公債費該当値テキスト"/>
        <xdr:cNvSpPr txBox="1"/>
      </xdr:nvSpPr>
      <xdr:spPr>
        <a:xfrm>
          <a:off x="4914900" y="12848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5</xdr:col>
      <xdr:colOff>498475</xdr:colOff>
      <xdr:row>75</xdr:row>
      <xdr:rowOff>110490</xdr:rowOff>
    </xdr:from>
    <xdr:to xmlns:xdr="http://schemas.openxmlformats.org/drawingml/2006/spreadsheetDrawing">
      <xdr:col>5</xdr:col>
      <xdr:colOff>600075</xdr:colOff>
      <xdr:row>76</xdr:row>
      <xdr:rowOff>40640</xdr:rowOff>
    </xdr:to>
    <xdr:sp macro="" textlink="">
      <xdr:nvSpPr>
        <xdr:cNvPr id="7551" name="円/楕円 383"/>
        <xdr:cNvSpPr/>
      </xdr:nvSpPr>
      <xdr:spPr>
        <a:xfrm>
          <a:off x="3937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5</xdr:col>
      <xdr:colOff>168275</xdr:colOff>
      <xdr:row>74</xdr:row>
      <xdr:rowOff>50800</xdr:rowOff>
    </xdr:from>
    <xdr:to xmlns:xdr="http://schemas.openxmlformats.org/drawingml/2006/spreadsheetDrawing">
      <xdr:col>6</xdr:col>
      <xdr:colOff>218440</xdr:colOff>
      <xdr:row>75</xdr:row>
      <xdr:rowOff>138430</xdr:rowOff>
    </xdr:to>
    <xdr:sp macro="" textlink="">
      <xdr:nvSpPr>
        <xdr:cNvPr id="7552" name="テキスト ボックス 384"/>
        <xdr:cNvSpPr txBox="1"/>
      </xdr:nvSpPr>
      <xdr:spPr>
        <a:xfrm>
          <a:off x="3606800" y="12738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295275</xdr:colOff>
      <xdr:row>76</xdr:row>
      <xdr:rowOff>22860</xdr:rowOff>
    </xdr:from>
    <xdr:to xmlns:xdr="http://schemas.openxmlformats.org/drawingml/2006/spreadsheetDrawing">
      <xdr:col>4</xdr:col>
      <xdr:colOff>396875</xdr:colOff>
      <xdr:row>76</xdr:row>
      <xdr:rowOff>124460</xdr:rowOff>
    </xdr:to>
    <xdr:sp macro="" textlink="">
      <xdr:nvSpPr>
        <xdr:cNvPr id="7553" name="円/楕円 385"/>
        <xdr:cNvSpPr/>
      </xdr:nvSpPr>
      <xdr:spPr>
        <a:xfrm>
          <a:off x="3048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3</xdr:col>
      <xdr:colOff>650875</xdr:colOff>
      <xdr:row>74</xdr:row>
      <xdr:rowOff>134620</xdr:rowOff>
    </xdr:from>
    <xdr:to xmlns:xdr="http://schemas.openxmlformats.org/drawingml/2006/spreadsheetDrawing">
      <xdr:col>5</xdr:col>
      <xdr:colOff>41275</xdr:colOff>
      <xdr:row>76</xdr:row>
      <xdr:rowOff>50165</xdr:rowOff>
    </xdr:to>
    <xdr:sp macro="" textlink="">
      <xdr:nvSpPr>
        <xdr:cNvPr id="7554" name="テキスト ボックス 386"/>
        <xdr:cNvSpPr txBox="1"/>
      </xdr:nvSpPr>
      <xdr:spPr>
        <a:xfrm>
          <a:off x="2717800" y="1282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92075</xdr:colOff>
      <xdr:row>76</xdr:row>
      <xdr:rowOff>80010</xdr:rowOff>
    </xdr:from>
    <xdr:to xmlns:xdr="http://schemas.openxmlformats.org/drawingml/2006/spreadsheetDrawing">
      <xdr:col>3</xdr:col>
      <xdr:colOff>193675</xdr:colOff>
      <xdr:row>77</xdr:row>
      <xdr:rowOff>10160</xdr:rowOff>
    </xdr:to>
    <xdr:sp macro="" textlink="">
      <xdr:nvSpPr>
        <xdr:cNvPr id="7555" name="円/楕円 387"/>
        <xdr:cNvSpPr/>
      </xdr:nvSpPr>
      <xdr:spPr>
        <a:xfrm>
          <a:off x="2159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xdr:col>
      <xdr:colOff>447675</xdr:colOff>
      <xdr:row>75</xdr:row>
      <xdr:rowOff>20320</xdr:rowOff>
    </xdr:from>
    <xdr:to xmlns:xdr="http://schemas.openxmlformats.org/drawingml/2006/spreadsheetDrawing">
      <xdr:col>3</xdr:col>
      <xdr:colOff>523875</xdr:colOff>
      <xdr:row>76</xdr:row>
      <xdr:rowOff>107315</xdr:rowOff>
    </xdr:to>
    <xdr:sp macro="" textlink="">
      <xdr:nvSpPr>
        <xdr:cNvPr id="7556" name="テキスト ボックス 388"/>
        <xdr:cNvSpPr txBox="1"/>
      </xdr:nvSpPr>
      <xdr:spPr>
        <a:xfrm>
          <a:off x="1828800" y="12879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574675</xdr:colOff>
      <xdr:row>76</xdr:row>
      <xdr:rowOff>99060</xdr:rowOff>
    </xdr:from>
    <xdr:to xmlns:xdr="http://schemas.openxmlformats.org/drawingml/2006/spreadsheetDrawing">
      <xdr:col>1</xdr:col>
      <xdr:colOff>676275</xdr:colOff>
      <xdr:row>77</xdr:row>
      <xdr:rowOff>29210</xdr:rowOff>
    </xdr:to>
    <xdr:sp macro="" textlink="">
      <xdr:nvSpPr>
        <xdr:cNvPr id="7557" name="円/楕円 389"/>
        <xdr:cNvSpPr/>
      </xdr:nvSpPr>
      <xdr:spPr>
        <a:xfrm>
          <a:off x="1270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xdr:col>
      <xdr:colOff>244475</xdr:colOff>
      <xdr:row>75</xdr:row>
      <xdr:rowOff>39370</xdr:rowOff>
    </xdr:from>
    <xdr:to xmlns:xdr="http://schemas.openxmlformats.org/drawingml/2006/spreadsheetDrawing">
      <xdr:col>2</xdr:col>
      <xdr:colOff>320675</xdr:colOff>
      <xdr:row>76</xdr:row>
      <xdr:rowOff>127000</xdr:rowOff>
    </xdr:to>
    <xdr:sp macro="" textlink="">
      <xdr:nvSpPr>
        <xdr:cNvPr id="7558" name="テキスト ボックス 390"/>
        <xdr:cNvSpPr txBox="1"/>
      </xdr:nvSpPr>
      <xdr:spPr>
        <a:xfrm>
          <a:off x="939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82550</xdr:colOff>
      <xdr:row>67</xdr:row>
      <xdr:rowOff>69850</xdr:rowOff>
    </xdr:from>
    <xdr:to xmlns:xdr="http://schemas.openxmlformats.org/drawingml/2006/spreadsheetDrawing">
      <xdr:col>24</xdr:col>
      <xdr:colOff>590550</xdr:colOff>
      <xdr:row>69</xdr:row>
      <xdr:rowOff>44450</xdr:rowOff>
    </xdr:to>
    <xdr:sp macro="" textlink="">
      <xdr:nvSpPr>
        <xdr:cNvPr id="7559"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mlns:xdr="http://schemas.openxmlformats.org/drawingml/2006/spreadsheetDrawing">
      <xdr:col>24</xdr:col>
      <xdr:colOff>603250</xdr:colOff>
      <xdr:row>67</xdr:row>
      <xdr:rowOff>133350</xdr:rowOff>
    </xdr:from>
    <xdr:to xmlns:xdr="http://schemas.openxmlformats.org/drawingml/2006/spreadsheetDrawing">
      <xdr:col>27</xdr:col>
      <xdr:colOff>69850</xdr:colOff>
      <xdr:row>69</xdr:row>
      <xdr:rowOff>44450</xdr:rowOff>
    </xdr:to>
    <xdr:sp macro="" textlink="">
      <xdr:nvSpPr>
        <xdr:cNvPr id="7560"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68</xdr:row>
      <xdr:rowOff>152400</xdr:rowOff>
    </xdr:from>
    <xdr:to xmlns:xdr="http://schemas.openxmlformats.org/drawingml/2006/spreadsheetDrawing">
      <xdr:col>27</xdr:col>
      <xdr:colOff>69850</xdr:colOff>
      <xdr:row>70</xdr:row>
      <xdr:rowOff>63500</xdr:rowOff>
    </xdr:to>
    <xdr:sp macro="" textlink="">
      <xdr:nvSpPr>
        <xdr:cNvPr id="7561"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67</xdr:row>
      <xdr:rowOff>133350</xdr:rowOff>
    </xdr:from>
    <xdr:to xmlns:xdr="http://schemas.openxmlformats.org/drawingml/2006/spreadsheetDrawing">
      <xdr:col>29</xdr:col>
      <xdr:colOff>260350</xdr:colOff>
      <xdr:row>69</xdr:row>
      <xdr:rowOff>44450</xdr:rowOff>
    </xdr:to>
    <xdr:sp macro="" textlink="">
      <xdr:nvSpPr>
        <xdr:cNvPr id="7562"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68</xdr:row>
      <xdr:rowOff>152400</xdr:rowOff>
    </xdr:from>
    <xdr:to xmlns:xdr="http://schemas.openxmlformats.org/drawingml/2006/spreadsheetDrawing">
      <xdr:col>29</xdr:col>
      <xdr:colOff>260350</xdr:colOff>
      <xdr:row>70</xdr:row>
      <xdr:rowOff>63500</xdr:rowOff>
    </xdr:to>
    <xdr:sp macro="" textlink="">
      <xdr:nvSpPr>
        <xdr:cNvPr id="7563"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67</xdr:row>
      <xdr:rowOff>133350</xdr:rowOff>
    </xdr:from>
    <xdr:to xmlns:xdr="http://schemas.openxmlformats.org/drawingml/2006/spreadsheetDrawing">
      <xdr:col>31</xdr:col>
      <xdr:colOff>628650</xdr:colOff>
      <xdr:row>69</xdr:row>
      <xdr:rowOff>44450</xdr:rowOff>
    </xdr:to>
    <xdr:sp macro="" textlink="">
      <xdr:nvSpPr>
        <xdr:cNvPr id="7564"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mlns:xdr="http://schemas.openxmlformats.org/drawingml/2006/spreadsheetDrawing">
      <xdr:col>29</xdr:col>
      <xdr:colOff>476250</xdr:colOff>
      <xdr:row>68</xdr:row>
      <xdr:rowOff>152400</xdr:rowOff>
    </xdr:from>
    <xdr:to xmlns:xdr="http://schemas.openxmlformats.org/drawingml/2006/spreadsheetDrawing">
      <xdr:col>31</xdr:col>
      <xdr:colOff>628650</xdr:colOff>
      <xdr:row>70</xdr:row>
      <xdr:rowOff>63500</xdr:rowOff>
    </xdr:to>
    <xdr:sp macro="" textlink="">
      <xdr:nvSpPr>
        <xdr:cNvPr id="7565"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70</xdr:row>
      <xdr:rowOff>127000</xdr:rowOff>
    </xdr:from>
    <xdr:to xmlns:xdr="http://schemas.openxmlformats.org/drawingml/2006/spreadsheetDrawing">
      <xdr:col>24</xdr:col>
      <xdr:colOff>590550</xdr:colOff>
      <xdr:row>84</xdr:row>
      <xdr:rowOff>12700</xdr:rowOff>
    </xdr:to>
    <xdr:sp macro="" textlink="">
      <xdr:nvSpPr>
        <xdr:cNvPr id="7566"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234950</xdr:colOff>
      <xdr:row>70</xdr:row>
      <xdr:rowOff>127000</xdr:rowOff>
    </xdr:from>
    <xdr:to xmlns:xdr="http://schemas.openxmlformats.org/drawingml/2006/spreadsheetDrawing">
      <xdr:col>33</xdr:col>
      <xdr:colOff>82550</xdr:colOff>
      <xdr:row>84</xdr:row>
      <xdr:rowOff>12700</xdr:rowOff>
    </xdr:to>
    <xdr:sp macro="" textlink="">
      <xdr:nvSpPr>
        <xdr:cNvPr id="7567"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25</xdr:col>
      <xdr:colOff>298450</xdr:colOff>
      <xdr:row>70</xdr:row>
      <xdr:rowOff>127000</xdr:rowOff>
    </xdr:from>
    <xdr:to xmlns:xdr="http://schemas.openxmlformats.org/drawingml/2006/spreadsheetDrawing">
      <xdr:col>30</xdr:col>
      <xdr:colOff>679450</xdr:colOff>
      <xdr:row>72</xdr:row>
      <xdr:rowOff>38100</xdr:rowOff>
    </xdr:to>
    <xdr:sp macro="" textlink="">
      <xdr:nvSpPr>
        <xdr:cNvPr id="7568"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mlns:xdr="http://schemas.openxmlformats.org/drawingml/2006/spreadsheetDrawing">
      <xdr:col>25</xdr:col>
      <xdr:colOff>336550</xdr:colOff>
      <xdr:row>72</xdr:row>
      <xdr:rowOff>101600</xdr:rowOff>
    </xdr:from>
    <xdr:to xmlns:xdr="http://schemas.openxmlformats.org/drawingml/2006/spreadsheetDrawing">
      <xdr:col>32</xdr:col>
      <xdr:colOff>615950</xdr:colOff>
      <xdr:row>83</xdr:row>
      <xdr:rowOff>120650</xdr:rowOff>
    </xdr:to>
    <xdr:sp macro="" textlink="" fLocksText="0">
      <xdr:nvSpPr>
        <xdr:cNvPr id="7569"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400"/>
            <a:t>昨年度と比較すると７．２ポイント増加しているが、これは県立川口高校の学生寮の運営が開始したことと、大雪に係る除雪経費が大幅に増加したためである。今後は経常経費について見直し等を行い、住民サービス等が低下しない範囲で経費の削減に努めていきたい。</a:t>
          </a:r>
        </a:p>
      </xdr:txBody>
    </xdr:sp>
    <xdr:clientData/>
  </xdr:twoCellAnchor>
  <xdr:twoCellAnchor editAs="oneCell">
    <xdr:from xmlns:xdr="http://schemas.openxmlformats.org/drawingml/2006/spreadsheetDrawing">
      <xdr:col>18</xdr:col>
      <xdr:colOff>44450</xdr:colOff>
      <xdr:row>69</xdr:row>
      <xdr:rowOff>107950</xdr:rowOff>
    </xdr:from>
    <xdr:to xmlns:xdr="http://schemas.openxmlformats.org/drawingml/2006/spreadsheetDrawing">
      <xdr:col>18</xdr:col>
      <xdr:colOff>342265</xdr:colOff>
      <xdr:row>70</xdr:row>
      <xdr:rowOff>161925</xdr:rowOff>
    </xdr:to>
    <xdr:sp macro="" textlink="">
      <xdr:nvSpPr>
        <xdr:cNvPr id="7570" name="テキスト ボックス 402"/>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mlns:xdr="http://schemas.openxmlformats.org/drawingml/2006/spreadsheetDrawing">
      <xdr:col>18</xdr:col>
      <xdr:colOff>82550</xdr:colOff>
      <xdr:row>84</xdr:row>
      <xdr:rowOff>12700</xdr:rowOff>
    </xdr:from>
    <xdr:to xmlns:xdr="http://schemas.openxmlformats.org/drawingml/2006/spreadsheetDrawing">
      <xdr:col>24</xdr:col>
      <xdr:colOff>590550</xdr:colOff>
      <xdr:row>84</xdr:row>
      <xdr:rowOff>12700</xdr:rowOff>
    </xdr:to>
    <xdr:cxnSp macro="">
      <xdr:nvCxnSpPr>
        <xdr:cNvPr id="7571"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83</xdr:row>
      <xdr:rowOff>41910</xdr:rowOff>
    </xdr:from>
    <xdr:to xmlns:xdr="http://schemas.openxmlformats.org/drawingml/2006/spreadsheetDrawing">
      <xdr:col>18</xdr:col>
      <xdr:colOff>81915</xdr:colOff>
      <xdr:row>84</xdr:row>
      <xdr:rowOff>128905</xdr:rowOff>
    </xdr:to>
    <xdr:sp macro="" textlink="">
      <xdr:nvSpPr>
        <xdr:cNvPr id="7572" name="テキスト ボックス 404"/>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82</xdr:row>
      <xdr:rowOff>29210</xdr:rowOff>
    </xdr:from>
    <xdr:to xmlns:xdr="http://schemas.openxmlformats.org/drawingml/2006/spreadsheetDrawing">
      <xdr:col>24</xdr:col>
      <xdr:colOff>590550</xdr:colOff>
      <xdr:row>82</xdr:row>
      <xdr:rowOff>29210</xdr:rowOff>
    </xdr:to>
    <xdr:cxnSp macro="">
      <xdr:nvCxnSpPr>
        <xdr:cNvPr id="7573" name="直線コネクタ 405"/>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81</xdr:row>
      <xdr:rowOff>58420</xdr:rowOff>
    </xdr:from>
    <xdr:to xmlns:xdr="http://schemas.openxmlformats.org/drawingml/2006/spreadsheetDrawing">
      <xdr:col>18</xdr:col>
      <xdr:colOff>81915</xdr:colOff>
      <xdr:row>82</xdr:row>
      <xdr:rowOff>146050</xdr:rowOff>
    </xdr:to>
    <xdr:sp macro="" textlink="">
      <xdr:nvSpPr>
        <xdr:cNvPr id="7574" name="テキスト ボックス 406"/>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80</xdr:row>
      <xdr:rowOff>45085</xdr:rowOff>
    </xdr:from>
    <xdr:to xmlns:xdr="http://schemas.openxmlformats.org/drawingml/2006/spreadsheetDrawing">
      <xdr:col>24</xdr:col>
      <xdr:colOff>590550</xdr:colOff>
      <xdr:row>80</xdr:row>
      <xdr:rowOff>45085</xdr:rowOff>
    </xdr:to>
    <xdr:cxnSp macro="">
      <xdr:nvCxnSpPr>
        <xdr:cNvPr id="7575" name="直線コネクタ 407"/>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79</xdr:row>
      <xdr:rowOff>74930</xdr:rowOff>
    </xdr:from>
    <xdr:to xmlns:xdr="http://schemas.openxmlformats.org/drawingml/2006/spreadsheetDrawing">
      <xdr:col>18</xdr:col>
      <xdr:colOff>81915</xdr:colOff>
      <xdr:row>80</xdr:row>
      <xdr:rowOff>161925</xdr:rowOff>
    </xdr:to>
    <xdr:sp macro="" textlink="">
      <xdr:nvSpPr>
        <xdr:cNvPr id="7576" name="テキスト ボックス 408"/>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78</xdr:row>
      <xdr:rowOff>61595</xdr:rowOff>
    </xdr:from>
    <xdr:to xmlns:xdr="http://schemas.openxmlformats.org/drawingml/2006/spreadsheetDrawing">
      <xdr:col>24</xdr:col>
      <xdr:colOff>590550</xdr:colOff>
      <xdr:row>78</xdr:row>
      <xdr:rowOff>61595</xdr:rowOff>
    </xdr:to>
    <xdr:cxnSp macro="">
      <xdr:nvCxnSpPr>
        <xdr:cNvPr id="7577" name="直線コネクタ 409"/>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77</xdr:row>
      <xdr:rowOff>90805</xdr:rowOff>
    </xdr:from>
    <xdr:to xmlns:xdr="http://schemas.openxmlformats.org/drawingml/2006/spreadsheetDrawing">
      <xdr:col>18</xdr:col>
      <xdr:colOff>81915</xdr:colOff>
      <xdr:row>79</xdr:row>
      <xdr:rowOff>6350</xdr:rowOff>
    </xdr:to>
    <xdr:sp macro="" textlink="">
      <xdr:nvSpPr>
        <xdr:cNvPr id="7578" name="テキスト ボックス 410"/>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76</xdr:row>
      <xdr:rowOff>78105</xdr:rowOff>
    </xdr:from>
    <xdr:to xmlns:xdr="http://schemas.openxmlformats.org/drawingml/2006/spreadsheetDrawing">
      <xdr:col>24</xdr:col>
      <xdr:colOff>590550</xdr:colOff>
      <xdr:row>76</xdr:row>
      <xdr:rowOff>78105</xdr:rowOff>
    </xdr:to>
    <xdr:cxnSp macro="">
      <xdr:nvCxnSpPr>
        <xdr:cNvPr id="7579" name="直線コネクタ 411"/>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75</xdr:row>
      <xdr:rowOff>107315</xdr:rowOff>
    </xdr:from>
    <xdr:to xmlns:xdr="http://schemas.openxmlformats.org/drawingml/2006/spreadsheetDrawing">
      <xdr:col>18</xdr:col>
      <xdr:colOff>81915</xdr:colOff>
      <xdr:row>77</xdr:row>
      <xdr:rowOff>23495</xdr:rowOff>
    </xdr:to>
    <xdr:sp macro="" textlink="">
      <xdr:nvSpPr>
        <xdr:cNvPr id="7580" name="テキスト ボックス 412"/>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74</xdr:row>
      <xdr:rowOff>94615</xdr:rowOff>
    </xdr:from>
    <xdr:to xmlns:xdr="http://schemas.openxmlformats.org/drawingml/2006/spreadsheetDrawing">
      <xdr:col>24</xdr:col>
      <xdr:colOff>590550</xdr:colOff>
      <xdr:row>74</xdr:row>
      <xdr:rowOff>94615</xdr:rowOff>
    </xdr:to>
    <xdr:cxnSp macro="">
      <xdr:nvCxnSpPr>
        <xdr:cNvPr id="7581" name="直線コネクタ 413"/>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73</xdr:row>
      <xdr:rowOff>123825</xdr:rowOff>
    </xdr:from>
    <xdr:to xmlns:xdr="http://schemas.openxmlformats.org/drawingml/2006/spreadsheetDrawing">
      <xdr:col>18</xdr:col>
      <xdr:colOff>81915</xdr:colOff>
      <xdr:row>75</xdr:row>
      <xdr:rowOff>39370</xdr:rowOff>
    </xdr:to>
    <xdr:sp macro="" textlink="">
      <xdr:nvSpPr>
        <xdr:cNvPr id="7582" name="テキスト ボックス 414"/>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72</xdr:row>
      <xdr:rowOff>110490</xdr:rowOff>
    </xdr:from>
    <xdr:to xmlns:xdr="http://schemas.openxmlformats.org/drawingml/2006/spreadsheetDrawing">
      <xdr:col>24</xdr:col>
      <xdr:colOff>590550</xdr:colOff>
      <xdr:row>72</xdr:row>
      <xdr:rowOff>110490</xdr:rowOff>
    </xdr:to>
    <xdr:cxnSp macro="">
      <xdr:nvCxnSpPr>
        <xdr:cNvPr id="7583" name="直線コネクタ 415"/>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71</xdr:row>
      <xdr:rowOff>139700</xdr:rowOff>
    </xdr:from>
    <xdr:to xmlns:xdr="http://schemas.openxmlformats.org/drawingml/2006/spreadsheetDrawing">
      <xdr:col>18</xdr:col>
      <xdr:colOff>81915</xdr:colOff>
      <xdr:row>73</xdr:row>
      <xdr:rowOff>55880</xdr:rowOff>
    </xdr:to>
    <xdr:sp macro="" textlink="">
      <xdr:nvSpPr>
        <xdr:cNvPr id="7584" name="テキスト ボックス 416"/>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70</xdr:row>
      <xdr:rowOff>127000</xdr:rowOff>
    </xdr:from>
    <xdr:to xmlns:xdr="http://schemas.openxmlformats.org/drawingml/2006/spreadsheetDrawing">
      <xdr:col>24</xdr:col>
      <xdr:colOff>590550</xdr:colOff>
      <xdr:row>70</xdr:row>
      <xdr:rowOff>127000</xdr:rowOff>
    </xdr:to>
    <xdr:cxnSp macro="">
      <xdr:nvCxnSpPr>
        <xdr:cNvPr id="7585"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17</xdr:col>
      <xdr:colOff>260350</xdr:colOff>
      <xdr:row>69</xdr:row>
      <xdr:rowOff>156210</xdr:rowOff>
    </xdr:from>
    <xdr:to xmlns:xdr="http://schemas.openxmlformats.org/drawingml/2006/spreadsheetDrawing">
      <xdr:col>18</xdr:col>
      <xdr:colOff>81915</xdr:colOff>
      <xdr:row>71</xdr:row>
      <xdr:rowOff>71755</xdr:rowOff>
    </xdr:to>
    <xdr:sp macro="" textlink="">
      <xdr:nvSpPr>
        <xdr:cNvPr id="7586"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mlns:xdr="http://schemas.openxmlformats.org/drawingml/2006/spreadsheetDrawing">
      <xdr:col>18</xdr:col>
      <xdr:colOff>82550</xdr:colOff>
      <xdr:row>70</xdr:row>
      <xdr:rowOff>127000</xdr:rowOff>
    </xdr:from>
    <xdr:to xmlns:xdr="http://schemas.openxmlformats.org/drawingml/2006/spreadsheetDrawing">
      <xdr:col>24</xdr:col>
      <xdr:colOff>590550</xdr:colOff>
      <xdr:row>84</xdr:row>
      <xdr:rowOff>12700</xdr:rowOff>
    </xdr:to>
    <xdr:sp macro="" textlink="">
      <xdr:nvSpPr>
        <xdr:cNvPr id="758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31750</xdr:colOff>
      <xdr:row>73</xdr:row>
      <xdr:rowOff>30480</xdr:rowOff>
    </xdr:from>
    <xdr:to xmlns:xdr="http://schemas.openxmlformats.org/drawingml/2006/spreadsheetDrawing">
      <xdr:col>24</xdr:col>
      <xdr:colOff>31750</xdr:colOff>
      <xdr:row>81</xdr:row>
      <xdr:rowOff>73025</xdr:rowOff>
    </xdr:to>
    <xdr:cxnSp macro="">
      <xdr:nvCxnSpPr>
        <xdr:cNvPr id="7588" name="直線コネクタ 420"/>
        <xdr:cNvCxnSpPr/>
      </xdr:nvCxnSpPr>
      <xdr:spPr>
        <a:xfrm flipV="1">
          <a:off x="16510000" y="1254633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81</xdr:row>
      <xdr:rowOff>45085</xdr:rowOff>
    </xdr:from>
    <xdr:to xmlns:xdr="http://schemas.openxmlformats.org/drawingml/2006/spreadsheetDrawing">
      <xdr:col>25</xdr:col>
      <xdr:colOff>196850</xdr:colOff>
      <xdr:row>82</xdr:row>
      <xdr:rowOff>132080</xdr:rowOff>
    </xdr:to>
    <xdr:sp macro="" textlink="">
      <xdr:nvSpPr>
        <xdr:cNvPr id="7589" name="公債費以外最小値テキスト"/>
        <xdr:cNvSpPr txBox="1"/>
      </xdr:nvSpPr>
      <xdr:spPr>
        <a:xfrm>
          <a:off x="16598900" y="1393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81</xdr:row>
      <xdr:rowOff>73025</xdr:rowOff>
    </xdr:from>
    <xdr:to xmlns:xdr="http://schemas.openxmlformats.org/drawingml/2006/spreadsheetDrawing">
      <xdr:col>24</xdr:col>
      <xdr:colOff>120650</xdr:colOff>
      <xdr:row>81</xdr:row>
      <xdr:rowOff>73025</xdr:rowOff>
    </xdr:to>
    <xdr:cxnSp macro="">
      <xdr:nvCxnSpPr>
        <xdr:cNvPr id="7590" name="直線コネクタ 422"/>
        <xdr:cNvCxnSpPr/>
      </xdr:nvCxnSpPr>
      <xdr:spPr>
        <a:xfrm>
          <a:off x="16421100" y="1396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71</xdr:row>
      <xdr:rowOff>116840</xdr:rowOff>
    </xdr:from>
    <xdr:to xmlns:xdr="http://schemas.openxmlformats.org/drawingml/2006/spreadsheetDrawing">
      <xdr:col>25</xdr:col>
      <xdr:colOff>196850</xdr:colOff>
      <xdr:row>73</xdr:row>
      <xdr:rowOff>33020</xdr:rowOff>
    </xdr:to>
    <xdr:sp macro="" textlink="">
      <xdr:nvSpPr>
        <xdr:cNvPr id="7591" name="公債費以外最大値テキスト"/>
        <xdr:cNvSpPr txBox="1"/>
      </xdr:nvSpPr>
      <xdr:spPr>
        <a:xfrm>
          <a:off x="16598900" y="1228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42.8</a:t>
          </a:r>
          <a:endParaRPr kumimoji="1" lang="ja-JP" altLang="en-US" sz="1000" b="1">
            <a:latin typeface="ＭＳ Ｐゴシック"/>
          </a:endParaRPr>
        </a:p>
      </xdr:txBody>
    </xdr:sp>
    <xdr:clientData/>
  </xdr:twoCellAnchor>
  <xdr:twoCellAnchor>
    <xdr:from xmlns:xdr="http://schemas.openxmlformats.org/drawingml/2006/spreadsheetDrawing">
      <xdr:col>23</xdr:col>
      <xdr:colOff>628650</xdr:colOff>
      <xdr:row>73</xdr:row>
      <xdr:rowOff>30480</xdr:rowOff>
    </xdr:from>
    <xdr:to xmlns:xdr="http://schemas.openxmlformats.org/drawingml/2006/spreadsheetDrawing">
      <xdr:col>24</xdr:col>
      <xdr:colOff>120650</xdr:colOff>
      <xdr:row>73</xdr:row>
      <xdr:rowOff>30480</xdr:rowOff>
    </xdr:to>
    <xdr:cxnSp macro="">
      <xdr:nvCxnSpPr>
        <xdr:cNvPr id="7592" name="直線コネクタ 424"/>
        <xdr:cNvCxnSpPr/>
      </xdr:nvCxnSpPr>
      <xdr:spPr>
        <a:xfrm>
          <a:off x="16421100" y="1254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76</xdr:row>
      <xdr:rowOff>87630</xdr:rowOff>
    </xdr:from>
    <xdr:to xmlns:xdr="http://schemas.openxmlformats.org/drawingml/2006/spreadsheetDrawing">
      <xdr:col>24</xdr:col>
      <xdr:colOff>31750</xdr:colOff>
      <xdr:row>77</xdr:row>
      <xdr:rowOff>151765</xdr:rowOff>
    </xdr:to>
    <xdr:cxnSp macro="">
      <xdr:nvCxnSpPr>
        <xdr:cNvPr id="7593" name="直線コネクタ 425"/>
        <xdr:cNvCxnSpPr/>
      </xdr:nvCxnSpPr>
      <xdr:spPr>
        <a:xfrm>
          <a:off x="15671800" y="13117830"/>
          <a:ext cx="8382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mlns:xdr="http://schemas.openxmlformats.org/drawingml/2006/spreadsheetDrawing">
      <xdr:col>24</xdr:col>
      <xdr:colOff>120650</xdr:colOff>
      <xdr:row>75</xdr:row>
      <xdr:rowOff>144780</xdr:rowOff>
    </xdr:from>
    <xdr:to xmlns:xdr="http://schemas.openxmlformats.org/drawingml/2006/spreadsheetDrawing">
      <xdr:col>25</xdr:col>
      <xdr:colOff>196850</xdr:colOff>
      <xdr:row>77</xdr:row>
      <xdr:rowOff>60325</xdr:rowOff>
    </xdr:to>
    <xdr:sp macro="" textlink="">
      <xdr:nvSpPr>
        <xdr:cNvPr id="7594" name="公債費以外平均値テキスト"/>
        <xdr:cNvSpPr txBox="1"/>
      </xdr:nvSpPr>
      <xdr:spPr>
        <a:xfrm>
          <a:off x="16598900" y="130035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23</xdr:col>
      <xdr:colOff>666750</xdr:colOff>
      <xdr:row>76</xdr:row>
      <xdr:rowOff>128270</xdr:rowOff>
    </xdr:from>
    <xdr:to xmlns:xdr="http://schemas.openxmlformats.org/drawingml/2006/spreadsheetDrawing">
      <xdr:col>24</xdr:col>
      <xdr:colOff>82550</xdr:colOff>
      <xdr:row>77</xdr:row>
      <xdr:rowOff>58420</xdr:rowOff>
    </xdr:to>
    <xdr:sp macro="" textlink="">
      <xdr:nvSpPr>
        <xdr:cNvPr id="7595" name="フローチャート : 判断 427"/>
        <xdr:cNvSpPr/>
      </xdr:nvSpPr>
      <xdr:spPr>
        <a:xfrm>
          <a:off x="164592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21</xdr:col>
      <xdr:colOff>361950</xdr:colOff>
      <xdr:row>75</xdr:row>
      <xdr:rowOff>167640</xdr:rowOff>
    </xdr:from>
    <xdr:to xmlns:xdr="http://schemas.openxmlformats.org/drawingml/2006/spreadsheetDrawing">
      <xdr:col>22</xdr:col>
      <xdr:colOff>565150</xdr:colOff>
      <xdr:row>76</xdr:row>
      <xdr:rowOff>87630</xdr:rowOff>
    </xdr:to>
    <xdr:cxnSp macro="">
      <xdr:nvCxnSpPr>
        <xdr:cNvPr id="7596" name="直線コネクタ 428"/>
        <xdr:cNvCxnSpPr/>
      </xdr:nvCxnSpPr>
      <xdr:spPr>
        <a:xfrm>
          <a:off x="14782800" y="130263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76</xdr:row>
      <xdr:rowOff>33655</xdr:rowOff>
    </xdr:from>
    <xdr:to xmlns:xdr="http://schemas.openxmlformats.org/drawingml/2006/spreadsheetDrawing">
      <xdr:col>22</xdr:col>
      <xdr:colOff>615950</xdr:colOff>
      <xdr:row>76</xdr:row>
      <xdr:rowOff>135255</xdr:rowOff>
    </xdr:to>
    <xdr:sp macro="" textlink="">
      <xdr:nvSpPr>
        <xdr:cNvPr id="7597" name="フローチャート : 判断 429"/>
        <xdr:cNvSpPr/>
      </xdr:nvSpPr>
      <xdr:spPr>
        <a:xfrm>
          <a:off x="15621000" y="130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74</xdr:row>
      <xdr:rowOff>145415</xdr:rowOff>
    </xdr:from>
    <xdr:to xmlns:xdr="http://schemas.openxmlformats.org/drawingml/2006/spreadsheetDrawing">
      <xdr:col>23</xdr:col>
      <xdr:colOff>234950</xdr:colOff>
      <xdr:row>76</xdr:row>
      <xdr:rowOff>60960</xdr:rowOff>
    </xdr:to>
    <xdr:sp macro="" textlink="">
      <xdr:nvSpPr>
        <xdr:cNvPr id="7598" name="テキスト ボックス 430"/>
        <xdr:cNvSpPr txBox="1"/>
      </xdr:nvSpPr>
      <xdr:spPr>
        <a:xfrm>
          <a:off x="15290800" y="128327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20</xdr:col>
      <xdr:colOff>158750</xdr:colOff>
      <xdr:row>75</xdr:row>
      <xdr:rowOff>167640</xdr:rowOff>
    </xdr:from>
    <xdr:to xmlns:xdr="http://schemas.openxmlformats.org/drawingml/2006/spreadsheetDrawing">
      <xdr:col>21</xdr:col>
      <xdr:colOff>361950</xdr:colOff>
      <xdr:row>76</xdr:row>
      <xdr:rowOff>133350</xdr:rowOff>
    </xdr:to>
    <xdr:cxnSp macro="">
      <xdr:nvCxnSpPr>
        <xdr:cNvPr id="7599" name="直線コネクタ 431"/>
        <xdr:cNvCxnSpPr/>
      </xdr:nvCxnSpPr>
      <xdr:spPr>
        <a:xfrm flipV="1">
          <a:off x="13893800" y="1302639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76</xdr:row>
      <xdr:rowOff>24130</xdr:rowOff>
    </xdr:from>
    <xdr:to xmlns:xdr="http://schemas.openxmlformats.org/drawingml/2006/spreadsheetDrawing">
      <xdr:col>21</xdr:col>
      <xdr:colOff>412750</xdr:colOff>
      <xdr:row>76</xdr:row>
      <xdr:rowOff>125730</xdr:rowOff>
    </xdr:to>
    <xdr:sp macro="" textlink="">
      <xdr:nvSpPr>
        <xdr:cNvPr id="7600" name="フローチャート : 判断 432"/>
        <xdr:cNvSpPr/>
      </xdr:nvSpPr>
      <xdr:spPr>
        <a:xfrm>
          <a:off x="14732000" y="13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76</xdr:row>
      <xdr:rowOff>110490</xdr:rowOff>
    </xdr:from>
    <xdr:to xmlns:xdr="http://schemas.openxmlformats.org/drawingml/2006/spreadsheetDrawing">
      <xdr:col>22</xdr:col>
      <xdr:colOff>57150</xdr:colOff>
      <xdr:row>78</xdr:row>
      <xdr:rowOff>26035</xdr:rowOff>
    </xdr:to>
    <xdr:sp macro="" textlink="">
      <xdr:nvSpPr>
        <xdr:cNvPr id="7601" name="テキスト ボックス 433"/>
        <xdr:cNvSpPr txBox="1"/>
      </xdr:nvSpPr>
      <xdr:spPr>
        <a:xfrm>
          <a:off x="14401800" y="13140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641350</xdr:colOff>
      <xdr:row>76</xdr:row>
      <xdr:rowOff>29210</xdr:rowOff>
    </xdr:from>
    <xdr:to xmlns:xdr="http://schemas.openxmlformats.org/drawingml/2006/spreadsheetDrawing">
      <xdr:col>20</xdr:col>
      <xdr:colOff>158750</xdr:colOff>
      <xdr:row>76</xdr:row>
      <xdr:rowOff>133350</xdr:rowOff>
    </xdr:to>
    <xdr:cxnSp macro="">
      <xdr:nvCxnSpPr>
        <xdr:cNvPr id="7602" name="直線コネクタ 434"/>
        <xdr:cNvCxnSpPr/>
      </xdr:nvCxnSpPr>
      <xdr:spPr>
        <a:xfrm>
          <a:off x="13004800" y="1305941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76</xdr:row>
      <xdr:rowOff>46990</xdr:rowOff>
    </xdr:from>
    <xdr:to xmlns:xdr="http://schemas.openxmlformats.org/drawingml/2006/spreadsheetDrawing">
      <xdr:col>20</xdr:col>
      <xdr:colOff>209550</xdr:colOff>
      <xdr:row>76</xdr:row>
      <xdr:rowOff>148590</xdr:rowOff>
    </xdr:to>
    <xdr:sp macro="" textlink="">
      <xdr:nvSpPr>
        <xdr:cNvPr id="7603" name="フローチャート : 判断 435"/>
        <xdr:cNvSpPr/>
      </xdr:nvSpPr>
      <xdr:spPr>
        <a:xfrm>
          <a:off x="138430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74</xdr:row>
      <xdr:rowOff>158750</xdr:rowOff>
    </xdr:from>
    <xdr:to xmlns:xdr="http://schemas.openxmlformats.org/drawingml/2006/spreadsheetDrawing">
      <xdr:col>20</xdr:col>
      <xdr:colOff>539115</xdr:colOff>
      <xdr:row>76</xdr:row>
      <xdr:rowOff>74930</xdr:rowOff>
    </xdr:to>
    <xdr:sp macro="" textlink="">
      <xdr:nvSpPr>
        <xdr:cNvPr id="7604" name="テキスト ボックス 436"/>
        <xdr:cNvSpPr txBox="1"/>
      </xdr:nvSpPr>
      <xdr:spPr>
        <a:xfrm>
          <a:off x="13512800" y="12846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18</xdr:col>
      <xdr:colOff>590550</xdr:colOff>
      <xdr:row>76</xdr:row>
      <xdr:rowOff>4445</xdr:rowOff>
    </xdr:from>
    <xdr:to xmlns:xdr="http://schemas.openxmlformats.org/drawingml/2006/spreadsheetDrawing">
      <xdr:col>19</xdr:col>
      <xdr:colOff>6350</xdr:colOff>
      <xdr:row>76</xdr:row>
      <xdr:rowOff>106045</xdr:rowOff>
    </xdr:to>
    <xdr:sp macro="" textlink="">
      <xdr:nvSpPr>
        <xdr:cNvPr id="7605" name="フローチャート : 判断 437"/>
        <xdr:cNvSpPr/>
      </xdr:nvSpPr>
      <xdr:spPr>
        <a:xfrm>
          <a:off x="12954000" y="1303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76</xdr:row>
      <xdr:rowOff>90805</xdr:rowOff>
    </xdr:from>
    <xdr:to xmlns:xdr="http://schemas.openxmlformats.org/drawingml/2006/spreadsheetDrawing">
      <xdr:col>19</xdr:col>
      <xdr:colOff>335915</xdr:colOff>
      <xdr:row>78</xdr:row>
      <xdr:rowOff>6350</xdr:rowOff>
    </xdr:to>
    <xdr:sp macro="" textlink="">
      <xdr:nvSpPr>
        <xdr:cNvPr id="7606" name="テキスト ボックス 438"/>
        <xdr:cNvSpPr txBox="1"/>
      </xdr:nvSpPr>
      <xdr:spPr>
        <a:xfrm>
          <a:off x="12623800" y="13121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23</xdr:col>
      <xdr:colOff>501650</xdr:colOff>
      <xdr:row>84</xdr:row>
      <xdr:rowOff>10160</xdr:rowOff>
    </xdr:from>
    <xdr:to xmlns:xdr="http://schemas.openxmlformats.org/drawingml/2006/spreadsheetDrawing">
      <xdr:col>24</xdr:col>
      <xdr:colOff>577215</xdr:colOff>
      <xdr:row>85</xdr:row>
      <xdr:rowOff>97790</xdr:rowOff>
    </xdr:to>
    <xdr:sp macro="" textlink="">
      <xdr:nvSpPr>
        <xdr:cNvPr id="7607" name="テキスト ボックス 439"/>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22</xdr:col>
      <xdr:colOff>349250</xdr:colOff>
      <xdr:row>84</xdr:row>
      <xdr:rowOff>10160</xdr:rowOff>
    </xdr:from>
    <xdr:to xmlns:xdr="http://schemas.openxmlformats.org/drawingml/2006/spreadsheetDrawing">
      <xdr:col>23</xdr:col>
      <xdr:colOff>425450</xdr:colOff>
      <xdr:row>85</xdr:row>
      <xdr:rowOff>97790</xdr:rowOff>
    </xdr:to>
    <xdr:sp macro="" textlink="">
      <xdr:nvSpPr>
        <xdr:cNvPr id="7608" name="テキスト ボックス 440"/>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21</xdr:col>
      <xdr:colOff>146050</xdr:colOff>
      <xdr:row>84</xdr:row>
      <xdr:rowOff>10160</xdr:rowOff>
    </xdr:from>
    <xdr:to xmlns:xdr="http://schemas.openxmlformats.org/drawingml/2006/spreadsheetDrawing">
      <xdr:col>22</xdr:col>
      <xdr:colOff>222250</xdr:colOff>
      <xdr:row>85</xdr:row>
      <xdr:rowOff>97790</xdr:rowOff>
    </xdr:to>
    <xdr:sp macro="" textlink="">
      <xdr:nvSpPr>
        <xdr:cNvPr id="7609" name="テキスト ボックス 441"/>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19</xdr:col>
      <xdr:colOff>628650</xdr:colOff>
      <xdr:row>84</xdr:row>
      <xdr:rowOff>10160</xdr:rowOff>
    </xdr:from>
    <xdr:to xmlns:xdr="http://schemas.openxmlformats.org/drawingml/2006/spreadsheetDrawing">
      <xdr:col>21</xdr:col>
      <xdr:colOff>19050</xdr:colOff>
      <xdr:row>85</xdr:row>
      <xdr:rowOff>97790</xdr:rowOff>
    </xdr:to>
    <xdr:sp macro="" textlink="">
      <xdr:nvSpPr>
        <xdr:cNvPr id="7610"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18</xdr:col>
      <xdr:colOff>425450</xdr:colOff>
      <xdr:row>84</xdr:row>
      <xdr:rowOff>10160</xdr:rowOff>
    </xdr:from>
    <xdr:to xmlns:xdr="http://schemas.openxmlformats.org/drawingml/2006/spreadsheetDrawing">
      <xdr:col>19</xdr:col>
      <xdr:colOff>501650</xdr:colOff>
      <xdr:row>85</xdr:row>
      <xdr:rowOff>97790</xdr:rowOff>
    </xdr:to>
    <xdr:sp macro="" textlink="">
      <xdr:nvSpPr>
        <xdr:cNvPr id="7611" name="テキスト ボックス 443"/>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23</xdr:col>
      <xdr:colOff>666750</xdr:colOff>
      <xdr:row>77</xdr:row>
      <xdr:rowOff>100965</xdr:rowOff>
    </xdr:from>
    <xdr:to xmlns:xdr="http://schemas.openxmlformats.org/drawingml/2006/spreadsheetDrawing">
      <xdr:col>24</xdr:col>
      <xdr:colOff>82550</xdr:colOff>
      <xdr:row>78</xdr:row>
      <xdr:rowOff>31115</xdr:rowOff>
    </xdr:to>
    <xdr:sp macro="" textlink="">
      <xdr:nvSpPr>
        <xdr:cNvPr id="7612" name="円/楕円 444"/>
        <xdr:cNvSpPr/>
      </xdr:nvSpPr>
      <xdr:spPr>
        <a:xfrm>
          <a:off x="16459200" y="133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24</xdr:col>
      <xdr:colOff>120650</xdr:colOff>
      <xdr:row>77</xdr:row>
      <xdr:rowOff>73025</xdr:rowOff>
    </xdr:from>
    <xdr:to xmlns:xdr="http://schemas.openxmlformats.org/drawingml/2006/spreadsheetDrawing">
      <xdr:col>25</xdr:col>
      <xdr:colOff>196850</xdr:colOff>
      <xdr:row>78</xdr:row>
      <xdr:rowOff>160655</xdr:rowOff>
    </xdr:to>
    <xdr:sp macro="" textlink="">
      <xdr:nvSpPr>
        <xdr:cNvPr id="7613" name="公債費以外該当値テキスト"/>
        <xdr:cNvSpPr txBox="1"/>
      </xdr:nvSpPr>
      <xdr:spPr>
        <a:xfrm>
          <a:off x="16598900" y="1327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22</xdr:col>
      <xdr:colOff>514350</xdr:colOff>
      <xdr:row>76</xdr:row>
      <xdr:rowOff>36830</xdr:rowOff>
    </xdr:from>
    <xdr:to xmlns:xdr="http://schemas.openxmlformats.org/drawingml/2006/spreadsheetDrawing">
      <xdr:col>22</xdr:col>
      <xdr:colOff>615950</xdr:colOff>
      <xdr:row>76</xdr:row>
      <xdr:rowOff>138430</xdr:rowOff>
    </xdr:to>
    <xdr:sp macro="" textlink="">
      <xdr:nvSpPr>
        <xdr:cNvPr id="7614" name="円/楕円 446"/>
        <xdr:cNvSpPr/>
      </xdr:nvSpPr>
      <xdr:spPr>
        <a:xfrm>
          <a:off x="1562100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22</xdr:col>
      <xdr:colOff>184150</xdr:colOff>
      <xdr:row>76</xdr:row>
      <xdr:rowOff>123190</xdr:rowOff>
    </xdr:from>
    <xdr:to xmlns:xdr="http://schemas.openxmlformats.org/drawingml/2006/spreadsheetDrawing">
      <xdr:col>23</xdr:col>
      <xdr:colOff>234950</xdr:colOff>
      <xdr:row>78</xdr:row>
      <xdr:rowOff>38735</xdr:rowOff>
    </xdr:to>
    <xdr:sp macro="" textlink="">
      <xdr:nvSpPr>
        <xdr:cNvPr id="7615" name="テキスト ボックス 447"/>
        <xdr:cNvSpPr txBox="1"/>
      </xdr:nvSpPr>
      <xdr:spPr>
        <a:xfrm>
          <a:off x="15290800" y="131533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21</xdr:col>
      <xdr:colOff>311150</xdr:colOff>
      <xdr:row>75</xdr:row>
      <xdr:rowOff>116840</xdr:rowOff>
    </xdr:from>
    <xdr:to xmlns:xdr="http://schemas.openxmlformats.org/drawingml/2006/spreadsheetDrawing">
      <xdr:col>21</xdr:col>
      <xdr:colOff>412750</xdr:colOff>
      <xdr:row>76</xdr:row>
      <xdr:rowOff>46990</xdr:rowOff>
    </xdr:to>
    <xdr:sp macro="" textlink="">
      <xdr:nvSpPr>
        <xdr:cNvPr id="7616" name="円/楕円 448"/>
        <xdr:cNvSpPr/>
      </xdr:nvSpPr>
      <xdr:spPr>
        <a:xfrm>
          <a:off x="147320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20</xdr:col>
      <xdr:colOff>666750</xdr:colOff>
      <xdr:row>74</xdr:row>
      <xdr:rowOff>57150</xdr:rowOff>
    </xdr:from>
    <xdr:to xmlns:xdr="http://schemas.openxmlformats.org/drawingml/2006/spreadsheetDrawing">
      <xdr:col>22</xdr:col>
      <xdr:colOff>57150</xdr:colOff>
      <xdr:row>75</xdr:row>
      <xdr:rowOff>144780</xdr:rowOff>
    </xdr:to>
    <xdr:sp macro="" textlink="">
      <xdr:nvSpPr>
        <xdr:cNvPr id="7617" name="テキスト ボックス 449"/>
        <xdr:cNvSpPr txBox="1"/>
      </xdr:nvSpPr>
      <xdr:spPr>
        <a:xfrm>
          <a:off x="14401800" y="1274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20</xdr:col>
      <xdr:colOff>107950</xdr:colOff>
      <xdr:row>76</xdr:row>
      <xdr:rowOff>82550</xdr:rowOff>
    </xdr:from>
    <xdr:to xmlns:xdr="http://schemas.openxmlformats.org/drawingml/2006/spreadsheetDrawing">
      <xdr:col>20</xdr:col>
      <xdr:colOff>209550</xdr:colOff>
      <xdr:row>77</xdr:row>
      <xdr:rowOff>12700</xdr:rowOff>
    </xdr:to>
    <xdr:sp macro="" textlink="">
      <xdr:nvSpPr>
        <xdr:cNvPr id="7618" name="円/楕円 450"/>
        <xdr:cNvSpPr/>
      </xdr:nvSpPr>
      <xdr:spPr>
        <a:xfrm>
          <a:off x="138430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19</xdr:col>
      <xdr:colOff>463550</xdr:colOff>
      <xdr:row>76</xdr:row>
      <xdr:rowOff>168910</xdr:rowOff>
    </xdr:from>
    <xdr:to xmlns:xdr="http://schemas.openxmlformats.org/drawingml/2006/spreadsheetDrawing">
      <xdr:col>20</xdr:col>
      <xdr:colOff>539115</xdr:colOff>
      <xdr:row>78</xdr:row>
      <xdr:rowOff>84455</xdr:rowOff>
    </xdr:to>
    <xdr:sp macro="" textlink="">
      <xdr:nvSpPr>
        <xdr:cNvPr id="7619" name="テキスト ボックス 451"/>
        <xdr:cNvSpPr txBox="1"/>
      </xdr:nvSpPr>
      <xdr:spPr>
        <a:xfrm>
          <a:off x="13512800" y="13199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18</xdr:col>
      <xdr:colOff>590550</xdr:colOff>
      <xdr:row>75</xdr:row>
      <xdr:rowOff>149860</xdr:rowOff>
    </xdr:from>
    <xdr:to xmlns:xdr="http://schemas.openxmlformats.org/drawingml/2006/spreadsheetDrawing">
      <xdr:col>19</xdr:col>
      <xdr:colOff>6350</xdr:colOff>
      <xdr:row>76</xdr:row>
      <xdr:rowOff>80010</xdr:rowOff>
    </xdr:to>
    <xdr:sp macro="" textlink="">
      <xdr:nvSpPr>
        <xdr:cNvPr id="7620" name="円/楕円 452"/>
        <xdr:cNvSpPr/>
      </xdr:nvSpPr>
      <xdr:spPr>
        <a:xfrm>
          <a:off x="12954000" y="130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mlns:xdr="http://schemas.openxmlformats.org/drawingml/2006/spreadsheetDrawing">
      <xdr:col>18</xdr:col>
      <xdr:colOff>260350</xdr:colOff>
      <xdr:row>74</xdr:row>
      <xdr:rowOff>90170</xdr:rowOff>
    </xdr:from>
    <xdr:to xmlns:xdr="http://schemas.openxmlformats.org/drawingml/2006/spreadsheetDrawing">
      <xdr:col>19</xdr:col>
      <xdr:colOff>335915</xdr:colOff>
      <xdr:row>76</xdr:row>
      <xdr:rowOff>6350</xdr:rowOff>
    </xdr:to>
    <xdr:sp macro="" textlink="">
      <xdr:nvSpPr>
        <xdr:cNvPr id="7621" name="テキスト ボックス 453"/>
        <xdr:cNvSpPr txBox="1"/>
      </xdr:nvSpPr>
      <xdr:spPr>
        <a:xfrm>
          <a:off x="12623800" y="12777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76200</xdr:colOff>
      <xdr:row>47</xdr:row>
      <xdr:rowOff>114300</xdr:rowOff>
    </xdr:from>
    <xdr:to xmlns:xdr="http://schemas.openxmlformats.org/drawingml/2006/spreadsheetDrawing">
      <xdr:col>5</xdr:col>
      <xdr:colOff>818515</xdr:colOff>
      <xdr:row>64</xdr:row>
      <xdr:rowOff>114300</xdr:rowOff>
    </xdr:to>
    <xdr:graphicFrame macro="">
      <xdr:nvGraphicFramePr>
        <xdr:cNvPr id="8193"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10</xdr:col>
      <xdr:colOff>641350</xdr:colOff>
      <xdr:row>3</xdr:row>
      <xdr:rowOff>19050</xdr:rowOff>
    </xdr:to>
    <xdr:sp macro="" textlink="">
      <xdr:nvSpPr>
        <xdr:cNvPr id="8194"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mlns:xdr="http://schemas.openxmlformats.org/drawingml/2006/spreadsheetDrawing">
      <xdr:col>11</xdr:col>
      <xdr:colOff>1126490</xdr:colOff>
      <xdr:row>0</xdr:row>
      <xdr:rowOff>0</xdr:rowOff>
    </xdr:from>
    <xdr:to xmlns:xdr="http://schemas.openxmlformats.org/drawingml/2006/spreadsheetDrawing">
      <xdr:col>14</xdr:col>
      <xdr:colOff>425450</xdr:colOff>
      <xdr:row>2</xdr:row>
      <xdr:rowOff>38100</xdr:rowOff>
    </xdr:to>
    <xdr:sp macro="" textlink="">
      <xdr:nvSpPr>
        <xdr:cNvPr id="8195" name="団体名称ボックス1"/>
        <xdr:cNvSpPr/>
      </xdr:nvSpPr>
      <xdr:spPr>
        <a:xfrm>
          <a:off x="14032865" y="0"/>
          <a:ext cx="29851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1136015</xdr:colOff>
      <xdr:row>0</xdr:row>
      <xdr:rowOff>12700</xdr:rowOff>
    </xdr:from>
    <xdr:to xmlns:xdr="http://schemas.openxmlformats.org/drawingml/2006/spreadsheetDrawing">
      <xdr:col>14</xdr:col>
      <xdr:colOff>409575</xdr:colOff>
      <xdr:row>2</xdr:row>
      <xdr:rowOff>25400</xdr:rowOff>
    </xdr:to>
    <xdr:sp macro="" textlink="">
      <xdr:nvSpPr>
        <xdr:cNvPr id="8196" name="団体名称ボックス2"/>
        <xdr:cNvSpPr/>
      </xdr:nvSpPr>
      <xdr:spPr>
        <a:xfrm>
          <a:off x="14042390" y="12700"/>
          <a:ext cx="29597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1149350</xdr:colOff>
      <xdr:row>0</xdr:row>
      <xdr:rowOff>31750</xdr:rowOff>
    </xdr:from>
    <xdr:to xmlns:xdr="http://schemas.openxmlformats.org/drawingml/2006/spreadsheetDrawing">
      <xdr:col>14</xdr:col>
      <xdr:colOff>389890</xdr:colOff>
      <xdr:row>2</xdr:row>
      <xdr:rowOff>12700</xdr:rowOff>
    </xdr:to>
    <xdr:sp macro="" textlink="">
      <xdr:nvSpPr>
        <xdr:cNvPr id="8197"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福島県金山町</a:t>
          </a:r>
        </a:p>
      </xdr:txBody>
    </xdr:sp>
    <xdr:clientData/>
  </xdr:twoCellAnchor>
  <xdr:twoCellAnchor>
    <xdr:from xmlns:xdr="http://schemas.openxmlformats.org/drawingml/2006/spreadsheetDrawing">
      <xdr:col>10</xdr:col>
      <xdr:colOff>133350</xdr:colOff>
      <xdr:row>0</xdr:row>
      <xdr:rowOff>0</xdr:rowOff>
    </xdr:from>
    <xdr:to xmlns:xdr="http://schemas.openxmlformats.org/drawingml/2006/spreadsheetDrawing">
      <xdr:col>11</xdr:col>
      <xdr:colOff>930910</xdr:colOff>
      <xdr:row>2</xdr:row>
      <xdr:rowOff>38100</xdr:rowOff>
    </xdr:to>
    <xdr:sp macro="" textlink="">
      <xdr:nvSpPr>
        <xdr:cNvPr id="8198" name="正方形/長方形 6"/>
        <xdr:cNvSpPr/>
      </xdr:nvSpPr>
      <xdr:spPr>
        <a:xfrm>
          <a:off x="11811000"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10</xdr:col>
      <xdr:colOff>158750</xdr:colOff>
      <xdr:row>0</xdr:row>
      <xdr:rowOff>12700</xdr:rowOff>
    </xdr:from>
    <xdr:to xmlns:xdr="http://schemas.openxmlformats.org/drawingml/2006/spreadsheetDrawing">
      <xdr:col>11</xdr:col>
      <xdr:colOff>911860</xdr:colOff>
      <xdr:row>2</xdr:row>
      <xdr:rowOff>25400</xdr:rowOff>
    </xdr:to>
    <xdr:sp macro="" textlink="">
      <xdr:nvSpPr>
        <xdr:cNvPr id="8199" name="正方形/長方形 7"/>
        <xdr:cNvSpPr/>
      </xdr:nvSpPr>
      <xdr:spPr>
        <a:xfrm>
          <a:off x="11836400"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10</xdr:col>
      <xdr:colOff>183515</xdr:colOff>
      <xdr:row>0</xdr:row>
      <xdr:rowOff>31750</xdr:rowOff>
    </xdr:from>
    <xdr:to xmlns:xdr="http://schemas.openxmlformats.org/drawingml/2006/spreadsheetDrawing">
      <xdr:col>11</xdr:col>
      <xdr:colOff>879475</xdr:colOff>
      <xdr:row>2</xdr:row>
      <xdr:rowOff>12700</xdr:rowOff>
    </xdr:to>
    <xdr:sp macro="" textlink="">
      <xdr:nvSpPr>
        <xdr:cNvPr id="8200"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mlns:xdr="http://schemas.openxmlformats.org/drawingml/2006/spreadsheetDrawing">
      <xdr:col>1</xdr:col>
      <xdr:colOff>1026160</xdr:colOff>
      <xdr:row>63</xdr:row>
      <xdr:rowOff>29210</xdr:rowOff>
    </xdr:from>
    <xdr:to xmlns:xdr="http://schemas.openxmlformats.org/drawingml/2006/spreadsheetDrawing">
      <xdr:col>5</xdr:col>
      <xdr:colOff>733425</xdr:colOff>
      <xdr:row>64</xdr:row>
      <xdr:rowOff>111125</xdr:rowOff>
    </xdr:to>
    <xdr:sp macro="" textlink="">
      <xdr:nvSpPr>
        <xdr:cNvPr id="8201" name="角丸四角形 9"/>
        <xdr:cNvSpPr/>
      </xdr:nvSpPr>
      <xdr:spPr>
        <a:xfrm>
          <a:off x="2159635" y="12002135"/>
          <a:ext cx="4241165"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462915</xdr:colOff>
      <xdr:row>63</xdr:row>
      <xdr:rowOff>66675</xdr:rowOff>
    </xdr:from>
    <xdr:to xmlns:xdr="http://schemas.openxmlformats.org/drawingml/2006/spreadsheetDrawing">
      <xdr:col>3</xdr:col>
      <xdr:colOff>600710</xdr:colOff>
      <xdr:row>64</xdr:row>
      <xdr:rowOff>149225</xdr:rowOff>
    </xdr:to>
    <xdr:sp macro="" textlink="">
      <xdr:nvSpPr>
        <xdr:cNvPr id="8202" name="正方形/長方形 10"/>
        <xdr:cNvSpPr/>
      </xdr:nvSpPr>
      <xdr:spPr>
        <a:xfrm>
          <a:off x="27298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mlns:xdr="http://schemas.openxmlformats.org/drawingml/2006/spreadsheetDrawing">
      <xdr:col>2</xdr:col>
      <xdr:colOff>146050</xdr:colOff>
      <xdr:row>63</xdr:row>
      <xdr:rowOff>155575</xdr:rowOff>
    </xdr:from>
    <xdr:to xmlns:xdr="http://schemas.openxmlformats.org/drawingml/2006/spreadsheetDrawing">
      <xdr:col>2</xdr:col>
      <xdr:colOff>437515</xdr:colOff>
      <xdr:row>63</xdr:row>
      <xdr:rowOff>155575</xdr:rowOff>
    </xdr:to>
    <xdr:cxnSp macro="">
      <xdr:nvCxnSpPr>
        <xdr:cNvPr id="8203" name="直線コネクタ 11"/>
        <xdr:cNvCxnSpPr/>
      </xdr:nvCxnSpPr>
      <xdr:spPr>
        <a:xfrm>
          <a:off x="2413000" y="12128500"/>
          <a:ext cx="291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xdr:col>
      <xdr:colOff>248285</xdr:colOff>
      <xdr:row>63</xdr:row>
      <xdr:rowOff>104775</xdr:rowOff>
    </xdr:from>
    <xdr:to xmlns:xdr="http://schemas.openxmlformats.org/drawingml/2006/spreadsheetDrawing">
      <xdr:col>2</xdr:col>
      <xdr:colOff>349250</xdr:colOff>
      <xdr:row>64</xdr:row>
      <xdr:rowOff>34925</xdr:rowOff>
    </xdr:to>
    <xdr:sp macro="" textlink="">
      <xdr:nvSpPr>
        <xdr:cNvPr id="8204" name="円/楕円 12"/>
        <xdr:cNvSpPr/>
      </xdr:nvSpPr>
      <xdr:spPr>
        <a:xfrm>
          <a:off x="2515235" y="12077700"/>
          <a:ext cx="10096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xdr:col>
      <xdr:colOff>1082675</xdr:colOff>
      <xdr:row>63</xdr:row>
      <xdr:rowOff>104775</xdr:rowOff>
    </xdr:from>
    <xdr:to xmlns:xdr="http://schemas.openxmlformats.org/drawingml/2006/spreadsheetDrawing">
      <xdr:col>4</xdr:col>
      <xdr:colOff>50800</xdr:colOff>
      <xdr:row>64</xdr:row>
      <xdr:rowOff>34925</xdr:rowOff>
    </xdr:to>
    <xdr:sp macro="" textlink="">
      <xdr:nvSpPr>
        <xdr:cNvPr id="8205" name="フローチャート :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xdr:col>
      <xdr:colOff>177165</xdr:colOff>
      <xdr:row>63</xdr:row>
      <xdr:rowOff>66675</xdr:rowOff>
    </xdr:from>
    <xdr:to xmlns:xdr="http://schemas.openxmlformats.org/drawingml/2006/spreadsheetDrawing">
      <xdr:col>5</xdr:col>
      <xdr:colOff>314960</xdr:colOff>
      <xdr:row>64</xdr:row>
      <xdr:rowOff>149225</xdr:rowOff>
    </xdr:to>
    <xdr:sp macro="" textlink="">
      <xdr:nvSpPr>
        <xdr:cNvPr id="8206" name="正方形/長方形 14"/>
        <xdr:cNvSpPr/>
      </xdr:nvSpPr>
      <xdr:spPr>
        <a:xfrm>
          <a:off x="47110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mlns:xdr="http://schemas.openxmlformats.org/drawingml/2006/spreadsheetDrawing">
      <xdr:col>1</xdr:col>
      <xdr:colOff>1026160</xdr:colOff>
      <xdr:row>6</xdr:row>
      <xdr:rowOff>3175</xdr:rowOff>
    </xdr:from>
    <xdr:to xmlns:xdr="http://schemas.openxmlformats.org/drawingml/2006/spreadsheetDrawing">
      <xdr:col>5</xdr:col>
      <xdr:colOff>733425</xdr:colOff>
      <xdr:row>7</xdr:row>
      <xdr:rowOff>86360</xdr:rowOff>
    </xdr:to>
    <xdr:sp macro="" textlink="">
      <xdr:nvSpPr>
        <xdr:cNvPr id="8207" name="正方形/長方形 15"/>
        <xdr:cNvSpPr/>
      </xdr:nvSpPr>
      <xdr:spPr>
        <a:xfrm>
          <a:off x="2159635" y="1079500"/>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mlns:xdr="http://schemas.openxmlformats.org/drawingml/2006/spreadsheetDrawing">
      <xdr:col>0</xdr:col>
      <xdr:colOff>127635</xdr:colOff>
      <xdr:row>6</xdr:row>
      <xdr:rowOff>3175</xdr:rowOff>
    </xdr:from>
    <xdr:to xmlns:xdr="http://schemas.openxmlformats.org/drawingml/2006/spreadsheetDrawing">
      <xdr:col>1</xdr:col>
      <xdr:colOff>327025</xdr:colOff>
      <xdr:row>12</xdr:row>
      <xdr:rowOff>117475</xdr:rowOff>
    </xdr:to>
    <xdr:sp macro="" textlink="">
      <xdr:nvSpPr>
        <xdr:cNvPr id="8208" name="角丸四角形 16"/>
        <xdr:cNvSpPr/>
      </xdr:nvSpPr>
      <xdr:spPr>
        <a:xfrm>
          <a:off x="127635" y="10795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0</xdr:col>
      <xdr:colOff>457835</xdr:colOff>
      <xdr:row>6</xdr:row>
      <xdr:rowOff>117475</xdr:rowOff>
    </xdr:from>
    <xdr:to xmlns:xdr="http://schemas.openxmlformats.org/drawingml/2006/spreadsheetDrawing">
      <xdr:col>1</xdr:col>
      <xdr:colOff>593725</xdr:colOff>
      <xdr:row>8</xdr:row>
      <xdr:rowOff>29210</xdr:rowOff>
    </xdr:to>
    <xdr:sp macro="" textlink="">
      <xdr:nvSpPr>
        <xdr:cNvPr id="8209" name="正方形/長方形 17"/>
        <xdr:cNvSpPr/>
      </xdr:nvSpPr>
      <xdr:spPr>
        <a:xfrm>
          <a:off x="457835" y="11938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mlns:xdr="http://schemas.openxmlformats.org/drawingml/2006/spreadsheetDrawing">
      <xdr:col>0</xdr:col>
      <xdr:colOff>457835</xdr:colOff>
      <xdr:row>8</xdr:row>
      <xdr:rowOff>41275</xdr:rowOff>
    </xdr:from>
    <xdr:to xmlns:xdr="http://schemas.openxmlformats.org/drawingml/2006/spreadsheetDrawing">
      <xdr:col>1</xdr:col>
      <xdr:colOff>593725</xdr:colOff>
      <xdr:row>9</xdr:row>
      <xdr:rowOff>123825</xdr:rowOff>
    </xdr:to>
    <xdr:sp macro="" textlink="">
      <xdr:nvSpPr>
        <xdr:cNvPr id="8210" name="正方形/長方形 18"/>
        <xdr:cNvSpPr/>
      </xdr:nvSpPr>
      <xdr:spPr>
        <a:xfrm>
          <a:off x="457835" y="1460500"/>
          <a:ext cx="126936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mlns:xdr="http://schemas.openxmlformats.org/drawingml/2006/spreadsheetDrawing">
      <xdr:col>0</xdr:col>
      <xdr:colOff>457835</xdr:colOff>
      <xdr:row>10</xdr:row>
      <xdr:rowOff>3175</xdr:rowOff>
    </xdr:from>
    <xdr:to xmlns:xdr="http://schemas.openxmlformats.org/drawingml/2006/spreadsheetDrawing">
      <xdr:col>1</xdr:col>
      <xdr:colOff>593725</xdr:colOff>
      <xdr:row>13</xdr:row>
      <xdr:rowOff>123825</xdr:rowOff>
    </xdr:to>
    <xdr:sp macro="" textlink="">
      <xdr:nvSpPr>
        <xdr:cNvPr id="8211" name="正方形/長方形 19"/>
        <xdr:cNvSpPr/>
      </xdr:nvSpPr>
      <xdr:spPr>
        <a:xfrm>
          <a:off x="457835" y="17653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mlns:xdr="http://schemas.openxmlformats.org/drawingml/2006/spreadsheetDrawing">
      <xdr:col>0</xdr:col>
      <xdr:colOff>197485</xdr:colOff>
      <xdr:row>7</xdr:row>
      <xdr:rowOff>9525</xdr:rowOff>
    </xdr:from>
    <xdr:to xmlns:xdr="http://schemas.openxmlformats.org/drawingml/2006/spreadsheetDrawing">
      <xdr:col>0</xdr:col>
      <xdr:colOff>367665</xdr:colOff>
      <xdr:row>7</xdr:row>
      <xdr:rowOff>9525</xdr:rowOff>
    </xdr:to>
    <xdr:cxnSp macro="">
      <xdr:nvCxnSpPr>
        <xdr:cNvPr id="8212" name="直線コネクタ 20"/>
        <xdr:cNvCxnSpPr/>
      </xdr:nvCxnSpPr>
      <xdr:spPr>
        <a:xfrm flipH="1">
          <a:off x="197485" y="12573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282575</xdr:colOff>
      <xdr:row>9</xdr:row>
      <xdr:rowOff>123825</xdr:rowOff>
    </xdr:from>
    <xdr:to xmlns:xdr="http://schemas.openxmlformats.org/drawingml/2006/spreadsheetDrawing">
      <xdr:col>0</xdr:col>
      <xdr:colOff>282575</xdr:colOff>
      <xdr:row>10</xdr:row>
      <xdr:rowOff>92075</xdr:rowOff>
    </xdr:to>
    <xdr:cxnSp macro="">
      <xdr:nvCxnSpPr>
        <xdr:cNvPr id="8213"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0</xdr:col>
      <xdr:colOff>197485</xdr:colOff>
      <xdr:row>9</xdr:row>
      <xdr:rowOff>123825</xdr:rowOff>
    </xdr:from>
    <xdr:to xmlns:xdr="http://schemas.openxmlformats.org/drawingml/2006/spreadsheetDrawing">
      <xdr:col>0</xdr:col>
      <xdr:colOff>367665</xdr:colOff>
      <xdr:row>9</xdr:row>
      <xdr:rowOff>123825</xdr:rowOff>
    </xdr:to>
    <xdr:cxnSp macro="">
      <xdr:nvCxnSpPr>
        <xdr:cNvPr id="8214" name="直線コネクタ 22"/>
        <xdr:cNvCxnSpPr/>
      </xdr:nvCxnSpPr>
      <xdr:spPr>
        <a:xfrm flipH="1">
          <a:off x="197485" y="1714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282575</xdr:colOff>
      <xdr:row>11</xdr:row>
      <xdr:rowOff>19050</xdr:rowOff>
    </xdr:from>
    <xdr:to xmlns:xdr="http://schemas.openxmlformats.org/drawingml/2006/spreadsheetDrawing">
      <xdr:col>0</xdr:col>
      <xdr:colOff>282575</xdr:colOff>
      <xdr:row>11</xdr:row>
      <xdr:rowOff>158750</xdr:rowOff>
    </xdr:to>
    <xdr:cxnSp macro="">
      <xdr:nvCxnSpPr>
        <xdr:cNvPr id="8215"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0</xdr:col>
      <xdr:colOff>197485</xdr:colOff>
      <xdr:row>11</xdr:row>
      <xdr:rowOff>161925</xdr:rowOff>
    </xdr:from>
    <xdr:to xmlns:xdr="http://schemas.openxmlformats.org/drawingml/2006/spreadsheetDrawing">
      <xdr:col>0</xdr:col>
      <xdr:colOff>367665</xdr:colOff>
      <xdr:row>11</xdr:row>
      <xdr:rowOff>161925</xdr:rowOff>
    </xdr:to>
    <xdr:cxnSp macro="">
      <xdr:nvCxnSpPr>
        <xdr:cNvPr id="8216" name="直線コネクタ 24"/>
        <xdr:cNvCxnSpPr/>
      </xdr:nvCxnSpPr>
      <xdr:spPr>
        <a:xfrm flipH="1">
          <a:off x="197485" y="2095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231775</xdr:colOff>
      <xdr:row>6</xdr:row>
      <xdr:rowOff>130175</xdr:rowOff>
    </xdr:from>
    <xdr:to xmlns:xdr="http://schemas.openxmlformats.org/drawingml/2006/spreadsheetDrawing">
      <xdr:col>0</xdr:col>
      <xdr:colOff>333375</xdr:colOff>
      <xdr:row>7</xdr:row>
      <xdr:rowOff>60325</xdr:rowOff>
    </xdr:to>
    <xdr:sp macro="" textlink="">
      <xdr:nvSpPr>
        <xdr:cNvPr id="8217" name="円/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0</xdr:col>
      <xdr:colOff>231775</xdr:colOff>
      <xdr:row>8</xdr:row>
      <xdr:rowOff>53975</xdr:rowOff>
    </xdr:from>
    <xdr:to xmlns:xdr="http://schemas.openxmlformats.org/drawingml/2006/spreadsheetDrawing">
      <xdr:col>0</xdr:col>
      <xdr:colOff>333375</xdr:colOff>
      <xdr:row>8</xdr:row>
      <xdr:rowOff>155575</xdr:rowOff>
    </xdr:to>
    <xdr:sp macro="" textlink="">
      <xdr:nvSpPr>
        <xdr:cNvPr id="8218" name="フローチャート :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1026160</xdr:colOff>
      <xdr:row>9</xdr:row>
      <xdr:rowOff>60325</xdr:rowOff>
    </xdr:from>
    <xdr:to xmlns:xdr="http://schemas.openxmlformats.org/drawingml/2006/spreadsheetDrawing">
      <xdr:col>5</xdr:col>
      <xdr:colOff>733425</xdr:colOff>
      <xdr:row>22</xdr:row>
      <xdr:rowOff>117475</xdr:rowOff>
    </xdr:to>
    <xdr:sp macro="" textlink="">
      <xdr:nvSpPr>
        <xdr:cNvPr id="8219" name="正方形/長方形 27"/>
        <xdr:cNvSpPr/>
      </xdr:nvSpPr>
      <xdr:spPr>
        <a:xfrm>
          <a:off x="2159635" y="1651000"/>
          <a:ext cx="424116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1</xdr:col>
      <xdr:colOff>542925</xdr:colOff>
      <xdr:row>7</xdr:row>
      <xdr:rowOff>22225</xdr:rowOff>
    </xdr:from>
    <xdr:to xmlns:xdr="http://schemas.openxmlformats.org/drawingml/2006/spreadsheetDrawing">
      <xdr:col>1</xdr:col>
      <xdr:colOff>953770</xdr:colOff>
      <xdr:row>8</xdr:row>
      <xdr:rowOff>125730</xdr:rowOff>
    </xdr:to>
    <xdr:sp macro="" textlink="">
      <xdr:nvSpPr>
        <xdr:cNvPr id="8220"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twoCellAnchor>
  <xdr:twoCellAnchor>
    <xdr:from xmlns:xdr="http://schemas.openxmlformats.org/drawingml/2006/spreadsheetDrawing">
      <xdr:col>1</xdr:col>
      <xdr:colOff>1026160</xdr:colOff>
      <xdr:row>22</xdr:row>
      <xdr:rowOff>117475</xdr:rowOff>
    </xdr:from>
    <xdr:to xmlns:xdr="http://schemas.openxmlformats.org/drawingml/2006/spreadsheetDrawing">
      <xdr:col>5</xdr:col>
      <xdr:colOff>733425</xdr:colOff>
      <xdr:row>22</xdr:row>
      <xdr:rowOff>117475</xdr:rowOff>
    </xdr:to>
    <xdr:cxnSp macro="">
      <xdr:nvCxnSpPr>
        <xdr:cNvPr id="8221" name="直線コネクタ 29"/>
        <xdr:cNvCxnSpPr/>
      </xdr:nvCxnSpPr>
      <xdr:spPr>
        <a:xfrm>
          <a:off x="2159635" y="3937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xdr:col>
      <xdr:colOff>1026160</xdr:colOff>
      <xdr:row>20</xdr:row>
      <xdr:rowOff>3175</xdr:rowOff>
    </xdr:from>
    <xdr:to xmlns:xdr="http://schemas.openxmlformats.org/drawingml/2006/spreadsheetDrawing">
      <xdr:col>5</xdr:col>
      <xdr:colOff>733425</xdr:colOff>
      <xdr:row>20</xdr:row>
      <xdr:rowOff>3175</xdr:rowOff>
    </xdr:to>
    <xdr:cxnSp macro="">
      <xdr:nvCxnSpPr>
        <xdr:cNvPr id="8222" name="直線コネクタ 30"/>
        <xdr:cNvCxnSpPr/>
      </xdr:nvCxnSpPr>
      <xdr:spPr>
        <a:xfrm>
          <a:off x="2159635" y="34798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19</xdr:row>
      <xdr:rowOff>32385</xdr:rowOff>
    </xdr:from>
    <xdr:to xmlns:xdr="http://schemas.openxmlformats.org/drawingml/2006/spreadsheetDrawing">
      <xdr:col>1</xdr:col>
      <xdr:colOff>1036955</xdr:colOff>
      <xdr:row>20</xdr:row>
      <xdr:rowOff>119380</xdr:rowOff>
    </xdr:to>
    <xdr:sp macro="" textlink="">
      <xdr:nvSpPr>
        <xdr:cNvPr id="8223" name="テキスト ボックス 31"/>
        <xdr:cNvSpPr txBox="1"/>
      </xdr:nvSpPr>
      <xdr:spPr>
        <a:xfrm>
          <a:off x="1409065" y="333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17</xdr:row>
      <xdr:rowOff>60325</xdr:rowOff>
    </xdr:from>
    <xdr:to xmlns:xdr="http://schemas.openxmlformats.org/drawingml/2006/spreadsheetDrawing">
      <xdr:col>5</xdr:col>
      <xdr:colOff>733425</xdr:colOff>
      <xdr:row>17</xdr:row>
      <xdr:rowOff>60325</xdr:rowOff>
    </xdr:to>
    <xdr:cxnSp macro="">
      <xdr:nvCxnSpPr>
        <xdr:cNvPr id="8224" name="直線コネクタ 32"/>
        <xdr:cNvCxnSpPr/>
      </xdr:nvCxnSpPr>
      <xdr:spPr>
        <a:xfrm>
          <a:off x="2159635" y="30226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16</xdr:row>
      <xdr:rowOff>89535</xdr:rowOff>
    </xdr:from>
    <xdr:to xmlns:xdr="http://schemas.openxmlformats.org/drawingml/2006/spreadsheetDrawing">
      <xdr:col>1</xdr:col>
      <xdr:colOff>1036955</xdr:colOff>
      <xdr:row>18</xdr:row>
      <xdr:rowOff>5080</xdr:rowOff>
    </xdr:to>
    <xdr:sp macro="" textlink="">
      <xdr:nvSpPr>
        <xdr:cNvPr id="8225" name="テキスト ボックス 33"/>
        <xdr:cNvSpPr txBox="1"/>
      </xdr:nvSpPr>
      <xdr:spPr>
        <a:xfrm>
          <a:off x="1409065" y="2880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14</xdr:row>
      <xdr:rowOff>117475</xdr:rowOff>
    </xdr:from>
    <xdr:to xmlns:xdr="http://schemas.openxmlformats.org/drawingml/2006/spreadsheetDrawing">
      <xdr:col>5</xdr:col>
      <xdr:colOff>733425</xdr:colOff>
      <xdr:row>14</xdr:row>
      <xdr:rowOff>117475</xdr:rowOff>
    </xdr:to>
    <xdr:cxnSp macro="">
      <xdr:nvCxnSpPr>
        <xdr:cNvPr id="8226" name="直線コネクタ 34"/>
        <xdr:cNvCxnSpPr/>
      </xdr:nvCxnSpPr>
      <xdr:spPr>
        <a:xfrm>
          <a:off x="2159635" y="25654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13</xdr:row>
      <xdr:rowOff>146685</xdr:rowOff>
    </xdr:from>
    <xdr:to xmlns:xdr="http://schemas.openxmlformats.org/drawingml/2006/spreadsheetDrawing">
      <xdr:col>1</xdr:col>
      <xdr:colOff>1036955</xdr:colOff>
      <xdr:row>15</xdr:row>
      <xdr:rowOff>62230</xdr:rowOff>
    </xdr:to>
    <xdr:sp macro="" textlink="">
      <xdr:nvSpPr>
        <xdr:cNvPr id="8227" name="テキスト ボックス 35"/>
        <xdr:cNvSpPr txBox="1"/>
      </xdr:nvSpPr>
      <xdr:spPr>
        <a:xfrm>
          <a:off x="1409065" y="2423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12</xdr:row>
      <xdr:rowOff>3175</xdr:rowOff>
    </xdr:from>
    <xdr:to xmlns:xdr="http://schemas.openxmlformats.org/drawingml/2006/spreadsheetDrawing">
      <xdr:col>5</xdr:col>
      <xdr:colOff>733425</xdr:colOff>
      <xdr:row>12</xdr:row>
      <xdr:rowOff>3175</xdr:rowOff>
    </xdr:to>
    <xdr:cxnSp macro="">
      <xdr:nvCxnSpPr>
        <xdr:cNvPr id="8228" name="直線コネクタ 36"/>
        <xdr:cNvCxnSpPr/>
      </xdr:nvCxnSpPr>
      <xdr:spPr>
        <a:xfrm>
          <a:off x="2159635" y="21082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11</xdr:row>
      <xdr:rowOff>32385</xdr:rowOff>
    </xdr:from>
    <xdr:to xmlns:xdr="http://schemas.openxmlformats.org/drawingml/2006/spreadsheetDrawing">
      <xdr:col>1</xdr:col>
      <xdr:colOff>1036955</xdr:colOff>
      <xdr:row>12</xdr:row>
      <xdr:rowOff>119380</xdr:rowOff>
    </xdr:to>
    <xdr:sp macro="" textlink="">
      <xdr:nvSpPr>
        <xdr:cNvPr id="8229" name="テキスト ボックス 37"/>
        <xdr:cNvSpPr txBox="1"/>
      </xdr:nvSpPr>
      <xdr:spPr>
        <a:xfrm>
          <a:off x="1409065" y="1965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9</xdr:row>
      <xdr:rowOff>60325</xdr:rowOff>
    </xdr:from>
    <xdr:to xmlns:xdr="http://schemas.openxmlformats.org/drawingml/2006/spreadsheetDrawing">
      <xdr:col>5</xdr:col>
      <xdr:colOff>733425</xdr:colOff>
      <xdr:row>9</xdr:row>
      <xdr:rowOff>60325</xdr:rowOff>
    </xdr:to>
    <xdr:cxnSp macro="">
      <xdr:nvCxnSpPr>
        <xdr:cNvPr id="8230" name="直線コネクタ 38"/>
        <xdr:cNvCxnSpPr/>
      </xdr:nvCxnSpPr>
      <xdr:spPr>
        <a:xfrm>
          <a:off x="2159635" y="1651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8</xdr:row>
      <xdr:rowOff>89535</xdr:rowOff>
    </xdr:from>
    <xdr:to xmlns:xdr="http://schemas.openxmlformats.org/drawingml/2006/spreadsheetDrawing">
      <xdr:col>1</xdr:col>
      <xdr:colOff>1036955</xdr:colOff>
      <xdr:row>10</xdr:row>
      <xdr:rowOff>5080</xdr:rowOff>
    </xdr:to>
    <xdr:sp macro="" textlink="">
      <xdr:nvSpPr>
        <xdr:cNvPr id="8231" name="テキスト ボックス 39"/>
        <xdr:cNvSpPr txBox="1"/>
      </xdr:nvSpPr>
      <xdr:spPr>
        <a:xfrm>
          <a:off x="1409065" y="1508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9</xdr:row>
      <xdr:rowOff>60325</xdr:rowOff>
    </xdr:from>
    <xdr:to xmlns:xdr="http://schemas.openxmlformats.org/drawingml/2006/spreadsheetDrawing">
      <xdr:col>5</xdr:col>
      <xdr:colOff>733425</xdr:colOff>
      <xdr:row>22</xdr:row>
      <xdr:rowOff>117475</xdr:rowOff>
    </xdr:to>
    <xdr:sp macro="" textlink="">
      <xdr:nvSpPr>
        <xdr:cNvPr id="8232" name="人口1人当たり決算額の推移グラフ枠130"/>
        <xdr:cNvSpPr/>
      </xdr:nvSpPr>
      <xdr:spPr>
        <a:xfrm>
          <a:off x="2159635" y="1651000"/>
          <a:ext cx="424116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xdr:col>
      <xdr:colOff>1118235</xdr:colOff>
      <xdr:row>11</xdr:row>
      <xdr:rowOff>124460</xdr:rowOff>
    </xdr:from>
    <xdr:to xmlns:xdr="http://schemas.openxmlformats.org/drawingml/2006/spreadsheetDrawing">
      <xdr:col>4</xdr:col>
      <xdr:colOff>1118235</xdr:colOff>
      <xdr:row>18</xdr:row>
      <xdr:rowOff>92710</xdr:rowOff>
    </xdr:to>
    <xdr:cxnSp macro="">
      <xdr:nvCxnSpPr>
        <xdr:cNvPr id="8233" name="直線コネクタ 41"/>
        <xdr:cNvCxnSpPr/>
      </xdr:nvCxnSpPr>
      <xdr:spPr>
        <a:xfrm flipV="1">
          <a:off x="5652135" y="2058035"/>
          <a:ext cx="0" cy="1168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mlns:xdr="http://schemas.openxmlformats.org/drawingml/2006/spreadsheetDrawing">
      <xdr:col>5</xdr:col>
      <xdr:colOff>73025</xdr:colOff>
      <xdr:row>18</xdr:row>
      <xdr:rowOff>64770</xdr:rowOff>
    </xdr:from>
    <xdr:to xmlns:xdr="http://schemas.openxmlformats.org/drawingml/2006/spreadsheetDrawing">
      <xdr:col>5</xdr:col>
      <xdr:colOff>835660</xdr:colOff>
      <xdr:row>19</xdr:row>
      <xdr:rowOff>151765</xdr:rowOff>
    </xdr:to>
    <xdr:sp macro="" textlink="">
      <xdr:nvSpPr>
        <xdr:cNvPr id="8234" name="人口1人当たり決算額の推移最小値テキスト130"/>
        <xdr:cNvSpPr txBox="1"/>
      </xdr:nvSpPr>
      <xdr:spPr>
        <a:xfrm>
          <a:off x="5740400" y="319849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110,909</a:t>
          </a:r>
          <a:endParaRPr kumimoji="1" lang="ja-JP" altLang="en-US" sz="1000" b="1">
            <a:latin typeface="ＭＳ Ｐゴシック"/>
          </a:endParaRPr>
        </a:p>
      </xdr:txBody>
    </xdr:sp>
    <xdr:clientData/>
  </xdr:twoCellAnchor>
  <xdr:twoCellAnchor>
    <xdr:from xmlns:xdr="http://schemas.openxmlformats.org/drawingml/2006/spreadsheetDrawing">
      <xdr:col>4</xdr:col>
      <xdr:colOff>1028065</xdr:colOff>
      <xdr:row>18</xdr:row>
      <xdr:rowOff>92710</xdr:rowOff>
    </xdr:from>
    <xdr:to xmlns:xdr="http://schemas.openxmlformats.org/drawingml/2006/spreadsheetDrawing">
      <xdr:col>5</xdr:col>
      <xdr:colOff>73025</xdr:colOff>
      <xdr:row>18</xdr:row>
      <xdr:rowOff>92710</xdr:rowOff>
    </xdr:to>
    <xdr:cxnSp macro="">
      <xdr:nvCxnSpPr>
        <xdr:cNvPr id="8235" name="直線コネクタ 43"/>
        <xdr:cNvCxnSpPr/>
      </xdr:nvCxnSpPr>
      <xdr:spPr>
        <a:xfrm>
          <a:off x="5561965" y="322643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mlns:xdr="http://schemas.openxmlformats.org/drawingml/2006/spreadsheetDrawing">
      <xdr:col>5</xdr:col>
      <xdr:colOff>73025</xdr:colOff>
      <xdr:row>10</xdr:row>
      <xdr:rowOff>39370</xdr:rowOff>
    </xdr:from>
    <xdr:to xmlns:xdr="http://schemas.openxmlformats.org/drawingml/2006/spreadsheetDrawing">
      <xdr:col>5</xdr:col>
      <xdr:colOff>835660</xdr:colOff>
      <xdr:row>11</xdr:row>
      <xdr:rowOff>127000</xdr:rowOff>
    </xdr:to>
    <xdr:sp macro="" textlink="">
      <xdr:nvSpPr>
        <xdr:cNvPr id="8236" name="人口1人当たり決算額の推移最大値テキスト130"/>
        <xdr:cNvSpPr txBox="1"/>
      </xdr:nvSpPr>
      <xdr:spPr>
        <a:xfrm>
          <a:off x="5740400" y="18014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622,043</a:t>
          </a:r>
          <a:endParaRPr kumimoji="1" lang="ja-JP" altLang="en-US" sz="1000" b="1">
            <a:latin typeface="ＭＳ Ｐゴシック"/>
          </a:endParaRPr>
        </a:p>
      </xdr:txBody>
    </xdr:sp>
    <xdr:clientData/>
  </xdr:twoCellAnchor>
  <xdr:twoCellAnchor>
    <xdr:from xmlns:xdr="http://schemas.openxmlformats.org/drawingml/2006/spreadsheetDrawing">
      <xdr:col>4</xdr:col>
      <xdr:colOff>1028065</xdr:colOff>
      <xdr:row>11</xdr:row>
      <xdr:rowOff>124460</xdr:rowOff>
    </xdr:from>
    <xdr:to xmlns:xdr="http://schemas.openxmlformats.org/drawingml/2006/spreadsheetDrawing">
      <xdr:col>5</xdr:col>
      <xdr:colOff>73025</xdr:colOff>
      <xdr:row>11</xdr:row>
      <xdr:rowOff>124460</xdr:rowOff>
    </xdr:to>
    <xdr:cxnSp macro="">
      <xdr:nvCxnSpPr>
        <xdr:cNvPr id="8237" name="直線コネクタ 45"/>
        <xdr:cNvCxnSpPr/>
      </xdr:nvCxnSpPr>
      <xdr:spPr>
        <a:xfrm>
          <a:off x="5561965" y="205803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4</xdr:col>
      <xdr:colOff>469900</xdr:colOff>
      <xdr:row>16</xdr:row>
      <xdr:rowOff>92710</xdr:rowOff>
    </xdr:from>
    <xdr:to xmlns:xdr="http://schemas.openxmlformats.org/drawingml/2006/spreadsheetDrawing">
      <xdr:col>4</xdr:col>
      <xdr:colOff>1118235</xdr:colOff>
      <xdr:row>16</xdr:row>
      <xdr:rowOff>110490</xdr:rowOff>
    </xdr:to>
    <xdr:cxnSp macro="">
      <xdr:nvCxnSpPr>
        <xdr:cNvPr id="8238" name="直線コネクタ 46"/>
        <xdr:cNvCxnSpPr/>
      </xdr:nvCxnSpPr>
      <xdr:spPr>
        <a:xfrm flipV="1">
          <a:off x="5003800" y="2883535"/>
          <a:ext cx="648335"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mlns:xdr="http://schemas.openxmlformats.org/drawingml/2006/spreadsheetDrawing">
      <xdr:col>5</xdr:col>
      <xdr:colOff>73025</xdr:colOff>
      <xdr:row>16</xdr:row>
      <xdr:rowOff>80010</xdr:rowOff>
    </xdr:from>
    <xdr:to xmlns:xdr="http://schemas.openxmlformats.org/drawingml/2006/spreadsheetDrawing">
      <xdr:col>5</xdr:col>
      <xdr:colOff>835660</xdr:colOff>
      <xdr:row>17</xdr:row>
      <xdr:rowOff>167640</xdr:rowOff>
    </xdr:to>
    <xdr:sp macro="" textlink="">
      <xdr:nvSpPr>
        <xdr:cNvPr id="8239" name="人口1人当たり決算額の推移平均値テキスト130"/>
        <xdr:cNvSpPr txBox="1"/>
      </xdr:nvSpPr>
      <xdr:spPr>
        <a:xfrm>
          <a:off x="5740400" y="2870835"/>
          <a:ext cx="7626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4</xdr:col>
      <xdr:colOff>1066800</xdr:colOff>
      <xdr:row>16</xdr:row>
      <xdr:rowOff>107950</xdr:rowOff>
    </xdr:from>
    <xdr:to xmlns:xdr="http://schemas.openxmlformats.org/drawingml/2006/spreadsheetDrawing">
      <xdr:col>5</xdr:col>
      <xdr:colOff>35560</xdr:colOff>
      <xdr:row>17</xdr:row>
      <xdr:rowOff>38100</xdr:rowOff>
    </xdr:to>
    <xdr:sp macro="" textlink="">
      <xdr:nvSpPr>
        <xdr:cNvPr id="8240" name="フローチャート : 判断 48"/>
        <xdr:cNvSpPr/>
      </xdr:nvSpPr>
      <xdr:spPr>
        <a:xfrm>
          <a:off x="5600700" y="289877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xdr:col>
      <xdr:colOff>905510</xdr:colOff>
      <xdr:row>16</xdr:row>
      <xdr:rowOff>110490</xdr:rowOff>
    </xdr:from>
    <xdr:to xmlns:xdr="http://schemas.openxmlformats.org/drawingml/2006/spreadsheetDrawing">
      <xdr:col>4</xdr:col>
      <xdr:colOff>469900</xdr:colOff>
      <xdr:row>16</xdr:row>
      <xdr:rowOff>114935</xdr:rowOff>
    </xdr:to>
    <xdr:cxnSp macro="">
      <xdr:nvCxnSpPr>
        <xdr:cNvPr id="8241" name="直線コネクタ 49"/>
        <xdr:cNvCxnSpPr/>
      </xdr:nvCxnSpPr>
      <xdr:spPr>
        <a:xfrm flipV="1">
          <a:off x="4305935" y="2901315"/>
          <a:ext cx="697865"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4</xdr:col>
      <xdr:colOff>419100</xdr:colOff>
      <xdr:row>16</xdr:row>
      <xdr:rowOff>130175</xdr:rowOff>
    </xdr:from>
    <xdr:to xmlns:xdr="http://schemas.openxmlformats.org/drawingml/2006/spreadsheetDrawing">
      <xdr:col>4</xdr:col>
      <xdr:colOff>520700</xdr:colOff>
      <xdr:row>17</xdr:row>
      <xdr:rowOff>60325</xdr:rowOff>
    </xdr:to>
    <xdr:sp macro="" textlink="">
      <xdr:nvSpPr>
        <xdr:cNvPr id="8242" name="フローチャート : 判断 50"/>
        <xdr:cNvSpPr/>
      </xdr:nvSpPr>
      <xdr:spPr>
        <a:xfrm>
          <a:off x="4953000" y="292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4</xdr:col>
      <xdr:colOff>88900</xdr:colOff>
      <xdr:row>17</xdr:row>
      <xdr:rowOff>45085</xdr:rowOff>
    </xdr:from>
    <xdr:to xmlns:xdr="http://schemas.openxmlformats.org/drawingml/2006/spreadsheetDrawing">
      <xdr:col>4</xdr:col>
      <xdr:colOff>824230</xdr:colOff>
      <xdr:row>18</xdr:row>
      <xdr:rowOff>132080</xdr:rowOff>
    </xdr:to>
    <xdr:sp macro="" textlink="">
      <xdr:nvSpPr>
        <xdr:cNvPr id="8243" name="テキスト ボックス 51"/>
        <xdr:cNvSpPr txBox="1"/>
      </xdr:nvSpPr>
      <xdr:spPr>
        <a:xfrm>
          <a:off x="4622800" y="300736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206375</xdr:colOff>
      <xdr:row>16</xdr:row>
      <xdr:rowOff>114935</xdr:rowOff>
    </xdr:from>
    <xdr:to xmlns:xdr="http://schemas.openxmlformats.org/drawingml/2006/spreadsheetDrawing">
      <xdr:col>3</xdr:col>
      <xdr:colOff>905510</xdr:colOff>
      <xdr:row>16</xdr:row>
      <xdr:rowOff>116840</xdr:rowOff>
    </xdr:to>
    <xdr:cxnSp macro="">
      <xdr:nvCxnSpPr>
        <xdr:cNvPr id="8244" name="直線コネクタ 52"/>
        <xdr:cNvCxnSpPr/>
      </xdr:nvCxnSpPr>
      <xdr:spPr>
        <a:xfrm flipV="1">
          <a:off x="3606800" y="2905760"/>
          <a:ext cx="699135"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3</xdr:col>
      <xdr:colOff>854075</xdr:colOff>
      <xdr:row>16</xdr:row>
      <xdr:rowOff>137160</xdr:rowOff>
    </xdr:from>
    <xdr:to xmlns:xdr="http://schemas.openxmlformats.org/drawingml/2006/spreadsheetDrawing">
      <xdr:col>3</xdr:col>
      <xdr:colOff>956310</xdr:colOff>
      <xdr:row>17</xdr:row>
      <xdr:rowOff>67310</xdr:rowOff>
    </xdr:to>
    <xdr:sp macro="" textlink="">
      <xdr:nvSpPr>
        <xdr:cNvPr id="8245" name="フローチャート : 判断 53"/>
        <xdr:cNvSpPr/>
      </xdr:nvSpPr>
      <xdr:spPr>
        <a:xfrm>
          <a:off x="4254500" y="292798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3</xdr:col>
      <xdr:colOff>523875</xdr:colOff>
      <xdr:row>17</xdr:row>
      <xdr:rowOff>52070</xdr:rowOff>
    </xdr:from>
    <xdr:to xmlns:xdr="http://schemas.openxmlformats.org/drawingml/2006/spreadsheetDrawing">
      <xdr:col>4</xdr:col>
      <xdr:colOff>153035</xdr:colOff>
      <xdr:row>18</xdr:row>
      <xdr:rowOff>139065</xdr:rowOff>
    </xdr:to>
    <xdr:sp macro="" textlink="">
      <xdr:nvSpPr>
        <xdr:cNvPr id="8246" name="テキスト ボックス 54"/>
        <xdr:cNvSpPr txBox="1"/>
      </xdr:nvSpPr>
      <xdr:spPr>
        <a:xfrm>
          <a:off x="3924300" y="301434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641350</xdr:colOff>
      <xdr:row>16</xdr:row>
      <xdr:rowOff>116840</xdr:rowOff>
    </xdr:from>
    <xdr:to xmlns:xdr="http://schemas.openxmlformats.org/drawingml/2006/spreadsheetDrawing">
      <xdr:col>3</xdr:col>
      <xdr:colOff>206375</xdr:colOff>
      <xdr:row>16</xdr:row>
      <xdr:rowOff>155575</xdr:rowOff>
    </xdr:to>
    <xdr:cxnSp macro="">
      <xdr:nvCxnSpPr>
        <xdr:cNvPr id="8247" name="直線コネクタ 55"/>
        <xdr:cNvCxnSpPr/>
      </xdr:nvCxnSpPr>
      <xdr:spPr>
        <a:xfrm flipV="1">
          <a:off x="2908300" y="2907665"/>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3</xdr:col>
      <xdr:colOff>154940</xdr:colOff>
      <xdr:row>16</xdr:row>
      <xdr:rowOff>135255</xdr:rowOff>
    </xdr:from>
    <xdr:to xmlns:xdr="http://schemas.openxmlformats.org/drawingml/2006/spreadsheetDrawing">
      <xdr:col>3</xdr:col>
      <xdr:colOff>257175</xdr:colOff>
      <xdr:row>17</xdr:row>
      <xdr:rowOff>65405</xdr:rowOff>
    </xdr:to>
    <xdr:sp macro="" textlink="">
      <xdr:nvSpPr>
        <xdr:cNvPr id="8248" name="フローチャート : 判断 56"/>
        <xdr:cNvSpPr/>
      </xdr:nvSpPr>
      <xdr:spPr>
        <a:xfrm>
          <a:off x="3555365" y="292608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958215</xdr:colOff>
      <xdr:row>17</xdr:row>
      <xdr:rowOff>50165</xdr:rowOff>
    </xdr:from>
    <xdr:to xmlns:xdr="http://schemas.openxmlformats.org/drawingml/2006/spreadsheetDrawing">
      <xdr:col>3</xdr:col>
      <xdr:colOff>587375</xdr:colOff>
      <xdr:row>18</xdr:row>
      <xdr:rowOff>137795</xdr:rowOff>
    </xdr:to>
    <xdr:sp macro="" textlink="">
      <xdr:nvSpPr>
        <xdr:cNvPr id="8249" name="テキスト ボックス 57"/>
        <xdr:cNvSpPr txBox="1"/>
      </xdr:nvSpPr>
      <xdr:spPr>
        <a:xfrm>
          <a:off x="3225165" y="301244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590550</xdr:colOff>
      <xdr:row>16</xdr:row>
      <xdr:rowOff>88265</xdr:rowOff>
    </xdr:from>
    <xdr:to xmlns:xdr="http://schemas.openxmlformats.org/drawingml/2006/spreadsheetDrawing">
      <xdr:col>2</xdr:col>
      <xdr:colOff>692785</xdr:colOff>
      <xdr:row>17</xdr:row>
      <xdr:rowOff>18415</xdr:rowOff>
    </xdr:to>
    <xdr:sp macro="" textlink="">
      <xdr:nvSpPr>
        <xdr:cNvPr id="8250" name="フローチャート : 判断 58"/>
        <xdr:cNvSpPr/>
      </xdr:nvSpPr>
      <xdr:spPr>
        <a:xfrm>
          <a:off x="2857500" y="287909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260350</xdr:colOff>
      <xdr:row>15</xdr:row>
      <xdr:rowOff>29210</xdr:rowOff>
    </xdr:from>
    <xdr:to xmlns:xdr="http://schemas.openxmlformats.org/drawingml/2006/spreadsheetDrawing">
      <xdr:col>2</xdr:col>
      <xdr:colOff>1022985</xdr:colOff>
      <xdr:row>16</xdr:row>
      <xdr:rowOff>116205</xdr:rowOff>
    </xdr:to>
    <xdr:sp macro="" textlink="">
      <xdr:nvSpPr>
        <xdr:cNvPr id="8251" name="テキスト ボックス 59"/>
        <xdr:cNvSpPr txBox="1"/>
      </xdr:nvSpPr>
      <xdr:spPr>
        <a:xfrm>
          <a:off x="2527300" y="264858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240,572</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4</xdr:col>
      <xdr:colOff>939800</xdr:colOff>
      <xdr:row>22</xdr:row>
      <xdr:rowOff>140335</xdr:rowOff>
    </xdr:from>
    <xdr:to xmlns:xdr="http://schemas.openxmlformats.org/drawingml/2006/spreadsheetDrawing">
      <xdr:col>5</xdr:col>
      <xdr:colOff>567055</xdr:colOff>
      <xdr:row>24</xdr:row>
      <xdr:rowOff>56515</xdr:rowOff>
    </xdr:to>
    <xdr:sp macro="" textlink="">
      <xdr:nvSpPr>
        <xdr:cNvPr id="8252" name="テキスト ボックス 60"/>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292735</xdr:colOff>
      <xdr:row>22</xdr:row>
      <xdr:rowOff>140335</xdr:rowOff>
    </xdr:from>
    <xdr:to xmlns:xdr="http://schemas.openxmlformats.org/drawingml/2006/spreadsheetDrawing">
      <xdr:col>4</xdr:col>
      <xdr:colOff>1053465</xdr:colOff>
      <xdr:row>24</xdr:row>
      <xdr:rowOff>56515</xdr:rowOff>
    </xdr:to>
    <xdr:sp macro="" textlink="">
      <xdr:nvSpPr>
        <xdr:cNvPr id="8253" name="テキスト ボックス 61"/>
        <xdr:cNvSpPr txBox="1"/>
      </xdr:nvSpPr>
      <xdr:spPr>
        <a:xfrm>
          <a:off x="4826635"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727075</xdr:colOff>
      <xdr:row>22</xdr:row>
      <xdr:rowOff>140335</xdr:rowOff>
    </xdr:from>
    <xdr:to xmlns:xdr="http://schemas.openxmlformats.org/drawingml/2006/spreadsheetDrawing">
      <xdr:col>4</xdr:col>
      <xdr:colOff>354330</xdr:colOff>
      <xdr:row>24</xdr:row>
      <xdr:rowOff>56515</xdr:rowOff>
    </xdr:to>
    <xdr:sp macro="" textlink="">
      <xdr:nvSpPr>
        <xdr:cNvPr id="8254" name="テキスト ボックス 62"/>
        <xdr:cNvSpPr txBox="1"/>
      </xdr:nvSpPr>
      <xdr:spPr>
        <a:xfrm>
          <a:off x="41275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28575</xdr:colOff>
      <xdr:row>22</xdr:row>
      <xdr:rowOff>140335</xdr:rowOff>
    </xdr:from>
    <xdr:to xmlns:xdr="http://schemas.openxmlformats.org/drawingml/2006/spreadsheetDrawing">
      <xdr:col>3</xdr:col>
      <xdr:colOff>791210</xdr:colOff>
      <xdr:row>24</xdr:row>
      <xdr:rowOff>56515</xdr:rowOff>
    </xdr:to>
    <xdr:sp macro="" textlink="">
      <xdr:nvSpPr>
        <xdr:cNvPr id="8255" name="テキスト ボックス 63"/>
        <xdr:cNvSpPr txBox="1"/>
      </xdr:nvSpPr>
      <xdr:spPr>
        <a:xfrm>
          <a:off x="3429000"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2</xdr:col>
      <xdr:colOff>462915</xdr:colOff>
      <xdr:row>22</xdr:row>
      <xdr:rowOff>140335</xdr:rowOff>
    </xdr:from>
    <xdr:to xmlns:xdr="http://schemas.openxmlformats.org/drawingml/2006/spreadsheetDrawing">
      <xdr:col>3</xdr:col>
      <xdr:colOff>92075</xdr:colOff>
      <xdr:row>24</xdr:row>
      <xdr:rowOff>56515</xdr:rowOff>
    </xdr:to>
    <xdr:sp macro="" textlink="">
      <xdr:nvSpPr>
        <xdr:cNvPr id="8256" name="テキスト ボックス 64"/>
        <xdr:cNvSpPr txBox="1"/>
      </xdr:nvSpPr>
      <xdr:spPr>
        <a:xfrm>
          <a:off x="2729865"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4</xdr:col>
      <xdr:colOff>1066800</xdr:colOff>
      <xdr:row>16</xdr:row>
      <xdr:rowOff>41910</xdr:rowOff>
    </xdr:from>
    <xdr:to xmlns:xdr="http://schemas.openxmlformats.org/drawingml/2006/spreadsheetDrawing">
      <xdr:col>5</xdr:col>
      <xdr:colOff>35560</xdr:colOff>
      <xdr:row>16</xdr:row>
      <xdr:rowOff>143510</xdr:rowOff>
    </xdr:to>
    <xdr:sp macro="" textlink="">
      <xdr:nvSpPr>
        <xdr:cNvPr id="8257" name="円/楕円 65"/>
        <xdr:cNvSpPr/>
      </xdr:nvSpPr>
      <xdr:spPr>
        <a:xfrm>
          <a:off x="5600700" y="283273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5</xdr:col>
      <xdr:colOff>73025</xdr:colOff>
      <xdr:row>15</xdr:row>
      <xdr:rowOff>58420</xdr:rowOff>
    </xdr:from>
    <xdr:to xmlns:xdr="http://schemas.openxmlformats.org/drawingml/2006/spreadsheetDrawing">
      <xdr:col>5</xdr:col>
      <xdr:colOff>835660</xdr:colOff>
      <xdr:row>16</xdr:row>
      <xdr:rowOff>146050</xdr:rowOff>
    </xdr:to>
    <xdr:sp macro="" textlink="">
      <xdr:nvSpPr>
        <xdr:cNvPr id="8258" name="人口1人当たり決算額の推移該当値テキスト130"/>
        <xdr:cNvSpPr txBox="1"/>
      </xdr:nvSpPr>
      <xdr:spPr>
        <a:xfrm>
          <a:off x="5740400" y="26777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260,750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419100</xdr:colOff>
      <xdr:row>16</xdr:row>
      <xdr:rowOff>59690</xdr:rowOff>
    </xdr:from>
    <xdr:to xmlns:xdr="http://schemas.openxmlformats.org/drawingml/2006/spreadsheetDrawing">
      <xdr:col>4</xdr:col>
      <xdr:colOff>520700</xdr:colOff>
      <xdr:row>16</xdr:row>
      <xdr:rowOff>161290</xdr:rowOff>
    </xdr:to>
    <xdr:sp macro="" textlink="">
      <xdr:nvSpPr>
        <xdr:cNvPr id="8259" name="円/楕円 67"/>
        <xdr:cNvSpPr/>
      </xdr:nvSpPr>
      <xdr:spPr>
        <a:xfrm>
          <a:off x="4953000" y="285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4</xdr:col>
      <xdr:colOff>88900</xdr:colOff>
      <xdr:row>14</xdr:row>
      <xdr:rowOff>171450</xdr:rowOff>
    </xdr:from>
    <xdr:to xmlns:xdr="http://schemas.openxmlformats.org/drawingml/2006/spreadsheetDrawing">
      <xdr:col>4</xdr:col>
      <xdr:colOff>824230</xdr:colOff>
      <xdr:row>16</xdr:row>
      <xdr:rowOff>87630</xdr:rowOff>
    </xdr:to>
    <xdr:sp macro="" textlink="">
      <xdr:nvSpPr>
        <xdr:cNvPr id="8260" name="テキスト ボックス 68"/>
        <xdr:cNvSpPr txBox="1"/>
      </xdr:nvSpPr>
      <xdr:spPr>
        <a:xfrm>
          <a:off x="4622800" y="26193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253,160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854075</xdr:colOff>
      <xdr:row>16</xdr:row>
      <xdr:rowOff>64135</xdr:rowOff>
    </xdr:from>
    <xdr:to xmlns:xdr="http://schemas.openxmlformats.org/drawingml/2006/spreadsheetDrawing">
      <xdr:col>3</xdr:col>
      <xdr:colOff>956310</xdr:colOff>
      <xdr:row>16</xdr:row>
      <xdr:rowOff>166370</xdr:rowOff>
    </xdr:to>
    <xdr:sp macro="" textlink="">
      <xdr:nvSpPr>
        <xdr:cNvPr id="8261" name="円/楕円 69"/>
        <xdr:cNvSpPr/>
      </xdr:nvSpPr>
      <xdr:spPr>
        <a:xfrm>
          <a:off x="4254500" y="285496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3</xdr:col>
      <xdr:colOff>523875</xdr:colOff>
      <xdr:row>15</xdr:row>
      <xdr:rowOff>4445</xdr:rowOff>
    </xdr:from>
    <xdr:to xmlns:xdr="http://schemas.openxmlformats.org/drawingml/2006/spreadsheetDrawing">
      <xdr:col>4</xdr:col>
      <xdr:colOff>153035</xdr:colOff>
      <xdr:row>16</xdr:row>
      <xdr:rowOff>92075</xdr:rowOff>
    </xdr:to>
    <xdr:sp macro="" textlink="">
      <xdr:nvSpPr>
        <xdr:cNvPr id="8262" name="テキスト ボックス 70"/>
        <xdr:cNvSpPr txBox="1"/>
      </xdr:nvSpPr>
      <xdr:spPr>
        <a:xfrm>
          <a:off x="3924300" y="262382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251,153</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154940</xdr:colOff>
      <xdr:row>16</xdr:row>
      <xdr:rowOff>66040</xdr:rowOff>
    </xdr:from>
    <xdr:to xmlns:xdr="http://schemas.openxmlformats.org/drawingml/2006/spreadsheetDrawing">
      <xdr:col>3</xdr:col>
      <xdr:colOff>257175</xdr:colOff>
      <xdr:row>16</xdr:row>
      <xdr:rowOff>167640</xdr:rowOff>
    </xdr:to>
    <xdr:sp macro="" textlink="">
      <xdr:nvSpPr>
        <xdr:cNvPr id="8263" name="円/楕円 71"/>
        <xdr:cNvSpPr/>
      </xdr:nvSpPr>
      <xdr:spPr>
        <a:xfrm>
          <a:off x="3555365" y="285686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958215</xdr:colOff>
      <xdr:row>15</xdr:row>
      <xdr:rowOff>6350</xdr:rowOff>
    </xdr:from>
    <xdr:to xmlns:xdr="http://schemas.openxmlformats.org/drawingml/2006/spreadsheetDrawing">
      <xdr:col>3</xdr:col>
      <xdr:colOff>587375</xdr:colOff>
      <xdr:row>16</xdr:row>
      <xdr:rowOff>93345</xdr:rowOff>
    </xdr:to>
    <xdr:sp macro="" textlink="">
      <xdr:nvSpPr>
        <xdr:cNvPr id="8264" name="テキスト ボックス 72"/>
        <xdr:cNvSpPr txBox="1"/>
      </xdr:nvSpPr>
      <xdr:spPr>
        <a:xfrm>
          <a:off x="3225165" y="262572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250,355</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xdr:col>
      <xdr:colOff>590550</xdr:colOff>
      <xdr:row>16</xdr:row>
      <xdr:rowOff>104775</xdr:rowOff>
    </xdr:from>
    <xdr:to xmlns:xdr="http://schemas.openxmlformats.org/drawingml/2006/spreadsheetDrawing">
      <xdr:col>2</xdr:col>
      <xdr:colOff>692785</xdr:colOff>
      <xdr:row>17</xdr:row>
      <xdr:rowOff>34925</xdr:rowOff>
    </xdr:to>
    <xdr:sp macro="" textlink="">
      <xdr:nvSpPr>
        <xdr:cNvPr id="8265" name="円/楕円 73"/>
        <xdr:cNvSpPr/>
      </xdr:nvSpPr>
      <xdr:spPr>
        <a:xfrm>
          <a:off x="2857500" y="2895600"/>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260350</xdr:colOff>
      <xdr:row>17</xdr:row>
      <xdr:rowOff>19685</xdr:rowOff>
    </xdr:from>
    <xdr:to xmlns:xdr="http://schemas.openxmlformats.org/drawingml/2006/spreadsheetDrawing">
      <xdr:col>2</xdr:col>
      <xdr:colOff>1022985</xdr:colOff>
      <xdr:row>18</xdr:row>
      <xdr:rowOff>106680</xdr:rowOff>
    </xdr:to>
    <xdr:sp macro="" textlink="">
      <xdr:nvSpPr>
        <xdr:cNvPr id="8266" name="テキスト ボックス 74"/>
        <xdr:cNvSpPr txBox="1"/>
      </xdr:nvSpPr>
      <xdr:spPr>
        <a:xfrm>
          <a:off x="2527300" y="2981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233,226</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1</xdr:col>
      <xdr:colOff>1026160</xdr:colOff>
      <xdr:row>29</xdr:row>
      <xdr:rowOff>12700</xdr:rowOff>
    </xdr:from>
    <xdr:to xmlns:xdr="http://schemas.openxmlformats.org/drawingml/2006/spreadsheetDrawing">
      <xdr:col>5</xdr:col>
      <xdr:colOff>733425</xdr:colOff>
      <xdr:row>30</xdr:row>
      <xdr:rowOff>95250</xdr:rowOff>
    </xdr:to>
    <xdr:sp macro="" textlink="">
      <xdr:nvSpPr>
        <xdr:cNvPr id="8267" name="正方形/長方形 75"/>
        <xdr:cNvSpPr/>
      </xdr:nvSpPr>
      <xdr:spPr>
        <a:xfrm>
          <a:off x="2159635" y="5080000"/>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mlns:xdr="http://schemas.openxmlformats.org/drawingml/2006/spreadsheetDrawing">
      <xdr:col>0</xdr:col>
      <xdr:colOff>127635</xdr:colOff>
      <xdr:row>29</xdr:row>
      <xdr:rowOff>12700</xdr:rowOff>
    </xdr:from>
    <xdr:to xmlns:xdr="http://schemas.openxmlformats.org/drawingml/2006/spreadsheetDrawing">
      <xdr:col>1</xdr:col>
      <xdr:colOff>327025</xdr:colOff>
      <xdr:row>33</xdr:row>
      <xdr:rowOff>298450</xdr:rowOff>
    </xdr:to>
    <xdr:sp macro="" textlink="">
      <xdr:nvSpPr>
        <xdr:cNvPr id="8268" name="角丸四角形 76"/>
        <xdr:cNvSpPr/>
      </xdr:nvSpPr>
      <xdr:spPr>
        <a:xfrm>
          <a:off x="127635" y="50800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0</xdr:col>
      <xdr:colOff>457835</xdr:colOff>
      <xdr:row>29</xdr:row>
      <xdr:rowOff>127000</xdr:rowOff>
    </xdr:from>
    <xdr:to xmlns:xdr="http://schemas.openxmlformats.org/drawingml/2006/spreadsheetDrawing">
      <xdr:col>1</xdr:col>
      <xdr:colOff>593725</xdr:colOff>
      <xdr:row>31</xdr:row>
      <xdr:rowOff>37465</xdr:rowOff>
    </xdr:to>
    <xdr:sp macro="" textlink="">
      <xdr:nvSpPr>
        <xdr:cNvPr id="8269" name="正方形/長方形 77"/>
        <xdr:cNvSpPr/>
      </xdr:nvSpPr>
      <xdr:spPr>
        <a:xfrm>
          <a:off x="457835" y="5194300"/>
          <a:ext cx="126936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mlns:xdr="http://schemas.openxmlformats.org/drawingml/2006/spreadsheetDrawing">
      <xdr:col>0</xdr:col>
      <xdr:colOff>457835</xdr:colOff>
      <xdr:row>31</xdr:row>
      <xdr:rowOff>50800</xdr:rowOff>
    </xdr:from>
    <xdr:to xmlns:xdr="http://schemas.openxmlformats.org/drawingml/2006/spreadsheetDrawing">
      <xdr:col>1</xdr:col>
      <xdr:colOff>593725</xdr:colOff>
      <xdr:row>31</xdr:row>
      <xdr:rowOff>305435</xdr:rowOff>
    </xdr:to>
    <xdr:sp macro="" textlink="">
      <xdr:nvSpPr>
        <xdr:cNvPr id="8270" name="正方形/長方形 78"/>
        <xdr:cNvSpPr/>
      </xdr:nvSpPr>
      <xdr:spPr>
        <a:xfrm>
          <a:off x="457835" y="54610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mlns:xdr="http://schemas.openxmlformats.org/drawingml/2006/spreadsheetDrawing">
      <xdr:col>0</xdr:col>
      <xdr:colOff>457835</xdr:colOff>
      <xdr:row>32</xdr:row>
      <xdr:rowOff>12700</xdr:rowOff>
    </xdr:from>
    <xdr:to xmlns:xdr="http://schemas.openxmlformats.org/drawingml/2006/spreadsheetDrawing">
      <xdr:col>1</xdr:col>
      <xdr:colOff>593725</xdr:colOff>
      <xdr:row>34</xdr:row>
      <xdr:rowOff>133350</xdr:rowOff>
    </xdr:to>
    <xdr:sp macro="" textlink="">
      <xdr:nvSpPr>
        <xdr:cNvPr id="8271" name="正方形/長方形 79"/>
        <xdr:cNvSpPr/>
      </xdr:nvSpPr>
      <xdr:spPr>
        <a:xfrm>
          <a:off x="457835" y="57658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mlns:xdr="http://schemas.openxmlformats.org/drawingml/2006/spreadsheetDrawing">
      <xdr:col>0</xdr:col>
      <xdr:colOff>197485</xdr:colOff>
      <xdr:row>30</xdr:row>
      <xdr:rowOff>19050</xdr:rowOff>
    </xdr:from>
    <xdr:to xmlns:xdr="http://schemas.openxmlformats.org/drawingml/2006/spreadsheetDrawing">
      <xdr:col>0</xdr:col>
      <xdr:colOff>367665</xdr:colOff>
      <xdr:row>30</xdr:row>
      <xdr:rowOff>19050</xdr:rowOff>
    </xdr:to>
    <xdr:cxnSp macro="">
      <xdr:nvCxnSpPr>
        <xdr:cNvPr id="8272" name="直線コネクタ 80"/>
        <xdr:cNvCxnSpPr/>
      </xdr:nvCxnSpPr>
      <xdr:spPr>
        <a:xfrm flipH="1">
          <a:off x="197485" y="52578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282575</xdr:colOff>
      <xdr:row>31</xdr:row>
      <xdr:rowOff>305435</xdr:rowOff>
    </xdr:from>
    <xdr:to xmlns:xdr="http://schemas.openxmlformats.org/drawingml/2006/spreadsheetDrawing">
      <xdr:col>0</xdr:col>
      <xdr:colOff>282575</xdr:colOff>
      <xdr:row>32</xdr:row>
      <xdr:rowOff>101600</xdr:rowOff>
    </xdr:to>
    <xdr:cxnSp macro="">
      <xdr:nvCxnSpPr>
        <xdr:cNvPr id="8273"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0</xdr:col>
      <xdr:colOff>197485</xdr:colOff>
      <xdr:row>31</xdr:row>
      <xdr:rowOff>305435</xdr:rowOff>
    </xdr:from>
    <xdr:to xmlns:xdr="http://schemas.openxmlformats.org/drawingml/2006/spreadsheetDrawing">
      <xdr:col>0</xdr:col>
      <xdr:colOff>367665</xdr:colOff>
      <xdr:row>31</xdr:row>
      <xdr:rowOff>305435</xdr:rowOff>
    </xdr:to>
    <xdr:cxnSp macro="">
      <xdr:nvCxnSpPr>
        <xdr:cNvPr id="8274" name="直線コネクタ 82"/>
        <xdr:cNvCxnSpPr/>
      </xdr:nvCxnSpPr>
      <xdr:spPr>
        <a:xfrm flipH="1">
          <a:off x="197485" y="5715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282575</xdr:colOff>
      <xdr:row>33</xdr:row>
      <xdr:rowOff>27940</xdr:rowOff>
    </xdr:from>
    <xdr:to xmlns:xdr="http://schemas.openxmlformats.org/drawingml/2006/spreadsheetDrawing">
      <xdr:col>0</xdr:col>
      <xdr:colOff>282575</xdr:colOff>
      <xdr:row>33</xdr:row>
      <xdr:rowOff>168275</xdr:rowOff>
    </xdr:to>
    <xdr:cxnSp macro="">
      <xdr:nvCxnSpPr>
        <xdr:cNvPr id="8275"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0</xdr:col>
      <xdr:colOff>197485</xdr:colOff>
      <xdr:row>33</xdr:row>
      <xdr:rowOff>172085</xdr:rowOff>
    </xdr:from>
    <xdr:to xmlns:xdr="http://schemas.openxmlformats.org/drawingml/2006/spreadsheetDrawing">
      <xdr:col>0</xdr:col>
      <xdr:colOff>367665</xdr:colOff>
      <xdr:row>33</xdr:row>
      <xdr:rowOff>172085</xdr:rowOff>
    </xdr:to>
    <xdr:cxnSp macro="">
      <xdr:nvCxnSpPr>
        <xdr:cNvPr id="8276" name="直線コネクタ 84"/>
        <xdr:cNvCxnSpPr/>
      </xdr:nvCxnSpPr>
      <xdr:spPr>
        <a:xfrm flipH="1">
          <a:off x="197485" y="6096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231775</xdr:colOff>
      <xdr:row>29</xdr:row>
      <xdr:rowOff>139700</xdr:rowOff>
    </xdr:from>
    <xdr:to xmlns:xdr="http://schemas.openxmlformats.org/drawingml/2006/spreadsheetDrawing">
      <xdr:col>0</xdr:col>
      <xdr:colOff>333375</xdr:colOff>
      <xdr:row>30</xdr:row>
      <xdr:rowOff>69850</xdr:rowOff>
    </xdr:to>
    <xdr:sp macro="" textlink="">
      <xdr:nvSpPr>
        <xdr:cNvPr id="8277" name="円/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0</xdr:col>
      <xdr:colOff>231775</xdr:colOff>
      <xdr:row>31</xdr:row>
      <xdr:rowOff>63500</xdr:rowOff>
    </xdr:from>
    <xdr:to xmlns:xdr="http://schemas.openxmlformats.org/drawingml/2006/spreadsheetDrawing">
      <xdr:col>0</xdr:col>
      <xdr:colOff>333375</xdr:colOff>
      <xdr:row>31</xdr:row>
      <xdr:rowOff>165100</xdr:rowOff>
    </xdr:to>
    <xdr:sp macro="" textlink="">
      <xdr:nvSpPr>
        <xdr:cNvPr id="8278" name="フローチャート :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1026160</xdr:colOff>
      <xdr:row>31</xdr:row>
      <xdr:rowOff>240665</xdr:rowOff>
    </xdr:from>
    <xdr:to xmlns:xdr="http://schemas.openxmlformats.org/drawingml/2006/spreadsheetDrawing">
      <xdr:col>5</xdr:col>
      <xdr:colOff>733425</xdr:colOff>
      <xdr:row>39</xdr:row>
      <xdr:rowOff>298450</xdr:rowOff>
    </xdr:to>
    <xdr:sp macro="" textlink="">
      <xdr:nvSpPr>
        <xdr:cNvPr id="8279" name="正方形/長方形 87"/>
        <xdr:cNvSpPr/>
      </xdr:nvSpPr>
      <xdr:spPr>
        <a:xfrm>
          <a:off x="2159635" y="5650865"/>
          <a:ext cx="4241165"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1</xdr:col>
      <xdr:colOff>542925</xdr:colOff>
      <xdr:row>30</xdr:row>
      <xdr:rowOff>31750</xdr:rowOff>
    </xdr:from>
    <xdr:to xmlns:xdr="http://schemas.openxmlformats.org/drawingml/2006/spreadsheetDrawing">
      <xdr:col>1</xdr:col>
      <xdr:colOff>953770</xdr:colOff>
      <xdr:row>31</xdr:row>
      <xdr:rowOff>135890</xdr:rowOff>
    </xdr:to>
    <xdr:sp macro="" textlink="">
      <xdr:nvSpPr>
        <xdr:cNvPr id="8280" name="テキスト ボックス 88"/>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twoCellAnchor>
  <xdr:twoCellAnchor>
    <xdr:from xmlns:xdr="http://schemas.openxmlformats.org/drawingml/2006/spreadsheetDrawing">
      <xdr:col>1</xdr:col>
      <xdr:colOff>1026160</xdr:colOff>
      <xdr:row>39</xdr:row>
      <xdr:rowOff>298450</xdr:rowOff>
    </xdr:from>
    <xdr:to xmlns:xdr="http://schemas.openxmlformats.org/drawingml/2006/spreadsheetDrawing">
      <xdr:col>5</xdr:col>
      <xdr:colOff>733425</xdr:colOff>
      <xdr:row>39</xdr:row>
      <xdr:rowOff>298450</xdr:rowOff>
    </xdr:to>
    <xdr:cxnSp macro="">
      <xdr:nvCxnSpPr>
        <xdr:cNvPr id="8281" name="直線コネクタ 89"/>
        <xdr:cNvCxnSpPr/>
      </xdr:nvCxnSpPr>
      <xdr:spPr>
        <a:xfrm>
          <a:off x="2159635" y="7937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xdr:col>
      <xdr:colOff>1026160</xdr:colOff>
      <xdr:row>38</xdr:row>
      <xdr:rowOff>88900</xdr:rowOff>
    </xdr:from>
    <xdr:to xmlns:xdr="http://schemas.openxmlformats.org/drawingml/2006/spreadsheetDrawing">
      <xdr:col>5</xdr:col>
      <xdr:colOff>733425</xdr:colOff>
      <xdr:row>38</xdr:row>
      <xdr:rowOff>88900</xdr:rowOff>
    </xdr:to>
    <xdr:cxnSp macro="">
      <xdr:nvCxnSpPr>
        <xdr:cNvPr id="8282" name="直線コネクタ 90"/>
        <xdr:cNvCxnSpPr/>
      </xdr:nvCxnSpPr>
      <xdr:spPr>
        <a:xfrm>
          <a:off x="2159635" y="7556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xdr:col>
      <xdr:colOff>1026160</xdr:colOff>
      <xdr:row>37</xdr:row>
      <xdr:rowOff>50800</xdr:rowOff>
    </xdr:from>
    <xdr:to xmlns:xdr="http://schemas.openxmlformats.org/drawingml/2006/spreadsheetDrawing">
      <xdr:col>5</xdr:col>
      <xdr:colOff>733425</xdr:colOff>
      <xdr:row>37</xdr:row>
      <xdr:rowOff>50800</xdr:rowOff>
    </xdr:to>
    <xdr:cxnSp macro="">
      <xdr:nvCxnSpPr>
        <xdr:cNvPr id="8283" name="直線コネクタ 91"/>
        <xdr:cNvCxnSpPr/>
      </xdr:nvCxnSpPr>
      <xdr:spPr>
        <a:xfrm>
          <a:off x="2159635" y="7175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36</xdr:row>
      <xdr:rowOff>80010</xdr:rowOff>
    </xdr:from>
    <xdr:to xmlns:xdr="http://schemas.openxmlformats.org/drawingml/2006/spreadsheetDrawing">
      <xdr:col>1</xdr:col>
      <xdr:colOff>1036955</xdr:colOff>
      <xdr:row>37</xdr:row>
      <xdr:rowOff>168275</xdr:rowOff>
    </xdr:to>
    <xdr:sp macro="" textlink="">
      <xdr:nvSpPr>
        <xdr:cNvPr id="8284" name="テキスト ボックス 92"/>
        <xdr:cNvSpPr txBox="1"/>
      </xdr:nvSpPr>
      <xdr:spPr>
        <a:xfrm>
          <a:off x="1409065" y="7033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35</xdr:row>
      <xdr:rowOff>184150</xdr:rowOff>
    </xdr:from>
    <xdr:to xmlns:xdr="http://schemas.openxmlformats.org/drawingml/2006/spreadsheetDrawing">
      <xdr:col>5</xdr:col>
      <xdr:colOff>733425</xdr:colOff>
      <xdr:row>35</xdr:row>
      <xdr:rowOff>184150</xdr:rowOff>
    </xdr:to>
    <xdr:cxnSp macro="">
      <xdr:nvCxnSpPr>
        <xdr:cNvPr id="8285" name="直線コネクタ 93"/>
        <xdr:cNvCxnSpPr/>
      </xdr:nvCxnSpPr>
      <xdr:spPr>
        <a:xfrm>
          <a:off x="2159635" y="6794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35</xdr:row>
      <xdr:rowOff>41910</xdr:rowOff>
    </xdr:from>
    <xdr:to xmlns:xdr="http://schemas.openxmlformats.org/drawingml/2006/spreadsheetDrawing">
      <xdr:col>1</xdr:col>
      <xdr:colOff>1036955</xdr:colOff>
      <xdr:row>35</xdr:row>
      <xdr:rowOff>299720</xdr:rowOff>
    </xdr:to>
    <xdr:sp macro="" textlink="">
      <xdr:nvSpPr>
        <xdr:cNvPr id="8286" name="テキスト ボックス 94"/>
        <xdr:cNvSpPr txBox="1"/>
      </xdr:nvSpPr>
      <xdr:spPr>
        <a:xfrm>
          <a:off x="1409065" y="6652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34</xdr:row>
      <xdr:rowOff>146685</xdr:rowOff>
    </xdr:from>
    <xdr:to xmlns:xdr="http://schemas.openxmlformats.org/drawingml/2006/spreadsheetDrawing">
      <xdr:col>5</xdr:col>
      <xdr:colOff>733425</xdr:colOff>
      <xdr:row>34</xdr:row>
      <xdr:rowOff>146685</xdr:rowOff>
    </xdr:to>
    <xdr:cxnSp macro="">
      <xdr:nvCxnSpPr>
        <xdr:cNvPr id="8287" name="直線コネクタ 95"/>
        <xdr:cNvCxnSpPr/>
      </xdr:nvCxnSpPr>
      <xdr:spPr>
        <a:xfrm>
          <a:off x="2159635" y="641413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34</xdr:row>
      <xdr:rowOff>3810</xdr:rowOff>
    </xdr:from>
    <xdr:to xmlns:xdr="http://schemas.openxmlformats.org/drawingml/2006/spreadsheetDrawing">
      <xdr:col>1</xdr:col>
      <xdr:colOff>1036955</xdr:colOff>
      <xdr:row>34</xdr:row>
      <xdr:rowOff>263525</xdr:rowOff>
    </xdr:to>
    <xdr:sp macro="" textlink="">
      <xdr:nvSpPr>
        <xdr:cNvPr id="8288" name="テキスト ボックス 96"/>
        <xdr:cNvSpPr txBox="1"/>
      </xdr:nvSpPr>
      <xdr:spPr>
        <a:xfrm>
          <a:off x="1409065" y="6271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33</xdr:row>
      <xdr:rowOff>107315</xdr:rowOff>
    </xdr:from>
    <xdr:to xmlns:xdr="http://schemas.openxmlformats.org/drawingml/2006/spreadsheetDrawing">
      <xdr:col>5</xdr:col>
      <xdr:colOff>733425</xdr:colOff>
      <xdr:row>33</xdr:row>
      <xdr:rowOff>107315</xdr:rowOff>
    </xdr:to>
    <xdr:cxnSp macro="">
      <xdr:nvCxnSpPr>
        <xdr:cNvPr id="8289" name="直線コネクタ 97"/>
        <xdr:cNvCxnSpPr/>
      </xdr:nvCxnSpPr>
      <xdr:spPr>
        <a:xfrm>
          <a:off x="2159635" y="6031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32</xdr:row>
      <xdr:rowOff>137160</xdr:rowOff>
    </xdr:from>
    <xdr:to xmlns:xdr="http://schemas.openxmlformats.org/drawingml/2006/spreadsheetDrawing">
      <xdr:col>1</xdr:col>
      <xdr:colOff>1036955</xdr:colOff>
      <xdr:row>33</xdr:row>
      <xdr:rowOff>224790</xdr:rowOff>
    </xdr:to>
    <xdr:sp macro="" textlink="">
      <xdr:nvSpPr>
        <xdr:cNvPr id="8290" name="テキスト ボックス 98"/>
        <xdr:cNvSpPr txBox="1"/>
      </xdr:nvSpPr>
      <xdr:spPr>
        <a:xfrm>
          <a:off x="1409065" y="5890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31</xdr:row>
      <xdr:rowOff>240665</xdr:rowOff>
    </xdr:from>
    <xdr:to xmlns:xdr="http://schemas.openxmlformats.org/drawingml/2006/spreadsheetDrawing">
      <xdr:col>5</xdr:col>
      <xdr:colOff>733425</xdr:colOff>
      <xdr:row>31</xdr:row>
      <xdr:rowOff>240665</xdr:rowOff>
    </xdr:to>
    <xdr:cxnSp macro="">
      <xdr:nvCxnSpPr>
        <xdr:cNvPr id="8291" name="直線コネクタ 99"/>
        <xdr:cNvCxnSpPr/>
      </xdr:nvCxnSpPr>
      <xdr:spPr>
        <a:xfrm>
          <a:off x="2159635" y="5650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mlns:xdr="http://schemas.openxmlformats.org/drawingml/2006/spreadsheetDrawing">
      <xdr:col>1</xdr:col>
      <xdr:colOff>275590</xdr:colOff>
      <xdr:row>31</xdr:row>
      <xdr:rowOff>99695</xdr:rowOff>
    </xdr:from>
    <xdr:to xmlns:xdr="http://schemas.openxmlformats.org/drawingml/2006/spreadsheetDrawing">
      <xdr:col>1</xdr:col>
      <xdr:colOff>1036955</xdr:colOff>
      <xdr:row>32</xdr:row>
      <xdr:rowOff>15240</xdr:rowOff>
    </xdr:to>
    <xdr:sp macro="" textlink="">
      <xdr:nvSpPr>
        <xdr:cNvPr id="8292" name="テキスト ボックス 100"/>
        <xdr:cNvSpPr txBox="1"/>
      </xdr:nvSpPr>
      <xdr:spPr>
        <a:xfrm>
          <a:off x="1409065" y="550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mlns:xdr="http://schemas.openxmlformats.org/drawingml/2006/spreadsheetDrawing">
      <xdr:col>1</xdr:col>
      <xdr:colOff>1026160</xdr:colOff>
      <xdr:row>31</xdr:row>
      <xdr:rowOff>240665</xdr:rowOff>
    </xdr:from>
    <xdr:to xmlns:xdr="http://schemas.openxmlformats.org/drawingml/2006/spreadsheetDrawing">
      <xdr:col>5</xdr:col>
      <xdr:colOff>733425</xdr:colOff>
      <xdr:row>39</xdr:row>
      <xdr:rowOff>298450</xdr:rowOff>
    </xdr:to>
    <xdr:sp macro="" textlink="">
      <xdr:nvSpPr>
        <xdr:cNvPr id="8293" name="人口1人当たり決算額の推移グラフ枠445"/>
        <xdr:cNvSpPr/>
      </xdr:nvSpPr>
      <xdr:spPr>
        <a:xfrm>
          <a:off x="2159635" y="5650865"/>
          <a:ext cx="4241165"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xdr:col>
      <xdr:colOff>1118235</xdr:colOff>
      <xdr:row>33</xdr:row>
      <xdr:rowOff>71120</xdr:rowOff>
    </xdr:from>
    <xdr:to xmlns:xdr="http://schemas.openxmlformats.org/drawingml/2006/spreadsheetDrawing">
      <xdr:col>4</xdr:col>
      <xdr:colOff>1118235</xdr:colOff>
      <xdr:row>37</xdr:row>
      <xdr:rowOff>252730</xdr:rowOff>
    </xdr:to>
    <xdr:cxnSp macro="">
      <xdr:nvCxnSpPr>
        <xdr:cNvPr id="8294" name="直線コネクタ 102"/>
        <xdr:cNvCxnSpPr/>
      </xdr:nvCxnSpPr>
      <xdr:spPr>
        <a:xfrm flipV="1">
          <a:off x="5652135" y="5995670"/>
          <a:ext cx="0" cy="1381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mlns:xdr="http://schemas.openxmlformats.org/drawingml/2006/spreadsheetDrawing">
      <xdr:col>5</xdr:col>
      <xdr:colOff>73025</xdr:colOff>
      <xdr:row>37</xdr:row>
      <xdr:rowOff>226060</xdr:rowOff>
    </xdr:from>
    <xdr:to xmlns:xdr="http://schemas.openxmlformats.org/drawingml/2006/spreadsheetDrawing">
      <xdr:col>5</xdr:col>
      <xdr:colOff>835660</xdr:colOff>
      <xdr:row>38</xdr:row>
      <xdr:rowOff>141605</xdr:rowOff>
    </xdr:to>
    <xdr:sp macro="" textlink="">
      <xdr:nvSpPr>
        <xdr:cNvPr id="8295" name="人口1人当たり決算額の推移最小値テキスト445"/>
        <xdr:cNvSpPr txBox="1"/>
      </xdr:nvSpPr>
      <xdr:spPr>
        <a:xfrm>
          <a:off x="5740400" y="73507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-26,557</a:t>
          </a:r>
          <a:endParaRPr kumimoji="1" lang="ja-JP" altLang="en-US" sz="1000" b="1">
            <a:latin typeface="ＭＳ Ｐゴシック"/>
          </a:endParaRPr>
        </a:p>
      </xdr:txBody>
    </xdr:sp>
    <xdr:clientData/>
  </xdr:twoCellAnchor>
  <xdr:twoCellAnchor>
    <xdr:from xmlns:xdr="http://schemas.openxmlformats.org/drawingml/2006/spreadsheetDrawing">
      <xdr:col>4</xdr:col>
      <xdr:colOff>1028065</xdr:colOff>
      <xdr:row>37</xdr:row>
      <xdr:rowOff>252730</xdr:rowOff>
    </xdr:from>
    <xdr:to xmlns:xdr="http://schemas.openxmlformats.org/drawingml/2006/spreadsheetDrawing">
      <xdr:col>5</xdr:col>
      <xdr:colOff>73025</xdr:colOff>
      <xdr:row>37</xdr:row>
      <xdr:rowOff>252730</xdr:rowOff>
    </xdr:to>
    <xdr:cxnSp macro="">
      <xdr:nvCxnSpPr>
        <xdr:cNvPr id="8296" name="直線コネクタ 104"/>
        <xdr:cNvCxnSpPr/>
      </xdr:nvCxnSpPr>
      <xdr:spPr>
        <a:xfrm>
          <a:off x="5561965" y="737743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mlns:xdr="http://schemas.openxmlformats.org/drawingml/2006/spreadsheetDrawing">
      <xdr:col>5</xdr:col>
      <xdr:colOff>73025</xdr:colOff>
      <xdr:row>31</xdr:row>
      <xdr:rowOff>329565</xdr:rowOff>
    </xdr:from>
    <xdr:to xmlns:xdr="http://schemas.openxmlformats.org/drawingml/2006/spreadsheetDrawing">
      <xdr:col>5</xdr:col>
      <xdr:colOff>835660</xdr:colOff>
      <xdr:row>33</xdr:row>
      <xdr:rowOff>73660</xdr:rowOff>
    </xdr:to>
    <xdr:sp macro="" textlink="">
      <xdr:nvSpPr>
        <xdr:cNvPr id="8297" name="人口1人当たり決算額の推移最大値テキスト445"/>
        <xdr:cNvSpPr txBox="1"/>
      </xdr:nvSpPr>
      <xdr:spPr>
        <a:xfrm>
          <a:off x="5740400" y="573976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154,716</a:t>
          </a:r>
          <a:endParaRPr kumimoji="1" lang="ja-JP" altLang="en-US" sz="1000" b="1">
            <a:latin typeface="ＭＳ Ｐゴシック"/>
          </a:endParaRPr>
        </a:p>
      </xdr:txBody>
    </xdr:sp>
    <xdr:clientData/>
  </xdr:twoCellAnchor>
  <xdr:twoCellAnchor>
    <xdr:from xmlns:xdr="http://schemas.openxmlformats.org/drawingml/2006/spreadsheetDrawing">
      <xdr:col>4</xdr:col>
      <xdr:colOff>1028065</xdr:colOff>
      <xdr:row>33</xdr:row>
      <xdr:rowOff>71120</xdr:rowOff>
    </xdr:from>
    <xdr:to xmlns:xdr="http://schemas.openxmlformats.org/drawingml/2006/spreadsheetDrawing">
      <xdr:col>5</xdr:col>
      <xdr:colOff>73025</xdr:colOff>
      <xdr:row>33</xdr:row>
      <xdr:rowOff>71120</xdr:rowOff>
    </xdr:to>
    <xdr:cxnSp macro="">
      <xdr:nvCxnSpPr>
        <xdr:cNvPr id="8298" name="直線コネクタ 106"/>
        <xdr:cNvCxnSpPr/>
      </xdr:nvCxnSpPr>
      <xdr:spPr>
        <a:xfrm>
          <a:off x="5561965" y="599567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4</xdr:col>
      <xdr:colOff>469900</xdr:colOff>
      <xdr:row>36</xdr:row>
      <xdr:rowOff>52070</xdr:rowOff>
    </xdr:from>
    <xdr:to xmlns:xdr="http://schemas.openxmlformats.org/drawingml/2006/spreadsheetDrawing">
      <xdr:col>4</xdr:col>
      <xdr:colOff>1118235</xdr:colOff>
      <xdr:row>36</xdr:row>
      <xdr:rowOff>78740</xdr:rowOff>
    </xdr:to>
    <xdr:cxnSp macro="">
      <xdr:nvCxnSpPr>
        <xdr:cNvPr id="8299" name="直線コネクタ 107"/>
        <xdr:cNvCxnSpPr/>
      </xdr:nvCxnSpPr>
      <xdr:spPr>
        <a:xfrm flipV="1">
          <a:off x="5003800" y="7005320"/>
          <a:ext cx="648335"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mlns:xdr="http://schemas.openxmlformats.org/drawingml/2006/spreadsheetDrawing">
      <xdr:col>5</xdr:col>
      <xdr:colOff>73025</xdr:colOff>
      <xdr:row>35</xdr:row>
      <xdr:rowOff>12065</xdr:rowOff>
    </xdr:from>
    <xdr:to xmlns:xdr="http://schemas.openxmlformats.org/drawingml/2006/spreadsheetDrawing">
      <xdr:col>5</xdr:col>
      <xdr:colOff>835660</xdr:colOff>
      <xdr:row>35</xdr:row>
      <xdr:rowOff>271780</xdr:rowOff>
    </xdr:to>
    <xdr:sp macro="" textlink="">
      <xdr:nvSpPr>
        <xdr:cNvPr id="8300" name="人口1人当たり決算額の推移平均値テキスト445"/>
        <xdr:cNvSpPr txBox="1"/>
      </xdr:nvSpPr>
      <xdr:spPr>
        <a:xfrm>
          <a:off x="5740400" y="6622415"/>
          <a:ext cx="76263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4</xdr:col>
      <xdr:colOff>1066800</xdr:colOff>
      <xdr:row>35</xdr:row>
      <xdr:rowOff>168275</xdr:rowOff>
    </xdr:from>
    <xdr:to xmlns:xdr="http://schemas.openxmlformats.org/drawingml/2006/spreadsheetDrawing">
      <xdr:col>5</xdr:col>
      <xdr:colOff>35560</xdr:colOff>
      <xdr:row>35</xdr:row>
      <xdr:rowOff>269240</xdr:rowOff>
    </xdr:to>
    <xdr:sp macro="" textlink="">
      <xdr:nvSpPr>
        <xdr:cNvPr id="8301" name="フローチャート : 判断 109"/>
        <xdr:cNvSpPr/>
      </xdr:nvSpPr>
      <xdr:spPr>
        <a:xfrm>
          <a:off x="5600700" y="677862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xdr:col>
      <xdr:colOff>905510</xdr:colOff>
      <xdr:row>35</xdr:row>
      <xdr:rowOff>287655</xdr:rowOff>
    </xdr:from>
    <xdr:to xmlns:xdr="http://schemas.openxmlformats.org/drawingml/2006/spreadsheetDrawing">
      <xdr:col>4</xdr:col>
      <xdr:colOff>469900</xdr:colOff>
      <xdr:row>36</xdr:row>
      <xdr:rowOff>78740</xdr:rowOff>
    </xdr:to>
    <xdr:cxnSp macro="">
      <xdr:nvCxnSpPr>
        <xdr:cNvPr id="8302" name="直線コネクタ 110"/>
        <xdr:cNvCxnSpPr/>
      </xdr:nvCxnSpPr>
      <xdr:spPr>
        <a:xfrm>
          <a:off x="4305935" y="6898005"/>
          <a:ext cx="697865" cy="133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4</xdr:col>
      <xdr:colOff>419100</xdr:colOff>
      <xdr:row>35</xdr:row>
      <xdr:rowOff>128905</xdr:rowOff>
    </xdr:from>
    <xdr:to xmlns:xdr="http://schemas.openxmlformats.org/drawingml/2006/spreadsheetDrawing">
      <xdr:col>4</xdr:col>
      <xdr:colOff>520700</xdr:colOff>
      <xdr:row>35</xdr:row>
      <xdr:rowOff>229870</xdr:rowOff>
    </xdr:to>
    <xdr:sp macro="" textlink="">
      <xdr:nvSpPr>
        <xdr:cNvPr id="8303" name="フローチャート : 判断 111"/>
        <xdr:cNvSpPr/>
      </xdr:nvSpPr>
      <xdr:spPr>
        <a:xfrm>
          <a:off x="4953000" y="67392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4</xdr:col>
      <xdr:colOff>88900</xdr:colOff>
      <xdr:row>34</xdr:row>
      <xdr:rowOff>240665</xdr:rowOff>
    </xdr:from>
    <xdr:to xmlns:xdr="http://schemas.openxmlformats.org/drawingml/2006/spreadsheetDrawing">
      <xdr:col>4</xdr:col>
      <xdr:colOff>824230</xdr:colOff>
      <xdr:row>35</xdr:row>
      <xdr:rowOff>157480</xdr:rowOff>
    </xdr:to>
    <xdr:sp macro="" textlink="">
      <xdr:nvSpPr>
        <xdr:cNvPr id="8304" name="テキスト ボックス 112"/>
        <xdr:cNvSpPr txBox="1"/>
      </xdr:nvSpPr>
      <xdr:spPr>
        <a:xfrm>
          <a:off x="4622800" y="650811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3</xdr:col>
      <xdr:colOff>206375</xdr:colOff>
      <xdr:row>35</xdr:row>
      <xdr:rowOff>287655</xdr:rowOff>
    </xdr:from>
    <xdr:to xmlns:xdr="http://schemas.openxmlformats.org/drawingml/2006/spreadsheetDrawing">
      <xdr:col>3</xdr:col>
      <xdr:colOff>905510</xdr:colOff>
      <xdr:row>35</xdr:row>
      <xdr:rowOff>290195</xdr:rowOff>
    </xdr:to>
    <xdr:cxnSp macro="">
      <xdr:nvCxnSpPr>
        <xdr:cNvPr id="8305" name="直線コネクタ 113"/>
        <xdr:cNvCxnSpPr/>
      </xdr:nvCxnSpPr>
      <xdr:spPr>
        <a:xfrm flipV="1">
          <a:off x="3606800" y="6898005"/>
          <a:ext cx="699135"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3</xdr:col>
      <xdr:colOff>854075</xdr:colOff>
      <xdr:row>35</xdr:row>
      <xdr:rowOff>111760</xdr:rowOff>
    </xdr:from>
    <xdr:to xmlns:xdr="http://schemas.openxmlformats.org/drawingml/2006/spreadsheetDrawing">
      <xdr:col>3</xdr:col>
      <xdr:colOff>956310</xdr:colOff>
      <xdr:row>35</xdr:row>
      <xdr:rowOff>213995</xdr:rowOff>
    </xdr:to>
    <xdr:sp macro="" textlink="">
      <xdr:nvSpPr>
        <xdr:cNvPr id="8306" name="フローチャート : 判断 114"/>
        <xdr:cNvSpPr/>
      </xdr:nvSpPr>
      <xdr:spPr>
        <a:xfrm>
          <a:off x="4254500" y="6722110"/>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3</xdr:col>
      <xdr:colOff>523875</xdr:colOff>
      <xdr:row>34</xdr:row>
      <xdr:rowOff>223520</xdr:rowOff>
    </xdr:from>
    <xdr:to xmlns:xdr="http://schemas.openxmlformats.org/drawingml/2006/spreadsheetDrawing">
      <xdr:col>4</xdr:col>
      <xdr:colOff>153035</xdr:colOff>
      <xdr:row>35</xdr:row>
      <xdr:rowOff>138430</xdr:rowOff>
    </xdr:to>
    <xdr:sp macro="" textlink="">
      <xdr:nvSpPr>
        <xdr:cNvPr id="8307" name="テキスト ボックス 115"/>
        <xdr:cNvSpPr txBox="1"/>
      </xdr:nvSpPr>
      <xdr:spPr>
        <a:xfrm>
          <a:off x="3924300" y="649097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641350</xdr:colOff>
      <xdr:row>35</xdr:row>
      <xdr:rowOff>184150</xdr:rowOff>
    </xdr:from>
    <xdr:to xmlns:xdr="http://schemas.openxmlformats.org/drawingml/2006/spreadsheetDrawing">
      <xdr:col>3</xdr:col>
      <xdr:colOff>206375</xdr:colOff>
      <xdr:row>35</xdr:row>
      <xdr:rowOff>290195</xdr:rowOff>
    </xdr:to>
    <xdr:cxnSp macro="">
      <xdr:nvCxnSpPr>
        <xdr:cNvPr id="8308" name="直線コネクタ 116"/>
        <xdr:cNvCxnSpPr/>
      </xdr:nvCxnSpPr>
      <xdr:spPr>
        <a:xfrm>
          <a:off x="2908300" y="6794500"/>
          <a:ext cx="6985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3</xdr:col>
      <xdr:colOff>154940</xdr:colOff>
      <xdr:row>35</xdr:row>
      <xdr:rowOff>63500</xdr:rowOff>
    </xdr:from>
    <xdr:to xmlns:xdr="http://schemas.openxmlformats.org/drawingml/2006/spreadsheetDrawing">
      <xdr:col>3</xdr:col>
      <xdr:colOff>257175</xdr:colOff>
      <xdr:row>35</xdr:row>
      <xdr:rowOff>163830</xdr:rowOff>
    </xdr:to>
    <xdr:sp macro="" textlink="">
      <xdr:nvSpPr>
        <xdr:cNvPr id="8309" name="フローチャート : 判断 117"/>
        <xdr:cNvSpPr/>
      </xdr:nvSpPr>
      <xdr:spPr>
        <a:xfrm>
          <a:off x="3555365" y="6673850"/>
          <a:ext cx="10223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958215</xdr:colOff>
      <xdr:row>34</xdr:row>
      <xdr:rowOff>174625</xdr:rowOff>
    </xdr:from>
    <xdr:to xmlns:xdr="http://schemas.openxmlformats.org/drawingml/2006/spreadsheetDrawing">
      <xdr:col>3</xdr:col>
      <xdr:colOff>587375</xdr:colOff>
      <xdr:row>35</xdr:row>
      <xdr:rowOff>91440</xdr:rowOff>
    </xdr:to>
    <xdr:sp macro="" textlink="">
      <xdr:nvSpPr>
        <xdr:cNvPr id="8310" name="テキスト ボックス 118"/>
        <xdr:cNvSpPr txBox="1"/>
      </xdr:nvSpPr>
      <xdr:spPr>
        <a:xfrm>
          <a:off x="3225165" y="644207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twoCellAnchor>
  <xdr:twoCellAnchor>
    <xdr:from xmlns:xdr="http://schemas.openxmlformats.org/drawingml/2006/spreadsheetDrawing">
      <xdr:col>2</xdr:col>
      <xdr:colOff>590550</xdr:colOff>
      <xdr:row>35</xdr:row>
      <xdr:rowOff>8255</xdr:rowOff>
    </xdr:from>
    <xdr:to xmlns:xdr="http://schemas.openxmlformats.org/drawingml/2006/spreadsheetDrawing">
      <xdr:col>2</xdr:col>
      <xdr:colOff>692785</xdr:colOff>
      <xdr:row>35</xdr:row>
      <xdr:rowOff>110490</xdr:rowOff>
    </xdr:to>
    <xdr:sp macro="" textlink="">
      <xdr:nvSpPr>
        <xdr:cNvPr id="8311" name="フローチャート : 判断 119"/>
        <xdr:cNvSpPr/>
      </xdr:nvSpPr>
      <xdr:spPr>
        <a:xfrm>
          <a:off x="2857500" y="6618605"/>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260350</xdr:colOff>
      <xdr:row>34</xdr:row>
      <xdr:rowOff>119380</xdr:rowOff>
    </xdr:from>
    <xdr:to xmlns:xdr="http://schemas.openxmlformats.org/drawingml/2006/spreadsheetDrawing">
      <xdr:col>2</xdr:col>
      <xdr:colOff>1022985</xdr:colOff>
      <xdr:row>35</xdr:row>
      <xdr:rowOff>34925</xdr:rowOff>
    </xdr:to>
    <xdr:sp macro="" textlink="">
      <xdr:nvSpPr>
        <xdr:cNvPr id="8312" name="テキスト ボックス 120"/>
        <xdr:cNvSpPr txBox="1"/>
      </xdr:nvSpPr>
      <xdr:spPr>
        <a:xfrm>
          <a:off x="2527300" y="638683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66,391</a:t>
          </a:r>
          <a:endParaRPr kumimoji="1" lang="ja-JP" altLang="en-US" sz="1000" b="1">
            <a:solidFill>
              <a:srgbClr val="000080"/>
            </a:solidFill>
            <a:latin typeface="ＭＳ Ｐゴシック"/>
          </a:endParaRPr>
        </a:p>
      </xdr:txBody>
    </xdr:sp>
    <xdr:clientData/>
  </xdr:twoCellAnchor>
  <xdr:twoCellAnchor editAs="oneCell">
    <xdr:from xmlns:xdr="http://schemas.openxmlformats.org/drawingml/2006/spreadsheetDrawing">
      <xdr:col>4</xdr:col>
      <xdr:colOff>939800</xdr:colOff>
      <xdr:row>39</xdr:row>
      <xdr:rowOff>321310</xdr:rowOff>
    </xdr:from>
    <xdr:to xmlns:xdr="http://schemas.openxmlformats.org/drawingml/2006/spreadsheetDrawing">
      <xdr:col>5</xdr:col>
      <xdr:colOff>567055</xdr:colOff>
      <xdr:row>41</xdr:row>
      <xdr:rowOff>66040</xdr:rowOff>
    </xdr:to>
    <xdr:sp macro="" textlink="">
      <xdr:nvSpPr>
        <xdr:cNvPr id="8313" name="テキスト ボックス 121"/>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mlns:xdr="http://schemas.openxmlformats.org/drawingml/2006/spreadsheetDrawing">
      <xdr:col>4</xdr:col>
      <xdr:colOff>292735</xdr:colOff>
      <xdr:row>39</xdr:row>
      <xdr:rowOff>321310</xdr:rowOff>
    </xdr:from>
    <xdr:to xmlns:xdr="http://schemas.openxmlformats.org/drawingml/2006/spreadsheetDrawing">
      <xdr:col>4</xdr:col>
      <xdr:colOff>1053465</xdr:colOff>
      <xdr:row>41</xdr:row>
      <xdr:rowOff>66040</xdr:rowOff>
    </xdr:to>
    <xdr:sp macro="" textlink="">
      <xdr:nvSpPr>
        <xdr:cNvPr id="8314" name="テキスト ボックス 122"/>
        <xdr:cNvSpPr txBox="1"/>
      </xdr:nvSpPr>
      <xdr:spPr>
        <a:xfrm>
          <a:off x="4826635"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727075</xdr:colOff>
      <xdr:row>39</xdr:row>
      <xdr:rowOff>321310</xdr:rowOff>
    </xdr:from>
    <xdr:to xmlns:xdr="http://schemas.openxmlformats.org/drawingml/2006/spreadsheetDrawing">
      <xdr:col>4</xdr:col>
      <xdr:colOff>354330</xdr:colOff>
      <xdr:row>41</xdr:row>
      <xdr:rowOff>66040</xdr:rowOff>
    </xdr:to>
    <xdr:sp macro="" textlink="">
      <xdr:nvSpPr>
        <xdr:cNvPr id="8315" name="テキスト ボックス 123"/>
        <xdr:cNvSpPr txBox="1"/>
      </xdr:nvSpPr>
      <xdr:spPr>
        <a:xfrm>
          <a:off x="41275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mlns:xdr="http://schemas.openxmlformats.org/drawingml/2006/spreadsheetDrawing">
      <xdr:col>3</xdr:col>
      <xdr:colOff>28575</xdr:colOff>
      <xdr:row>39</xdr:row>
      <xdr:rowOff>321310</xdr:rowOff>
    </xdr:from>
    <xdr:to xmlns:xdr="http://schemas.openxmlformats.org/drawingml/2006/spreadsheetDrawing">
      <xdr:col>3</xdr:col>
      <xdr:colOff>791210</xdr:colOff>
      <xdr:row>41</xdr:row>
      <xdr:rowOff>66040</xdr:rowOff>
    </xdr:to>
    <xdr:sp macro="" textlink="">
      <xdr:nvSpPr>
        <xdr:cNvPr id="8316" name="テキスト ボックス 124"/>
        <xdr:cNvSpPr txBox="1"/>
      </xdr:nvSpPr>
      <xdr:spPr>
        <a:xfrm>
          <a:off x="3429000"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editAs="oneCell">
    <xdr:from xmlns:xdr="http://schemas.openxmlformats.org/drawingml/2006/spreadsheetDrawing">
      <xdr:col>2</xdr:col>
      <xdr:colOff>462915</xdr:colOff>
      <xdr:row>39</xdr:row>
      <xdr:rowOff>321310</xdr:rowOff>
    </xdr:from>
    <xdr:to xmlns:xdr="http://schemas.openxmlformats.org/drawingml/2006/spreadsheetDrawing">
      <xdr:col>3</xdr:col>
      <xdr:colOff>92075</xdr:colOff>
      <xdr:row>41</xdr:row>
      <xdr:rowOff>66040</xdr:rowOff>
    </xdr:to>
    <xdr:sp macro="" textlink="">
      <xdr:nvSpPr>
        <xdr:cNvPr id="8317" name="テキスト ボックス 125"/>
        <xdr:cNvSpPr txBox="1"/>
      </xdr:nvSpPr>
      <xdr:spPr>
        <a:xfrm>
          <a:off x="2729865"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twoCellAnchor>
  <xdr:twoCellAnchor>
    <xdr:from xmlns:xdr="http://schemas.openxmlformats.org/drawingml/2006/spreadsheetDrawing">
      <xdr:col>4</xdr:col>
      <xdr:colOff>1066800</xdr:colOff>
      <xdr:row>36</xdr:row>
      <xdr:rowOff>635</xdr:rowOff>
    </xdr:from>
    <xdr:to xmlns:xdr="http://schemas.openxmlformats.org/drawingml/2006/spreadsheetDrawing">
      <xdr:col>5</xdr:col>
      <xdr:colOff>35560</xdr:colOff>
      <xdr:row>36</xdr:row>
      <xdr:rowOff>102235</xdr:rowOff>
    </xdr:to>
    <xdr:sp macro="" textlink="">
      <xdr:nvSpPr>
        <xdr:cNvPr id="8318" name="円/楕円 126"/>
        <xdr:cNvSpPr/>
      </xdr:nvSpPr>
      <xdr:spPr>
        <a:xfrm>
          <a:off x="5600700" y="695388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5</xdr:col>
      <xdr:colOff>73025</xdr:colOff>
      <xdr:row>35</xdr:row>
      <xdr:rowOff>316230</xdr:rowOff>
    </xdr:from>
    <xdr:to xmlns:xdr="http://schemas.openxmlformats.org/drawingml/2006/spreadsheetDrawing">
      <xdr:col>5</xdr:col>
      <xdr:colOff>835660</xdr:colOff>
      <xdr:row>37</xdr:row>
      <xdr:rowOff>60325</xdr:rowOff>
    </xdr:to>
    <xdr:sp macro="" textlink="">
      <xdr:nvSpPr>
        <xdr:cNvPr id="8319" name="人口1人当たり決算額の推移該当値テキスト445"/>
        <xdr:cNvSpPr txBox="1"/>
      </xdr:nvSpPr>
      <xdr:spPr>
        <a:xfrm>
          <a:off x="5740400" y="692658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22,412</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4</xdr:col>
      <xdr:colOff>419100</xdr:colOff>
      <xdr:row>36</xdr:row>
      <xdr:rowOff>27940</xdr:rowOff>
    </xdr:from>
    <xdr:to xmlns:xdr="http://schemas.openxmlformats.org/drawingml/2006/spreadsheetDrawing">
      <xdr:col>4</xdr:col>
      <xdr:colOff>520700</xdr:colOff>
      <xdr:row>36</xdr:row>
      <xdr:rowOff>129540</xdr:rowOff>
    </xdr:to>
    <xdr:sp macro="" textlink="">
      <xdr:nvSpPr>
        <xdr:cNvPr id="8320" name="円/楕円 128"/>
        <xdr:cNvSpPr/>
      </xdr:nvSpPr>
      <xdr:spPr>
        <a:xfrm>
          <a:off x="4953000" y="698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4</xdr:col>
      <xdr:colOff>88900</xdr:colOff>
      <xdr:row>36</xdr:row>
      <xdr:rowOff>114300</xdr:rowOff>
    </xdr:from>
    <xdr:to xmlns:xdr="http://schemas.openxmlformats.org/drawingml/2006/spreadsheetDrawing">
      <xdr:col>4</xdr:col>
      <xdr:colOff>824230</xdr:colOff>
      <xdr:row>37</xdr:row>
      <xdr:rowOff>201930</xdr:rowOff>
    </xdr:to>
    <xdr:sp macro="" textlink="">
      <xdr:nvSpPr>
        <xdr:cNvPr id="8321" name="テキスト ボックス 129"/>
        <xdr:cNvSpPr txBox="1"/>
      </xdr:nvSpPr>
      <xdr:spPr>
        <a:xfrm>
          <a:off x="4622800" y="70675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18,830</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854075</xdr:colOff>
      <xdr:row>35</xdr:row>
      <xdr:rowOff>238125</xdr:rowOff>
    </xdr:from>
    <xdr:to xmlns:xdr="http://schemas.openxmlformats.org/drawingml/2006/spreadsheetDrawing">
      <xdr:col>3</xdr:col>
      <xdr:colOff>956310</xdr:colOff>
      <xdr:row>35</xdr:row>
      <xdr:rowOff>339090</xdr:rowOff>
    </xdr:to>
    <xdr:sp macro="" textlink="">
      <xdr:nvSpPr>
        <xdr:cNvPr id="8322" name="円/楕円 130"/>
        <xdr:cNvSpPr/>
      </xdr:nvSpPr>
      <xdr:spPr>
        <a:xfrm>
          <a:off x="4254500" y="684847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3</xdr:col>
      <xdr:colOff>523875</xdr:colOff>
      <xdr:row>35</xdr:row>
      <xdr:rowOff>323850</xdr:rowOff>
    </xdr:from>
    <xdr:to xmlns:xdr="http://schemas.openxmlformats.org/drawingml/2006/spreadsheetDrawing">
      <xdr:col>4</xdr:col>
      <xdr:colOff>153035</xdr:colOff>
      <xdr:row>37</xdr:row>
      <xdr:rowOff>68580</xdr:rowOff>
    </xdr:to>
    <xdr:sp macro="" textlink="">
      <xdr:nvSpPr>
        <xdr:cNvPr id="8323" name="テキスト ボックス 131"/>
        <xdr:cNvSpPr txBox="1"/>
      </xdr:nvSpPr>
      <xdr:spPr>
        <a:xfrm>
          <a:off x="3924300" y="693420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36,307</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3</xdr:col>
      <xdr:colOff>154940</xdr:colOff>
      <xdr:row>35</xdr:row>
      <xdr:rowOff>240665</xdr:rowOff>
    </xdr:from>
    <xdr:to xmlns:xdr="http://schemas.openxmlformats.org/drawingml/2006/spreadsheetDrawing">
      <xdr:col>3</xdr:col>
      <xdr:colOff>257175</xdr:colOff>
      <xdr:row>35</xdr:row>
      <xdr:rowOff>341630</xdr:rowOff>
    </xdr:to>
    <xdr:sp macro="" textlink="">
      <xdr:nvSpPr>
        <xdr:cNvPr id="8324" name="円/楕円 132"/>
        <xdr:cNvSpPr/>
      </xdr:nvSpPr>
      <xdr:spPr>
        <a:xfrm>
          <a:off x="3555365" y="685101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958215</xdr:colOff>
      <xdr:row>35</xdr:row>
      <xdr:rowOff>327025</xdr:rowOff>
    </xdr:from>
    <xdr:to xmlns:xdr="http://schemas.openxmlformats.org/drawingml/2006/spreadsheetDrawing">
      <xdr:col>3</xdr:col>
      <xdr:colOff>587375</xdr:colOff>
      <xdr:row>37</xdr:row>
      <xdr:rowOff>71120</xdr:rowOff>
    </xdr:to>
    <xdr:sp macro="" textlink="">
      <xdr:nvSpPr>
        <xdr:cNvPr id="8325" name="テキスト ボックス 133"/>
        <xdr:cNvSpPr txBox="1"/>
      </xdr:nvSpPr>
      <xdr:spPr>
        <a:xfrm>
          <a:off x="3225165" y="693737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36,018</a:t>
          </a:r>
          <a:endParaRPr kumimoji="1" lang="ja-JP" altLang="en-US" sz="1000" b="1">
            <a:solidFill>
              <a:srgbClr val="FF0000"/>
            </a:solidFill>
            <a:latin typeface="ＭＳ Ｐゴシック"/>
          </a:endParaRPr>
        </a:p>
      </xdr:txBody>
    </xdr:sp>
    <xdr:clientData/>
  </xdr:twoCellAnchor>
  <xdr:twoCellAnchor>
    <xdr:from xmlns:xdr="http://schemas.openxmlformats.org/drawingml/2006/spreadsheetDrawing">
      <xdr:col>2</xdr:col>
      <xdr:colOff>590550</xdr:colOff>
      <xdr:row>35</xdr:row>
      <xdr:rowOff>134620</xdr:rowOff>
    </xdr:from>
    <xdr:to xmlns:xdr="http://schemas.openxmlformats.org/drawingml/2006/spreadsheetDrawing">
      <xdr:col>2</xdr:col>
      <xdr:colOff>692785</xdr:colOff>
      <xdr:row>35</xdr:row>
      <xdr:rowOff>235585</xdr:rowOff>
    </xdr:to>
    <xdr:sp macro="" textlink="">
      <xdr:nvSpPr>
        <xdr:cNvPr id="8326" name="円/楕円 134"/>
        <xdr:cNvSpPr/>
      </xdr:nvSpPr>
      <xdr:spPr>
        <a:xfrm>
          <a:off x="2857500" y="674497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mlns:xdr="http://schemas.openxmlformats.org/drawingml/2006/spreadsheetDrawing">
      <xdr:col>2</xdr:col>
      <xdr:colOff>260350</xdr:colOff>
      <xdr:row>35</xdr:row>
      <xdr:rowOff>220345</xdr:rowOff>
    </xdr:from>
    <xdr:to xmlns:xdr="http://schemas.openxmlformats.org/drawingml/2006/spreadsheetDrawing">
      <xdr:col>2</xdr:col>
      <xdr:colOff>1022985</xdr:colOff>
      <xdr:row>36</xdr:row>
      <xdr:rowOff>136525</xdr:rowOff>
    </xdr:to>
    <xdr:sp macro="" textlink="">
      <xdr:nvSpPr>
        <xdr:cNvPr id="8327" name="テキスト ボックス 135"/>
        <xdr:cNvSpPr txBox="1"/>
      </xdr:nvSpPr>
      <xdr:spPr>
        <a:xfrm>
          <a:off x="2527300" y="68306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49,932</a:t>
          </a:r>
          <a:endParaRPr kumimoji="1" lang="ja-JP" altLang="en-US" sz="1000" b="1">
            <a:solidFill>
              <a:srgbClr val="FF0000"/>
            </a:solidFill>
            <a:latin typeface="ＭＳ Ｐゴシック"/>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9217"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1025"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1026"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1027"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1028"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1029"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1030"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1031"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103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33"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034"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035"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036"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037"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t>　実質収支額については、翌年度繰越について地方創生分で増加しているため。実質単年度収支額については、２６年度に新設した少子化対策基金への積立を行ったため大きくマイナスとなっている。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049"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2050"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2051"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2052"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2053"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205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2055"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2056"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2057"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a:t>
          </a:r>
          <a:r>
            <a:rPr lang="ja-JP" altLang="en-US" sz="1400"/>
            <a:t>２２年度については、東日本大震災の影響により国庫支出金の歳入欠陥が発生し繰上充用措置したため赤字となっているが、２３年度に歳入となっているので問題ない。</a:t>
          </a:r>
        </a:p>
        <a:p>
          <a:r>
            <a:rPr lang="ja-JP" altLang="en-US" sz="1400"/>
            <a:t>　　２６年度については、一般会計で標準財政規模比が減少しているが、２６年度に新設した少子化対策基金に積立を行ったためである。国民健康保険特別会計（事業勘定）で大きく黒字となっているが、これは退職被保険者の遡及適用を行ったため、社会保険診療報酬支払基金からの交付金が増加したため。</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2058"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2059"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2060"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2061"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2062"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2063"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2064"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2065"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2066"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6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6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3073"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074"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3075"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3076"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3077"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3078"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3079"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3080"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3081"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3082"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3083"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3084"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3085"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3086"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3087"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3088"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308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3090"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3091"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t>　一般公共債、一般単独債等交付税措置の少ない起債の償還が終了しつつあり、利率の高い起債についても任意の繰上償還を行っておりさらなる改善を目指す。</a:t>
          </a:r>
        </a:p>
        <a:p>
          <a:r>
            <a:rPr lang="ja-JP" altLang="en-US" sz="1400"/>
            <a:t>　債務負担行為については、川口高等学校学生寮のリース料と福島県只見線復旧復興基金負担金の２つであり、前者は３０年度まで　後者は２８年度までとなっている。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4097"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52</xdr:row>
      <xdr:rowOff>9525</xdr:rowOff>
    </xdr:to>
    <xdr:sp macro="" textlink="">
      <xdr:nvSpPr>
        <xdr:cNvPr id="4098" name="正方形/長方形 3"/>
        <xdr:cNvSpPr>
          <a:spLocks noChangeArrowheads="1"/>
        </xdr:cNvSpPr>
      </xdr:nvSpPr>
      <xdr:spPr>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099"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4100"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4101"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4102"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4103"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4104"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4105"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46</xdr:row>
      <xdr:rowOff>56515</xdr:rowOff>
    </xdr:from>
    <xdr:to xmlns:xdr="http://schemas.openxmlformats.org/drawingml/2006/spreadsheetDrawing">
      <xdr:col>3</xdr:col>
      <xdr:colOff>704850</xdr:colOff>
      <xdr:row>46</xdr:row>
      <xdr:rowOff>313690</xdr:rowOff>
    </xdr:to>
    <xdr:sp macro="" textlink="">
      <xdr:nvSpPr>
        <xdr:cNvPr id="4106" name="正方形/長方形 42" descr="右上がり対角線 (太)"/>
        <xdr:cNvSpPr>
          <a:spLocks noChangeArrowheads="1"/>
        </xdr:cNvSpPr>
      </xdr:nvSpPr>
      <xdr:spPr>
        <a:xfrm>
          <a:off x="2590800" y="1011491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46990</xdr:rowOff>
    </xdr:from>
    <xdr:to xmlns:xdr="http://schemas.openxmlformats.org/drawingml/2006/spreadsheetDrawing">
      <xdr:col>3</xdr:col>
      <xdr:colOff>704850</xdr:colOff>
      <xdr:row>47</xdr:row>
      <xdr:rowOff>305435</xdr:rowOff>
    </xdr:to>
    <xdr:sp macro="" textlink="">
      <xdr:nvSpPr>
        <xdr:cNvPr id="4107" name="正方形/長方形 43" descr="右下がり対角線 (太)"/>
        <xdr:cNvSpPr>
          <a:spLocks noChangeArrowheads="1"/>
        </xdr:cNvSpPr>
      </xdr:nvSpPr>
      <xdr:spPr>
        <a:xfrm>
          <a:off x="2590800" y="10457815"/>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56515</xdr:rowOff>
    </xdr:from>
    <xdr:to xmlns:xdr="http://schemas.openxmlformats.org/drawingml/2006/spreadsheetDrawing">
      <xdr:col>3</xdr:col>
      <xdr:colOff>704850</xdr:colOff>
      <xdr:row>48</xdr:row>
      <xdr:rowOff>305435</xdr:rowOff>
    </xdr:to>
    <xdr:sp macro="" textlink="">
      <xdr:nvSpPr>
        <xdr:cNvPr id="4108" name="正方形/長方形 44" descr="右上がり対角線 (太)"/>
        <xdr:cNvSpPr>
          <a:spLocks noChangeArrowheads="1"/>
        </xdr:cNvSpPr>
      </xdr:nvSpPr>
      <xdr:spPr>
        <a:xfrm>
          <a:off x="2590800" y="10819765"/>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313690</xdr:rowOff>
    </xdr:to>
    <xdr:sp macro="" textlink="">
      <xdr:nvSpPr>
        <xdr:cNvPr id="4109" name="正方形/長方形 45" descr="右下がり対角線 (太)"/>
        <xdr:cNvSpPr>
          <a:spLocks noChangeArrowheads="1"/>
        </xdr:cNvSpPr>
      </xdr:nvSpPr>
      <xdr:spPr>
        <a:xfrm>
          <a:off x="2590800" y="111721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46990</xdr:rowOff>
    </xdr:from>
    <xdr:to xmlns:xdr="http://schemas.openxmlformats.org/drawingml/2006/spreadsheetDrawing">
      <xdr:col>3</xdr:col>
      <xdr:colOff>704850</xdr:colOff>
      <xdr:row>50</xdr:row>
      <xdr:rowOff>305435</xdr:rowOff>
    </xdr:to>
    <xdr:sp macro="" textlink="">
      <xdr:nvSpPr>
        <xdr:cNvPr id="4110" name="正方形/長方形 46" descr="右上がり対角線 (太)"/>
        <xdr:cNvSpPr>
          <a:spLocks noChangeArrowheads="1"/>
        </xdr:cNvSpPr>
      </xdr:nvSpPr>
      <xdr:spPr>
        <a:xfrm>
          <a:off x="2590800" y="11515090"/>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51</xdr:row>
      <xdr:rowOff>161925</xdr:rowOff>
    </xdr:from>
    <xdr:to xmlns:xdr="http://schemas.openxmlformats.org/drawingml/2006/spreadsheetDrawing">
      <xdr:col>3</xdr:col>
      <xdr:colOff>666750</xdr:colOff>
      <xdr:row>51</xdr:row>
      <xdr:rowOff>161925</xdr:rowOff>
    </xdr:to>
    <xdr:cxnSp macro="">
      <xdr:nvCxnSpPr>
        <xdr:cNvPr id="4111" name="直線コネクタ 20"/>
        <xdr:cNvCxnSpPr>
          <a:cxnSpLocks noChangeShapeType="1"/>
        </xdr:cNvCxnSpPr>
      </xdr:nvCxnSpPr>
      <xdr:spPr>
        <a:xfrm>
          <a:off x="2619375" y="11982450"/>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51</xdr:row>
      <xdr:rowOff>76200</xdr:rowOff>
    </xdr:from>
    <xdr:to xmlns:xdr="http://schemas.openxmlformats.org/drawingml/2006/spreadsheetDrawing">
      <xdr:col>3</xdr:col>
      <xdr:colOff>523875</xdr:colOff>
      <xdr:row>51</xdr:row>
      <xdr:rowOff>257175</xdr:rowOff>
    </xdr:to>
    <xdr:sp macro="" textlink="">
      <xdr:nvSpPr>
        <xdr:cNvPr id="4112" name="Oval 182"/>
        <xdr:cNvSpPr>
          <a:spLocks noChangeArrowheads="1"/>
        </xdr:cNvSpPr>
      </xdr:nvSpPr>
      <xdr:spPr>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4113"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411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4115"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4116"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4117"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51</xdr:row>
      <xdr:rowOff>247650</xdr:rowOff>
    </xdr:to>
    <xdr:sp macro="" textlink="" fLocksText="0">
      <xdr:nvSpPr>
        <xdr:cNvPr id="4118" name="テキスト ボックス 22"/>
        <xdr:cNvSpPr txBox="1"/>
      </xdr:nvSpPr>
      <xdr:spPr>
        <a:xfrm>
          <a:off x="13106400" y="7962900"/>
          <a:ext cx="4438650" cy="4105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t>　地方債残高については増加しているが、新規の起債については、辺地対策事業債や過疎対策事業債など交付税算入率の高い起債の借り入れを主としている。</a:t>
          </a:r>
          <a:r>
            <a:rPr lang="ja-JP" altLang="en-US" sz="1400"/>
            <a:t>退職手当負担金見込額については、特別負担金の納入により見込額が減少傾向にある。基金残高は、復興関連基金の取り崩しが進んだため減少している。</a:t>
          </a:r>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ZJ05_074454_&#37329;&#23665;&#30010;_2014.xlsx" TargetMode="External" Id="rId1" /></Relationships>
</file>

<file path=xl/externalLinks/_rels/externalLink2.xml.rels>&#65279;<?xml version="1.0" encoding="utf-8"?><Relationships xmlns="http://schemas.openxmlformats.org/package/2006/relationships"><Relationship Type="http://schemas.openxmlformats.org/officeDocument/2006/relationships/externalLinkPath" Target="\&#22577;&#21578;&#26360;&#65288;&#26360;&#24335;&#65289;\&#36001;&#25919;&#29366;&#27841;&#36039;&#26009;&#38598;\&#24066;&#30010;&#26449;\&#21508;&#31278;&#12501;&#12449;&#12452;&#12523;&#32080;&#21512;&#12484;&#12540;&#12523;(&#24066;&#30010;&#26449;).xlsm"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row r="2">
          <cell r="D2" t="str">
            <v>当該団体(円)</v>
          </cell>
          <cell r="F2" t="str">
            <v>類似団体内平均(円)</v>
          </cell>
        </row>
        <row r="3">
          <cell r="A3" t="str">
            <v xml:space="preserve"> H22</v>
          </cell>
          <cell r="D3">
            <v>634321</v>
          </cell>
          <cell r="F3">
            <v>325581</v>
          </cell>
        </row>
        <row r="4"/>
        <row r="5">
          <cell r="A5" t="str">
            <v xml:space="preserve"> H23</v>
          </cell>
          <cell r="D5">
            <v>156357</v>
          </cell>
          <cell r="F5">
            <v>216155</v>
          </cell>
        </row>
        <row r="6"/>
        <row r="7">
          <cell r="A7" t="str">
            <v xml:space="preserve"> H24</v>
          </cell>
          <cell r="D7">
            <v>377522</v>
          </cell>
          <cell r="F7">
            <v>228305</v>
          </cell>
        </row>
        <row r="8"/>
        <row r="9">
          <cell r="A9" t="str">
            <v xml:space="preserve"> H25</v>
          </cell>
          <cell r="D9">
            <v>268898</v>
          </cell>
          <cell r="F9">
            <v>316331</v>
          </cell>
        </row>
        <row r="10"/>
        <row r="11">
          <cell r="A11" t="str">
            <v xml:space="preserve"> H26</v>
          </cell>
          <cell r="D11">
            <v>463820</v>
          </cell>
          <cell r="F11">
            <v>333013</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データシート"/>
      <sheetName val="設定シート"/>
    </sheetNames>
    <sheetDataSet>
      <sheetData sheetId="0"/>
      <sheetData sheetId="1"/>
      <sheetData sheetId="2"/>
      <sheetData sheetId="3"/>
      <sheetData sheetId="4">
        <row r="18">
          <cell r="B18">
            <v>0</v>
          </cell>
          <cell r="C18">
            <v>0</v>
          </cell>
          <cell r="D18">
            <v>0</v>
          </cell>
          <cell r="E18">
            <v>0</v>
          </cell>
          <cell r="F18">
            <v>0</v>
          </cell>
        </row>
        <row r="19">
          <cell r="A19" t="str">
            <v>実質収支額</v>
          </cell>
          <cell r="B19" t="e">
            <v>#VALUE!</v>
          </cell>
          <cell r="C19" t="e">
            <v>#VALUE!</v>
          </cell>
          <cell r="D19" t="e">
            <v>#VALUE!</v>
          </cell>
          <cell r="E19" t="e">
            <v>#VALUE!</v>
          </cell>
          <cell r="F19" t="e">
            <v>#VALUE!</v>
          </cell>
        </row>
        <row r="20">
          <cell r="A20" t="str">
            <v>財政調整基金残高</v>
          </cell>
          <cell r="B20" t="e">
            <v>#VALUE!</v>
          </cell>
          <cell r="C20" t="e">
            <v>#VALUE!</v>
          </cell>
          <cell r="D20" t="e">
            <v>#VALUE!</v>
          </cell>
          <cell r="E20" t="e">
            <v>#VALUE!</v>
          </cell>
          <cell r="F20" t="e">
            <v>#VALUE!</v>
          </cell>
        </row>
        <row r="21">
          <cell r="A21" t="str">
            <v>実質単年度収支</v>
          </cell>
          <cell r="B21" t="e">
            <v>#N/A</v>
          </cell>
          <cell r="C21" t="e">
            <v>#N/A</v>
          </cell>
          <cell r="D21" t="e">
            <v>#N/A</v>
          </cell>
          <cell r="E21" t="e">
            <v>#N/A</v>
          </cell>
          <cell r="F21" t="e">
            <v>#N/A</v>
          </cell>
        </row>
        <row r="22"/>
        <row r="23"/>
        <row r="24"/>
        <row r="25">
          <cell r="B25">
            <v>0</v>
          </cell>
          <cell r="D25">
            <v>0</v>
          </cell>
          <cell r="F25">
            <v>0</v>
          </cell>
          <cell r="H25">
            <v>0</v>
          </cell>
          <cell r="J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e">
            <v>#N/A</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e">
            <v>#N/A</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e">
            <v>#N/A</v>
          </cell>
          <cell r="B33" t="e">
            <v>#VALUE!</v>
          </cell>
          <cell r="C33" t="e">
            <v>#VALUE!</v>
          </cell>
          <cell r="D33" t="e">
            <v>#VALUE!</v>
          </cell>
          <cell r="E33" t="e">
            <v>#VALUE!</v>
          </cell>
          <cell r="F33" t="e">
            <v>#VALUE!</v>
          </cell>
          <cell r="G33" t="e">
            <v>#VALUE!</v>
          </cell>
          <cell r="H33" t="e">
            <v>#VALUE!</v>
          </cell>
          <cell r="I33" t="e">
            <v>#VALUE!</v>
          </cell>
          <cell r="J33" t="e">
            <v>#VALUE!</v>
          </cell>
          <cell r="K33" t="e">
            <v>#VALUE!</v>
          </cell>
        </row>
        <row r="34">
          <cell r="A34" t="e">
            <v>#N/A</v>
          </cell>
          <cell r="B34" t="e">
            <v>#VALUE!</v>
          </cell>
          <cell r="C34" t="e">
            <v>#VALUE!</v>
          </cell>
          <cell r="D34" t="e">
            <v>#VALUE!</v>
          </cell>
          <cell r="E34" t="e">
            <v>#VALUE!</v>
          </cell>
          <cell r="F34" t="e">
            <v>#VALUE!</v>
          </cell>
          <cell r="G34" t="e">
            <v>#VALUE!</v>
          </cell>
          <cell r="H34" t="e">
            <v>#VALUE!</v>
          </cell>
          <cell r="I34" t="e">
            <v>#VALUE!</v>
          </cell>
          <cell r="J34" t="e">
            <v>#VALUE!</v>
          </cell>
          <cell r="K34" t="e">
            <v>#VALUE!</v>
          </cell>
        </row>
        <row r="35">
          <cell r="A35" t="e">
            <v>#N/A</v>
          </cell>
          <cell r="B35" t="e">
            <v>#VALUE!</v>
          </cell>
          <cell r="C35" t="e">
            <v>#VALUE!</v>
          </cell>
          <cell r="D35" t="e">
            <v>#VALUE!</v>
          </cell>
          <cell r="E35" t="e">
            <v>#VALUE!</v>
          </cell>
          <cell r="F35" t="e">
            <v>#VALUE!</v>
          </cell>
          <cell r="G35" t="e">
            <v>#VALUE!</v>
          </cell>
          <cell r="H35" t="e">
            <v>#VALUE!</v>
          </cell>
          <cell r="I35" t="e">
            <v>#VALUE!</v>
          </cell>
          <cell r="J35" t="e">
            <v>#VALUE!</v>
          </cell>
          <cell r="K35" t="e">
            <v>#VALUE!</v>
          </cell>
        </row>
        <row r="36">
          <cell r="A36" t="e">
            <v>#N/A</v>
          </cell>
          <cell r="B36" t="e">
            <v>#VALUE!</v>
          </cell>
          <cell r="C36" t="e">
            <v>#VALUE!</v>
          </cell>
          <cell r="D36" t="e">
            <v>#VALUE!</v>
          </cell>
          <cell r="E36" t="e">
            <v>#VALUE!</v>
          </cell>
          <cell r="F36" t="e">
            <v>#VALUE!</v>
          </cell>
          <cell r="G36" t="e">
            <v>#VALUE!</v>
          </cell>
          <cell r="H36" t="e">
            <v>#VALUE!</v>
          </cell>
          <cell r="I36" t="e">
            <v>#VALUE!</v>
          </cell>
          <cell r="J36" t="e">
            <v>#VALUE!</v>
          </cell>
          <cell r="K36" t="e">
            <v>#VALUE!</v>
          </cell>
        </row>
        <row r="37"/>
        <row r="38"/>
        <row r="39"/>
        <row r="40">
          <cell r="B40">
            <v>0</v>
          </cell>
          <cell r="E40">
            <v>0</v>
          </cell>
          <cell r="H40">
            <v>0</v>
          </cell>
          <cell r="K40">
            <v>0</v>
          </cell>
          <cell r="N40">
            <v>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0</v>
          </cell>
          <cell r="G42">
            <v>0</v>
          </cell>
          <cell r="J42">
            <v>0</v>
          </cell>
          <cell r="M42">
            <v>0</v>
          </cell>
          <cell r="P42">
            <v>0</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0</v>
          </cell>
          <cell r="E46">
            <v>0</v>
          </cell>
          <cell r="H46">
            <v>0</v>
          </cell>
          <cell r="K46">
            <v>0</v>
          </cell>
          <cell r="N46">
            <v>0</v>
          </cell>
        </row>
        <row r="47">
          <cell r="A47" t="str">
            <v>満期一括償還地方債に係る年度割相当額</v>
          </cell>
          <cell r="B47">
            <v>0</v>
          </cell>
          <cell r="E47">
            <v>0</v>
          </cell>
          <cell r="H47">
            <v>0</v>
          </cell>
          <cell r="K47">
            <v>0</v>
          </cell>
          <cell r="N47">
            <v>0</v>
          </cell>
        </row>
        <row r="48">
          <cell r="A48" t="str">
            <v>減債基金積立不足算定額</v>
          </cell>
          <cell r="B48">
            <v>0</v>
          </cell>
          <cell r="E48">
            <v>0</v>
          </cell>
          <cell r="H48">
            <v>0</v>
          </cell>
          <cell r="K48">
            <v>0</v>
          </cell>
          <cell r="N48">
            <v>0</v>
          </cell>
        </row>
        <row r="49">
          <cell r="A49" t="str">
            <v>元利償還金</v>
          </cell>
          <cell r="B49">
            <v>0</v>
          </cell>
          <cell r="E49">
            <v>0</v>
          </cell>
          <cell r="H49">
            <v>0</v>
          </cell>
          <cell r="K49">
            <v>0</v>
          </cell>
          <cell r="N49">
            <v>0</v>
          </cell>
        </row>
        <row r="50">
          <cell r="A50" t="str">
            <v>実質公債費比率の分子</v>
          </cell>
          <cell r="B50" t="e">
            <v>#N/A</v>
          </cell>
          <cell r="C50" t="e">
            <v>#N/A</v>
          </cell>
          <cell r="D50" t="e">
            <v>#N/A</v>
          </cell>
          <cell r="E50" t="e">
            <v>#N/A</v>
          </cell>
          <cell r="F50" t="e">
            <v>#N/A</v>
          </cell>
          <cell r="G50" t="e">
            <v>#N/A</v>
          </cell>
          <cell r="H50" t="e">
            <v>#N/A</v>
          </cell>
          <cell r="I50" t="e">
            <v>#N/A</v>
          </cell>
          <cell r="J50" t="e">
            <v>#N/A</v>
          </cell>
          <cell r="K50" t="e">
            <v>#N/A</v>
          </cell>
          <cell r="L50" t="e">
            <v>#N/A</v>
          </cell>
          <cell r="M50" t="e">
            <v>#N/A</v>
          </cell>
          <cell r="N50" t="e">
            <v>#N/A</v>
          </cell>
          <cell r="O50" t="e">
            <v>#N/A</v>
          </cell>
          <cell r="P50" t="e">
            <v>#N/A</v>
          </cell>
        </row>
        <row r="51"/>
        <row r="52"/>
        <row r="53"/>
        <row r="54">
          <cell r="B54">
            <v>0</v>
          </cell>
          <cell r="E54">
            <v>0</v>
          </cell>
          <cell r="H54">
            <v>0</v>
          </cell>
          <cell r="K54">
            <v>0</v>
          </cell>
          <cell r="N54">
            <v>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0</v>
          </cell>
          <cell r="G56">
            <v>0</v>
          </cell>
          <cell r="J56">
            <v>0</v>
          </cell>
          <cell r="M56">
            <v>0</v>
          </cell>
          <cell r="P56">
            <v>0</v>
          </cell>
        </row>
        <row r="57">
          <cell r="A57" t="str">
            <v>充当可能特定歳入</v>
          </cell>
          <cell r="D57">
            <v>0</v>
          </cell>
          <cell r="G57">
            <v>0</v>
          </cell>
          <cell r="J57">
            <v>0</v>
          </cell>
          <cell r="M57">
            <v>0</v>
          </cell>
          <cell r="P57">
            <v>0</v>
          </cell>
        </row>
        <row r="58">
          <cell r="A58" t="str">
            <v>充当可能基金</v>
          </cell>
          <cell r="D58">
            <v>0</v>
          </cell>
          <cell r="G58">
            <v>0</v>
          </cell>
          <cell r="J58">
            <v>0</v>
          </cell>
          <cell r="M58">
            <v>0</v>
          </cell>
          <cell r="P58">
            <v>0</v>
          </cell>
        </row>
        <row r="59">
          <cell r="A59" t="str">
            <v>組合等連結実質赤字額負担見込額</v>
          </cell>
          <cell r="B59">
            <v>0</v>
          </cell>
          <cell r="E59">
            <v>0</v>
          </cell>
          <cell r="H59">
            <v>0</v>
          </cell>
          <cell r="K59">
            <v>0</v>
          </cell>
          <cell r="N59">
            <v>0</v>
          </cell>
        </row>
        <row r="60">
          <cell r="A60" t="str">
            <v>連結実質赤字額</v>
          </cell>
          <cell r="B60">
            <v>0</v>
          </cell>
          <cell r="E60">
            <v>0</v>
          </cell>
          <cell r="H60">
            <v>0</v>
          </cell>
          <cell r="K60">
            <v>0</v>
          </cell>
          <cell r="N60">
            <v>0</v>
          </cell>
        </row>
        <row r="61">
          <cell r="A61" t="str">
            <v>設立法人等の負債額等負担見込額</v>
          </cell>
          <cell r="B61">
            <v>0</v>
          </cell>
          <cell r="E61">
            <v>0</v>
          </cell>
          <cell r="H61">
            <v>0</v>
          </cell>
          <cell r="K61">
            <v>0</v>
          </cell>
          <cell r="N61">
            <v>0</v>
          </cell>
        </row>
        <row r="62">
          <cell r="A62" t="str">
            <v>退職手当負担見込額</v>
          </cell>
          <cell r="B62">
            <v>0</v>
          </cell>
          <cell r="E62">
            <v>0</v>
          </cell>
          <cell r="H62">
            <v>0</v>
          </cell>
          <cell r="K62">
            <v>0</v>
          </cell>
          <cell r="N62">
            <v>0</v>
          </cell>
        </row>
        <row r="63">
          <cell r="A63" t="str">
            <v>組合等負担等見込額</v>
          </cell>
          <cell r="B63">
            <v>0</v>
          </cell>
          <cell r="E63">
            <v>0</v>
          </cell>
          <cell r="H63">
            <v>0</v>
          </cell>
          <cell r="K63">
            <v>0</v>
          </cell>
          <cell r="N63">
            <v>0</v>
          </cell>
        </row>
        <row r="64">
          <cell r="A64" t="str">
            <v>公営企業債等繰入見込額</v>
          </cell>
          <cell r="B64">
            <v>0</v>
          </cell>
          <cell r="E64">
            <v>0</v>
          </cell>
          <cell r="H64">
            <v>0</v>
          </cell>
          <cell r="K64">
            <v>0</v>
          </cell>
          <cell r="N64">
            <v>0</v>
          </cell>
        </row>
        <row r="65">
          <cell r="A65" t="str">
            <v>債務負担行為に基づく支出予定額</v>
          </cell>
          <cell r="B65">
            <v>0</v>
          </cell>
          <cell r="E65">
            <v>0</v>
          </cell>
          <cell r="H65">
            <v>0</v>
          </cell>
          <cell r="K65">
            <v>0</v>
          </cell>
          <cell r="N65">
            <v>0</v>
          </cell>
        </row>
        <row r="66">
          <cell r="A66" t="str">
            <v>一般会計等に係る地方債の現在高</v>
          </cell>
          <cell r="B66">
            <v>0</v>
          </cell>
          <cell r="E66">
            <v>0</v>
          </cell>
          <cell r="H66">
            <v>0</v>
          </cell>
          <cell r="K66">
            <v>0</v>
          </cell>
          <cell r="N66">
            <v>0</v>
          </cell>
        </row>
        <row r="67">
          <cell r="A67" t="str">
            <v>将来負担比率の分子</v>
          </cell>
          <cell r="B67" t="e">
            <v>#N/A</v>
          </cell>
          <cell r="C67" t="e">
            <v>#N/A</v>
          </cell>
          <cell r="D67" t="e">
            <v>#N/A</v>
          </cell>
          <cell r="E67" t="e">
            <v>#N/A</v>
          </cell>
          <cell r="F67" t="e">
            <v>#N/A</v>
          </cell>
          <cell r="G67" t="e">
            <v>#N/A</v>
          </cell>
          <cell r="H67" t="e">
            <v>#N/A</v>
          </cell>
          <cell r="I67" t="e">
            <v>#N/A</v>
          </cell>
          <cell r="J67" t="e">
            <v>#N/A</v>
          </cell>
          <cell r="K67" t="e">
            <v>#N/A</v>
          </cell>
          <cell r="L67" t="e">
            <v>#N/A</v>
          </cell>
          <cell r="M67" t="e">
            <v>#N/A</v>
          </cell>
          <cell r="N67" t="e">
            <v>#N/A</v>
          </cell>
          <cell r="O67" t="e">
            <v>#N/A</v>
          </cell>
          <cell r="P67" t="e">
            <v>#N/A</v>
          </cell>
        </row>
      </sheetData>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0.bin" Id="rId1" /><Relationship Type="http://schemas.openxmlformats.org/officeDocument/2006/relationships/drawing" Target="../drawings/drawing9.xml" Id="rId2"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1.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xml" Id="rId2"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drawings/drawing2.xml" Id="rId2"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drawing" Target="../drawings/drawing3.xml" Id="rId2"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6.bin" Id="rId1" /><Relationship Type="http://schemas.openxmlformats.org/officeDocument/2006/relationships/drawing" Target="../drawings/drawing4.xml" Id="rId2"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8.bin" Id="rId1" /><Relationship Type="http://schemas.openxmlformats.org/officeDocument/2006/relationships/drawing" Target="../drawings/drawing7.xml" Id="rId2"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drawing" Target="../drawings/drawing8.xml" Id="rId2"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DO51"/>
  <sheetViews>
    <sheetView showGridLines="0" topLeftCell="AQ37" workbookViewId="0">
      <selection activeCell="CD15" sqref="CD15:CS15"/>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71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70</v>
      </c>
      <c r="C2" s="4"/>
      <c r="D2" s="41"/>
    </row>
    <row r="3" spans="1:119" ht="18.75" customHeight="1">
      <c r="A3" s="2"/>
      <c r="B3" s="5" t="s">
        <v>80</v>
      </c>
      <c r="C3" s="22"/>
      <c r="D3" s="22"/>
      <c r="E3" s="45"/>
      <c r="F3" s="45"/>
      <c r="G3" s="45"/>
      <c r="H3" s="45"/>
      <c r="I3" s="45"/>
      <c r="J3" s="45"/>
      <c r="K3" s="45"/>
      <c r="L3" s="45" t="s">
        <v>45</v>
      </c>
      <c r="M3" s="45"/>
      <c r="N3" s="45"/>
      <c r="O3" s="45"/>
      <c r="P3" s="45"/>
      <c r="Q3" s="45"/>
      <c r="R3" s="95"/>
      <c r="S3" s="95"/>
      <c r="T3" s="95"/>
      <c r="U3" s="95"/>
      <c r="V3" s="112"/>
      <c r="W3" s="127" t="s">
        <v>57</v>
      </c>
      <c r="X3" s="137"/>
      <c r="Y3" s="137"/>
      <c r="Z3" s="137"/>
      <c r="AA3" s="137"/>
      <c r="AB3" s="22"/>
      <c r="AC3" s="95" t="s">
        <v>112</v>
      </c>
      <c r="AD3" s="137"/>
      <c r="AE3" s="137"/>
      <c r="AF3" s="137"/>
      <c r="AG3" s="137"/>
      <c r="AH3" s="137"/>
      <c r="AI3" s="137"/>
      <c r="AJ3" s="137"/>
      <c r="AK3" s="137"/>
      <c r="AL3" s="162"/>
      <c r="AM3" s="127" t="s">
        <v>113</v>
      </c>
      <c r="AN3" s="137"/>
      <c r="AO3" s="137"/>
      <c r="AP3" s="137"/>
      <c r="AQ3" s="137"/>
      <c r="AR3" s="137"/>
      <c r="AS3" s="137"/>
      <c r="AT3" s="137"/>
      <c r="AU3" s="137"/>
      <c r="AV3" s="137"/>
      <c r="AW3" s="137"/>
      <c r="AX3" s="162"/>
      <c r="AY3" s="10" t="s">
        <v>2</v>
      </c>
      <c r="AZ3" s="27"/>
      <c r="BA3" s="27"/>
      <c r="BB3" s="27"/>
      <c r="BC3" s="27"/>
      <c r="BD3" s="27"/>
      <c r="BE3" s="27"/>
      <c r="BF3" s="27"/>
      <c r="BG3" s="27"/>
      <c r="BH3" s="27"/>
      <c r="BI3" s="27"/>
      <c r="BJ3" s="27"/>
      <c r="BK3" s="27"/>
      <c r="BL3" s="27"/>
      <c r="BM3" s="206"/>
      <c r="BN3" s="127" t="s">
        <v>28</v>
      </c>
      <c r="BO3" s="137"/>
      <c r="BP3" s="137"/>
      <c r="BQ3" s="137"/>
      <c r="BR3" s="137"/>
      <c r="BS3" s="137"/>
      <c r="BT3" s="137"/>
      <c r="BU3" s="162"/>
      <c r="BV3" s="127" t="s">
        <v>114</v>
      </c>
      <c r="BW3" s="137"/>
      <c r="BX3" s="137"/>
      <c r="BY3" s="137"/>
      <c r="BZ3" s="137"/>
      <c r="CA3" s="137"/>
      <c r="CB3" s="137"/>
      <c r="CC3" s="162"/>
      <c r="CD3" s="10" t="s">
        <v>2</v>
      </c>
      <c r="CE3" s="27"/>
      <c r="CF3" s="27"/>
      <c r="CG3" s="27"/>
      <c r="CH3" s="27"/>
      <c r="CI3" s="27"/>
      <c r="CJ3" s="27"/>
      <c r="CK3" s="27"/>
      <c r="CL3" s="27"/>
      <c r="CM3" s="27"/>
      <c r="CN3" s="27"/>
      <c r="CO3" s="27"/>
      <c r="CP3" s="27"/>
      <c r="CQ3" s="27"/>
      <c r="CR3" s="27"/>
      <c r="CS3" s="206"/>
      <c r="CT3" s="127" t="s">
        <v>66</v>
      </c>
      <c r="CU3" s="137"/>
      <c r="CV3" s="137"/>
      <c r="CW3" s="137"/>
      <c r="CX3" s="137"/>
      <c r="CY3" s="137"/>
      <c r="CZ3" s="137"/>
      <c r="DA3" s="162"/>
      <c r="DB3" s="127" t="s">
        <v>116</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120</v>
      </c>
      <c r="AZ4" s="195"/>
      <c r="BA4" s="195"/>
      <c r="BB4" s="195"/>
      <c r="BC4" s="195"/>
      <c r="BD4" s="195"/>
      <c r="BE4" s="195"/>
      <c r="BF4" s="195"/>
      <c r="BG4" s="195"/>
      <c r="BH4" s="195"/>
      <c r="BI4" s="195"/>
      <c r="BJ4" s="195"/>
      <c r="BK4" s="195"/>
      <c r="BL4" s="195"/>
      <c r="BM4" s="207"/>
      <c r="BN4" s="212">
        <v>4000308</v>
      </c>
      <c r="BO4" s="151"/>
      <c r="BP4" s="151"/>
      <c r="BQ4" s="151"/>
      <c r="BR4" s="151"/>
      <c r="BS4" s="151"/>
      <c r="BT4" s="151"/>
      <c r="BU4" s="171"/>
      <c r="BV4" s="212">
        <v>4526177</v>
      </c>
      <c r="BW4" s="151"/>
      <c r="BX4" s="151"/>
      <c r="BY4" s="151"/>
      <c r="BZ4" s="151"/>
      <c r="CA4" s="151"/>
      <c r="CB4" s="151"/>
      <c r="CC4" s="171"/>
      <c r="CD4" s="219" t="s">
        <v>122</v>
      </c>
      <c r="CE4" s="220"/>
      <c r="CF4" s="220"/>
      <c r="CG4" s="220"/>
      <c r="CH4" s="220"/>
      <c r="CI4" s="220"/>
      <c r="CJ4" s="220"/>
      <c r="CK4" s="220"/>
      <c r="CL4" s="220"/>
      <c r="CM4" s="220"/>
      <c r="CN4" s="220"/>
      <c r="CO4" s="220"/>
      <c r="CP4" s="220"/>
      <c r="CQ4" s="220"/>
      <c r="CR4" s="220"/>
      <c r="CS4" s="223"/>
      <c r="CT4" s="226">
        <v>3.1</v>
      </c>
      <c r="CU4" s="234"/>
      <c r="CV4" s="234"/>
      <c r="CW4" s="234"/>
      <c r="CX4" s="234"/>
      <c r="CY4" s="234"/>
      <c r="CZ4" s="234"/>
      <c r="DA4" s="241"/>
      <c r="DB4" s="226">
        <v>9.5</v>
      </c>
      <c r="DC4" s="234"/>
      <c r="DD4" s="234"/>
      <c r="DE4" s="234"/>
      <c r="DF4" s="234"/>
      <c r="DG4" s="234"/>
      <c r="DH4" s="234"/>
      <c r="DI4" s="24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124</v>
      </c>
      <c r="AN5" s="59"/>
      <c r="AO5" s="59"/>
      <c r="AP5" s="59"/>
      <c r="AQ5" s="59"/>
      <c r="AR5" s="59"/>
      <c r="AS5" s="59"/>
      <c r="AT5" s="64"/>
      <c r="AU5" s="148" t="s">
        <v>125</v>
      </c>
      <c r="AV5" s="139"/>
      <c r="AW5" s="139"/>
      <c r="AX5" s="139"/>
      <c r="AY5" s="188" t="s">
        <v>40</v>
      </c>
      <c r="AZ5" s="196"/>
      <c r="BA5" s="196"/>
      <c r="BB5" s="196"/>
      <c r="BC5" s="196"/>
      <c r="BD5" s="196"/>
      <c r="BE5" s="196"/>
      <c r="BF5" s="196"/>
      <c r="BG5" s="196"/>
      <c r="BH5" s="196"/>
      <c r="BI5" s="196"/>
      <c r="BJ5" s="196"/>
      <c r="BK5" s="196"/>
      <c r="BL5" s="196"/>
      <c r="BM5" s="208"/>
      <c r="BN5" s="213">
        <v>3856074</v>
      </c>
      <c r="BO5" s="215"/>
      <c r="BP5" s="215"/>
      <c r="BQ5" s="215"/>
      <c r="BR5" s="215"/>
      <c r="BS5" s="215"/>
      <c r="BT5" s="215"/>
      <c r="BU5" s="217"/>
      <c r="BV5" s="213">
        <v>4328972</v>
      </c>
      <c r="BW5" s="215"/>
      <c r="BX5" s="215"/>
      <c r="BY5" s="215"/>
      <c r="BZ5" s="215"/>
      <c r="CA5" s="215"/>
      <c r="CB5" s="215"/>
      <c r="CC5" s="217"/>
      <c r="CD5" s="190" t="s">
        <v>48</v>
      </c>
      <c r="CE5" s="198"/>
      <c r="CF5" s="198"/>
      <c r="CG5" s="198"/>
      <c r="CH5" s="198"/>
      <c r="CI5" s="198"/>
      <c r="CJ5" s="198"/>
      <c r="CK5" s="198"/>
      <c r="CL5" s="198"/>
      <c r="CM5" s="198"/>
      <c r="CN5" s="198"/>
      <c r="CO5" s="198"/>
      <c r="CP5" s="198"/>
      <c r="CQ5" s="198"/>
      <c r="CR5" s="198"/>
      <c r="CS5" s="210"/>
      <c r="CT5" s="227">
        <v>81.8</v>
      </c>
      <c r="CU5" s="235"/>
      <c r="CV5" s="235"/>
      <c r="CW5" s="235"/>
      <c r="CX5" s="235"/>
      <c r="CY5" s="235"/>
      <c r="CZ5" s="235"/>
      <c r="DA5" s="242"/>
      <c r="DB5" s="227">
        <v>73.7</v>
      </c>
      <c r="DC5" s="235"/>
      <c r="DD5" s="235"/>
      <c r="DE5" s="235"/>
      <c r="DF5" s="235"/>
      <c r="DG5" s="235"/>
      <c r="DH5" s="235"/>
      <c r="DI5" s="242"/>
    </row>
    <row r="6" spans="1:119" ht="18.75" customHeight="1">
      <c r="A6" s="2"/>
      <c r="B6" s="8" t="s">
        <v>127</v>
      </c>
      <c r="C6" s="25"/>
      <c r="D6" s="25"/>
      <c r="E6" s="48"/>
      <c r="F6" s="48"/>
      <c r="G6" s="48"/>
      <c r="H6" s="48"/>
      <c r="I6" s="48"/>
      <c r="J6" s="48"/>
      <c r="K6" s="48"/>
      <c r="L6" s="48" t="s">
        <v>128</v>
      </c>
      <c r="M6" s="48"/>
      <c r="N6" s="48"/>
      <c r="O6" s="48"/>
      <c r="P6" s="48"/>
      <c r="Q6" s="48"/>
      <c r="R6" s="51"/>
      <c r="S6" s="51"/>
      <c r="T6" s="51"/>
      <c r="U6" s="51"/>
      <c r="V6" s="115"/>
      <c r="W6" s="130" t="s">
        <v>130</v>
      </c>
      <c r="X6" s="57"/>
      <c r="Y6" s="57"/>
      <c r="Z6" s="57"/>
      <c r="AA6" s="57"/>
      <c r="AB6" s="25"/>
      <c r="AC6" s="145" t="s">
        <v>131</v>
      </c>
      <c r="AD6" s="153"/>
      <c r="AE6" s="153"/>
      <c r="AF6" s="153"/>
      <c r="AG6" s="153"/>
      <c r="AH6" s="153"/>
      <c r="AI6" s="153"/>
      <c r="AJ6" s="153"/>
      <c r="AK6" s="153"/>
      <c r="AL6" s="165"/>
      <c r="AM6" s="173" t="s">
        <v>132</v>
      </c>
      <c r="AN6" s="59"/>
      <c r="AO6" s="59"/>
      <c r="AP6" s="59"/>
      <c r="AQ6" s="59"/>
      <c r="AR6" s="59"/>
      <c r="AS6" s="59"/>
      <c r="AT6" s="64"/>
      <c r="AU6" s="148" t="s">
        <v>125</v>
      </c>
      <c r="AV6" s="139"/>
      <c r="AW6" s="139"/>
      <c r="AX6" s="139"/>
      <c r="AY6" s="188" t="s">
        <v>134</v>
      </c>
      <c r="AZ6" s="196"/>
      <c r="BA6" s="196"/>
      <c r="BB6" s="196"/>
      <c r="BC6" s="196"/>
      <c r="BD6" s="196"/>
      <c r="BE6" s="196"/>
      <c r="BF6" s="196"/>
      <c r="BG6" s="196"/>
      <c r="BH6" s="196"/>
      <c r="BI6" s="196"/>
      <c r="BJ6" s="196"/>
      <c r="BK6" s="196"/>
      <c r="BL6" s="196"/>
      <c r="BM6" s="208"/>
      <c r="BN6" s="213">
        <v>144234</v>
      </c>
      <c r="BO6" s="215"/>
      <c r="BP6" s="215"/>
      <c r="BQ6" s="215"/>
      <c r="BR6" s="215"/>
      <c r="BS6" s="215"/>
      <c r="BT6" s="215"/>
      <c r="BU6" s="217"/>
      <c r="BV6" s="213">
        <v>197205</v>
      </c>
      <c r="BW6" s="215"/>
      <c r="BX6" s="215"/>
      <c r="BY6" s="215"/>
      <c r="BZ6" s="215"/>
      <c r="CA6" s="215"/>
      <c r="CB6" s="215"/>
      <c r="CC6" s="217"/>
      <c r="CD6" s="190" t="s">
        <v>135</v>
      </c>
      <c r="CE6" s="198"/>
      <c r="CF6" s="198"/>
      <c r="CG6" s="198"/>
      <c r="CH6" s="198"/>
      <c r="CI6" s="198"/>
      <c r="CJ6" s="198"/>
      <c r="CK6" s="198"/>
      <c r="CL6" s="198"/>
      <c r="CM6" s="198"/>
      <c r="CN6" s="198"/>
      <c r="CO6" s="198"/>
      <c r="CP6" s="198"/>
      <c r="CQ6" s="198"/>
      <c r="CR6" s="198"/>
      <c r="CS6" s="210"/>
      <c r="CT6" s="228">
        <v>86.1</v>
      </c>
      <c r="CU6" s="236"/>
      <c r="CV6" s="236"/>
      <c r="CW6" s="236"/>
      <c r="CX6" s="236"/>
      <c r="CY6" s="236"/>
      <c r="CZ6" s="236"/>
      <c r="DA6" s="243"/>
      <c r="DB6" s="228">
        <v>77.8</v>
      </c>
      <c r="DC6" s="236"/>
      <c r="DD6" s="236"/>
      <c r="DE6" s="236"/>
      <c r="DF6" s="236"/>
      <c r="DG6" s="236"/>
      <c r="DH6" s="236"/>
      <c r="DI6" s="243"/>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136</v>
      </c>
      <c r="AN7" s="59"/>
      <c r="AO7" s="59"/>
      <c r="AP7" s="59"/>
      <c r="AQ7" s="59"/>
      <c r="AR7" s="59"/>
      <c r="AS7" s="59"/>
      <c r="AT7" s="64"/>
      <c r="AU7" s="148" t="s">
        <v>125</v>
      </c>
      <c r="AV7" s="139"/>
      <c r="AW7" s="139"/>
      <c r="AX7" s="139"/>
      <c r="AY7" s="188" t="s">
        <v>78</v>
      </c>
      <c r="AZ7" s="196"/>
      <c r="BA7" s="196"/>
      <c r="BB7" s="196"/>
      <c r="BC7" s="196"/>
      <c r="BD7" s="196"/>
      <c r="BE7" s="196"/>
      <c r="BF7" s="196"/>
      <c r="BG7" s="196"/>
      <c r="BH7" s="196"/>
      <c r="BI7" s="196"/>
      <c r="BJ7" s="196"/>
      <c r="BK7" s="196"/>
      <c r="BL7" s="196"/>
      <c r="BM7" s="208"/>
      <c r="BN7" s="213">
        <v>83862</v>
      </c>
      <c r="BO7" s="215"/>
      <c r="BP7" s="215"/>
      <c r="BQ7" s="215"/>
      <c r="BR7" s="215"/>
      <c r="BS7" s="215"/>
      <c r="BT7" s="215"/>
      <c r="BU7" s="217"/>
      <c r="BV7" s="213">
        <v>6304</v>
      </c>
      <c r="BW7" s="215"/>
      <c r="BX7" s="215"/>
      <c r="BY7" s="215"/>
      <c r="BZ7" s="215"/>
      <c r="CA7" s="215"/>
      <c r="CB7" s="215"/>
      <c r="CC7" s="217"/>
      <c r="CD7" s="190" t="s">
        <v>138</v>
      </c>
      <c r="CE7" s="198"/>
      <c r="CF7" s="198"/>
      <c r="CG7" s="198"/>
      <c r="CH7" s="198"/>
      <c r="CI7" s="198"/>
      <c r="CJ7" s="198"/>
      <c r="CK7" s="198"/>
      <c r="CL7" s="198"/>
      <c r="CM7" s="198"/>
      <c r="CN7" s="198"/>
      <c r="CO7" s="198"/>
      <c r="CP7" s="198"/>
      <c r="CQ7" s="198"/>
      <c r="CR7" s="198"/>
      <c r="CS7" s="210"/>
      <c r="CT7" s="213">
        <v>1960517</v>
      </c>
      <c r="CU7" s="215"/>
      <c r="CV7" s="215"/>
      <c r="CW7" s="215"/>
      <c r="CX7" s="215"/>
      <c r="CY7" s="215"/>
      <c r="CZ7" s="215"/>
      <c r="DA7" s="217"/>
      <c r="DB7" s="213">
        <v>2010657</v>
      </c>
      <c r="DC7" s="215"/>
      <c r="DD7" s="215"/>
      <c r="DE7" s="215"/>
      <c r="DF7" s="215"/>
      <c r="DG7" s="215"/>
      <c r="DH7" s="215"/>
      <c r="DI7" s="217"/>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140</v>
      </c>
      <c r="AN8" s="59"/>
      <c r="AO8" s="59"/>
      <c r="AP8" s="59"/>
      <c r="AQ8" s="59"/>
      <c r="AR8" s="59"/>
      <c r="AS8" s="59"/>
      <c r="AT8" s="64"/>
      <c r="AU8" s="148" t="s">
        <v>125</v>
      </c>
      <c r="AV8" s="139"/>
      <c r="AW8" s="139"/>
      <c r="AX8" s="139"/>
      <c r="AY8" s="188" t="s">
        <v>141</v>
      </c>
      <c r="AZ8" s="196"/>
      <c r="BA8" s="196"/>
      <c r="BB8" s="196"/>
      <c r="BC8" s="196"/>
      <c r="BD8" s="196"/>
      <c r="BE8" s="196"/>
      <c r="BF8" s="196"/>
      <c r="BG8" s="196"/>
      <c r="BH8" s="196"/>
      <c r="BI8" s="196"/>
      <c r="BJ8" s="196"/>
      <c r="BK8" s="196"/>
      <c r="BL8" s="196"/>
      <c r="BM8" s="208"/>
      <c r="BN8" s="213">
        <v>60372</v>
      </c>
      <c r="BO8" s="215"/>
      <c r="BP8" s="215"/>
      <c r="BQ8" s="215"/>
      <c r="BR8" s="215"/>
      <c r="BS8" s="215"/>
      <c r="BT8" s="215"/>
      <c r="BU8" s="217"/>
      <c r="BV8" s="213">
        <v>190901</v>
      </c>
      <c r="BW8" s="215"/>
      <c r="BX8" s="215"/>
      <c r="BY8" s="215"/>
      <c r="BZ8" s="215"/>
      <c r="CA8" s="215"/>
      <c r="CB8" s="215"/>
      <c r="CC8" s="217"/>
      <c r="CD8" s="190" t="s">
        <v>144</v>
      </c>
      <c r="CE8" s="198"/>
      <c r="CF8" s="198"/>
      <c r="CG8" s="198"/>
      <c r="CH8" s="198"/>
      <c r="CI8" s="198"/>
      <c r="CJ8" s="198"/>
      <c r="CK8" s="198"/>
      <c r="CL8" s="198"/>
      <c r="CM8" s="198"/>
      <c r="CN8" s="198"/>
      <c r="CO8" s="198"/>
      <c r="CP8" s="198"/>
      <c r="CQ8" s="198"/>
      <c r="CR8" s="198"/>
      <c r="CS8" s="210"/>
      <c r="CT8" s="229">
        <v>0.2</v>
      </c>
      <c r="CU8" s="237"/>
      <c r="CV8" s="237"/>
      <c r="CW8" s="237"/>
      <c r="CX8" s="237"/>
      <c r="CY8" s="237"/>
      <c r="CZ8" s="237"/>
      <c r="DA8" s="244"/>
      <c r="DB8" s="229">
        <v>0.2</v>
      </c>
      <c r="DC8" s="237"/>
      <c r="DD8" s="237"/>
      <c r="DE8" s="237"/>
      <c r="DF8" s="237"/>
      <c r="DG8" s="237"/>
      <c r="DH8" s="237"/>
      <c r="DI8" s="244"/>
    </row>
    <row r="9" spans="1:119" ht="18.75" customHeight="1">
      <c r="A9" s="2"/>
      <c r="B9" s="10" t="s">
        <v>146</v>
      </c>
      <c r="C9" s="27"/>
      <c r="D9" s="27"/>
      <c r="E9" s="27"/>
      <c r="F9" s="27"/>
      <c r="G9" s="27"/>
      <c r="H9" s="27"/>
      <c r="I9" s="27"/>
      <c r="J9" s="27"/>
      <c r="K9" s="31"/>
      <c r="L9" s="66" t="s">
        <v>150</v>
      </c>
      <c r="M9" s="75"/>
      <c r="N9" s="75"/>
      <c r="O9" s="75"/>
      <c r="P9" s="75"/>
      <c r="Q9" s="87"/>
      <c r="R9" s="98">
        <v>2462</v>
      </c>
      <c r="S9" s="107"/>
      <c r="T9" s="107"/>
      <c r="U9" s="107"/>
      <c r="V9" s="117"/>
      <c r="W9" s="127" t="s">
        <v>152</v>
      </c>
      <c r="X9" s="137"/>
      <c r="Y9" s="137"/>
      <c r="Z9" s="137"/>
      <c r="AA9" s="137"/>
      <c r="AB9" s="137"/>
      <c r="AC9" s="137"/>
      <c r="AD9" s="137"/>
      <c r="AE9" s="137"/>
      <c r="AF9" s="137"/>
      <c r="AG9" s="137"/>
      <c r="AH9" s="137"/>
      <c r="AI9" s="137"/>
      <c r="AJ9" s="137"/>
      <c r="AK9" s="137"/>
      <c r="AL9" s="162"/>
      <c r="AM9" s="173" t="s">
        <v>155</v>
      </c>
      <c r="AN9" s="59"/>
      <c r="AO9" s="59"/>
      <c r="AP9" s="59"/>
      <c r="AQ9" s="59"/>
      <c r="AR9" s="59"/>
      <c r="AS9" s="59"/>
      <c r="AT9" s="64"/>
      <c r="AU9" s="148" t="s">
        <v>125</v>
      </c>
      <c r="AV9" s="139"/>
      <c r="AW9" s="139"/>
      <c r="AX9" s="139"/>
      <c r="AY9" s="188" t="s">
        <v>157</v>
      </c>
      <c r="AZ9" s="196"/>
      <c r="BA9" s="196"/>
      <c r="BB9" s="196"/>
      <c r="BC9" s="196"/>
      <c r="BD9" s="196"/>
      <c r="BE9" s="196"/>
      <c r="BF9" s="196"/>
      <c r="BG9" s="196"/>
      <c r="BH9" s="196"/>
      <c r="BI9" s="196"/>
      <c r="BJ9" s="196"/>
      <c r="BK9" s="196"/>
      <c r="BL9" s="196"/>
      <c r="BM9" s="208"/>
      <c r="BN9" s="213">
        <v>-130529</v>
      </c>
      <c r="BO9" s="215"/>
      <c r="BP9" s="215"/>
      <c r="BQ9" s="215"/>
      <c r="BR9" s="215"/>
      <c r="BS9" s="215"/>
      <c r="BT9" s="215"/>
      <c r="BU9" s="217"/>
      <c r="BV9" s="213">
        <v>-17905</v>
      </c>
      <c r="BW9" s="215"/>
      <c r="BX9" s="215"/>
      <c r="BY9" s="215"/>
      <c r="BZ9" s="215"/>
      <c r="CA9" s="215"/>
      <c r="CB9" s="215"/>
      <c r="CC9" s="217"/>
      <c r="CD9" s="190" t="s">
        <v>160</v>
      </c>
      <c r="CE9" s="198"/>
      <c r="CF9" s="198"/>
      <c r="CG9" s="198"/>
      <c r="CH9" s="198"/>
      <c r="CI9" s="198"/>
      <c r="CJ9" s="198"/>
      <c r="CK9" s="198"/>
      <c r="CL9" s="198"/>
      <c r="CM9" s="198"/>
      <c r="CN9" s="198"/>
      <c r="CO9" s="198"/>
      <c r="CP9" s="198"/>
      <c r="CQ9" s="198"/>
      <c r="CR9" s="198"/>
      <c r="CS9" s="210"/>
      <c r="CT9" s="227">
        <v>11.4</v>
      </c>
      <c r="CU9" s="235"/>
      <c r="CV9" s="235"/>
      <c r="CW9" s="235"/>
      <c r="CX9" s="235"/>
      <c r="CY9" s="235"/>
      <c r="CZ9" s="235"/>
      <c r="DA9" s="242"/>
      <c r="DB9" s="227">
        <v>20.5</v>
      </c>
      <c r="DC9" s="235"/>
      <c r="DD9" s="235"/>
      <c r="DE9" s="235"/>
      <c r="DF9" s="235"/>
      <c r="DG9" s="235"/>
      <c r="DH9" s="235"/>
      <c r="DI9" s="242"/>
    </row>
    <row r="10" spans="1:119" ht="18.75" customHeight="1">
      <c r="A10" s="2"/>
      <c r="B10" s="10"/>
      <c r="C10" s="27"/>
      <c r="D10" s="27"/>
      <c r="E10" s="27"/>
      <c r="F10" s="27"/>
      <c r="G10" s="27"/>
      <c r="H10" s="27"/>
      <c r="I10" s="27"/>
      <c r="J10" s="27"/>
      <c r="K10" s="31"/>
      <c r="L10" s="53" t="s">
        <v>161</v>
      </c>
      <c r="M10" s="59"/>
      <c r="N10" s="59"/>
      <c r="O10" s="59"/>
      <c r="P10" s="59"/>
      <c r="Q10" s="64"/>
      <c r="R10" s="73">
        <v>2834</v>
      </c>
      <c r="S10" s="81"/>
      <c r="T10" s="81"/>
      <c r="U10" s="81"/>
      <c r="V10" s="118"/>
      <c r="W10" s="128"/>
      <c r="X10" s="55"/>
      <c r="Y10" s="55"/>
      <c r="Z10" s="55"/>
      <c r="AA10" s="55"/>
      <c r="AB10" s="55"/>
      <c r="AC10" s="55"/>
      <c r="AD10" s="55"/>
      <c r="AE10" s="55"/>
      <c r="AF10" s="55"/>
      <c r="AG10" s="55"/>
      <c r="AH10" s="55"/>
      <c r="AI10" s="55"/>
      <c r="AJ10" s="55"/>
      <c r="AK10" s="55"/>
      <c r="AL10" s="163"/>
      <c r="AM10" s="173" t="s">
        <v>163</v>
      </c>
      <c r="AN10" s="59"/>
      <c r="AO10" s="59"/>
      <c r="AP10" s="59"/>
      <c r="AQ10" s="59"/>
      <c r="AR10" s="59"/>
      <c r="AS10" s="59"/>
      <c r="AT10" s="64"/>
      <c r="AU10" s="148" t="s">
        <v>166</v>
      </c>
      <c r="AV10" s="139"/>
      <c r="AW10" s="139"/>
      <c r="AX10" s="139"/>
      <c r="AY10" s="188" t="s">
        <v>167</v>
      </c>
      <c r="AZ10" s="196"/>
      <c r="BA10" s="196"/>
      <c r="BB10" s="196"/>
      <c r="BC10" s="196"/>
      <c r="BD10" s="196"/>
      <c r="BE10" s="196"/>
      <c r="BF10" s="196"/>
      <c r="BG10" s="196"/>
      <c r="BH10" s="196"/>
      <c r="BI10" s="196"/>
      <c r="BJ10" s="196"/>
      <c r="BK10" s="196"/>
      <c r="BL10" s="196"/>
      <c r="BM10" s="208"/>
      <c r="BN10" s="213">
        <v>166</v>
      </c>
      <c r="BO10" s="215"/>
      <c r="BP10" s="215"/>
      <c r="BQ10" s="215"/>
      <c r="BR10" s="215"/>
      <c r="BS10" s="215"/>
      <c r="BT10" s="215"/>
      <c r="BU10" s="217"/>
      <c r="BV10" s="213">
        <v>109966</v>
      </c>
      <c r="BW10" s="215"/>
      <c r="BX10" s="215"/>
      <c r="BY10" s="215"/>
      <c r="BZ10" s="215"/>
      <c r="CA10" s="215"/>
      <c r="CB10" s="215"/>
      <c r="CC10" s="217"/>
      <c r="CD10" s="219" t="s">
        <v>168</v>
      </c>
      <c r="CE10" s="220"/>
      <c r="CF10" s="220"/>
      <c r="CG10" s="220"/>
      <c r="CH10" s="220"/>
      <c r="CI10" s="220"/>
      <c r="CJ10" s="220"/>
      <c r="CK10" s="220"/>
      <c r="CL10" s="220"/>
      <c r="CM10" s="220"/>
      <c r="CN10" s="220"/>
      <c r="CO10" s="220"/>
      <c r="CP10" s="220"/>
      <c r="CQ10" s="220"/>
      <c r="CR10" s="220"/>
      <c r="CS10" s="223"/>
      <c r="CT10" s="230"/>
      <c r="CU10" s="238"/>
      <c r="CV10" s="238"/>
      <c r="CW10" s="238"/>
      <c r="CX10" s="238"/>
      <c r="CY10" s="238"/>
      <c r="CZ10" s="238"/>
      <c r="DA10" s="245"/>
      <c r="DB10" s="230"/>
      <c r="DC10" s="238"/>
      <c r="DD10" s="238"/>
      <c r="DE10" s="238"/>
      <c r="DF10" s="238"/>
      <c r="DG10" s="238"/>
      <c r="DH10" s="238"/>
      <c r="DI10" s="245"/>
    </row>
    <row r="11" spans="1:119" ht="18.75" customHeight="1">
      <c r="A11" s="2"/>
      <c r="B11" s="10"/>
      <c r="C11" s="27"/>
      <c r="D11" s="27"/>
      <c r="E11" s="27"/>
      <c r="F11" s="27"/>
      <c r="G11" s="27"/>
      <c r="H11" s="27"/>
      <c r="I11" s="27"/>
      <c r="J11" s="27"/>
      <c r="K11" s="31"/>
      <c r="L11" s="54" t="s">
        <v>35</v>
      </c>
      <c r="M11" s="60"/>
      <c r="N11" s="60"/>
      <c r="O11" s="60"/>
      <c r="P11" s="60"/>
      <c r="Q11" s="65"/>
      <c r="R11" s="99" t="s">
        <v>170</v>
      </c>
      <c r="S11" s="108"/>
      <c r="T11" s="108"/>
      <c r="U11" s="108"/>
      <c r="V11" s="119"/>
      <c r="W11" s="128"/>
      <c r="X11" s="55"/>
      <c r="Y11" s="55"/>
      <c r="Z11" s="55"/>
      <c r="AA11" s="55"/>
      <c r="AB11" s="55"/>
      <c r="AC11" s="55"/>
      <c r="AD11" s="55"/>
      <c r="AE11" s="55"/>
      <c r="AF11" s="55"/>
      <c r="AG11" s="55"/>
      <c r="AH11" s="55"/>
      <c r="AI11" s="55"/>
      <c r="AJ11" s="55"/>
      <c r="AK11" s="55"/>
      <c r="AL11" s="163"/>
      <c r="AM11" s="173" t="s">
        <v>171</v>
      </c>
      <c r="AN11" s="59"/>
      <c r="AO11" s="59"/>
      <c r="AP11" s="59"/>
      <c r="AQ11" s="59"/>
      <c r="AR11" s="59"/>
      <c r="AS11" s="59"/>
      <c r="AT11" s="64"/>
      <c r="AU11" s="148" t="s">
        <v>166</v>
      </c>
      <c r="AV11" s="139"/>
      <c r="AW11" s="139"/>
      <c r="AX11" s="139"/>
      <c r="AY11" s="188" t="s">
        <v>172</v>
      </c>
      <c r="AZ11" s="196"/>
      <c r="BA11" s="196"/>
      <c r="BB11" s="196"/>
      <c r="BC11" s="196"/>
      <c r="BD11" s="196"/>
      <c r="BE11" s="196"/>
      <c r="BF11" s="196"/>
      <c r="BG11" s="196"/>
      <c r="BH11" s="196"/>
      <c r="BI11" s="196"/>
      <c r="BJ11" s="196"/>
      <c r="BK11" s="196"/>
      <c r="BL11" s="196"/>
      <c r="BM11" s="208"/>
      <c r="BN11" s="213" t="s">
        <v>145</v>
      </c>
      <c r="BO11" s="215"/>
      <c r="BP11" s="215"/>
      <c r="BQ11" s="215"/>
      <c r="BR11" s="215"/>
      <c r="BS11" s="215"/>
      <c r="BT11" s="215"/>
      <c r="BU11" s="217"/>
      <c r="BV11" s="213">
        <v>257865</v>
      </c>
      <c r="BW11" s="215"/>
      <c r="BX11" s="215"/>
      <c r="BY11" s="215"/>
      <c r="BZ11" s="215"/>
      <c r="CA11" s="215"/>
      <c r="CB11" s="215"/>
      <c r="CC11" s="217"/>
      <c r="CD11" s="190" t="s">
        <v>174</v>
      </c>
      <c r="CE11" s="198"/>
      <c r="CF11" s="198"/>
      <c r="CG11" s="198"/>
      <c r="CH11" s="198"/>
      <c r="CI11" s="198"/>
      <c r="CJ11" s="198"/>
      <c r="CK11" s="198"/>
      <c r="CL11" s="198"/>
      <c r="CM11" s="198"/>
      <c r="CN11" s="198"/>
      <c r="CO11" s="198"/>
      <c r="CP11" s="198"/>
      <c r="CQ11" s="198"/>
      <c r="CR11" s="198"/>
      <c r="CS11" s="210"/>
      <c r="CT11" s="229" t="s">
        <v>145</v>
      </c>
      <c r="CU11" s="237"/>
      <c r="CV11" s="237"/>
      <c r="CW11" s="237"/>
      <c r="CX11" s="237"/>
      <c r="CY11" s="237"/>
      <c r="CZ11" s="237"/>
      <c r="DA11" s="244"/>
      <c r="DB11" s="229" t="s">
        <v>145</v>
      </c>
      <c r="DC11" s="237"/>
      <c r="DD11" s="237"/>
      <c r="DE11" s="237"/>
      <c r="DF11" s="237"/>
      <c r="DG11" s="237"/>
      <c r="DH11" s="237"/>
      <c r="DI11" s="244"/>
    </row>
    <row r="12" spans="1:119" ht="18.75" customHeight="1">
      <c r="A12" s="2"/>
      <c r="B12" s="11" t="s">
        <v>175</v>
      </c>
      <c r="C12" s="28"/>
      <c r="D12" s="28"/>
      <c r="E12" s="28"/>
      <c r="F12" s="28"/>
      <c r="G12" s="28"/>
      <c r="H12" s="28"/>
      <c r="I12" s="28"/>
      <c r="J12" s="28"/>
      <c r="K12" s="61"/>
      <c r="L12" s="67" t="s">
        <v>176</v>
      </c>
      <c r="M12" s="76"/>
      <c r="N12" s="76"/>
      <c r="O12" s="76"/>
      <c r="P12" s="76"/>
      <c r="Q12" s="88"/>
      <c r="R12" s="100">
        <v>2292</v>
      </c>
      <c r="S12" s="109"/>
      <c r="T12" s="109"/>
      <c r="U12" s="109"/>
      <c r="V12" s="120"/>
      <c r="W12" s="132" t="s">
        <v>2</v>
      </c>
      <c r="X12" s="139"/>
      <c r="Y12" s="139"/>
      <c r="Z12" s="139"/>
      <c r="AA12" s="139"/>
      <c r="AB12" s="144"/>
      <c r="AC12" s="148" t="s">
        <v>177</v>
      </c>
      <c r="AD12" s="139"/>
      <c r="AE12" s="139"/>
      <c r="AF12" s="139"/>
      <c r="AG12" s="144"/>
      <c r="AH12" s="148" t="s">
        <v>178</v>
      </c>
      <c r="AI12" s="139"/>
      <c r="AJ12" s="139"/>
      <c r="AK12" s="139"/>
      <c r="AL12" s="168"/>
      <c r="AM12" s="173" t="s">
        <v>83</v>
      </c>
      <c r="AN12" s="59"/>
      <c r="AO12" s="59"/>
      <c r="AP12" s="59"/>
      <c r="AQ12" s="59"/>
      <c r="AR12" s="59"/>
      <c r="AS12" s="59"/>
      <c r="AT12" s="64"/>
      <c r="AU12" s="148" t="s">
        <v>125</v>
      </c>
      <c r="AV12" s="139"/>
      <c r="AW12" s="139"/>
      <c r="AX12" s="139"/>
      <c r="AY12" s="188" t="s">
        <v>180</v>
      </c>
      <c r="AZ12" s="196"/>
      <c r="BA12" s="196"/>
      <c r="BB12" s="196"/>
      <c r="BC12" s="196"/>
      <c r="BD12" s="196"/>
      <c r="BE12" s="196"/>
      <c r="BF12" s="196"/>
      <c r="BG12" s="196"/>
      <c r="BH12" s="196"/>
      <c r="BI12" s="196"/>
      <c r="BJ12" s="196"/>
      <c r="BK12" s="196"/>
      <c r="BL12" s="196"/>
      <c r="BM12" s="208"/>
      <c r="BN12" s="213">
        <v>64715</v>
      </c>
      <c r="BO12" s="215"/>
      <c r="BP12" s="215"/>
      <c r="BQ12" s="215"/>
      <c r="BR12" s="215"/>
      <c r="BS12" s="215"/>
      <c r="BT12" s="215"/>
      <c r="BU12" s="217"/>
      <c r="BV12" s="213" t="s">
        <v>145</v>
      </c>
      <c r="BW12" s="215"/>
      <c r="BX12" s="215"/>
      <c r="BY12" s="215"/>
      <c r="BZ12" s="215"/>
      <c r="CA12" s="215"/>
      <c r="CB12" s="215"/>
      <c r="CC12" s="217"/>
      <c r="CD12" s="190" t="s">
        <v>182</v>
      </c>
      <c r="CE12" s="198"/>
      <c r="CF12" s="198"/>
      <c r="CG12" s="198"/>
      <c r="CH12" s="198"/>
      <c r="CI12" s="198"/>
      <c r="CJ12" s="198"/>
      <c r="CK12" s="198"/>
      <c r="CL12" s="198"/>
      <c r="CM12" s="198"/>
      <c r="CN12" s="198"/>
      <c r="CO12" s="198"/>
      <c r="CP12" s="198"/>
      <c r="CQ12" s="198"/>
      <c r="CR12" s="198"/>
      <c r="CS12" s="210"/>
      <c r="CT12" s="229" t="s">
        <v>145</v>
      </c>
      <c r="CU12" s="237"/>
      <c r="CV12" s="237"/>
      <c r="CW12" s="237"/>
      <c r="CX12" s="237"/>
      <c r="CY12" s="237"/>
      <c r="CZ12" s="237"/>
      <c r="DA12" s="244"/>
      <c r="DB12" s="229" t="s">
        <v>145</v>
      </c>
      <c r="DC12" s="237"/>
      <c r="DD12" s="237"/>
      <c r="DE12" s="237"/>
      <c r="DF12" s="237"/>
      <c r="DG12" s="237"/>
      <c r="DH12" s="237"/>
      <c r="DI12" s="244"/>
    </row>
    <row r="13" spans="1:119" ht="18.75" customHeight="1">
      <c r="A13" s="2"/>
      <c r="B13" s="12"/>
      <c r="C13" s="29"/>
      <c r="D13" s="29"/>
      <c r="E13" s="29"/>
      <c r="F13" s="29"/>
      <c r="G13" s="29"/>
      <c r="H13" s="29"/>
      <c r="I13" s="29"/>
      <c r="J13" s="29"/>
      <c r="K13" s="62"/>
      <c r="L13" s="68"/>
      <c r="M13" s="77" t="s">
        <v>185</v>
      </c>
      <c r="N13" s="83"/>
      <c r="O13" s="83"/>
      <c r="P13" s="83"/>
      <c r="Q13" s="89"/>
      <c r="R13" s="101">
        <v>2288</v>
      </c>
      <c r="S13" s="110"/>
      <c r="T13" s="110"/>
      <c r="U13" s="110"/>
      <c r="V13" s="121"/>
      <c r="W13" s="130" t="s">
        <v>187</v>
      </c>
      <c r="X13" s="57"/>
      <c r="Y13" s="57"/>
      <c r="Z13" s="57"/>
      <c r="AA13" s="57"/>
      <c r="AB13" s="25"/>
      <c r="AC13" s="73">
        <v>206</v>
      </c>
      <c r="AD13" s="81"/>
      <c r="AE13" s="81"/>
      <c r="AF13" s="81"/>
      <c r="AG13" s="85"/>
      <c r="AH13" s="73">
        <v>156</v>
      </c>
      <c r="AI13" s="81"/>
      <c r="AJ13" s="81"/>
      <c r="AK13" s="81"/>
      <c r="AL13" s="118"/>
      <c r="AM13" s="173" t="s">
        <v>189</v>
      </c>
      <c r="AN13" s="59"/>
      <c r="AO13" s="59"/>
      <c r="AP13" s="59"/>
      <c r="AQ13" s="59"/>
      <c r="AR13" s="59"/>
      <c r="AS13" s="59"/>
      <c r="AT13" s="64"/>
      <c r="AU13" s="148" t="s">
        <v>166</v>
      </c>
      <c r="AV13" s="139"/>
      <c r="AW13" s="139"/>
      <c r="AX13" s="139"/>
      <c r="AY13" s="188" t="s">
        <v>192</v>
      </c>
      <c r="AZ13" s="196"/>
      <c r="BA13" s="196"/>
      <c r="BB13" s="196"/>
      <c r="BC13" s="196"/>
      <c r="BD13" s="196"/>
      <c r="BE13" s="196"/>
      <c r="BF13" s="196"/>
      <c r="BG13" s="196"/>
      <c r="BH13" s="196"/>
      <c r="BI13" s="196"/>
      <c r="BJ13" s="196"/>
      <c r="BK13" s="196"/>
      <c r="BL13" s="196"/>
      <c r="BM13" s="208"/>
      <c r="BN13" s="213">
        <v>-195078</v>
      </c>
      <c r="BO13" s="215"/>
      <c r="BP13" s="215"/>
      <c r="BQ13" s="215"/>
      <c r="BR13" s="215"/>
      <c r="BS13" s="215"/>
      <c r="BT13" s="215"/>
      <c r="BU13" s="217"/>
      <c r="BV13" s="213">
        <v>349926</v>
      </c>
      <c r="BW13" s="215"/>
      <c r="BX13" s="215"/>
      <c r="BY13" s="215"/>
      <c r="BZ13" s="215"/>
      <c r="CA13" s="215"/>
      <c r="CB13" s="215"/>
      <c r="CC13" s="217"/>
      <c r="CD13" s="190" t="s">
        <v>34</v>
      </c>
      <c r="CE13" s="198"/>
      <c r="CF13" s="198"/>
      <c r="CG13" s="198"/>
      <c r="CH13" s="198"/>
      <c r="CI13" s="198"/>
      <c r="CJ13" s="198"/>
      <c r="CK13" s="198"/>
      <c r="CL13" s="198"/>
      <c r="CM13" s="198"/>
      <c r="CN13" s="198"/>
      <c r="CO13" s="198"/>
      <c r="CP13" s="198"/>
      <c r="CQ13" s="198"/>
      <c r="CR13" s="198"/>
      <c r="CS13" s="210"/>
      <c r="CT13" s="227">
        <v>3.5</v>
      </c>
      <c r="CU13" s="235"/>
      <c r="CV13" s="235"/>
      <c r="CW13" s="235"/>
      <c r="CX13" s="235"/>
      <c r="CY13" s="235"/>
      <c r="CZ13" s="235"/>
      <c r="DA13" s="242"/>
      <c r="DB13" s="227">
        <v>4.4000000000000004</v>
      </c>
      <c r="DC13" s="235"/>
      <c r="DD13" s="235"/>
      <c r="DE13" s="235"/>
      <c r="DF13" s="235"/>
      <c r="DG13" s="235"/>
      <c r="DH13" s="235"/>
      <c r="DI13" s="242"/>
    </row>
    <row r="14" spans="1:119" ht="18.75" customHeight="1">
      <c r="A14" s="2"/>
      <c r="B14" s="12"/>
      <c r="C14" s="29"/>
      <c r="D14" s="29"/>
      <c r="E14" s="29"/>
      <c r="F14" s="29"/>
      <c r="G14" s="29"/>
      <c r="H14" s="29"/>
      <c r="I14" s="29"/>
      <c r="J14" s="29"/>
      <c r="K14" s="62"/>
      <c r="L14" s="69" t="s">
        <v>196</v>
      </c>
      <c r="M14" s="78"/>
      <c r="N14" s="78"/>
      <c r="O14" s="78"/>
      <c r="P14" s="78"/>
      <c r="Q14" s="90"/>
      <c r="R14" s="101">
        <v>2350</v>
      </c>
      <c r="S14" s="110"/>
      <c r="T14" s="110"/>
      <c r="U14" s="110"/>
      <c r="V14" s="121"/>
      <c r="W14" s="129"/>
      <c r="X14" s="58"/>
      <c r="Y14" s="58"/>
      <c r="Z14" s="58"/>
      <c r="AA14" s="58"/>
      <c r="AB14" s="24"/>
      <c r="AC14" s="149">
        <v>20.5</v>
      </c>
      <c r="AD14" s="155"/>
      <c r="AE14" s="155"/>
      <c r="AF14" s="155"/>
      <c r="AG14" s="157"/>
      <c r="AH14" s="149">
        <v>14.1</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5"/>
      <c r="BP14" s="215"/>
      <c r="BQ14" s="215"/>
      <c r="BR14" s="215"/>
      <c r="BS14" s="215"/>
      <c r="BT14" s="215"/>
      <c r="BU14" s="217"/>
      <c r="BV14" s="213"/>
      <c r="BW14" s="215"/>
      <c r="BX14" s="215"/>
      <c r="BY14" s="215"/>
      <c r="BZ14" s="215"/>
      <c r="CA14" s="215"/>
      <c r="CB14" s="215"/>
      <c r="CC14" s="217"/>
      <c r="CD14" s="191" t="s">
        <v>129</v>
      </c>
      <c r="CE14" s="199"/>
      <c r="CF14" s="199"/>
      <c r="CG14" s="199"/>
      <c r="CH14" s="199"/>
      <c r="CI14" s="199"/>
      <c r="CJ14" s="199"/>
      <c r="CK14" s="199"/>
      <c r="CL14" s="199"/>
      <c r="CM14" s="199"/>
      <c r="CN14" s="199"/>
      <c r="CO14" s="199"/>
      <c r="CP14" s="199"/>
      <c r="CQ14" s="199"/>
      <c r="CR14" s="199"/>
      <c r="CS14" s="211"/>
      <c r="CT14" s="231" t="s">
        <v>145</v>
      </c>
      <c r="CU14" s="152"/>
      <c r="CV14" s="152"/>
      <c r="CW14" s="152"/>
      <c r="CX14" s="152"/>
      <c r="CY14" s="152"/>
      <c r="CZ14" s="152"/>
      <c r="DA14" s="172"/>
      <c r="DB14" s="231" t="s">
        <v>145</v>
      </c>
      <c r="DC14" s="152"/>
      <c r="DD14" s="152"/>
      <c r="DE14" s="152"/>
      <c r="DF14" s="152"/>
      <c r="DG14" s="152"/>
      <c r="DH14" s="152"/>
      <c r="DI14" s="172"/>
    </row>
    <row r="15" spans="1:119" ht="18.75" customHeight="1">
      <c r="A15" s="2"/>
      <c r="B15" s="12"/>
      <c r="C15" s="29"/>
      <c r="D15" s="29"/>
      <c r="E15" s="29"/>
      <c r="F15" s="29"/>
      <c r="G15" s="29"/>
      <c r="H15" s="29"/>
      <c r="I15" s="29"/>
      <c r="J15" s="29"/>
      <c r="K15" s="62"/>
      <c r="L15" s="68"/>
      <c r="M15" s="77" t="s">
        <v>185</v>
      </c>
      <c r="N15" s="83"/>
      <c r="O15" s="83"/>
      <c r="P15" s="83"/>
      <c r="Q15" s="89"/>
      <c r="R15" s="101">
        <v>2346</v>
      </c>
      <c r="S15" s="110"/>
      <c r="T15" s="110"/>
      <c r="U15" s="110"/>
      <c r="V15" s="121"/>
      <c r="W15" s="130" t="s">
        <v>197</v>
      </c>
      <c r="X15" s="57"/>
      <c r="Y15" s="57"/>
      <c r="Z15" s="57"/>
      <c r="AA15" s="57"/>
      <c r="AB15" s="25"/>
      <c r="AC15" s="73">
        <v>231</v>
      </c>
      <c r="AD15" s="81"/>
      <c r="AE15" s="81"/>
      <c r="AF15" s="81"/>
      <c r="AG15" s="85"/>
      <c r="AH15" s="73">
        <v>338</v>
      </c>
      <c r="AI15" s="81"/>
      <c r="AJ15" s="81"/>
      <c r="AK15" s="81"/>
      <c r="AL15" s="118"/>
      <c r="AM15" s="173"/>
      <c r="AN15" s="59"/>
      <c r="AO15" s="59"/>
      <c r="AP15" s="59"/>
      <c r="AQ15" s="59"/>
      <c r="AR15" s="59"/>
      <c r="AS15" s="59"/>
      <c r="AT15" s="64"/>
      <c r="AU15" s="148"/>
      <c r="AV15" s="139"/>
      <c r="AW15" s="139"/>
      <c r="AX15" s="139"/>
      <c r="AY15" s="187" t="s">
        <v>199</v>
      </c>
      <c r="AZ15" s="195"/>
      <c r="BA15" s="195"/>
      <c r="BB15" s="195"/>
      <c r="BC15" s="195"/>
      <c r="BD15" s="195"/>
      <c r="BE15" s="195"/>
      <c r="BF15" s="195"/>
      <c r="BG15" s="195"/>
      <c r="BH15" s="195"/>
      <c r="BI15" s="195"/>
      <c r="BJ15" s="195"/>
      <c r="BK15" s="195"/>
      <c r="BL15" s="195"/>
      <c r="BM15" s="207"/>
      <c r="BN15" s="212">
        <v>377741</v>
      </c>
      <c r="BO15" s="151"/>
      <c r="BP15" s="151"/>
      <c r="BQ15" s="151"/>
      <c r="BR15" s="151"/>
      <c r="BS15" s="151"/>
      <c r="BT15" s="151"/>
      <c r="BU15" s="171"/>
      <c r="BV15" s="212">
        <v>353541</v>
      </c>
      <c r="BW15" s="151"/>
      <c r="BX15" s="151"/>
      <c r="BY15" s="151"/>
      <c r="BZ15" s="151"/>
      <c r="CA15" s="151"/>
      <c r="CB15" s="151"/>
      <c r="CC15" s="171"/>
      <c r="CD15" s="219" t="s">
        <v>202</v>
      </c>
      <c r="CE15" s="220"/>
      <c r="CF15" s="220"/>
      <c r="CG15" s="220"/>
      <c r="CH15" s="220"/>
      <c r="CI15" s="220"/>
      <c r="CJ15" s="220"/>
      <c r="CK15" s="220"/>
      <c r="CL15" s="220"/>
      <c r="CM15" s="220"/>
      <c r="CN15" s="220"/>
      <c r="CO15" s="220"/>
      <c r="CP15" s="220"/>
      <c r="CQ15" s="220"/>
      <c r="CR15" s="220"/>
      <c r="CS15" s="223"/>
      <c r="CT15" s="232"/>
      <c r="CU15" s="239"/>
      <c r="CV15" s="239"/>
      <c r="CW15" s="239"/>
      <c r="CX15" s="239"/>
      <c r="CY15" s="239"/>
      <c r="CZ15" s="239"/>
      <c r="DA15" s="246"/>
      <c r="DB15" s="232"/>
      <c r="DC15" s="239"/>
      <c r="DD15" s="239"/>
      <c r="DE15" s="239"/>
      <c r="DF15" s="239"/>
      <c r="DG15" s="239"/>
      <c r="DH15" s="239"/>
      <c r="DI15" s="246"/>
    </row>
    <row r="16" spans="1:119" ht="18.75" customHeight="1">
      <c r="A16" s="2"/>
      <c r="B16" s="12"/>
      <c r="C16" s="29"/>
      <c r="D16" s="29"/>
      <c r="E16" s="29"/>
      <c r="F16" s="29"/>
      <c r="G16" s="29"/>
      <c r="H16" s="29"/>
      <c r="I16" s="29"/>
      <c r="J16" s="29"/>
      <c r="K16" s="62"/>
      <c r="L16" s="69" t="s">
        <v>203</v>
      </c>
      <c r="M16" s="79"/>
      <c r="N16" s="79"/>
      <c r="O16" s="79"/>
      <c r="P16" s="79"/>
      <c r="Q16" s="91"/>
      <c r="R16" s="102" t="s">
        <v>204</v>
      </c>
      <c r="S16" s="111"/>
      <c r="T16" s="111"/>
      <c r="U16" s="111"/>
      <c r="V16" s="122"/>
      <c r="W16" s="129"/>
      <c r="X16" s="58"/>
      <c r="Y16" s="58"/>
      <c r="Z16" s="58"/>
      <c r="AA16" s="58"/>
      <c r="AB16" s="24"/>
      <c r="AC16" s="149">
        <v>23</v>
      </c>
      <c r="AD16" s="155"/>
      <c r="AE16" s="155"/>
      <c r="AF16" s="155"/>
      <c r="AG16" s="157"/>
      <c r="AH16" s="149">
        <v>30.5</v>
      </c>
      <c r="AI16" s="155"/>
      <c r="AJ16" s="155"/>
      <c r="AK16" s="155"/>
      <c r="AL16" s="169"/>
      <c r="AM16" s="173"/>
      <c r="AN16" s="59"/>
      <c r="AO16" s="59"/>
      <c r="AP16" s="59"/>
      <c r="AQ16" s="59"/>
      <c r="AR16" s="59"/>
      <c r="AS16" s="59"/>
      <c r="AT16" s="64"/>
      <c r="AU16" s="148"/>
      <c r="AV16" s="139"/>
      <c r="AW16" s="139"/>
      <c r="AX16" s="139"/>
      <c r="AY16" s="188" t="s">
        <v>206</v>
      </c>
      <c r="AZ16" s="196"/>
      <c r="BA16" s="196"/>
      <c r="BB16" s="196"/>
      <c r="BC16" s="196"/>
      <c r="BD16" s="196"/>
      <c r="BE16" s="196"/>
      <c r="BF16" s="196"/>
      <c r="BG16" s="196"/>
      <c r="BH16" s="196"/>
      <c r="BI16" s="196"/>
      <c r="BJ16" s="196"/>
      <c r="BK16" s="196"/>
      <c r="BL16" s="196"/>
      <c r="BM16" s="208"/>
      <c r="BN16" s="213">
        <v>1751479</v>
      </c>
      <c r="BO16" s="215"/>
      <c r="BP16" s="215"/>
      <c r="BQ16" s="215"/>
      <c r="BR16" s="215"/>
      <c r="BS16" s="215"/>
      <c r="BT16" s="215"/>
      <c r="BU16" s="217"/>
      <c r="BV16" s="213">
        <v>1797766</v>
      </c>
      <c r="BW16" s="215"/>
      <c r="BX16" s="215"/>
      <c r="BY16" s="215"/>
      <c r="BZ16" s="215"/>
      <c r="CA16" s="215"/>
      <c r="CB16" s="215"/>
      <c r="CC16" s="217"/>
      <c r="CD16" s="190"/>
      <c r="CE16" s="221"/>
      <c r="CF16" s="221"/>
      <c r="CG16" s="221"/>
      <c r="CH16" s="221"/>
      <c r="CI16" s="221"/>
      <c r="CJ16" s="221"/>
      <c r="CK16" s="221"/>
      <c r="CL16" s="221"/>
      <c r="CM16" s="221"/>
      <c r="CN16" s="221"/>
      <c r="CO16" s="221"/>
      <c r="CP16" s="221"/>
      <c r="CQ16" s="221"/>
      <c r="CR16" s="221"/>
      <c r="CS16" s="224"/>
      <c r="CT16" s="227"/>
      <c r="CU16" s="235"/>
      <c r="CV16" s="235"/>
      <c r="CW16" s="235"/>
      <c r="CX16" s="235"/>
      <c r="CY16" s="235"/>
      <c r="CZ16" s="235"/>
      <c r="DA16" s="242"/>
      <c r="DB16" s="227"/>
      <c r="DC16" s="235"/>
      <c r="DD16" s="235"/>
      <c r="DE16" s="235"/>
      <c r="DF16" s="235"/>
      <c r="DG16" s="235"/>
      <c r="DH16" s="235"/>
      <c r="DI16" s="242"/>
    </row>
    <row r="17" spans="1:113" ht="18.75" customHeight="1">
      <c r="A17" s="2"/>
      <c r="B17" s="13"/>
      <c r="C17" s="30"/>
      <c r="D17" s="30"/>
      <c r="E17" s="30"/>
      <c r="F17" s="30"/>
      <c r="G17" s="30"/>
      <c r="H17" s="30"/>
      <c r="I17" s="30"/>
      <c r="J17" s="30"/>
      <c r="K17" s="63"/>
      <c r="L17" s="70"/>
      <c r="M17" s="80" t="s">
        <v>208</v>
      </c>
      <c r="N17" s="84"/>
      <c r="O17" s="84"/>
      <c r="P17" s="84"/>
      <c r="Q17" s="92"/>
      <c r="R17" s="102" t="s">
        <v>204</v>
      </c>
      <c r="S17" s="111"/>
      <c r="T17" s="111"/>
      <c r="U17" s="111"/>
      <c r="V17" s="122"/>
      <c r="W17" s="130" t="s">
        <v>209</v>
      </c>
      <c r="X17" s="57"/>
      <c r="Y17" s="57"/>
      <c r="Z17" s="57"/>
      <c r="AA17" s="57"/>
      <c r="AB17" s="25"/>
      <c r="AC17" s="73">
        <v>566</v>
      </c>
      <c r="AD17" s="81"/>
      <c r="AE17" s="81"/>
      <c r="AF17" s="81"/>
      <c r="AG17" s="85"/>
      <c r="AH17" s="73">
        <v>616</v>
      </c>
      <c r="AI17" s="81"/>
      <c r="AJ17" s="81"/>
      <c r="AK17" s="81"/>
      <c r="AL17" s="118"/>
      <c r="AM17" s="173"/>
      <c r="AN17" s="59"/>
      <c r="AO17" s="59"/>
      <c r="AP17" s="59"/>
      <c r="AQ17" s="59"/>
      <c r="AR17" s="59"/>
      <c r="AS17" s="59"/>
      <c r="AT17" s="64"/>
      <c r="AU17" s="148"/>
      <c r="AV17" s="139"/>
      <c r="AW17" s="139"/>
      <c r="AX17" s="139"/>
      <c r="AY17" s="188" t="s">
        <v>158</v>
      </c>
      <c r="AZ17" s="196"/>
      <c r="BA17" s="196"/>
      <c r="BB17" s="196"/>
      <c r="BC17" s="196"/>
      <c r="BD17" s="196"/>
      <c r="BE17" s="196"/>
      <c r="BF17" s="196"/>
      <c r="BG17" s="196"/>
      <c r="BH17" s="196"/>
      <c r="BI17" s="196"/>
      <c r="BJ17" s="196"/>
      <c r="BK17" s="196"/>
      <c r="BL17" s="196"/>
      <c r="BM17" s="208"/>
      <c r="BN17" s="213">
        <v>487386</v>
      </c>
      <c r="BO17" s="215"/>
      <c r="BP17" s="215"/>
      <c r="BQ17" s="215"/>
      <c r="BR17" s="215"/>
      <c r="BS17" s="215"/>
      <c r="BT17" s="215"/>
      <c r="BU17" s="217"/>
      <c r="BV17" s="213">
        <v>456213</v>
      </c>
      <c r="BW17" s="215"/>
      <c r="BX17" s="215"/>
      <c r="BY17" s="215"/>
      <c r="BZ17" s="215"/>
      <c r="CA17" s="215"/>
      <c r="CB17" s="215"/>
      <c r="CC17" s="217"/>
      <c r="CD17" s="190"/>
      <c r="CE17" s="221"/>
      <c r="CF17" s="221"/>
      <c r="CG17" s="221"/>
      <c r="CH17" s="221"/>
      <c r="CI17" s="221"/>
      <c r="CJ17" s="221"/>
      <c r="CK17" s="221"/>
      <c r="CL17" s="221"/>
      <c r="CM17" s="221"/>
      <c r="CN17" s="221"/>
      <c r="CO17" s="221"/>
      <c r="CP17" s="221"/>
      <c r="CQ17" s="221"/>
      <c r="CR17" s="221"/>
      <c r="CS17" s="224"/>
      <c r="CT17" s="227"/>
      <c r="CU17" s="235"/>
      <c r="CV17" s="235"/>
      <c r="CW17" s="235"/>
      <c r="CX17" s="235"/>
      <c r="CY17" s="235"/>
      <c r="CZ17" s="235"/>
      <c r="DA17" s="242"/>
      <c r="DB17" s="227"/>
      <c r="DC17" s="235"/>
      <c r="DD17" s="235"/>
      <c r="DE17" s="235"/>
      <c r="DF17" s="235"/>
      <c r="DG17" s="235"/>
      <c r="DH17" s="235"/>
      <c r="DI17" s="242"/>
    </row>
    <row r="18" spans="1:113" ht="18.75" customHeight="1">
      <c r="A18" s="2"/>
      <c r="B18" s="14" t="s">
        <v>210</v>
      </c>
      <c r="C18" s="31"/>
      <c r="D18" s="31"/>
      <c r="E18" s="50"/>
      <c r="F18" s="50"/>
      <c r="G18" s="50"/>
      <c r="H18" s="50"/>
      <c r="I18" s="50"/>
      <c r="J18" s="50"/>
      <c r="K18" s="50"/>
      <c r="L18" s="71">
        <v>293.92</v>
      </c>
      <c r="M18" s="71"/>
      <c r="N18" s="71"/>
      <c r="O18" s="71"/>
      <c r="P18" s="71"/>
      <c r="Q18" s="71"/>
      <c r="R18" s="103"/>
      <c r="S18" s="103"/>
      <c r="T18" s="103"/>
      <c r="U18" s="103"/>
      <c r="V18" s="123"/>
      <c r="W18" s="131"/>
      <c r="X18" s="138"/>
      <c r="Y18" s="138"/>
      <c r="Z18" s="138"/>
      <c r="AA18" s="138"/>
      <c r="AB18" s="26"/>
      <c r="AC18" s="150">
        <v>56.4</v>
      </c>
      <c r="AD18" s="156"/>
      <c r="AE18" s="156"/>
      <c r="AF18" s="156"/>
      <c r="AG18" s="158"/>
      <c r="AH18" s="150">
        <v>55.5</v>
      </c>
      <c r="AI18" s="156"/>
      <c r="AJ18" s="156"/>
      <c r="AK18" s="156"/>
      <c r="AL18" s="170"/>
      <c r="AM18" s="173"/>
      <c r="AN18" s="59"/>
      <c r="AO18" s="59"/>
      <c r="AP18" s="59"/>
      <c r="AQ18" s="59"/>
      <c r="AR18" s="59"/>
      <c r="AS18" s="59"/>
      <c r="AT18" s="64"/>
      <c r="AU18" s="148"/>
      <c r="AV18" s="139"/>
      <c r="AW18" s="139"/>
      <c r="AX18" s="139"/>
      <c r="AY18" s="188" t="s">
        <v>211</v>
      </c>
      <c r="AZ18" s="196"/>
      <c r="BA18" s="196"/>
      <c r="BB18" s="196"/>
      <c r="BC18" s="196"/>
      <c r="BD18" s="196"/>
      <c r="BE18" s="196"/>
      <c r="BF18" s="196"/>
      <c r="BG18" s="196"/>
      <c r="BH18" s="196"/>
      <c r="BI18" s="196"/>
      <c r="BJ18" s="196"/>
      <c r="BK18" s="196"/>
      <c r="BL18" s="196"/>
      <c r="BM18" s="208"/>
      <c r="BN18" s="213">
        <v>1667554</v>
      </c>
      <c r="BO18" s="215"/>
      <c r="BP18" s="215"/>
      <c r="BQ18" s="215"/>
      <c r="BR18" s="215"/>
      <c r="BS18" s="215"/>
      <c r="BT18" s="215"/>
      <c r="BU18" s="217"/>
      <c r="BV18" s="213">
        <v>1536721</v>
      </c>
      <c r="BW18" s="215"/>
      <c r="BX18" s="215"/>
      <c r="BY18" s="215"/>
      <c r="BZ18" s="215"/>
      <c r="CA18" s="215"/>
      <c r="CB18" s="215"/>
      <c r="CC18" s="217"/>
      <c r="CD18" s="190"/>
      <c r="CE18" s="221"/>
      <c r="CF18" s="221"/>
      <c r="CG18" s="221"/>
      <c r="CH18" s="221"/>
      <c r="CI18" s="221"/>
      <c r="CJ18" s="221"/>
      <c r="CK18" s="221"/>
      <c r="CL18" s="221"/>
      <c r="CM18" s="221"/>
      <c r="CN18" s="221"/>
      <c r="CO18" s="221"/>
      <c r="CP18" s="221"/>
      <c r="CQ18" s="221"/>
      <c r="CR18" s="221"/>
      <c r="CS18" s="224"/>
      <c r="CT18" s="227"/>
      <c r="CU18" s="235"/>
      <c r="CV18" s="235"/>
      <c r="CW18" s="235"/>
      <c r="CX18" s="235"/>
      <c r="CY18" s="235"/>
      <c r="CZ18" s="235"/>
      <c r="DA18" s="242"/>
      <c r="DB18" s="227"/>
      <c r="DC18" s="235"/>
      <c r="DD18" s="235"/>
      <c r="DE18" s="235"/>
      <c r="DF18" s="235"/>
      <c r="DG18" s="235"/>
      <c r="DH18" s="235"/>
      <c r="DI18" s="242"/>
    </row>
    <row r="19" spans="1:113" ht="18.75" customHeight="1">
      <c r="A19" s="2"/>
      <c r="B19" s="14" t="s">
        <v>214</v>
      </c>
      <c r="C19" s="31"/>
      <c r="D19" s="31"/>
      <c r="E19" s="50"/>
      <c r="F19" s="50"/>
      <c r="G19" s="50"/>
      <c r="H19" s="50"/>
      <c r="I19" s="50"/>
      <c r="J19" s="50"/>
      <c r="K19" s="50"/>
      <c r="L19" s="72">
        <v>8</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215</v>
      </c>
      <c r="AZ19" s="196"/>
      <c r="BA19" s="196"/>
      <c r="BB19" s="196"/>
      <c r="BC19" s="196"/>
      <c r="BD19" s="196"/>
      <c r="BE19" s="196"/>
      <c r="BF19" s="196"/>
      <c r="BG19" s="196"/>
      <c r="BH19" s="196"/>
      <c r="BI19" s="196"/>
      <c r="BJ19" s="196"/>
      <c r="BK19" s="196"/>
      <c r="BL19" s="196"/>
      <c r="BM19" s="208"/>
      <c r="BN19" s="213">
        <v>2551144</v>
      </c>
      <c r="BO19" s="215"/>
      <c r="BP19" s="215"/>
      <c r="BQ19" s="215"/>
      <c r="BR19" s="215"/>
      <c r="BS19" s="215"/>
      <c r="BT19" s="215"/>
      <c r="BU19" s="217"/>
      <c r="BV19" s="213">
        <v>2626245</v>
      </c>
      <c r="BW19" s="215"/>
      <c r="BX19" s="215"/>
      <c r="BY19" s="215"/>
      <c r="BZ19" s="215"/>
      <c r="CA19" s="215"/>
      <c r="CB19" s="215"/>
      <c r="CC19" s="217"/>
      <c r="CD19" s="190"/>
      <c r="CE19" s="221"/>
      <c r="CF19" s="221"/>
      <c r="CG19" s="221"/>
      <c r="CH19" s="221"/>
      <c r="CI19" s="221"/>
      <c r="CJ19" s="221"/>
      <c r="CK19" s="221"/>
      <c r="CL19" s="221"/>
      <c r="CM19" s="221"/>
      <c r="CN19" s="221"/>
      <c r="CO19" s="221"/>
      <c r="CP19" s="221"/>
      <c r="CQ19" s="221"/>
      <c r="CR19" s="221"/>
      <c r="CS19" s="224"/>
      <c r="CT19" s="227"/>
      <c r="CU19" s="235"/>
      <c r="CV19" s="235"/>
      <c r="CW19" s="235"/>
      <c r="CX19" s="235"/>
      <c r="CY19" s="235"/>
      <c r="CZ19" s="235"/>
      <c r="DA19" s="242"/>
      <c r="DB19" s="227"/>
      <c r="DC19" s="235"/>
      <c r="DD19" s="235"/>
      <c r="DE19" s="235"/>
      <c r="DF19" s="235"/>
      <c r="DG19" s="235"/>
      <c r="DH19" s="235"/>
      <c r="DI19" s="242"/>
    </row>
    <row r="20" spans="1:113" ht="18.75" customHeight="1">
      <c r="A20" s="2"/>
      <c r="B20" s="14" t="s">
        <v>216</v>
      </c>
      <c r="C20" s="31"/>
      <c r="D20" s="31"/>
      <c r="E20" s="50"/>
      <c r="F20" s="50"/>
      <c r="G20" s="50"/>
      <c r="H20" s="50"/>
      <c r="I20" s="50"/>
      <c r="J20" s="50"/>
      <c r="K20" s="50"/>
      <c r="L20" s="72">
        <v>1042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5"/>
      <c r="BP20" s="215"/>
      <c r="BQ20" s="215"/>
      <c r="BR20" s="215"/>
      <c r="BS20" s="215"/>
      <c r="BT20" s="215"/>
      <c r="BU20" s="217"/>
      <c r="BV20" s="213"/>
      <c r="BW20" s="215"/>
      <c r="BX20" s="215"/>
      <c r="BY20" s="215"/>
      <c r="BZ20" s="215"/>
      <c r="CA20" s="215"/>
      <c r="CB20" s="215"/>
      <c r="CC20" s="217"/>
      <c r="CD20" s="190"/>
      <c r="CE20" s="221"/>
      <c r="CF20" s="221"/>
      <c r="CG20" s="221"/>
      <c r="CH20" s="221"/>
      <c r="CI20" s="221"/>
      <c r="CJ20" s="221"/>
      <c r="CK20" s="221"/>
      <c r="CL20" s="221"/>
      <c r="CM20" s="221"/>
      <c r="CN20" s="221"/>
      <c r="CO20" s="221"/>
      <c r="CP20" s="221"/>
      <c r="CQ20" s="221"/>
      <c r="CR20" s="221"/>
      <c r="CS20" s="224"/>
      <c r="CT20" s="227"/>
      <c r="CU20" s="235"/>
      <c r="CV20" s="235"/>
      <c r="CW20" s="235"/>
      <c r="CX20" s="235"/>
      <c r="CY20" s="235"/>
      <c r="CZ20" s="235"/>
      <c r="DA20" s="242"/>
      <c r="DB20" s="227"/>
      <c r="DC20" s="235"/>
      <c r="DD20" s="235"/>
      <c r="DE20" s="235"/>
      <c r="DF20" s="235"/>
      <c r="DG20" s="235"/>
      <c r="DH20" s="235"/>
      <c r="DI20" s="242"/>
    </row>
    <row r="21" spans="1:113" ht="18.75" customHeight="1">
      <c r="A21" s="2"/>
      <c r="B21" s="15" t="s">
        <v>217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5"/>
      <c r="BP21" s="215"/>
      <c r="BQ21" s="215"/>
      <c r="BR21" s="215"/>
      <c r="BS21" s="215"/>
      <c r="BT21" s="215"/>
      <c r="BU21" s="217"/>
      <c r="BV21" s="213"/>
      <c r="BW21" s="215"/>
      <c r="BX21" s="215"/>
      <c r="BY21" s="215"/>
      <c r="BZ21" s="215"/>
      <c r="CA21" s="215"/>
      <c r="CB21" s="215"/>
      <c r="CC21" s="217"/>
      <c r="CD21" s="190"/>
      <c r="CE21" s="221"/>
      <c r="CF21" s="221"/>
      <c r="CG21" s="221"/>
      <c r="CH21" s="221"/>
      <c r="CI21" s="221"/>
      <c r="CJ21" s="221"/>
      <c r="CK21" s="221"/>
      <c r="CL21" s="221"/>
      <c r="CM21" s="221"/>
      <c r="CN21" s="221"/>
      <c r="CO21" s="221"/>
      <c r="CP21" s="221"/>
      <c r="CQ21" s="221"/>
      <c r="CR21" s="221"/>
      <c r="CS21" s="224"/>
      <c r="CT21" s="227"/>
      <c r="CU21" s="235"/>
      <c r="CV21" s="235"/>
      <c r="CW21" s="235"/>
      <c r="CX21" s="235"/>
      <c r="CY21" s="235"/>
      <c r="CZ21" s="235"/>
      <c r="DA21" s="242"/>
      <c r="DB21" s="227"/>
      <c r="DC21" s="235"/>
      <c r="DD21" s="235"/>
      <c r="DE21" s="235"/>
      <c r="DF21" s="235"/>
      <c r="DG21" s="235"/>
      <c r="DH21" s="235"/>
      <c r="DI21" s="242"/>
    </row>
    <row r="22" spans="1:113" ht="18.75" customHeight="1">
      <c r="A22" s="2"/>
      <c r="B22" s="16" t="s">
        <v>218</v>
      </c>
      <c r="C22" s="33"/>
      <c r="D22" s="42"/>
      <c r="E22" s="51" t="s">
        <v>2</v>
      </c>
      <c r="F22" s="57"/>
      <c r="G22" s="57"/>
      <c r="H22" s="57"/>
      <c r="I22" s="57"/>
      <c r="J22" s="57"/>
      <c r="K22" s="25"/>
      <c r="L22" s="51" t="s">
        <v>220</v>
      </c>
      <c r="M22" s="57"/>
      <c r="N22" s="57"/>
      <c r="O22" s="57"/>
      <c r="P22" s="25"/>
      <c r="Q22" s="93" t="s">
        <v>223</v>
      </c>
      <c r="R22" s="105"/>
      <c r="S22" s="105"/>
      <c r="T22" s="105"/>
      <c r="U22" s="105"/>
      <c r="V22" s="125"/>
      <c r="W22" s="133" t="s">
        <v>224</v>
      </c>
      <c r="X22" s="33"/>
      <c r="Y22" s="42"/>
      <c r="Z22" s="51" t="s">
        <v>2</v>
      </c>
      <c r="AA22" s="57"/>
      <c r="AB22" s="57"/>
      <c r="AC22" s="57"/>
      <c r="AD22" s="57"/>
      <c r="AE22" s="57"/>
      <c r="AF22" s="57"/>
      <c r="AG22" s="25"/>
      <c r="AH22" s="161" t="s">
        <v>225</v>
      </c>
      <c r="AI22" s="57"/>
      <c r="AJ22" s="57"/>
      <c r="AK22" s="57"/>
      <c r="AL22" s="25"/>
      <c r="AM22" s="161" t="s">
        <v>228</v>
      </c>
      <c r="AN22" s="177"/>
      <c r="AO22" s="177"/>
      <c r="AP22" s="177"/>
      <c r="AQ22" s="177"/>
      <c r="AR22" s="179"/>
      <c r="AS22" s="93" t="s">
        <v>223</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6"/>
      <c r="BP22" s="216"/>
      <c r="BQ22" s="216"/>
      <c r="BR22" s="216"/>
      <c r="BS22" s="216"/>
      <c r="BT22" s="216"/>
      <c r="BU22" s="218"/>
      <c r="BV22" s="214"/>
      <c r="BW22" s="216"/>
      <c r="BX22" s="216"/>
      <c r="BY22" s="216"/>
      <c r="BZ22" s="216"/>
      <c r="CA22" s="216"/>
      <c r="CB22" s="216"/>
      <c r="CC22" s="218"/>
      <c r="CD22" s="190"/>
      <c r="CE22" s="221"/>
      <c r="CF22" s="221"/>
      <c r="CG22" s="221"/>
      <c r="CH22" s="221"/>
      <c r="CI22" s="221"/>
      <c r="CJ22" s="221"/>
      <c r="CK22" s="221"/>
      <c r="CL22" s="221"/>
      <c r="CM22" s="221"/>
      <c r="CN22" s="221"/>
      <c r="CO22" s="221"/>
      <c r="CP22" s="221"/>
      <c r="CQ22" s="221"/>
      <c r="CR22" s="221"/>
      <c r="CS22" s="224"/>
      <c r="CT22" s="227"/>
      <c r="CU22" s="235"/>
      <c r="CV22" s="235"/>
      <c r="CW22" s="235"/>
      <c r="CX22" s="235"/>
      <c r="CY22" s="235"/>
      <c r="CZ22" s="235"/>
      <c r="DA22" s="242"/>
      <c r="DB22" s="227"/>
      <c r="DC22" s="235"/>
      <c r="DD22" s="235"/>
      <c r="DE22" s="235"/>
      <c r="DF22" s="235"/>
      <c r="DG22" s="235"/>
      <c r="DH22" s="235"/>
      <c r="DI22" s="242"/>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229</v>
      </c>
      <c r="AZ23" s="195"/>
      <c r="BA23" s="195"/>
      <c r="BB23" s="195"/>
      <c r="BC23" s="195"/>
      <c r="BD23" s="195"/>
      <c r="BE23" s="195"/>
      <c r="BF23" s="195"/>
      <c r="BG23" s="195"/>
      <c r="BH23" s="195"/>
      <c r="BI23" s="195"/>
      <c r="BJ23" s="195"/>
      <c r="BK23" s="195"/>
      <c r="BL23" s="195"/>
      <c r="BM23" s="207"/>
      <c r="BN23" s="213">
        <v>2681441</v>
      </c>
      <c r="BO23" s="215"/>
      <c r="BP23" s="215"/>
      <c r="BQ23" s="215"/>
      <c r="BR23" s="215"/>
      <c r="BS23" s="215"/>
      <c r="BT23" s="215"/>
      <c r="BU23" s="217"/>
      <c r="BV23" s="213">
        <v>2466814</v>
      </c>
      <c r="BW23" s="215"/>
      <c r="BX23" s="215"/>
      <c r="BY23" s="215"/>
      <c r="BZ23" s="215"/>
      <c r="CA23" s="215"/>
      <c r="CB23" s="215"/>
      <c r="CC23" s="217"/>
      <c r="CD23" s="190"/>
      <c r="CE23" s="221"/>
      <c r="CF23" s="221"/>
      <c r="CG23" s="221"/>
      <c r="CH23" s="221"/>
      <c r="CI23" s="221"/>
      <c r="CJ23" s="221"/>
      <c r="CK23" s="221"/>
      <c r="CL23" s="221"/>
      <c r="CM23" s="221"/>
      <c r="CN23" s="221"/>
      <c r="CO23" s="221"/>
      <c r="CP23" s="221"/>
      <c r="CQ23" s="221"/>
      <c r="CR23" s="221"/>
      <c r="CS23" s="224"/>
      <c r="CT23" s="227"/>
      <c r="CU23" s="235"/>
      <c r="CV23" s="235"/>
      <c r="CW23" s="235"/>
      <c r="CX23" s="235"/>
      <c r="CY23" s="235"/>
      <c r="CZ23" s="235"/>
      <c r="DA23" s="242"/>
      <c r="DB23" s="227"/>
      <c r="DC23" s="235"/>
      <c r="DD23" s="235"/>
      <c r="DE23" s="235"/>
      <c r="DF23" s="235"/>
      <c r="DG23" s="235"/>
      <c r="DH23" s="235"/>
      <c r="DI23" s="242"/>
    </row>
    <row r="24" spans="1:113" ht="18.75" customHeight="1">
      <c r="A24" s="2"/>
      <c r="B24" s="17"/>
      <c r="C24" s="34"/>
      <c r="D24" s="43"/>
      <c r="E24" s="53" t="s">
        <v>31</v>
      </c>
      <c r="F24" s="59"/>
      <c r="G24" s="59"/>
      <c r="H24" s="59"/>
      <c r="I24" s="59"/>
      <c r="J24" s="59"/>
      <c r="K24" s="64"/>
      <c r="L24" s="73">
        <v>1</v>
      </c>
      <c r="M24" s="81"/>
      <c r="N24" s="81"/>
      <c r="O24" s="81"/>
      <c r="P24" s="85"/>
      <c r="Q24" s="73">
        <v>7010</v>
      </c>
      <c r="R24" s="81"/>
      <c r="S24" s="81"/>
      <c r="T24" s="81"/>
      <c r="U24" s="81"/>
      <c r="V24" s="85"/>
      <c r="W24" s="134"/>
      <c r="X24" s="34"/>
      <c r="Y24" s="43"/>
      <c r="Z24" s="53" t="s">
        <v>230</v>
      </c>
      <c r="AA24" s="59"/>
      <c r="AB24" s="59"/>
      <c r="AC24" s="59"/>
      <c r="AD24" s="59"/>
      <c r="AE24" s="59"/>
      <c r="AF24" s="59"/>
      <c r="AG24" s="64"/>
      <c r="AH24" s="73">
        <v>50</v>
      </c>
      <c r="AI24" s="81"/>
      <c r="AJ24" s="81"/>
      <c r="AK24" s="81"/>
      <c r="AL24" s="85"/>
      <c r="AM24" s="73">
        <v>155100</v>
      </c>
      <c r="AN24" s="81"/>
      <c r="AO24" s="81"/>
      <c r="AP24" s="81"/>
      <c r="AQ24" s="81"/>
      <c r="AR24" s="85"/>
      <c r="AS24" s="73">
        <v>3102</v>
      </c>
      <c r="AT24" s="81"/>
      <c r="AU24" s="81"/>
      <c r="AV24" s="81"/>
      <c r="AW24" s="81"/>
      <c r="AX24" s="118"/>
      <c r="AY24" s="189" t="s">
        <v>232</v>
      </c>
      <c r="AZ24" s="197"/>
      <c r="BA24" s="197"/>
      <c r="BB24" s="197"/>
      <c r="BC24" s="197"/>
      <c r="BD24" s="197"/>
      <c r="BE24" s="197"/>
      <c r="BF24" s="197"/>
      <c r="BG24" s="197"/>
      <c r="BH24" s="197"/>
      <c r="BI24" s="197"/>
      <c r="BJ24" s="197"/>
      <c r="BK24" s="197"/>
      <c r="BL24" s="197"/>
      <c r="BM24" s="209"/>
      <c r="BN24" s="213">
        <v>2204501</v>
      </c>
      <c r="BO24" s="215"/>
      <c r="BP24" s="215"/>
      <c r="BQ24" s="215"/>
      <c r="BR24" s="215"/>
      <c r="BS24" s="215"/>
      <c r="BT24" s="215"/>
      <c r="BU24" s="217"/>
      <c r="BV24" s="213">
        <v>2127499</v>
      </c>
      <c r="BW24" s="215"/>
      <c r="BX24" s="215"/>
      <c r="BY24" s="215"/>
      <c r="BZ24" s="215"/>
      <c r="CA24" s="215"/>
      <c r="CB24" s="215"/>
      <c r="CC24" s="217"/>
      <c r="CD24" s="190"/>
      <c r="CE24" s="221"/>
      <c r="CF24" s="221"/>
      <c r="CG24" s="221"/>
      <c r="CH24" s="221"/>
      <c r="CI24" s="221"/>
      <c r="CJ24" s="221"/>
      <c r="CK24" s="221"/>
      <c r="CL24" s="221"/>
      <c r="CM24" s="221"/>
      <c r="CN24" s="221"/>
      <c r="CO24" s="221"/>
      <c r="CP24" s="221"/>
      <c r="CQ24" s="221"/>
      <c r="CR24" s="221"/>
      <c r="CS24" s="224"/>
      <c r="CT24" s="227"/>
      <c r="CU24" s="235"/>
      <c r="CV24" s="235"/>
      <c r="CW24" s="235"/>
      <c r="CX24" s="235"/>
      <c r="CY24" s="235"/>
      <c r="CZ24" s="235"/>
      <c r="DA24" s="242"/>
      <c r="DB24" s="227"/>
      <c r="DC24" s="235"/>
      <c r="DD24" s="235"/>
      <c r="DE24" s="235"/>
      <c r="DF24" s="235"/>
      <c r="DG24" s="235"/>
      <c r="DH24" s="235"/>
      <c r="DI24" s="242"/>
    </row>
    <row r="25" spans="1:113" s="1" customFormat="1" ht="18.75" customHeight="1">
      <c r="A25" s="2"/>
      <c r="B25" s="17"/>
      <c r="C25" s="34"/>
      <c r="D25" s="43"/>
      <c r="E25" s="53" t="s">
        <v>234</v>
      </c>
      <c r="F25" s="59"/>
      <c r="G25" s="59"/>
      <c r="H25" s="59"/>
      <c r="I25" s="59"/>
      <c r="J25" s="59"/>
      <c r="K25" s="64"/>
      <c r="L25" s="73">
        <v>1</v>
      </c>
      <c r="M25" s="81"/>
      <c r="N25" s="81"/>
      <c r="O25" s="81"/>
      <c r="P25" s="85"/>
      <c r="Q25" s="73">
        <v>5670</v>
      </c>
      <c r="R25" s="81"/>
      <c r="S25" s="81"/>
      <c r="T25" s="81"/>
      <c r="U25" s="81"/>
      <c r="V25" s="85"/>
      <c r="W25" s="134"/>
      <c r="X25" s="34"/>
      <c r="Y25" s="43"/>
      <c r="Z25" s="53" t="s">
        <v>42</v>
      </c>
      <c r="AA25" s="59"/>
      <c r="AB25" s="59"/>
      <c r="AC25" s="59"/>
      <c r="AD25" s="59"/>
      <c r="AE25" s="59"/>
      <c r="AF25" s="59"/>
      <c r="AG25" s="64"/>
      <c r="AH25" s="73" t="s">
        <v>145</v>
      </c>
      <c r="AI25" s="81"/>
      <c r="AJ25" s="81"/>
      <c r="AK25" s="81"/>
      <c r="AL25" s="85"/>
      <c r="AM25" s="73" t="s">
        <v>145</v>
      </c>
      <c r="AN25" s="81"/>
      <c r="AO25" s="81"/>
      <c r="AP25" s="81"/>
      <c r="AQ25" s="81"/>
      <c r="AR25" s="85"/>
      <c r="AS25" s="73" t="s">
        <v>145</v>
      </c>
      <c r="AT25" s="81"/>
      <c r="AU25" s="81"/>
      <c r="AV25" s="81"/>
      <c r="AW25" s="81"/>
      <c r="AX25" s="118"/>
      <c r="AY25" s="187" t="s">
        <v>235</v>
      </c>
      <c r="AZ25" s="195"/>
      <c r="BA25" s="195"/>
      <c r="BB25" s="195"/>
      <c r="BC25" s="195"/>
      <c r="BD25" s="195"/>
      <c r="BE25" s="195"/>
      <c r="BF25" s="195"/>
      <c r="BG25" s="195"/>
      <c r="BH25" s="195"/>
      <c r="BI25" s="195"/>
      <c r="BJ25" s="195"/>
      <c r="BK25" s="195"/>
      <c r="BL25" s="195"/>
      <c r="BM25" s="207"/>
      <c r="BN25" s="212">
        <v>309080</v>
      </c>
      <c r="BO25" s="151"/>
      <c r="BP25" s="151"/>
      <c r="BQ25" s="151"/>
      <c r="BR25" s="151"/>
      <c r="BS25" s="151"/>
      <c r="BT25" s="151"/>
      <c r="BU25" s="171"/>
      <c r="BV25" s="212">
        <v>447622</v>
      </c>
      <c r="BW25" s="151"/>
      <c r="BX25" s="151"/>
      <c r="BY25" s="151"/>
      <c r="BZ25" s="151"/>
      <c r="CA25" s="151"/>
      <c r="CB25" s="151"/>
      <c r="CC25" s="171"/>
      <c r="CD25" s="190"/>
      <c r="CE25" s="221"/>
      <c r="CF25" s="221"/>
      <c r="CG25" s="221"/>
      <c r="CH25" s="221"/>
      <c r="CI25" s="221"/>
      <c r="CJ25" s="221"/>
      <c r="CK25" s="221"/>
      <c r="CL25" s="221"/>
      <c r="CM25" s="221"/>
      <c r="CN25" s="221"/>
      <c r="CO25" s="221"/>
      <c r="CP25" s="221"/>
      <c r="CQ25" s="221"/>
      <c r="CR25" s="221"/>
      <c r="CS25" s="224"/>
      <c r="CT25" s="227"/>
      <c r="CU25" s="235"/>
      <c r="CV25" s="235"/>
      <c r="CW25" s="235"/>
      <c r="CX25" s="235"/>
      <c r="CY25" s="235"/>
      <c r="CZ25" s="235"/>
      <c r="DA25" s="242"/>
      <c r="DB25" s="227"/>
      <c r="DC25" s="235"/>
      <c r="DD25" s="235"/>
      <c r="DE25" s="235"/>
      <c r="DF25" s="235"/>
      <c r="DG25" s="235"/>
      <c r="DH25" s="235"/>
      <c r="DI25" s="242"/>
    </row>
    <row r="26" spans="1:113" s="1" customFormat="1" ht="18.75" customHeight="1">
      <c r="A26" s="2"/>
      <c r="B26" s="17"/>
      <c r="C26" s="34"/>
      <c r="D26" s="43"/>
      <c r="E26" s="53" t="s">
        <v>237</v>
      </c>
      <c r="F26" s="59"/>
      <c r="G26" s="59"/>
      <c r="H26" s="59"/>
      <c r="I26" s="59"/>
      <c r="J26" s="59"/>
      <c r="K26" s="64"/>
      <c r="L26" s="73">
        <v>1</v>
      </c>
      <c r="M26" s="81"/>
      <c r="N26" s="81"/>
      <c r="O26" s="81"/>
      <c r="P26" s="85"/>
      <c r="Q26" s="73">
        <v>5280</v>
      </c>
      <c r="R26" s="81"/>
      <c r="S26" s="81"/>
      <c r="T26" s="81"/>
      <c r="U26" s="81"/>
      <c r="V26" s="85"/>
      <c r="W26" s="134"/>
      <c r="X26" s="34"/>
      <c r="Y26" s="43"/>
      <c r="Z26" s="53" t="s">
        <v>239</v>
      </c>
      <c r="AA26" s="143"/>
      <c r="AB26" s="143"/>
      <c r="AC26" s="143"/>
      <c r="AD26" s="143"/>
      <c r="AE26" s="143"/>
      <c r="AF26" s="143"/>
      <c r="AG26" s="159"/>
      <c r="AH26" s="73">
        <v>4</v>
      </c>
      <c r="AI26" s="81"/>
      <c r="AJ26" s="81"/>
      <c r="AK26" s="81"/>
      <c r="AL26" s="85"/>
      <c r="AM26" s="73">
        <v>13304</v>
      </c>
      <c r="AN26" s="81"/>
      <c r="AO26" s="81"/>
      <c r="AP26" s="81"/>
      <c r="AQ26" s="81"/>
      <c r="AR26" s="85"/>
      <c r="AS26" s="73">
        <v>3326</v>
      </c>
      <c r="AT26" s="81"/>
      <c r="AU26" s="81"/>
      <c r="AV26" s="81"/>
      <c r="AW26" s="81"/>
      <c r="AX26" s="118"/>
      <c r="AY26" s="190" t="s">
        <v>10</v>
      </c>
      <c r="AZ26" s="198"/>
      <c r="BA26" s="198"/>
      <c r="BB26" s="198"/>
      <c r="BC26" s="198"/>
      <c r="BD26" s="198"/>
      <c r="BE26" s="198"/>
      <c r="BF26" s="198"/>
      <c r="BG26" s="198"/>
      <c r="BH26" s="198"/>
      <c r="BI26" s="198"/>
      <c r="BJ26" s="198"/>
      <c r="BK26" s="198"/>
      <c r="BL26" s="198"/>
      <c r="BM26" s="210"/>
      <c r="BN26" s="213" t="s">
        <v>145</v>
      </c>
      <c r="BO26" s="215"/>
      <c r="BP26" s="215"/>
      <c r="BQ26" s="215"/>
      <c r="BR26" s="215"/>
      <c r="BS26" s="215"/>
      <c r="BT26" s="215"/>
      <c r="BU26" s="217"/>
      <c r="BV26" s="213" t="s">
        <v>145</v>
      </c>
      <c r="BW26" s="215"/>
      <c r="BX26" s="215"/>
      <c r="BY26" s="215"/>
      <c r="BZ26" s="215"/>
      <c r="CA26" s="215"/>
      <c r="CB26" s="215"/>
      <c r="CC26" s="217"/>
      <c r="CD26" s="190"/>
      <c r="CE26" s="221"/>
      <c r="CF26" s="221"/>
      <c r="CG26" s="221"/>
      <c r="CH26" s="221"/>
      <c r="CI26" s="221"/>
      <c r="CJ26" s="221"/>
      <c r="CK26" s="221"/>
      <c r="CL26" s="221"/>
      <c r="CM26" s="221"/>
      <c r="CN26" s="221"/>
      <c r="CO26" s="221"/>
      <c r="CP26" s="221"/>
      <c r="CQ26" s="221"/>
      <c r="CR26" s="221"/>
      <c r="CS26" s="224"/>
      <c r="CT26" s="227"/>
      <c r="CU26" s="235"/>
      <c r="CV26" s="235"/>
      <c r="CW26" s="235"/>
      <c r="CX26" s="235"/>
      <c r="CY26" s="235"/>
      <c r="CZ26" s="235"/>
      <c r="DA26" s="242"/>
      <c r="DB26" s="227"/>
      <c r="DC26" s="235"/>
      <c r="DD26" s="235"/>
      <c r="DE26" s="235"/>
      <c r="DF26" s="235"/>
      <c r="DG26" s="235"/>
      <c r="DH26" s="235"/>
      <c r="DI26" s="242"/>
    </row>
    <row r="27" spans="1:113" ht="18.75" customHeight="1">
      <c r="A27" s="2"/>
      <c r="B27" s="17"/>
      <c r="C27" s="34"/>
      <c r="D27" s="43"/>
      <c r="E27" s="53" t="s">
        <v>243</v>
      </c>
      <c r="F27" s="59"/>
      <c r="G27" s="59"/>
      <c r="H27" s="59"/>
      <c r="I27" s="59"/>
      <c r="J27" s="59"/>
      <c r="K27" s="64"/>
      <c r="L27" s="73">
        <v>1</v>
      </c>
      <c r="M27" s="81"/>
      <c r="N27" s="81"/>
      <c r="O27" s="81"/>
      <c r="P27" s="85"/>
      <c r="Q27" s="73">
        <v>2530</v>
      </c>
      <c r="R27" s="81"/>
      <c r="S27" s="81"/>
      <c r="T27" s="81"/>
      <c r="U27" s="81"/>
      <c r="V27" s="85"/>
      <c r="W27" s="134"/>
      <c r="X27" s="34"/>
      <c r="Y27" s="43"/>
      <c r="Z27" s="53" t="s">
        <v>47</v>
      </c>
      <c r="AA27" s="59"/>
      <c r="AB27" s="59"/>
      <c r="AC27" s="59"/>
      <c r="AD27" s="59"/>
      <c r="AE27" s="59"/>
      <c r="AF27" s="59"/>
      <c r="AG27" s="64"/>
      <c r="AH27" s="73" t="s">
        <v>145</v>
      </c>
      <c r="AI27" s="81"/>
      <c r="AJ27" s="81"/>
      <c r="AK27" s="81"/>
      <c r="AL27" s="85"/>
      <c r="AM27" s="73" t="s">
        <v>145</v>
      </c>
      <c r="AN27" s="81"/>
      <c r="AO27" s="81"/>
      <c r="AP27" s="81"/>
      <c r="AQ27" s="81"/>
      <c r="AR27" s="85"/>
      <c r="AS27" s="73" t="s">
        <v>145</v>
      </c>
      <c r="AT27" s="81"/>
      <c r="AU27" s="81"/>
      <c r="AV27" s="81"/>
      <c r="AW27" s="81"/>
      <c r="AX27" s="118"/>
      <c r="AY27" s="191" t="s">
        <v>245</v>
      </c>
      <c r="AZ27" s="199"/>
      <c r="BA27" s="199"/>
      <c r="BB27" s="199"/>
      <c r="BC27" s="199"/>
      <c r="BD27" s="199"/>
      <c r="BE27" s="199"/>
      <c r="BF27" s="199"/>
      <c r="BG27" s="199"/>
      <c r="BH27" s="199"/>
      <c r="BI27" s="199"/>
      <c r="BJ27" s="199"/>
      <c r="BK27" s="199"/>
      <c r="BL27" s="199"/>
      <c r="BM27" s="211"/>
      <c r="BN27" s="214">
        <v>97174</v>
      </c>
      <c r="BO27" s="216"/>
      <c r="BP27" s="216"/>
      <c r="BQ27" s="216"/>
      <c r="BR27" s="216"/>
      <c r="BS27" s="216"/>
      <c r="BT27" s="216"/>
      <c r="BU27" s="218"/>
      <c r="BV27" s="214">
        <v>97166</v>
      </c>
      <c r="BW27" s="216"/>
      <c r="BX27" s="216"/>
      <c r="BY27" s="216"/>
      <c r="BZ27" s="216"/>
      <c r="CA27" s="216"/>
      <c r="CB27" s="216"/>
      <c r="CC27" s="218"/>
      <c r="CD27" s="128"/>
      <c r="CE27" s="221"/>
      <c r="CF27" s="221"/>
      <c r="CG27" s="221"/>
      <c r="CH27" s="221"/>
      <c r="CI27" s="221"/>
      <c r="CJ27" s="221"/>
      <c r="CK27" s="221"/>
      <c r="CL27" s="221"/>
      <c r="CM27" s="221"/>
      <c r="CN27" s="221"/>
      <c r="CO27" s="221"/>
      <c r="CP27" s="221"/>
      <c r="CQ27" s="221"/>
      <c r="CR27" s="221"/>
      <c r="CS27" s="224"/>
      <c r="CT27" s="227"/>
      <c r="CU27" s="235"/>
      <c r="CV27" s="235"/>
      <c r="CW27" s="235"/>
      <c r="CX27" s="235"/>
      <c r="CY27" s="235"/>
      <c r="CZ27" s="235"/>
      <c r="DA27" s="242"/>
      <c r="DB27" s="227"/>
      <c r="DC27" s="235"/>
      <c r="DD27" s="235"/>
      <c r="DE27" s="235"/>
      <c r="DF27" s="235"/>
      <c r="DG27" s="235"/>
      <c r="DH27" s="235"/>
      <c r="DI27" s="242"/>
    </row>
    <row r="28" spans="1:113" ht="18.75" customHeight="1">
      <c r="A28" s="2"/>
      <c r="B28" s="17"/>
      <c r="C28" s="34"/>
      <c r="D28" s="43"/>
      <c r="E28" s="53" t="s">
        <v>247</v>
      </c>
      <c r="F28" s="59"/>
      <c r="G28" s="59"/>
      <c r="H28" s="59"/>
      <c r="I28" s="59"/>
      <c r="J28" s="59"/>
      <c r="K28" s="64"/>
      <c r="L28" s="73">
        <v>1</v>
      </c>
      <c r="M28" s="81"/>
      <c r="N28" s="81"/>
      <c r="O28" s="81"/>
      <c r="P28" s="85"/>
      <c r="Q28" s="73">
        <v>2040</v>
      </c>
      <c r="R28" s="81"/>
      <c r="S28" s="81"/>
      <c r="T28" s="81"/>
      <c r="U28" s="81"/>
      <c r="V28" s="85"/>
      <c r="W28" s="134"/>
      <c r="X28" s="34"/>
      <c r="Y28" s="43"/>
      <c r="Z28" s="53" t="s">
        <v>249</v>
      </c>
      <c r="AA28" s="59"/>
      <c r="AB28" s="59"/>
      <c r="AC28" s="59"/>
      <c r="AD28" s="59"/>
      <c r="AE28" s="59"/>
      <c r="AF28" s="59"/>
      <c r="AG28" s="64"/>
      <c r="AH28" s="73" t="s">
        <v>145</v>
      </c>
      <c r="AI28" s="81"/>
      <c r="AJ28" s="81"/>
      <c r="AK28" s="81"/>
      <c r="AL28" s="85"/>
      <c r="AM28" s="73" t="s">
        <v>145</v>
      </c>
      <c r="AN28" s="81"/>
      <c r="AO28" s="81"/>
      <c r="AP28" s="81"/>
      <c r="AQ28" s="81"/>
      <c r="AR28" s="85"/>
      <c r="AS28" s="73" t="s">
        <v>145</v>
      </c>
      <c r="AT28" s="81"/>
      <c r="AU28" s="81"/>
      <c r="AV28" s="81"/>
      <c r="AW28" s="81"/>
      <c r="AX28" s="118"/>
      <c r="AY28" s="192" t="s">
        <v>250</v>
      </c>
      <c r="AZ28" s="200"/>
      <c r="BA28" s="200"/>
      <c r="BB28" s="203"/>
      <c r="BC28" s="187" t="s">
        <v>253</v>
      </c>
      <c r="BD28" s="195"/>
      <c r="BE28" s="195"/>
      <c r="BF28" s="195"/>
      <c r="BG28" s="195"/>
      <c r="BH28" s="195"/>
      <c r="BI28" s="195"/>
      <c r="BJ28" s="195"/>
      <c r="BK28" s="195"/>
      <c r="BL28" s="195"/>
      <c r="BM28" s="207"/>
      <c r="BN28" s="212">
        <v>1071962</v>
      </c>
      <c r="BO28" s="151"/>
      <c r="BP28" s="151"/>
      <c r="BQ28" s="151"/>
      <c r="BR28" s="151"/>
      <c r="BS28" s="151"/>
      <c r="BT28" s="151"/>
      <c r="BU28" s="171"/>
      <c r="BV28" s="212">
        <v>1036511</v>
      </c>
      <c r="BW28" s="151"/>
      <c r="BX28" s="151"/>
      <c r="BY28" s="151"/>
      <c r="BZ28" s="151"/>
      <c r="CA28" s="151"/>
      <c r="CB28" s="151"/>
      <c r="CC28" s="171"/>
      <c r="CD28" s="190"/>
      <c r="CE28" s="221"/>
      <c r="CF28" s="221"/>
      <c r="CG28" s="221"/>
      <c r="CH28" s="221"/>
      <c r="CI28" s="221"/>
      <c r="CJ28" s="221"/>
      <c r="CK28" s="221"/>
      <c r="CL28" s="221"/>
      <c r="CM28" s="221"/>
      <c r="CN28" s="221"/>
      <c r="CO28" s="221"/>
      <c r="CP28" s="221"/>
      <c r="CQ28" s="221"/>
      <c r="CR28" s="221"/>
      <c r="CS28" s="224"/>
      <c r="CT28" s="227"/>
      <c r="CU28" s="235"/>
      <c r="CV28" s="235"/>
      <c r="CW28" s="235"/>
      <c r="CX28" s="235"/>
      <c r="CY28" s="235"/>
      <c r="CZ28" s="235"/>
      <c r="DA28" s="242"/>
      <c r="DB28" s="227"/>
      <c r="DC28" s="235"/>
      <c r="DD28" s="235"/>
      <c r="DE28" s="235"/>
      <c r="DF28" s="235"/>
      <c r="DG28" s="235"/>
      <c r="DH28" s="235"/>
      <c r="DI28" s="242"/>
    </row>
    <row r="29" spans="1:113" ht="18.75" customHeight="1">
      <c r="A29" s="2"/>
      <c r="B29" s="17"/>
      <c r="C29" s="34"/>
      <c r="D29" s="43"/>
      <c r="E29" s="53" t="s">
        <v>254</v>
      </c>
      <c r="F29" s="59"/>
      <c r="G29" s="59"/>
      <c r="H29" s="59"/>
      <c r="I29" s="59"/>
      <c r="J29" s="59"/>
      <c r="K29" s="64"/>
      <c r="L29" s="73">
        <v>8</v>
      </c>
      <c r="M29" s="81"/>
      <c r="N29" s="81"/>
      <c r="O29" s="81"/>
      <c r="P29" s="85"/>
      <c r="Q29" s="73">
        <v>1830</v>
      </c>
      <c r="R29" s="81"/>
      <c r="S29" s="81"/>
      <c r="T29" s="81"/>
      <c r="U29" s="81"/>
      <c r="V29" s="85"/>
      <c r="W29" s="135"/>
      <c r="X29" s="140"/>
      <c r="Y29" s="142"/>
      <c r="Z29" s="53" t="s">
        <v>256</v>
      </c>
      <c r="AA29" s="59"/>
      <c r="AB29" s="59"/>
      <c r="AC29" s="59"/>
      <c r="AD29" s="59"/>
      <c r="AE29" s="59"/>
      <c r="AF29" s="59"/>
      <c r="AG29" s="64"/>
      <c r="AH29" s="73">
        <v>50</v>
      </c>
      <c r="AI29" s="81"/>
      <c r="AJ29" s="81"/>
      <c r="AK29" s="81"/>
      <c r="AL29" s="85"/>
      <c r="AM29" s="73">
        <v>155100</v>
      </c>
      <c r="AN29" s="81"/>
      <c r="AO29" s="81"/>
      <c r="AP29" s="81"/>
      <c r="AQ29" s="81"/>
      <c r="AR29" s="85"/>
      <c r="AS29" s="73">
        <v>3102</v>
      </c>
      <c r="AT29" s="81"/>
      <c r="AU29" s="81"/>
      <c r="AV29" s="81"/>
      <c r="AW29" s="81"/>
      <c r="AX29" s="118"/>
      <c r="AY29" s="193"/>
      <c r="AZ29" s="201"/>
      <c r="BA29" s="201"/>
      <c r="BB29" s="204"/>
      <c r="BC29" s="188" t="s">
        <v>257</v>
      </c>
      <c r="BD29" s="196"/>
      <c r="BE29" s="196"/>
      <c r="BF29" s="196"/>
      <c r="BG29" s="196"/>
      <c r="BH29" s="196"/>
      <c r="BI29" s="196"/>
      <c r="BJ29" s="196"/>
      <c r="BK29" s="196"/>
      <c r="BL29" s="196"/>
      <c r="BM29" s="208"/>
      <c r="BN29" s="213">
        <v>322735</v>
      </c>
      <c r="BO29" s="215"/>
      <c r="BP29" s="215"/>
      <c r="BQ29" s="215"/>
      <c r="BR29" s="215"/>
      <c r="BS29" s="215"/>
      <c r="BT29" s="215"/>
      <c r="BU29" s="217"/>
      <c r="BV29" s="213">
        <v>322673</v>
      </c>
      <c r="BW29" s="215"/>
      <c r="BX29" s="215"/>
      <c r="BY29" s="215"/>
      <c r="BZ29" s="215"/>
      <c r="CA29" s="215"/>
      <c r="CB29" s="215"/>
      <c r="CC29" s="217"/>
      <c r="CD29" s="128"/>
      <c r="CE29" s="221"/>
      <c r="CF29" s="221"/>
      <c r="CG29" s="221"/>
      <c r="CH29" s="221"/>
      <c r="CI29" s="221"/>
      <c r="CJ29" s="221"/>
      <c r="CK29" s="221"/>
      <c r="CL29" s="221"/>
      <c r="CM29" s="221"/>
      <c r="CN29" s="221"/>
      <c r="CO29" s="221"/>
      <c r="CP29" s="221"/>
      <c r="CQ29" s="221"/>
      <c r="CR29" s="221"/>
      <c r="CS29" s="224"/>
      <c r="CT29" s="227"/>
      <c r="CU29" s="235"/>
      <c r="CV29" s="235"/>
      <c r="CW29" s="235"/>
      <c r="CX29" s="235"/>
      <c r="CY29" s="235"/>
      <c r="CZ29" s="235"/>
      <c r="DA29" s="242"/>
      <c r="DB29" s="227"/>
      <c r="DC29" s="235"/>
      <c r="DD29" s="235"/>
      <c r="DE29" s="235"/>
      <c r="DF29" s="235"/>
      <c r="DG29" s="235"/>
      <c r="DH29" s="235"/>
      <c r="DI29" s="242"/>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262</v>
      </c>
      <c r="X30" s="141"/>
      <c r="Y30" s="141"/>
      <c r="Z30" s="141"/>
      <c r="AA30" s="141"/>
      <c r="AB30" s="141"/>
      <c r="AC30" s="141"/>
      <c r="AD30" s="141"/>
      <c r="AE30" s="141"/>
      <c r="AF30" s="141"/>
      <c r="AG30" s="160"/>
      <c r="AH30" s="150">
        <v>98.6</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258</v>
      </c>
      <c r="BD30" s="197"/>
      <c r="BE30" s="197"/>
      <c r="BF30" s="197"/>
      <c r="BG30" s="197"/>
      <c r="BH30" s="197"/>
      <c r="BI30" s="197"/>
      <c r="BJ30" s="197"/>
      <c r="BK30" s="197"/>
      <c r="BL30" s="197"/>
      <c r="BM30" s="209"/>
      <c r="BN30" s="214">
        <v>1064445</v>
      </c>
      <c r="BO30" s="216"/>
      <c r="BP30" s="216"/>
      <c r="BQ30" s="216"/>
      <c r="BR30" s="216"/>
      <c r="BS30" s="216"/>
      <c r="BT30" s="216"/>
      <c r="BU30" s="218"/>
      <c r="BV30" s="214">
        <v>1233145</v>
      </c>
      <c r="BW30" s="216"/>
      <c r="BX30" s="216"/>
      <c r="BY30" s="216"/>
      <c r="BZ30" s="216"/>
      <c r="CA30" s="216"/>
      <c r="CB30" s="216"/>
      <c r="CC30" s="218"/>
      <c r="CD30" s="131"/>
      <c r="CE30" s="222"/>
      <c r="CF30" s="222"/>
      <c r="CG30" s="222"/>
      <c r="CH30" s="222"/>
      <c r="CI30" s="222"/>
      <c r="CJ30" s="222"/>
      <c r="CK30" s="222"/>
      <c r="CL30" s="222"/>
      <c r="CM30" s="222"/>
      <c r="CN30" s="222"/>
      <c r="CO30" s="222"/>
      <c r="CP30" s="222"/>
      <c r="CQ30" s="222"/>
      <c r="CR30" s="222"/>
      <c r="CS30" s="225"/>
      <c r="CT30" s="233"/>
      <c r="CU30" s="240"/>
      <c r="CV30" s="240"/>
      <c r="CW30" s="240"/>
      <c r="CX30" s="240"/>
      <c r="CY30" s="240"/>
      <c r="CZ30" s="240"/>
      <c r="DA30" s="247"/>
      <c r="DB30" s="233"/>
      <c r="DC30" s="240"/>
      <c r="DD30" s="240"/>
      <c r="DE30" s="240"/>
      <c r="DF30" s="240"/>
      <c r="DG30" s="240"/>
      <c r="DH30" s="240"/>
      <c r="DI30" s="247"/>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49"/>
    </row>
    <row r="32" spans="1:113" ht="13.5" customHeight="1">
      <c r="A32" s="2"/>
      <c r="B32" s="20"/>
      <c r="C32" s="37" t="s">
        <v>244</v>
      </c>
      <c r="D32" s="37"/>
      <c r="E32" s="37"/>
      <c r="F32" s="36"/>
      <c r="G32" s="36"/>
      <c r="H32" s="36"/>
      <c r="I32" s="36"/>
      <c r="J32" s="36"/>
      <c r="K32" s="36"/>
      <c r="L32" s="36"/>
      <c r="M32" s="36"/>
      <c r="N32" s="36"/>
      <c r="O32" s="36"/>
      <c r="P32" s="36"/>
      <c r="Q32" s="36"/>
      <c r="R32" s="36"/>
      <c r="S32" s="36"/>
      <c r="T32" s="36"/>
      <c r="U32" s="36" t="s">
        <v>263</v>
      </c>
      <c r="V32" s="36"/>
      <c r="W32" s="36"/>
      <c r="X32" s="36"/>
      <c r="Y32" s="36"/>
      <c r="Z32" s="36"/>
      <c r="AA32" s="36"/>
      <c r="AB32" s="36"/>
      <c r="AC32" s="36"/>
      <c r="AD32" s="36"/>
      <c r="AE32" s="36"/>
      <c r="AF32" s="36"/>
      <c r="AG32" s="36"/>
      <c r="AH32" s="36"/>
      <c r="AI32" s="36"/>
      <c r="AJ32" s="36"/>
      <c r="AK32" s="36"/>
      <c r="AL32" s="36"/>
      <c r="AM32" s="176" t="s">
        <v>265</v>
      </c>
      <c r="AN32" s="36"/>
      <c r="AO32" s="36"/>
      <c r="AP32" s="36"/>
      <c r="AQ32" s="36"/>
      <c r="AR32" s="36"/>
      <c r="AS32" s="176"/>
      <c r="AT32" s="176"/>
      <c r="AU32" s="176"/>
      <c r="AV32" s="176"/>
      <c r="AW32" s="176"/>
      <c r="AX32" s="176"/>
      <c r="AY32" s="176"/>
      <c r="AZ32" s="176"/>
      <c r="BA32" s="176"/>
      <c r="BB32" s="36"/>
      <c r="BC32" s="176"/>
      <c r="BD32" s="36"/>
      <c r="BE32" s="176" t="s">
        <v>38</v>
      </c>
      <c r="BF32" s="36"/>
      <c r="BG32" s="36"/>
      <c r="BH32" s="36"/>
      <c r="BI32" s="36"/>
      <c r="BJ32" s="176"/>
      <c r="BK32" s="176"/>
      <c r="BL32" s="176"/>
      <c r="BM32" s="176"/>
      <c r="BN32" s="176"/>
      <c r="BO32" s="176"/>
      <c r="BP32" s="176"/>
      <c r="BQ32" s="176"/>
      <c r="BR32" s="36"/>
      <c r="BS32" s="36"/>
      <c r="BT32" s="36"/>
      <c r="BU32" s="36"/>
      <c r="BV32" s="36"/>
      <c r="BW32" s="36" t="s">
        <v>115</v>
      </c>
      <c r="BX32" s="36"/>
      <c r="BY32" s="36"/>
      <c r="BZ32" s="36"/>
      <c r="CA32" s="36"/>
      <c r="CB32" s="176"/>
      <c r="CC32" s="176"/>
      <c r="CD32" s="176"/>
      <c r="CE32" s="176"/>
      <c r="CF32" s="176"/>
      <c r="CG32" s="176"/>
      <c r="CH32" s="176"/>
      <c r="CI32" s="176"/>
      <c r="CJ32" s="176"/>
      <c r="CK32" s="176"/>
      <c r="CL32" s="176"/>
      <c r="CM32" s="176"/>
      <c r="CN32" s="176"/>
      <c r="CO32" s="176" t="s">
        <v>267</v>
      </c>
      <c r="CP32" s="176"/>
      <c r="CQ32" s="176"/>
      <c r="CR32" s="176"/>
      <c r="CS32" s="176"/>
      <c r="CT32" s="176"/>
      <c r="CU32" s="176"/>
      <c r="CV32" s="176"/>
      <c r="CW32" s="176"/>
      <c r="CX32" s="176"/>
      <c r="CY32" s="176"/>
      <c r="CZ32" s="176"/>
      <c r="DA32" s="176"/>
      <c r="DB32" s="176"/>
      <c r="DC32" s="176"/>
      <c r="DD32" s="176"/>
      <c r="DE32" s="176"/>
      <c r="DF32" s="176"/>
      <c r="DG32" s="176"/>
      <c r="DH32" s="176"/>
      <c r="DI32" s="249"/>
    </row>
    <row r="33" spans="1:113" ht="13.5" customHeight="1">
      <c r="A33" s="2"/>
      <c r="B33" s="20"/>
      <c r="C33" s="38" t="s">
        <v>240</v>
      </c>
      <c r="D33" s="38"/>
      <c r="E33" s="55" t="s">
        <v>268</v>
      </c>
      <c r="F33" s="55"/>
      <c r="G33" s="55"/>
      <c r="H33" s="55"/>
      <c r="I33" s="55"/>
      <c r="J33" s="55"/>
      <c r="K33" s="55"/>
      <c r="L33" s="55"/>
      <c r="M33" s="55"/>
      <c r="N33" s="55"/>
      <c r="O33" s="55"/>
      <c r="P33" s="55"/>
      <c r="Q33" s="55"/>
      <c r="R33" s="55"/>
      <c r="S33" s="55"/>
      <c r="T33" s="55"/>
      <c r="U33" s="38" t="s">
        <v>240</v>
      </c>
      <c r="V33" s="38"/>
      <c r="W33" s="55" t="s">
        <v>268</v>
      </c>
      <c r="X33" s="55"/>
      <c r="Y33" s="55"/>
      <c r="Z33" s="55"/>
      <c r="AA33" s="55"/>
      <c r="AB33" s="55"/>
      <c r="AC33" s="55"/>
      <c r="AD33" s="55"/>
      <c r="AE33" s="55"/>
      <c r="AF33" s="55"/>
      <c r="AG33" s="55"/>
      <c r="AH33" s="55"/>
      <c r="AI33" s="55"/>
      <c r="AJ33" s="55"/>
      <c r="AK33" s="55"/>
      <c r="AL33" s="55"/>
      <c r="AM33" s="38" t="s">
        <v>240</v>
      </c>
      <c r="AN33" s="38"/>
      <c r="AO33" s="55" t="s">
        <v>268</v>
      </c>
      <c r="AP33" s="55"/>
      <c r="AQ33" s="55"/>
      <c r="AR33" s="55"/>
      <c r="AS33" s="55"/>
      <c r="AT33" s="55"/>
      <c r="AU33" s="55"/>
      <c r="AV33" s="55"/>
      <c r="AW33" s="55"/>
      <c r="AX33" s="55"/>
      <c r="AY33" s="55"/>
      <c r="AZ33" s="55"/>
      <c r="BA33" s="55"/>
      <c r="BB33" s="55"/>
      <c r="BC33" s="55"/>
      <c r="BD33" s="38"/>
      <c r="BE33" s="55" t="s">
        <v>107</v>
      </c>
      <c r="BF33" s="55"/>
      <c r="BG33" s="55" t="s">
        <v>269</v>
      </c>
      <c r="BH33" s="55"/>
      <c r="BI33" s="55"/>
      <c r="BJ33" s="55"/>
      <c r="BK33" s="55"/>
      <c r="BL33" s="55"/>
      <c r="BM33" s="55"/>
      <c r="BN33" s="55"/>
      <c r="BO33" s="55"/>
      <c r="BP33" s="55"/>
      <c r="BQ33" s="55"/>
      <c r="BR33" s="55"/>
      <c r="BS33" s="55"/>
      <c r="BT33" s="55"/>
      <c r="BU33" s="55"/>
      <c r="BV33" s="38"/>
      <c r="BW33" s="38" t="s">
        <v>107</v>
      </c>
      <c r="BX33" s="38"/>
      <c r="BY33" s="55" t="s">
        <v>270</v>
      </c>
      <c r="BZ33" s="55"/>
      <c r="CA33" s="55"/>
      <c r="CB33" s="55"/>
      <c r="CC33" s="55"/>
      <c r="CD33" s="55"/>
      <c r="CE33" s="55"/>
      <c r="CF33" s="55"/>
      <c r="CG33" s="55"/>
      <c r="CH33" s="55"/>
      <c r="CI33" s="55"/>
      <c r="CJ33" s="55"/>
      <c r="CK33" s="55"/>
      <c r="CL33" s="55"/>
      <c r="CM33" s="55"/>
      <c r="CN33" s="55"/>
      <c r="CO33" s="38" t="s">
        <v>240</v>
      </c>
      <c r="CP33" s="38"/>
      <c r="CQ33" s="55" t="s">
        <v>246</v>
      </c>
      <c r="CR33" s="55"/>
      <c r="CS33" s="55"/>
      <c r="CT33" s="55"/>
      <c r="CU33" s="55"/>
      <c r="CV33" s="55"/>
      <c r="CW33" s="55"/>
      <c r="CX33" s="55"/>
      <c r="CY33" s="55"/>
      <c r="CZ33" s="55"/>
      <c r="DA33" s="55"/>
      <c r="DB33" s="55"/>
      <c r="DC33" s="55"/>
      <c r="DD33" s="55"/>
      <c r="DE33" s="55"/>
      <c r="DF33" s="55"/>
      <c r="DG33" s="55" t="s">
        <v>272</v>
      </c>
      <c r="DH33" s="55"/>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国民健康保険特別会計（事業勘定）</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IF('各会計、関係団体の財政状況及び健全化判断比率'!B32="","",'各会計、関係団体の財政状況及び健全化判断比率'!B32)</f>
        <v>簡易水道事業特別会計</v>
      </c>
      <c r="BH34" s="56"/>
      <c r="BI34" s="56"/>
      <c r="BJ34" s="56"/>
      <c r="BK34" s="56"/>
      <c r="BL34" s="56"/>
      <c r="BM34" s="56"/>
      <c r="BN34" s="56"/>
      <c r="BO34" s="56"/>
      <c r="BP34" s="56"/>
      <c r="BQ34" s="56"/>
      <c r="BR34" s="56"/>
      <c r="BS34" s="56"/>
      <c r="BT34" s="56"/>
      <c r="BU34" s="56"/>
      <c r="BV34" s="37"/>
      <c r="BW34" s="39">
        <f>IF(BY34="","",MAX(C34:D43,U34:V43,AM34:AN43,BE34:BF43)+1)</f>
        <v>11</v>
      </c>
      <c r="BX34" s="39"/>
      <c r="BY34" s="56" t="str">
        <f>IF('各会計、関係団体の財政状況及び健全化判断比率'!B68="","",'各会計、関係団体の財政状況及び健全化判断比率'!B68)</f>
        <v>会津若松地方広域市町村整備組合　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（株）会津かねやま</v>
      </c>
      <c r="CR34" s="56"/>
      <c r="CS34" s="56"/>
      <c r="CT34" s="56"/>
      <c r="CU34" s="56"/>
      <c r="CV34" s="56"/>
      <c r="CW34" s="56"/>
      <c r="CX34" s="56"/>
      <c r="CY34" s="56"/>
      <c r="CZ34" s="56"/>
      <c r="DA34" s="56"/>
      <c r="DB34" s="56"/>
      <c r="DC34" s="56"/>
      <c r="DD34" s="56"/>
      <c r="DE34" s="56"/>
      <c r="DF34" s="36"/>
      <c r="DG34" s="248" t="str">
        <f>IF('各会計、関係団体の財政状況及び健全化判断比率'!BR7="","",'各会計、関係団体の財政状況及び健全化判断比率'!BR7)</f>
        <v/>
      </c>
      <c r="DH34" s="248"/>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町営バス事業特別会計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国民健康保険特別会計（施設勘定）</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8</v>
      </c>
      <c r="BF35" s="39"/>
      <c r="BG35" s="56" t="str">
        <f>IF('各会計、関係団体の財政状況及び健全化判断比率'!B33="","",'各会計、関係団体の財政状況及び健全化判断比率'!B33)</f>
        <v>農業集落排水事業特別会計</v>
      </c>
      <c r="BH35" s="56"/>
      <c r="BI35" s="56"/>
      <c r="BJ35" s="56"/>
      <c r="BK35" s="56"/>
      <c r="BL35" s="56"/>
      <c r="BM35" s="56"/>
      <c r="BN35" s="56"/>
      <c r="BO35" s="56"/>
      <c r="BP35" s="56"/>
      <c r="BQ35" s="56"/>
      <c r="BR35" s="56"/>
      <c r="BS35" s="56"/>
      <c r="BT35" s="56"/>
      <c r="BU35" s="56"/>
      <c r="BV35" s="37"/>
      <c r="BW35" s="39">
        <f t="shared" ref="BW35:BW43" si="4">IF(BY35="","",BW34+1)</f>
        <v>12</v>
      </c>
      <c r="BX35" s="39"/>
      <c r="BY35" s="56" t="str">
        <f>IF('各会計、関係団体の財政状況及び健全化判断比率'!B69="","",'各会計、関係団体の財政状況及び健全化判断比率'!B69)</f>
        <v>会津若松地方広域市町村整備組合　企業会計</v>
      </c>
      <c r="BZ35" s="56"/>
      <c r="CA35" s="56"/>
      <c r="CB35" s="56"/>
      <c r="CC35" s="56"/>
      <c r="CD35" s="56"/>
      <c r="CE35" s="56"/>
      <c r="CF35" s="56"/>
      <c r="CG35" s="56"/>
      <c r="CH35" s="56"/>
      <c r="CI35" s="56"/>
      <c r="CJ35" s="56"/>
      <c r="CK35" s="56"/>
      <c r="CL35" s="56"/>
      <c r="CM35" s="56"/>
      <c r="CN35" s="37"/>
      <c r="CO35" s="39">
        <f t="shared" ref="CO35:CO43" si="5">IF(CQ35="","",CO34+1)</f>
        <v>21</v>
      </c>
      <c r="CP35" s="39"/>
      <c r="CQ35" s="56" t="str">
        <f>IF('各会計、関係団体の財政状況及び健全化判断比率'!BS8="","",'各会計、関係団体の財政状況及び健全化判断比率'!BS8)</f>
        <v>（株）奥会津金山大自然</v>
      </c>
      <c r="CR35" s="56"/>
      <c r="CS35" s="56"/>
      <c r="CT35" s="56"/>
      <c r="CU35" s="56"/>
      <c r="CV35" s="56"/>
      <c r="CW35" s="56"/>
      <c r="CX35" s="56"/>
      <c r="CY35" s="56"/>
      <c r="CZ35" s="56"/>
      <c r="DA35" s="56"/>
      <c r="DB35" s="56"/>
      <c r="DC35" s="56"/>
      <c r="DD35" s="56"/>
      <c r="DE35" s="56"/>
      <c r="DF35" s="36"/>
      <c r="DG35" s="248" t="str">
        <f>IF('各会計、関係団体の財政状況及び健全化判断比率'!BR8="","",'各会計、関係団体の財政状況及び健全化判断比率'!BR8)</f>
        <v/>
      </c>
      <c r="DH35" s="248"/>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9</v>
      </c>
      <c r="BF36" s="39"/>
      <c r="BG36" s="56" t="str">
        <f>IF('各会計、関係団体の財政状況及び健全化判断比率'!B34="","",'各会計、関係団体の財政状況及び健全化判断比率'!B34)</f>
        <v>特定地域生活排水処理事業特別会計</v>
      </c>
      <c r="BH36" s="56"/>
      <c r="BI36" s="56"/>
      <c r="BJ36" s="56"/>
      <c r="BK36" s="56"/>
      <c r="BL36" s="56"/>
      <c r="BM36" s="56"/>
      <c r="BN36" s="56"/>
      <c r="BO36" s="56"/>
      <c r="BP36" s="56"/>
      <c r="BQ36" s="56"/>
      <c r="BR36" s="56"/>
      <c r="BS36" s="56"/>
      <c r="BT36" s="56"/>
      <c r="BU36" s="56"/>
      <c r="BV36" s="37"/>
      <c r="BW36" s="39">
        <f t="shared" si="4"/>
        <v>13</v>
      </c>
      <c r="BX36" s="39"/>
      <c r="BY36" s="56" t="str">
        <f>IF('各会計、関係団体の財政状況及び健全化判断比率'!B70="","",'各会計、関係団体の財政状況及び健全化判断比率'!B70)</f>
        <v>総合事務組合　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48" t="str">
        <f>IF('各会計、関係団体の財政状況及び健全化判断比率'!BR9="","",'各会計、関係団体の財政状況及び健全化判断比率'!BR9)</f>
        <v/>
      </c>
      <c r="DH36" s="248"/>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6</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f t="shared" si="3"/>
        <v>10</v>
      </c>
      <c r="BF37" s="39"/>
      <c r="BG37" s="56" t="str">
        <f>IF('各会計、関係団体の財政状況及び健全化判断比率'!B35="","",'各会計、関係団体の財政状況及び健全化判断比率'!B35)</f>
        <v>特定地域環境保全公共下水道事業特別会計</v>
      </c>
      <c r="BH37" s="56"/>
      <c r="BI37" s="56"/>
      <c r="BJ37" s="56"/>
      <c r="BK37" s="56"/>
      <c r="BL37" s="56"/>
      <c r="BM37" s="56"/>
      <c r="BN37" s="56"/>
      <c r="BO37" s="56"/>
      <c r="BP37" s="56"/>
      <c r="BQ37" s="56"/>
      <c r="BR37" s="56"/>
      <c r="BS37" s="56"/>
      <c r="BT37" s="56"/>
      <c r="BU37" s="56"/>
      <c r="BV37" s="37"/>
      <c r="BW37" s="39">
        <f t="shared" si="4"/>
        <v>14</v>
      </c>
      <c r="BX37" s="39"/>
      <c r="BY37" s="56" t="str">
        <f>IF('各会計、関係団体の財政状況及び健全化判断比率'!B71="","",'各会計、関係団体の財政状況及び健全化判断比率'!B71)</f>
        <v>総合事務組合　消防保障等特別会計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48" t="str">
        <f>IF('各会計、関係団体の財政状況及び健全化判断比率'!BR10="","",'各会計、関係団体の財政状況及び健全化判断比率'!BR10)</f>
        <v/>
      </c>
      <c r="DH37" s="248"/>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15</v>
      </c>
      <c r="BX38" s="39"/>
      <c r="BY38" s="56" t="str">
        <f>IF('各会計、関係団体の財政状況及び健全化判断比率'!B72="","",'各会計、関係団体の財政状況及び健全化判断比率'!B72)</f>
        <v>総合事務組合　消防賞じゅつ特別会計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48" t="str">
        <f>IF('各会計、関係団体の財政状況及び健全化判断比率'!BR11="","",'各会計、関係団体の財政状況及び健全化判断比率'!BR11)</f>
        <v/>
      </c>
      <c r="DH38" s="248"/>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16</v>
      </c>
      <c r="BX39" s="39"/>
      <c r="BY39" s="56" t="str">
        <f>IF('各会計、関係団体の財政状況及び健全化判断比率'!B73="","",'各会計、関係団体の財政状況及び健全化判断比率'!B73)</f>
        <v>総合事務組合　非常勤職員公務員災害補償特別会計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48" t="str">
        <f>IF('各会計、関係団体の財政状況及び健全化判断比率'!BR12="","",'各会計、関係団体の財政状況及び健全化判断比率'!BR12)</f>
        <v/>
      </c>
      <c r="DH39" s="248"/>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17</v>
      </c>
      <c r="BX40" s="39"/>
      <c r="BY40" s="56" t="str">
        <f>IF('各会計、関係団体の財政状況及び健全化判断比率'!B74="","",'各会計、関係団体の財政状況及び健全化判断比率'!B74)</f>
        <v>総合事務組合　自治会館管理特別会計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48" t="str">
        <f>IF('各会計、関係団体の財政状況及び健全化判断比率'!BR13="","",'各会計、関係団体の財政状況及び健全化判断比率'!BR13)</f>
        <v/>
      </c>
      <c r="DH40" s="248"/>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18</v>
      </c>
      <c r="BX41" s="39"/>
      <c r="BY41" s="56" t="str">
        <f>IF('各会計、関係団体の財政状況及び健全化判断比率'!B75="","",'各会計、関係団体の財政状況及び健全化判断比率'!B75)</f>
        <v>福島県後期高齢者医療広域連合　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48" t="str">
        <f>IF('各会計、関係団体の財政状況及び健全化判断比率'!BR14="","",'各会計、関係団体の財政状況及び健全化判断比率'!BR14)</f>
        <v/>
      </c>
      <c r="DH41" s="248"/>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19</v>
      </c>
      <c r="BX42" s="39"/>
      <c r="BY42" s="56" t="str">
        <f>IF('各会計、関係団体の財政状況及び健全化判断比率'!B76="","",'各会計、関係団体の財政状況及び健全化判断比率'!B76)</f>
        <v>福島県後期高齢者医療広域連合　後期高齢者医療特別会計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48" t="str">
        <f>IF('各会計、関係団体の財政状況及び健全化判断比率'!BR15="","",'各会計、関係団体の財政状況及び健全化判断比率'!BR15)</f>
        <v/>
      </c>
      <c r="DH42" s="248"/>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48" t="str">
        <f>IF('各会計、関係団体の財政状況及び健全化判断比率'!BR16="","",'各会計、関係団体の財政状況及び健全化判断比率'!BR16)</f>
        <v/>
      </c>
      <c r="DH43" s="248"/>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0"/>
    </row>
    <row r="45" spans="1:113"/>
    <row r="46" spans="1:113">
      <c r="B46" s="1" t="s">
        <v>273</v>
      </c>
      <c r="E46" s="1" t="s">
        <v>193</v>
      </c>
    </row>
    <row r="47" spans="1:113">
      <c r="E47" s="1" t="s">
        <v>274</v>
      </c>
    </row>
    <row r="48" spans="1:113">
      <c r="E48" s="1" t="s">
        <v>276</v>
      </c>
    </row>
    <row r="49" spans="5:5">
      <c r="E49" s="1" t="s">
        <v>278</v>
      </c>
    </row>
    <row r="50" spans="5:5">
      <c r="E50" s="1" t="s">
        <v>200</v>
      </c>
    </row>
    <row r="51" spans="5:5">
      <c r="E51" s="1" t="s">
        <v>279</v>
      </c>
    </row>
    <row r="52" spans="5:5"/>
    <row r="53" spans="5:5"/>
    <row r="54" spans="5:5"/>
    <row r="55" spans="5:5"/>
    <row r="56" spans="5:5"/>
  </sheetData>
  <sheetProtection password="979D"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7"/>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worksheet>
</file>

<file path=xl/worksheets/sheet10.xml><?xml version="1.0" encoding="utf-8"?>
<worksheet xmlns:r="http://schemas.openxmlformats.org/officeDocument/2006/relationships" xmlns:mc="http://schemas.openxmlformats.org/markup-compatibility/2006" xmlns="http://schemas.openxmlformats.org/spreadsheetml/2006/main">
  <sheetPr>
    <pageSetUpPr fitToPage="1"/>
  </sheetPr>
  <dimension ref="B39:M53"/>
  <sheetViews>
    <sheetView showGridLines="0" tabSelected="1" topLeftCell="A31" zoomScale="70" zoomScaleNormal="70" zoomScaleSheetLayoutView="100" workbookViewId="0">
      <selection activeCell="M47" sqref="M47"/>
    </sheetView>
  </sheetViews>
  <sheetFormatPr defaultColWidth="0" defaultRowHeight="13.5" customHeight="1" zeroHeight="1"/>
  <cols>
    <col min="1" max="1" width="6.625" style="353" customWidth="1"/>
    <col min="2" max="3" width="12.625" style="353" customWidth="1"/>
    <col min="4" max="4" width="11.625" style="353" customWidth="1"/>
    <col min="5" max="8" width="10.375" style="353" customWidth="1"/>
    <col min="9" max="13" width="16.375" style="353" customWidth="1"/>
    <col min="14" max="19" width="12.625" style="353" customWidth="1"/>
    <col min="20" max="16384" width="0" style="35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40" t="s">
        <v>24</v>
      </c>
    </row>
    <row r="40" spans="2:13" ht="27.75" customHeight="1">
      <c r="B40" s="907" t="s">
        <v>25</v>
      </c>
      <c r="C40" s="914"/>
      <c r="D40" s="914"/>
      <c r="E40" s="924"/>
      <c r="F40" s="924"/>
      <c r="G40" s="924"/>
      <c r="H40" s="928" t="s">
        <v>8</v>
      </c>
      <c r="I40" s="932" t="s">
        <v>198</v>
      </c>
      <c r="J40" s="936" t="s">
        <v>497</v>
      </c>
      <c r="K40" s="936" t="s">
        <v>498</v>
      </c>
      <c r="L40" s="936" t="s">
        <v>374</v>
      </c>
      <c r="M40" s="957" t="s">
        <v>188</v>
      </c>
    </row>
    <row r="41" spans="2:13" ht="27.75" customHeight="1">
      <c r="B41" s="908" t="s">
        <v>23</v>
      </c>
      <c r="C41" s="915"/>
      <c r="D41" s="920"/>
      <c r="E41" s="949" t="s">
        <v>9</v>
      </c>
      <c r="F41" s="949"/>
      <c r="G41" s="949"/>
      <c r="H41" s="953"/>
      <c r="I41" s="933">
        <v>2454</v>
      </c>
      <c r="J41" s="937">
        <v>2380</v>
      </c>
      <c r="K41" s="937">
        <v>2708</v>
      </c>
      <c r="L41" s="937">
        <v>2467</v>
      </c>
      <c r="M41" s="942">
        <v>2681</v>
      </c>
    </row>
    <row r="42" spans="2:13" ht="27.75" customHeight="1">
      <c r="B42" s="909"/>
      <c r="C42" s="916"/>
      <c r="D42" s="921"/>
      <c r="E42" s="950" t="s">
        <v>69</v>
      </c>
      <c r="F42" s="950"/>
      <c r="G42" s="950"/>
      <c r="H42" s="954"/>
      <c r="I42" s="934" t="s">
        <v>145</v>
      </c>
      <c r="J42" s="938" t="s">
        <v>145</v>
      </c>
      <c r="K42" s="938" t="s">
        <v>145</v>
      </c>
      <c r="L42" s="938">
        <v>300</v>
      </c>
      <c r="M42" s="943">
        <v>240</v>
      </c>
    </row>
    <row r="43" spans="2:13" ht="27.75" customHeight="1">
      <c r="B43" s="909"/>
      <c r="C43" s="916"/>
      <c r="D43" s="921"/>
      <c r="E43" s="950" t="s">
        <v>72</v>
      </c>
      <c r="F43" s="950"/>
      <c r="G43" s="950"/>
      <c r="H43" s="954"/>
      <c r="I43" s="934">
        <v>841</v>
      </c>
      <c r="J43" s="938">
        <v>817</v>
      </c>
      <c r="K43" s="938">
        <v>536</v>
      </c>
      <c r="L43" s="938">
        <v>682</v>
      </c>
      <c r="M43" s="943">
        <v>715</v>
      </c>
    </row>
    <row r="44" spans="2:13" ht="27.75" customHeight="1">
      <c r="B44" s="909"/>
      <c r="C44" s="916"/>
      <c r="D44" s="921"/>
      <c r="E44" s="950" t="s">
        <v>77</v>
      </c>
      <c r="F44" s="950"/>
      <c r="G44" s="950"/>
      <c r="H44" s="954"/>
      <c r="I44" s="934">
        <v>7</v>
      </c>
      <c r="J44" s="938">
        <v>6</v>
      </c>
      <c r="K44" s="938">
        <v>5</v>
      </c>
      <c r="L44" s="938">
        <v>6</v>
      </c>
      <c r="M44" s="943">
        <v>5</v>
      </c>
    </row>
    <row r="45" spans="2:13" ht="27.75" customHeight="1">
      <c r="B45" s="909"/>
      <c r="C45" s="916"/>
      <c r="D45" s="921"/>
      <c r="E45" s="950" t="s">
        <v>76</v>
      </c>
      <c r="F45" s="950"/>
      <c r="G45" s="950"/>
      <c r="H45" s="954"/>
      <c r="I45" s="934">
        <v>1055</v>
      </c>
      <c r="J45" s="938">
        <v>866</v>
      </c>
      <c r="K45" s="938">
        <v>769</v>
      </c>
      <c r="L45" s="938">
        <v>688</v>
      </c>
      <c r="M45" s="943">
        <v>566</v>
      </c>
    </row>
    <row r="46" spans="2:13" ht="27.75" customHeight="1">
      <c r="B46" s="909"/>
      <c r="C46" s="916"/>
      <c r="D46" s="921"/>
      <c r="E46" s="950" t="s">
        <v>82</v>
      </c>
      <c r="F46" s="950"/>
      <c r="G46" s="950"/>
      <c r="H46" s="954"/>
      <c r="I46" s="934" t="s">
        <v>145</v>
      </c>
      <c r="J46" s="938" t="s">
        <v>145</v>
      </c>
      <c r="K46" s="938" t="s">
        <v>145</v>
      </c>
      <c r="L46" s="938" t="s">
        <v>145</v>
      </c>
      <c r="M46" s="943" t="s">
        <v>145</v>
      </c>
    </row>
    <row r="47" spans="2:13" ht="27.75" customHeight="1">
      <c r="B47" s="909"/>
      <c r="C47" s="916"/>
      <c r="D47" s="921"/>
      <c r="E47" s="950" t="s">
        <v>61</v>
      </c>
      <c r="F47" s="950"/>
      <c r="G47" s="950"/>
      <c r="H47" s="954"/>
      <c r="I47" s="934">
        <v>16</v>
      </c>
      <c r="J47" s="938" t="s">
        <v>145</v>
      </c>
      <c r="K47" s="938" t="s">
        <v>145</v>
      </c>
      <c r="L47" s="938" t="s">
        <v>145</v>
      </c>
      <c r="M47" s="943" t="s">
        <v>145</v>
      </c>
    </row>
    <row r="48" spans="2:13" ht="27.75" customHeight="1">
      <c r="B48" s="910"/>
      <c r="C48" s="917"/>
      <c r="D48" s="921"/>
      <c r="E48" s="950" t="s">
        <v>44</v>
      </c>
      <c r="F48" s="950"/>
      <c r="G48" s="950"/>
      <c r="H48" s="954"/>
      <c r="I48" s="934" t="s">
        <v>145</v>
      </c>
      <c r="J48" s="938" t="s">
        <v>145</v>
      </c>
      <c r="K48" s="938" t="s">
        <v>145</v>
      </c>
      <c r="L48" s="938" t="s">
        <v>145</v>
      </c>
      <c r="M48" s="943" t="s">
        <v>145</v>
      </c>
    </row>
    <row r="49" spans="2:13" ht="27.75" customHeight="1">
      <c r="B49" s="945" t="s">
        <v>85</v>
      </c>
      <c r="C49" s="946"/>
      <c r="D49" s="948"/>
      <c r="E49" s="950" t="s">
        <v>87</v>
      </c>
      <c r="F49" s="950"/>
      <c r="G49" s="950"/>
      <c r="H49" s="954"/>
      <c r="I49" s="934">
        <v>1207</v>
      </c>
      <c r="J49" s="938">
        <v>1507</v>
      </c>
      <c r="K49" s="938">
        <v>2469</v>
      </c>
      <c r="L49" s="938">
        <v>2709</v>
      </c>
      <c r="M49" s="943">
        <v>2610</v>
      </c>
    </row>
    <row r="50" spans="2:13" ht="27.75" customHeight="1">
      <c r="B50" s="909"/>
      <c r="C50" s="916"/>
      <c r="D50" s="921"/>
      <c r="E50" s="950" t="s">
        <v>89</v>
      </c>
      <c r="F50" s="950"/>
      <c r="G50" s="950"/>
      <c r="H50" s="954"/>
      <c r="I50" s="934">
        <v>1</v>
      </c>
      <c r="J50" s="938" t="s">
        <v>145</v>
      </c>
      <c r="K50" s="938" t="s">
        <v>145</v>
      </c>
      <c r="L50" s="938" t="s">
        <v>145</v>
      </c>
      <c r="M50" s="943" t="s">
        <v>145</v>
      </c>
    </row>
    <row r="51" spans="2:13" ht="27.75" customHeight="1">
      <c r="B51" s="910"/>
      <c r="C51" s="917"/>
      <c r="D51" s="921"/>
      <c r="E51" s="950" t="s">
        <v>90</v>
      </c>
      <c r="F51" s="950"/>
      <c r="G51" s="950"/>
      <c r="H51" s="954"/>
      <c r="I51" s="934">
        <v>2817</v>
      </c>
      <c r="J51" s="938">
        <v>2864</v>
      </c>
      <c r="K51" s="938">
        <v>3062</v>
      </c>
      <c r="L51" s="938">
        <v>3032</v>
      </c>
      <c r="M51" s="943">
        <v>3089</v>
      </c>
    </row>
    <row r="52" spans="2:13" ht="27.75" customHeight="1">
      <c r="B52" s="912" t="s">
        <v>3</v>
      </c>
      <c r="C52" s="919"/>
      <c r="D52" s="923"/>
      <c r="E52" s="951" t="s">
        <v>92</v>
      </c>
      <c r="F52" s="951"/>
      <c r="G52" s="951"/>
      <c r="H52" s="955"/>
      <c r="I52" s="935">
        <v>349</v>
      </c>
      <c r="J52" s="939">
        <v>-302</v>
      </c>
      <c r="K52" s="939">
        <v>-1513</v>
      </c>
      <c r="L52" s="939">
        <v>-1599</v>
      </c>
      <c r="M52" s="944">
        <v>-1491</v>
      </c>
    </row>
    <row r="53" spans="2:13" ht="27.75" customHeight="1">
      <c r="B53" s="884" t="s">
        <v>94</v>
      </c>
      <c r="C53" s="947"/>
      <c r="D53" s="947"/>
      <c r="E53" s="952"/>
      <c r="F53" s="952"/>
      <c r="G53" s="952"/>
      <c r="H53" s="952"/>
      <c r="I53" s="956"/>
      <c r="J53" s="956"/>
      <c r="K53" s="956"/>
      <c r="L53" s="956"/>
      <c r="M53" s="956"/>
    </row>
    <row r="54" spans="2:13" ht="12.75" customHeight="1"/>
    <row r="55" spans="2:13" ht="12.75" hidden="1" customHeight="1"/>
    <row r="56" spans="2:13" ht="12.75" hidden="1" customHeight="1"/>
    <row r="57" spans="2:13" ht="12.75" hidden="1" customHeight="1"/>
    <row r="58" spans="2:13" ht="13.5" hidden="1" customHeight="1"/>
    <row r="59" spans="2:13" ht="13.5" hidden="1" customHeight="1"/>
    <row r="60" spans="2:13" ht="13.5" hidden="1" customHeight="1"/>
    <row r="61" spans="2:13" ht="13.5" hidden="1" customHeight="1"/>
    <row r="62" spans="2:13" ht="13.5" hidden="1" customHeight="1"/>
    <row r="63" spans="2:13" ht="13.5" hidden="1" customHeight="1"/>
    <row r="64" spans="2:13"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E41:H41"/>
    <mergeCell ref="E42:H42"/>
    <mergeCell ref="E43:H43"/>
    <mergeCell ref="E44:H44"/>
    <mergeCell ref="E45:H45"/>
    <mergeCell ref="E46:H46"/>
    <mergeCell ref="E47:H47"/>
    <mergeCell ref="E48:H48"/>
    <mergeCell ref="E49:H49"/>
    <mergeCell ref="E50:H50"/>
    <mergeCell ref="E51:H51"/>
    <mergeCell ref="B52:C52"/>
    <mergeCell ref="E52:H52"/>
    <mergeCell ref="B49:C51"/>
    <mergeCell ref="B41:C48"/>
  </mergeCells>
  <phoneticPr fontId="7"/>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r="http://schemas.openxmlformats.org/officeDocument/2006/relationships" xmlns:mc="http://schemas.openxmlformats.org/markup-compatibility/2006" xmlns="http://schemas.openxmlformats.org/spreadsheetml/2006/main">
  <dimension ref="A1:P67"/>
  <sheetViews>
    <sheetView workbookViewId="0"/>
  </sheetViews>
  <sheetFormatPr defaultColWidth="11.125" defaultRowHeight="13.5"/>
  <cols>
    <col min="1" max="1" width="45.875" style="958" customWidth="1"/>
    <col min="2" max="8" width="13.375" style="958" customWidth="1"/>
    <col min="9" max="16384" width="11.125" style="958"/>
  </cols>
  <sheetData>
    <row r="1" spans="1:8">
      <c r="A1" s="761"/>
      <c r="B1" s="773"/>
      <c r="C1" s="777"/>
      <c r="D1" s="791"/>
      <c r="E1" s="804"/>
      <c r="F1" s="804"/>
      <c r="G1" s="804"/>
      <c r="H1" s="842"/>
    </row>
    <row r="2" spans="1:8">
      <c r="A2" s="762"/>
      <c r="B2" s="774"/>
      <c r="C2" s="962"/>
      <c r="D2" s="792" t="s">
        <v>39</v>
      </c>
      <c r="E2" s="805"/>
      <c r="F2" s="970" t="s">
        <v>119</v>
      </c>
      <c r="G2" s="831"/>
      <c r="H2" s="843"/>
    </row>
    <row r="3" spans="1:8">
      <c r="A3" s="792" t="s">
        <v>449</v>
      </c>
      <c r="B3" s="776"/>
      <c r="C3" s="963"/>
      <c r="D3" s="966">
        <v>634321</v>
      </c>
      <c r="E3" s="968"/>
      <c r="F3" s="971">
        <v>325581</v>
      </c>
      <c r="G3" s="973"/>
      <c r="H3" s="976"/>
    </row>
    <row r="4" spans="1:8">
      <c r="A4" s="763"/>
      <c r="B4" s="775"/>
      <c r="C4" s="964"/>
      <c r="D4" s="967">
        <v>258197</v>
      </c>
      <c r="E4" s="969"/>
      <c r="F4" s="972">
        <v>165116</v>
      </c>
      <c r="G4" s="974"/>
      <c r="H4" s="977"/>
    </row>
    <row r="5" spans="1:8">
      <c r="A5" s="792" t="s">
        <v>421</v>
      </c>
      <c r="B5" s="776"/>
      <c r="C5" s="963"/>
      <c r="D5" s="966">
        <v>156357</v>
      </c>
      <c r="E5" s="968"/>
      <c r="F5" s="971">
        <v>216155</v>
      </c>
      <c r="G5" s="973"/>
      <c r="H5" s="976"/>
    </row>
    <row r="6" spans="1:8">
      <c r="A6" s="763"/>
      <c r="B6" s="775"/>
      <c r="C6" s="964"/>
      <c r="D6" s="967">
        <v>101327</v>
      </c>
      <c r="E6" s="969"/>
      <c r="F6" s="972">
        <v>108827</v>
      </c>
      <c r="G6" s="974"/>
      <c r="H6" s="977"/>
    </row>
    <row r="7" spans="1:8">
      <c r="A7" s="792" t="s">
        <v>55</v>
      </c>
      <c r="B7" s="776"/>
      <c r="C7" s="963"/>
      <c r="D7" s="966">
        <v>377522</v>
      </c>
      <c r="E7" s="968"/>
      <c r="F7" s="971">
        <v>228305</v>
      </c>
      <c r="G7" s="973"/>
      <c r="H7" s="976"/>
    </row>
    <row r="8" spans="1:8">
      <c r="A8" s="763"/>
      <c r="B8" s="775"/>
      <c r="C8" s="964"/>
      <c r="D8" s="967">
        <v>136225</v>
      </c>
      <c r="E8" s="969"/>
      <c r="F8" s="972">
        <v>86611</v>
      </c>
      <c r="G8" s="974"/>
      <c r="H8" s="977"/>
    </row>
    <row r="9" spans="1:8">
      <c r="A9" s="792" t="s">
        <v>133</v>
      </c>
      <c r="B9" s="776"/>
      <c r="C9" s="963"/>
      <c r="D9" s="966">
        <v>268898</v>
      </c>
      <c r="E9" s="968"/>
      <c r="F9" s="971">
        <v>316331</v>
      </c>
      <c r="G9" s="973"/>
      <c r="H9" s="976"/>
    </row>
    <row r="10" spans="1:8">
      <c r="A10" s="763"/>
      <c r="B10" s="775"/>
      <c r="C10" s="964"/>
      <c r="D10" s="967">
        <v>154265</v>
      </c>
      <c r="E10" s="969"/>
      <c r="F10" s="972">
        <v>106387</v>
      </c>
      <c r="G10" s="974"/>
      <c r="H10" s="977"/>
    </row>
    <row r="11" spans="1:8">
      <c r="A11" s="792" t="s">
        <v>266</v>
      </c>
      <c r="B11" s="776"/>
      <c r="C11" s="963"/>
      <c r="D11" s="966">
        <v>463820</v>
      </c>
      <c r="E11" s="968"/>
      <c r="F11" s="971">
        <v>333013</v>
      </c>
      <c r="G11" s="973"/>
      <c r="H11" s="976"/>
    </row>
    <row r="12" spans="1:8">
      <c r="A12" s="763"/>
      <c r="B12" s="775"/>
      <c r="C12" s="965"/>
      <c r="D12" s="967">
        <v>254510</v>
      </c>
      <c r="E12" s="969"/>
      <c r="F12" s="972">
        <v>126732</v>
      </c>
      <c r="G12" s="974"/>
      <c r="H12" s="977"/>
    </row>
    <row r="13" spans="1:8">
      <c r="A13" s="792"/>
      <c r="B13" s="776"/>
      <c r="C13" s="963"/>
      <c r="D13" s="966">
        <v>380184</v>
      </c>
      <c r="E13" s="968"/>
      <c r="F13" s="971">
        <v>283877</v>
      </c>
      <c r="G13" s="975"/>
      <c r="H13" s="976"/>
    </row>
    <row r="14" spans="1:8">
      <c r="A14" s="763"/>
      <c r="B14" s="775"/>
      <c r="C14" s="964"/>
      <c r="D14" s="967">
        <v>180905</v>
      </c>
      <c r="E14" s="969"/>
      <c r="F14" s="972">
        <v>118735</v>
      </c>
      <c r="G14" s="974"/>
      <c r="H14" s="977"/>
    </row>
    <row r="17" spans="1:11">
      <c r="A17" s="958" t="s">
        <v>91</v>
      </c>
    </row>
    <row r="18" spans="1:11">
      <c r="A18" s="959"/>
      <c r="B18" s="959" t="str">
        <f>実質収支比率等に係る経年分析!F$46</f>
        <v>H22</v>
      </c>
      <c r="C18" s="959" t="str">
        <f>実質収支比率等に係る経年分析!G$46</f>
        <v>H23</v>
      </c>
      <c r="D18" s="959" t="str">
        <f>実質収支比率等に係る経年分析!H$46</f>
        <v>H24</v>
      </c>
      <c r="E18" s="959" t="str">
        <f>実質収支比率等に係る経年分析!I$46</f>
        <v>H25</v>
      </c>
      <c r="F18" s="959" t="str">
        <f>実質収支比率等に係る経年分析!J$46</f>
        <v>H26</v>
      </c>
    </row>
    <row r="19" spans="1:11">
      <c r="A19" s="959" t="s">
        <v>64</v>
      </c>
      <c r="B19" s="959">
        <f>ROUND(VALUE(SUBSTITUTE(実質収支比率等に係る経年分析!F$48,"▲","-")),2)</f>
        <v>-2.97</v>
      </c>
      <c r="C19" s="959">
        <f>ROUND(VALUE(SUBSTITUTE(実質収支比率等に係る経年分析!G$48,"▲","-")),2)</f>
        <v>6.26</v>
      </c>
      <c r="D19" s="959">
        <f>ROUND(VALUE(SUBSTITUTE(実質収支比率等に係る経年分析!H$48,"▲","-")),2)</f>
        <v>10.28</v>
      </c>
      <c r="E19" s="959">
        <f>ROUND(VALUE(SUBSTITUTE(実質収支比率等に係る経年分析!I$48,"▲","-")),2)</f>
        <v>9.49</v>
      </c>
      <c r="F19" s="959">
        <f>ROUND(VALUE(SUBSTITUTE(実質収支比率等に係る経年分析!J$48,"▲","-")),2)</f>
        <v>3.08</v>
      </c>
    </row>
    <row r="20" spans="1:11">
      <c r="A20" s="959" t="s">
        <v>95</v>
      </c>
      <c r="B20" s="959">
        <f>ROUND(VALUE(SUBSTITUTE(実質収支比率等に係る経年分析!F$47,"▲","-")),2)</f>
        <v>28.92</v>
      </c>
      <c r="C20" s="959">
        <f>ROUND(VALUE(SUBSTITUTE(実質収支比率等に係る経年分析!G$47,"▲","-")),2)</f>
        <v>37.07</v>
      </c>
      <c r="D20" s="959">
        <f>ROUND(VALUE(SUBSTITUTE(実質収支比率等に係る経年分析!H$47,"▲","-")),2)</f>
        <v>39.72</v>
      </c>
      <c r="E20" s="959">
        <f>ROUND(VALUE(SUBSTITUTE(実質収支比率等に係る経年分析!I$47,"▲","-")),2)</f>
        <v>51.55</v>
      </c>
      <c r="F20" s="959">
        <f>ROUND(VALUE(SUBSTITUTE(実質収支比率等に係る経年分析!J$47,"▲","-")),2)</f>
        <v>54.68</v>
      </c>
    </row>
    <row r="21" spans="1:11">
      <c r="A21" s="959" t="s">
        <v>97</v>
      </c>
      <c r="B21" s="959">
        <f>IF(ISNUMBER(VALUE(SUBSTITUTE(実質収支比率等に係る経年分析!F$49,"▲","-"))),ROUND(VALUE(SUBSTITUTE(実質収支比率等に係る経年分析!F$49,"▲","-")),2),NA())</f>
        <v>-1.62</v>
      </c>
      <c r="C21" s="959">
        <f>IF(ISNUMBER(VALUE(SUBSTITUTE(実質収支比率等に係る経年分析!G$49,"▲","-"))),ROUND(VALUE(SUBSTITUTE(実質収支比率等に係る経年分析!G$49,"▲","-")),2),NA())</f>
        <v>18.41</v>
      </c>
      <c r="D21" s="959">
        <f>IF(ISNUMBER(VALUE(SUBSTITUTE(実質収支比率等に係る経年分析!H$49,"▲","-"))),ROUND(VALUE(SUBSTITUTE(実質収支比率等に係る経年分析!H$49,"▲","-")),2),NA())</f>
        <v>6.85</v>
      </c>
      <c r="E21" s="959">
        <f>IF(ISNUMBER(VALUE(SUBSTITUTE(実質収支比率等に係る経年分析!I$49,"▲","-"))),ROUND(VALUE(SUBSTITUTE(実質収支比率等に係る経年分析!I$49,"▲","-")),2),NA())</f>
        <v>17.399999999999999</v>
      </c>
      <c r="F21" s="959">
        <f>IF(ISNUMBER(VALUE(SUBSTITUTE(実質収支比率等に係る経年分析!J$49,"▲","-"))),ROUND(VALUE(SUBSTITUTE(実質収支比率等に係る経年分析!J$49,"▲","-")),2),NA())</f>
        <v>-9.9499999999999993</v>
      </c>
    </row>
    <row r="24" spans="1:11">
      <c r="A24" s="958" t="s">
        <v>99</v>
      </c>
    </row>
    <row r="25" spans="1:11">
      <c r="A25" s="960"/>
      <c r="B25" s="960" t="str">
        <f>'連結実質赤字比率に係る赤字・黒字の構成分析'!F$33</f>
        <v>H22</v>
      </c>
      <c r="C25" s="960"/>
      <c r="D25" s="960" t="str">
        <f>'連結実質赤字比率に係る赤字・黒字の構成分析'!G$33</f>
        <v>H23</v>
      </c>
      <c r="E25" s="960"/>
      <c r="F25" s="960" t="str">
        <f>'連結実質赤字比率に係る赤字・黒字の構成分析'!H$33</f>
        <v>H24</v>
      </c>
      <c r="G25" s="960"/>
      <c r="H25" s="960" t="str">
        <f>'連結実質赤字比率に係る赤字・黒字の構成分析'!I$33</f>
        <v>H25</v>
      </c>
      <c r="I25" s="960"/>
      <c r="J25" s="960" t="str">
        <f>'連結実質赤字比率に係る赤字・黒字の構成分析'!J$33</f>
        <v>H26</v>
      </c>
      <c r="K25" s="960"/>
    </row>
    <row r="26" spans="1:11">
      <c r="A26" s="960"/>
      <c r="B26" s="960" t="s">
        <v>101</v>
      </c>
      <c r="C26" s="960" t="s">
        <v>56</v>
      </c>
      <c r="D26" s="960" t="s">
        <v>101</v>
      </c>
      <c r="E26" s="960" t="s">
        <v>56</v>
      </c>
      <c r="F26" s="960" t="s">
        <v>101</v>
      </c>
      <c r="G26" s="960" t="s">
        <v>56</v>
      </c>
      <c r="H26" s="960" t="s">
        <v>101</v>
      </c>
      <c r="I26" s="960" t="s">
        <v>56</v>
      </c>
      <c r="J26" s="960" t="s">
        <v>101</v>
      </c>
      <c r="K26" s="960" t="s">
        <v>56</v>
      </c>
    </row>
    <row r="27" spans="1:11">
      <c r="A27" s="960" t="str">
        <f>IF('連結実質赤字比率に係る赤字・黒字の構成分析'!C$43="",NA(),'連結実質赤字比率に係る赤字・黒字の構成分析'!C$43)</f>
        <v>その他会計（黒字）</v>
      </c>
      <c r="B27" s="960" t="e">
        <f>IF(ROUND(VALUE(SUBSTITUTE('連結実質赤字比率に係る赤字・黒字の構成分析'!F$43,"▲","-")),2)&lt;0,ABS(ROUND(VALUE(SUBSTITUTE('連結実質赤字比率に係る赤字・黒字の構成分析'!F$43,"▲","-")),2)),NA())</f>
        <v>#N/A</v>
      </c>
      <c r="C27" s="960">
        <f>IF(ROUND(VALUE(SUBSTITUTE('連結実質赤字比率に係る赤字・黒字の構成分析'!F$43,"▲","-")),2)&gt;=0,ABS(ROUND(VALUE(SUBSTITUTE('連結実質赤字比率に係る赤字・黒字の構成分析'!F$43,"▲","-")),2)),NA())</f>
        <v>0</v>
      </c>
      <c r="D27" s="960" t="e">
        <f>IF(ROUND(VALUE(SUBSTITUTE('連結実質赤字比率に係る赤字・黒字の構成分析'!G$43,"▲","-")),2)&lt;0,ABS(ROUND(VALUE(SUBSTITUTE('連結実質赤字比率に係る赤字・黒字の構成分析'!G$43,"▲","-")),2)),NA())</f>
        <v>#N/A</v>
      </c>
      <c r="E27" s="960">
        <f>IF(ROUND(VALUE(SUBSTITUTE('連結実質赤字比率に係る赤字・黒字の構成分析'!G$43,"▲","-")),2)&gt;=0,ABS(ROUND(VALUE(SUBSTITUTE('連結実質赤字比率に係る赤字・黒字の構成分析'!G$43,"▲","-")),2)),NA())</f>
        <v>0</v>
      </c>
      <c r="F27" s="960" t="e">
        <f>IF(ROUND(VALUE(SUBSTITUTE('連結実質赤字比率に係る赤字・黒字の構成分析'!H$43,"▲","-")),2)&lt;0,ABS(ROUND(VALUE(SUBSTITUTE('連結実質赤字比率に係る赤字・黒字の構成分析'!H$43,"▲","-")),2)),NA())</f>
        <v>#N/A</v>
      </c>
      <c r="G27" s="960">
        <f>IF(ROUND(VALUE(SUBSTITUTE('連結実質赤字比率に係る赤字・黒字の構成分析'!H$43,"▲","-")),2)&gt;=0,ABS(ROUND(VALUE(SUBSTITUTE('連結実質赤字比率に係る赤字・黒字の構成分析'!H$43,"▲","-")),2)),NA())</f>
        <v>0</v>
      </c>
      <c r="H27" s="960" t="e">
        <f>IF(ROUND(VALUE(SUBSTITUTE('連結実質赤字比率に係る赤字・黒字の構成分析'!I$43,"▲","-")),2)&lt;0,ABS(ROUND(VALUE(SUBSTITUTE('連結実質赤字比率に係る赤字・黒字の構成分析'!I$43,"▲","-")),2)),NA())</f>
        <v>#N/A</v>
      </c>
      <c r="I27" s="960">
        <f>IF(ROUND(VALUE(SUBSTITUTE('連結実質赤字比率に係る赤字・黒字の構成分析'!I$43,"▲","-")),2)&gt;=0,ABS(ROUND(VALUE(SUBSTITUTE('連結実質赤字比率に係る赤字・黒字の構成分析'!I$43,"▲","-")),2)),NA())</f>
        <v>0</v>
      </c>
      <c r="J27" s="960" t="e">
        <f>IF(ROUND(VALUE(SUBSTITUTE('連結実質赤字比率に係る赤字・黒字の構成分析'!J$43,"▲","-")),2)&lt;0,ABS(ROUND(VALUE(SUBSTITUTE('連結実質赤字比率に係る赤字・黒字の構成分析'!J$43,"▲","-")),2)),NA())</f>
        <v>#N/A</v>
      </c>
      <c r="K27" s="960">
        <f>IF(ROUND(VALUE(SUBSTITUTE('連結実質赤字比率に係る赤字・黒字の構成分析'!J$43,"▲","-")),2)&gt;=0,ABS(ROUND(VALUE(SUBSTITUTE('連結実質赤字比率に係る赤字・黒字の構成分析'!J$43,"▲","-")),2)),NA())</f>
        <v>0</v>
      </c>
    </row>
    <row r="28" spans="1:11">
      <c r="A28" s="960" t="str">
        <f>IF('連結実質赤字比率に係る赤字・黒字の構成分析'!C$42="",NA(),'連結実質赤字比率に係る赤字・黒字の構成分析'!C$42)</f>
        <v>その他会計（赤字）</v>
      </c>
      <c r="B28" s="960" t="e">
        <f>IF(ROUND(VALUE(SUBSTITUTE('連結実質赤字比率に係る赤字・黒字の構成分析'!F$42,"▲","-")),2)&lt;0,ABS(ROUND(VALUE(SUBSTITUTE('連結実質赤字比率に係る赤字・黒字の構成分析'!F$42,"▲","-")),2)),NA())</f>
        <v>#VALUE!</v>
      </c>
      <c r="C28" s="960" t="e">
        <f>IF(ROUND(VALUE(SUBSTITUTE('連結実質赤字比率に係る赤字・黒字の構成分析'!F$42,"▲","-")),2)&gt;=0,ABS(ROUND(VALUE(SUBSTITUTE('連結実質赤字比率に係る赤字・黒字の構成分析'!F$42,"▲","-")),2)),NA())</f>
        <v>#VALUE!</v>
      </c>
      <c r="D28" s="960" t="e">
        <f>IF(ROUND(VALUE(SUBSTITUTE('連結実質赤字比率に係る赤字・黒字の構成分析'!G$42,"▲","-")),2)&lt;0,ABS(ROUND(VALUE(SUBSTITUTE('連結実質赤字比率に係る赤字・黒字の構成分析'!G$42,"▲","-")),2)),NA())</f>
        <v>#VALUE!</v>
      </c>
      <c r="E28" s="960" t="e">
        <f>IF(ROUND(VALUE(SUBSTITUTE('連結実質赤字比率に係る赤字・黒字の構成分析'!G$42,"▲","-")),2)&gt;=0,ABS(ROUND(VALUE(SUBSTITUTE('連結実質赤字比率に係る赤字・黒字の構成分析'!G$42,"▲","-")),2)),NA())</f>
        <v>#VALUE!</v>
      </c>
      <c r="F28" s="960" t="e">
        <f>IF(ROUND(VALUE(SUBSTITUTE('連結実質赤字比率に係る赤字・黒字の構成分析'!H$42,"▲","-")),2)&lt;0,ABS(ROUND(VALUE(SUBSTITUTE('連結実質赤字比率に係る赤字・黒字の構成分析'!H$42,"▲","-")),2)),NA())</f>
        <v>#VALUE!</v>
      </c>
      <c r="G28" s="960" t="e">
        <f>IF(ROUND(VALUE(SUBSTITUTE('連結実質赤字比率に係る赤字・黒字の構成分析'!H$42,"▲","-")),2)&gt;=0,ABS(ROUND(VALUE(SUBSTITUTE('連結実質赤字比率に係る赤字・黒字の構成分析'!H$42,"▲","-")),2)),NA())</f>
        <v>#VALUE!</v>
      </c>
      <c r="H28" s="960" t="e">
        <f>IF(ROUND(VALUE(SUBSTITUTE('連結実質赤字比率に係る赤字・黒字の構成分析'!I$42,"▲","-")),2)&lt;0,ABS(ROUND(VALUE(SUBSTITUTE('連結実質赤字比率に係る赤字・黒字の構成分析'!I$42,"▲","-")),2)),NA())</f>
        <v>#VALUE!</v>
      </c>
      <c r="I28" s="960" t="e">
        <f>IF(ROUND(VALUE(SUBSTITUTE('連結実質赤字比率に係る赤字・黒字の構成分析'!I$42,"▲","-")),2)&gt;=0,ABS(ROUND(VALUE(SUBSTITUTE('連結実質赤字比率に係る赤字・黒字の構成分析'!I$42,"▲","-")),2)),NA())</f>
        <v>#VALUE!</v>
      </c>
      <c r="J28" s="960" t="e">
        <f>IF(ROUND(VALUE(SUBSTITUTE('連結実質赤字比率に係る赤字・黒字の構成分析'!J$42,"▲","-")),2)&lt;0,ABS(ROUND(VALUE(SUBSTITUTE('連結実質赤字比率に係る赤字・黒字の構成分析'!J$42,"▲","-")),2)),NA())</f>
        <v>#VALUE!</v>
      </c>
      <c r="K28" s="960" t="e">
        <f>IF(ROUND(VALUE(SUBSTITUTE('連結実質赤字比率に係る赤字・黒字の構成分析'!J$42,"▲","-")),2)&gt;=0,ABS(ROUND(VALUE(SUBSTITUTE('連結実質赤字比率に係る赤字・黒字の構成分析'!J$42,"▲","-")),2)),NA())</f>
        <v>#VALUE!</v>
      </c>
    </row>
    <row r="29" spans="1:11">
      <c r="A29" s="960" t="str">
        <f>IF('連結実質赤字比率に係る赤字・黒字の構成分析'!C$41="",NA(),'連結実質赤字比率に係る赤字・黒字の構成分析'!C$41)</f>
        <v>農業集落排水事業特別会計</v>
      </c>
      <c r="B29" s="960" t="e">
        <f>IF(ROUND(VALUE(SUBSTITUTE('連結実質赤字比率に係る赤字・黒字の構成分析'!F$41,"▲","-")),2)&lt;0,ABS(ROUND(VALUE(SUBSTITUTE('連結実質赤字比率に係る赤字・黒字の構成分析'!F$41,"▲","-")),2)),NA())</f>
        <v>#N/A</v>
      </c>
      <c r="C29" s="960">
        <f>IF(ROUND(VALUE(SUBSTITUTE('連結実質赤字比率に係る赤字・黒字の構成分析'!F$41,"▲","-")),2)&gt;=0,ABS(ROUND(VALUE(SUBSTITUTE('連結実質赤字比率に係る赤字・黒字の構成分析'!F$41,"▲","-")),2)),NA())</f>
        <v>0</v>
      </c>
      <c r="D29" s="960" t="e">
        <f>IF(ROUND(VALUE(SUBSTITUTE('連結実質赤字比率に係る赤字・黒字の構成分析'!G$41,"▲","-")),2)&lt;0,ABS(ROUND(VALUE(SUBSTITUTE('連結実質赤字比率に係る赤字・黒字の構成分析'!G$41,"▲","-")),2)),NA())</f>
        <v>#N/A</v>
      </c>
      <c r="E29" s="960">
        <f>IF(ROUND(VALUE(SUBSTITUTE('連結実質赤字比率に係る赤字・黒字の構成分析'!G$41,"▲","-")),2)&gt;=0,ABS(ROUND(VALUE(SUBSTITUTE('連結実質赤字比率に係る赤字・黒字の構成分析'!G$41,"▲","-")),2)),NA())</f>
        <v>0</v>
      </c>
      <c r="F29" s="960" t="e">
        <f>IF(ROUND(VALUE(SUBSTITUTE('連結実質赤字比率に係る赤字・黒字の構成分析'!H$41,"▲","-")),2)&lt;0,ABS(ROUND(VALUE(SUBSTITUTE('連結実質赤字比率に係る赤字・黒字の構成分析'!H$41,"▲","-")),2)),NA())</f>
        <v>#N/A</v>
      </c>
      <c r="G29" s="960">
        <f>IF(ROUND(VALUE(SUBSTITUTE('連結実質赤字比率に係る赤字・黒字の構成分析'!H$41,"▲","-")),2)&gt;=0,ABS(ROUND(VALUE(SUBSTITUTE('連結実質赤字比率に係る赤字・黒字の構成分析'!H$41,"▲","-")),2)),NA())</f>
        <v>0</v>
      </c>
      <c r="H29" s="960" t="e">
        <f>IF(ROUND(VALUE(SUBSTITUTE('連結実質赤字比率に係る赤字・黒字の構成分析'!I$41,"▲","-")),2)&lt;0,ABS(ROUND(VALUE(SUBSTITUTE('連結実質赤字比率に係る赤字・黒字の構成分析'!I$41,"▲","-")),2)),NA())</f>
        <v>#N/A</v>
      </c>
      <c r="I29" s="960">
        <f>IF(ROUND(VALUE(SUBSTITUTE('連結実質赤字比率に係る赤字・黒字の構成分析'!I$41,"▲","-")),2)&gt;=0,ABS(ROUND(VALUE(SUBSTITUTE('連結実質赤字比率に係る赤字・黒字の構成分析'!I$41,"▲","-")),2)),NA())</f>
        <v>0</v>
      </c>
      <c r="J29" s="960" t="e">
        <f>IF(ROUND(VALUE(SUBSTITUTE('連結実質赤字比率に係る赤字・黒字の構成分析'!J$41,"▲","-")),2)&lt;0,ABS(ROUND(VALUE(SUBSTITUTE('連結実質赤字比率に係る赤字・黒字の構成分析'!J$41,"▲","-")),2)),NA())</f>
        <v>#N/A</v>
      </c>
      <c r="K29" s="960">
        <f>IF(ROUND(VALUE(SUBSTITUTE('連結実質赤字比率に係る赤字・黒字の構成分析'!J$41,"▲","-")),2)&gt;=0,ABS(ROUND(VALUE(SUBSTITUTE('連結実質赤字比率に係る赤字・黒字の構成分析'!J$41,"▲","-")),2)),NA())</f>
        <v>0</v>
      </c>
    </row>
    <row r="30" spans="1:11">
      <c r="A30" s="960" t="str">
        <f>IF('連結実質赤字比率に係る赤字・黒字の構成分析'!C$40="",NA(),'連結実質赤字比率に係る赤字・黒字の構成分析'!C$40)</f>
        <v>国民健康保険特別会計（施設勘定）</v>
      </c>
      <c r="B30" s="960" t="e">
        <f>IF(ROUND(VALUE(SUBSTITUTE('連結実質赤字比率に係る赤字・黒字の構成分析'!F$40,"▲","-")),2)&lt;0,ABS(ROUND(VALUE(SUBSTITUTE('連結実質赤字比率に係る赤字・黒字の構成分析'!F$40,"▲","-")),2)),NA())</f>
        <v>#N/A</v>
      </c>
      <c r="C30" s="960">
        <f>IF(ROUND(VALUE(SUBSTITUTE('連結実質赤字比率に係る赤字・黒字の構成分析'!F$40,"▲","-")),2)&gt;=0,ABS(ROUND(VALUE(SUBSTITUTE('連結実質赤字比率に係る赤字・黒字の構成分析'!F$40,"▲","-")),2)),NA())</f>
        <v>0</v>
      </c>
      <c r="D30" s="960" t="e">
        <f>IF(ROUND(VALUE(SUBSTITUTE('連結実質赤字比率に係る赤字・黒字の構成分析'!G$40,"▲","-")),2)&lt;0,ABS(ROUND(VALUE(SUBSTITUTE('連結実質赤字比率に係る赤字・黒字の構成分析'!G$40,"▲","-")),2)),NA())</f>
        <v>#N/A</v>
      </c>
      <c r="E30" s="960">
        <f>IF(ROUND(VALUE(SUBSTITUTE('連結実質赤字比率に係る赤字・黒字の構成分析'!G$40,"▲","-")),2)&gt;=0,ABS(ROUND(VALUE(SUBSTITUTE('連結実質赤字比率に係る赤字・黒字の構成分析'!G$40,"▲","-")),2)),NA())</f>
        <v>0</v>
      </c>
      <c r="F30" s="960" t="e">
        <f>IF(ROUND(VALUE(SUBSTITUTE('連結実質赤字比率に係る赤字・黒字の構成分析'!H$40,"▲","-")),2)&lt;0,ABS(ROUND(VALUE(SUBSTITUTE('連結実質赤字比率に係る赤字・黒字の構成分析'!H$40,"▲","-")),2)),NA())</f>
        <v>#N/A</v>
      </c>
      <c r="G30" s="960">
        <f>IF(ROUND(VALUE(SUBSTITUTE('連結実質赤字比率に係る赤字・黒字の構成分析'!H$40,"▲","-")),2)&gt;=0,ABS(ROUND(VALUE(SUBSTITUTE('連結実質赤字比率に係る赤字・黒字の構成分析'!H$40,"▲","-")),2)),NA())</f>
        <v>0</v>
      </c>
      <c r="H30" s="960" t="e">
        <f>IF(ROUND(VALUE(SUBSTITUTE('連結実質赤字比率に係る赤字・黒字の構成分析'!I$40,"▲","-")),2)&lt;0,ABS(ROUND(VALUE(SUBSTITUTE('連結実質赤字比率に係る赤字・黒字の構成分析'!I$40,"▲","-")),2)),NA())</f>
        <v>#N/A</v>
      </c>
      <c r="I30" s="960">
        <f>IF(ROUND(VALUE(SUBSTITUTE('連結実質赤字比率に係る赤字・黒字の構成分析'!I$40,"▲","-")),2)&gt;=0,ABS(ROUND(VALUE(SUBSTITUTE('連結実質赤字比率に係る赤字・黒字の構成分析'!I$40,"▲","-")),2)),NA())</f>
        <v>0</v>
      </c>
      <c r="J30" s="960" t="e">
        <f>IF(ROUND(VALUE(SUBSTITUTE('連結実質赤字比率に係る赤字・黒字の構成分析'!J$40,"▲","-")),2)&lt;0,ABS(ROUND(VALUE(SUBSTITUTE('連結実質赤字比率に係る赤字・黒字の構成分析'!J$40,"▲","-")),2)),NA())</f>
        <v>#N/A</v>
      </c>
      <c r="K30" s="960">
        <f>IF(ROUND(VALUE(SUBSTITUTE('連結実質赤字比率に係る赤字・黒字の構成分析'!J$40,"▲","-")),2)&gt;=0,ABS(ROUND(VALUE(SUBSTITUTE('連結実質赤字比率に係る赤字・黒字の構成分析'!J$40,"▲","-")),2)),NA())</f>
        <v>0</v>
      </c>
    </row>
    <row r="31" spans="1:11">
      <c r="A31" s="960" t="str">
        <f>IF('連結実質赤字比率に係る赤字・黒字の構成分析'!C$39="",NA(),'連結実質赤字比率に係る赤字・黒字の構成分析'!C$39)</f>
        <v>町営バス事業特別会計</v>
      </c>
      <c r="B31" s="960" t="e">
        <f>IF(ROUND(VALUE(SUBSTITUTE('連結実質赤字比率に係る赤字・黒字の構成分析'!F$39,"▲","-")),2)&lt;0,ABS(ROUND(VALUE(SUBSTITUTE('連結実質赤字比率に係る赤字・黒字の構成分析'!F$39,"▲","-")),2)),NA())</f>
        <v>#N/A</v>
      </c>
      <c r="C31" s="960">
        <f>IF(ROUND(VALUE(SUBSTITUTE('連結実質赤字比率に係る赤字・黒字の構成分析'!F$39,"▲","-")),2)&gt;=0,ABS(ROUND(VALUE(SUBSTITUTE('連結実質赤字比率に係る赤字・黒字の構成分析'!F$39,"▲","-")),2)),NA())</f>
        <v>0</v>
      </c>
      <c r="D31" s="960" t="e">
        <f>IF(ROUND(VALUE(SUBSTITUTE('連結実質赤字比率に係る赤字・黒字の構成分析'!G$39,"▲","-")),2)&lt;0,ABS(ROUND(VALUE(SUBSTITUTE('連結実質赤字比率に係る赤字・黒字の構成分析'!G$39,"▲","-")),2)),NA())</f>
        <v>#N/A</v>
      </c>
      <c r="E31" s="960">
        <f>IF(ROUND(VALUE(SUBSTITUTE('連結実質赤字比率に係る赤字・黒字の構成分析'!G$39,"▲","-")),2)&gt;=0,ABS(ROUND(VALUE(SUBSTITUTE('連結実質赤字比率に係る赤字・黒字の構成分析'!G$39,"▲","-")),2)),NA())</f>
        <v>0</v>
      </c>
      <c r="F31" s="960" t="e">
        <f>IF(ROUND(VALUE(SUBSTITUTE('連結実質赤字比率に係る赤字・黒字の構成分析'!H$39,"▲","-")),2)&lt;0,ABS(ROUND(VALUE(SUBSTITUTE('連結実質赤字比率に係る赤字・黒字の構成分析'!H$39,"▲","-")),2)),NA())</f>
        <v>#N/A</v>
      </c>
      <c r="G31" s="960">
        <f>IF(ROUND(VALUE(SUBSTITUTE('連結実質赤字比率に係る赤字・黒字の構成分析'!H$39,"▲","-")),2)&gt;=0,ABS(ROUND(VALUE(SUBSTITUTE('連結実質赤字比率に係る赤字・黒字の構成分析'!H$39,"▲","-")),2)),NA())</f>
        <v>0</v>
      </c>
      <c r="H31" s="960" t="e">
        <f>IF(ROUND(VALUE(SUBSTITUTE('連結実質赤字比率に係る赤字・黒字の構成分析'!I$39,"▲","-")),2)&lt;0,ABS(ROUND(VALUE(SUBSTITUTE('連結実質赤字比率に係る赤字・黒字の構成分析'!I$39,"▲","-")),2)),NA())</f>
        <v>#N/A</v>
      </c>
      <c r="I31" s="960">
        <f>IF(ROUND(VALUE(SUBSTITUTE('連結実質赤字比率に係る赤字・黒字の構成分析'!I$39,"▲","-")),2)&gt;=0,ABS(ROUND(VALUE(SUBSTITUTE('連結実質赤字比率に係る赤字・黒字の構成分析'!I$39,"▲","-")),2)),NA())</f>
        <v>0</v>
      </c>
      <c r="J31" s="960" t="e">
        <f>IF(ROUND(VALUE(SUBSTITUTE('連結実質赤字比率に係る赤字・黒字の構成分析'!J$39,"▲","-")),2)&lt;0,ABS(ROUND(VALUE(SUBSTITUTE('連結実質赤字比率に係る赤字・黒字の構成分析'!J$39,"▲","-")),2)),NA())</f>
        <v>#N/A</v>
      </c>
      <c r="K31" s="960">
        <f>IF(ROUND(VALUE(SUBSTITUTE('連結実質赤字比率に係る赤字・黒字の構成分析'!J$39,"▲","-")),2)&gt;=0,ABS(ROUND(VALUE(SUBSTITUTE('連結実質赤字比率に係る赤字・黒字の構成分析'!J$39,"▲","-")),2)),NA())</f>
        <v>0</v>
      </c>
    </row>
    <row r="32" spans="1:11">
      <c r="A32" s="960" t="str">
        <f>IF('連結実質赤字比率に係る赤字・黒字の構成分析'!C$38="",NA(),'連結実質赤字比率に係る赤字・黒字の構成分析'!C$38)</f>
        <v>後期高齢者医療特別会計</v>
      </c>
      <c r="B32" s="960" t="e">
        <f>IF(ROUND(VALUE(SUBSTITUTE('連結実質赤字比率に係る赤字・黒字の構成分析'!F$38,"▲","-")),2)&lt;0,ABS(ROUND(VALUE(SUBSTITUTE('連結実質赤字比率に係る赤字・黒字の構成分析'!F$38,"▲","-")),2)),NA())</f>
        <v>#N/A</v>
      </c>
      <c r="C32" s="960">
        <f>IF(ROUND(VALUE(SUBSTITUTE('連結実質赤字比率に係る赤字・黒字の構成分析'!F$38,"▲","-")),2)&gt;=0,ABS(ROUND(VALUE(SUBSTITUTE('連結実質赤字比率に係る赤字・黒字の構成分析'!F$38,"▲","-")),2)),NA())</f>
        <v>0</v>
      </c>
      <c r="D32" s="960" t="e">
        <f>IF(ROUND(VALUE(SUBSTITUTE('連結実質赤字比率に係る赤字・黒字の構成分析'!G$38,"▲","-")),2)&lt;0,ABS(ROUND(VALUE(SUBSTITUTE('連結実質赤字比率に係る赤字・黒字の構成分析'!G$38,"▲","-")),2)),NA())</f>
        <v>#N/A</v>
      </c>
      <c r="E32" s="960">
        <f>IF(ROUND(VALUE(SUBSTITUTE('連結実質赤字比率に係る赤字・黒字の構成分析'!G$38,"▲","-")),2)&gt;=0,ABS(ROUND(VALUE(SUBSTITUTE('連結実質赤字比率に係る赤字・黒字の構成分析'!G$38,"▲","-")),2)),NA())</f>
        <v>0</v>
      </c>
      <c r="F32" s="960" t="e">
        <f>IF(ROUND(VALUE(SUBSTITUTE('連結実質赤字比率に係る赤字・黒字の構成分析'!H$38,"▲","-")),2)&lt;0,ABS(ROUND(VALUE(SUBSTITUTE('連結実質赤字比率に係る赤字・黒字の構成分析'!H$38,"▲","-")),2)),NA())</f>
        <v>#N/A</v>
      </c>
      <c r="G32" s="960">
        <f>IF(ROUND(VALUE(SUBSTITUTE('連結実質赤字比率に係る赤字・黒字の構成分析'!H$38,"▲","-")),2)&gt;=0,ABS(ROUND(VALUE(SUBSTITUTE('連結実質赤字比率に係る赤字・黒字の構成分析'!H$38,"▲","-")),2)),NA())</f>
        <v>0</v>
      </c>
      <c r="H32" s="960" t="e">
        <f>IF(ROUND(VALUE(SUBSTITUTE('連結実質赤字比率に係る赤字・黒字の構成分析'!I$38,"▲","-")),2)&lt;0,ABS(ROUND(VALUE(SUBSTITUTE('連結実質赤字比率に係る赤字・黒字の構成分析'!I$38,"▲","-")),2)),NA())</f>
        <v>#N/A</v>
      </c>
      <c r="I32" s="960">
        <f>IF(ROUND(VALUE(SUBSTITUTE('連結実質赤字比率に係る赤字・黒字の構成分析'!I$38,"▲","-")),2)&gt;=0,ABS(ROUND(VALUE(SUBSTITUTE('連結実質赤字比率に係る赤字・黒字の構成分析'!I$38,"▲","-")),2)),NA())</f>
        <v>0</v>
      </c>
      <c r="J32" s="960" t="e">
        <f>IF(ROUND(VALUE(SUBSTITUTE('連結実質赤字比率に係る赤字・黒字の構成分析'!J$38,"▲","-")),2)&lt;0,ABS(ROUND(VALUE(SUBSTITUTE('連結実質赤字比率に係る赤字・黒字の構成分析'!J$38,"▲","-")),2)),NA())</f>
        <v>#N/A</v>
      </c>
      <c r="K32" s="960">
        <f>IF(ROUND(VALUE(SUBSTITUTE('連結実質赤字比率に係る赤字・黒字の構成分析'!J$38,"▲","-")),2)&gt;=0,ABS(ROUND(VALUE(SUBSTITUTE('連結実質赤字比率に係る赤字・黒字の構成分析'!J$38,"▲","-")),2)),NA())</f>
        <v>0</v>
      </c>
    </row>
    <row r="33" spans="1:16">
      <c r="A33" s="960" t="str">
        <f>IF('連結実質赤字比率に係る赤字・黒字の構成分析'!C$37="",NA(),'連結実質赤字比率に係る赤字・黒字の構成分析'!C$37)</f>
        <v>介護保険特別会計</v>
      </c>
      <c r="B33" s="960" t="e">
        <f>IF(ROUND(VALUE(SUBSTITUTE('連結実質赤字比率に係る赤字・黒字の構成分析'!F$37,"▲","-")),2)&lt;0,ABS(ROUND(VALUE(SUBSTITUTE('連結実質赤字比率に係る赤字・黒字の構成分析'!F$37,"▲","-")),2)),NA())</f>
        <v>#N/A</v>
      </c>
      <c r="C33" s="960">
        <f>IF(ROUND(VALUE(SUBSTITUTE('連結実質赤字比率に係る赤字・黒字の構成分析'!F$37,"▲","-")),2)&gt;=0,ABS(ROUND(VALUE(SUBSTITUTE('連結実質赤字比率に係る赤字・黒字の構成分析'!F$37,"▲","-")),2)),NA())</f>
        <v>0.11</v>
      </c>
      <c r="D33" s="960" t="e">
        <f>IF(ROUND(VALUE(SUBSTITUTE('連結実質赤字比率に係る赤字・黒字の構成分析'!G$37,"▲","-")),2)&lt;0,ABS(ROUND(VALUE(SUBSTITUTE('連結実質赤字比率に係る赤字・黒字の構成分析'!G$37,"▲","-")),2)),NA())</f>
        <v>#N/A</v>
      </c>
      <c r="E33" s="960">
        <f>IF(ROUND(VALUE(SUBSTITUTE('連結実質赤字比率に係る赤字・黒字の構成分析'!G$37,"▲","-")),2)&gt;=0,ABS(ROUND(VALUE(SUBSTITUTE('連結実質赤字比率に係る赤字・黒字の構成分析'!G$37,"▲","-")),2)),NA())</f>
        <v>0.13</v>
      </c>
      <c r="F33" s="960" t="e">
        <f>IF(ROUND(VALUE(SUBSTITUTE('連結実質赤字比率に係る赤字・黒字の構成分析'!H$37,"▲","-")),2)&lt;0,ABS(ROUND(VALUE(SUBSTITUTE('連結実質赤字比率に係る赤字・黒字の構成分析'!H$37,"▲","-")),2)),NA())</f>
        <v>#N/A</v>
      </c>
      <c r="G33" s="960">
        <f>IF(ROUND(VALUE(SUBSTITUTE('連結実質赤字比率に係る赤字・黒字の構成分析'!H$37,"▲","-")),2)&gt;=0,ABS(ROUND(VALUE(SUBSTITUTE('連結実質赤字比率に係る赤字・黒字の構成分析'!H$37,"▲","-")),2)),NA())</f>
        <v>7.0000000000000007e-002</v>
      </c>
      <c r="H33" s="960" t="e">
        <f>IF(ROUND(VALUE(SUBSTITUTE('連結実質赤字比率に係る赤字・黒字の構成分析'!I$37,"▲","-")),2)&lt;0,ABS(ROUND(VALUE(SUBSTITUTE('連結実質赤字比率に係る赤字・黒字の構成分析'!I$37,"▲","-")),2)),NA())</f>
        <v>#N/A</v>
      </c>
      <c r="I33" s="960">
        <f>IF(ROUND(VALUE(SUBSTITUTE('連結実質赤字比率に係る赤字・黒字の構成分析'!I$37,"▲","-")),2)&gt;=0,ABS(ROUND(VALUE(SUBSTITUTE('連結実質赤字比率に係る赤字・黒字の構成分析'!I$37,"▲","-")),2)),NA())</f>
        <v>1.0900000000000001</v>
      </c>
      <c r="J33" s="960" t="e">
        <f>IF(ROUND(VALUE(SUBSTITUTE('連結実質赤字比率に係る赤字・黒字の構成分析'!J$37,"▲","-")),2)&lt;0,ABS(ROUND(VALUE(SUBSTITUTE('連結実質赤字比率に係る赤字・黒字の構成分析'!J$37,"▲","-")),2)),NA())</f>
        <v>#N/A</v>
      </c>
      <c r="K33" s="960">
        <f>IF(ROUND(VALUE(SUBSTITUTE('連結実質赤字比率に係る赤字・黒字の構成分析'!J$37,"▲","-")),2)&gt;=0,ABS(ROUND(VALUE(SUBSTITUTE('連結実質赤字比率に係る赤字・黒字の構成分析'!J$37,"▲","-")),2)),NA())</f>
        <v>0.36</v>
      </c>
    </row>
    <row r="34" spans="1:16">
      <c r="A34" s="960" t="str">
        <f>IF('連結実質赤字比率に係る赤字・黒字の構成分析'!C$36="",NA(),'連結実質赤字比率に係る赤字・黒字の構成分析'!C$36)</f>
        <v>簡易水道事業特別会計</v>
      </c>
      <c r="B34" s="960" t="e">
        <f>IF(ROUND(VALUE(SUBSTITUTE('連結実質赤字比率に係る赤字・黒字の構成分析'!F$36,"▲","-")),2)&lt;0,ABS(ROUND(VALUE(SUBSTITUTE('連結実質赤字比率に係る赤字・黒字の構成分析'!F$36,"▲","-")),2)),NA())</f>
        <v>#N/A</v>
      </c>
      <c r="C34" s="960">
        <f>IF(ROUND(VALUE(SUBSTITUTE('連結実質赤字比率に係る赤字・黒字の構成分析'!F$36,"▲","-")),2)&gt;=0,ABS(ROUND(VALUE(SUBSTITUTE('連結実質赤字比率に係る赤字・黒字の構成分析'!F$36,"▲","-")),2)),NA())</f>
        <v>0.56000000000000005</v>
      </c>
      <c r="D34" s="960" t="e">
        <f>IF(ROUND(VALUE(SUBSTITUTE('連結実質赤字比率に係る赤字・黒字の構成分析'!G$36,"▲","-")),2)&lt;0,ABS(ROUND(VALUE(SUBSTITUTE('連結実質赤字比率に係る赤字・黒字の構成分析'!G$36,"▲","-")),2)),NA())</f>
        <v>#N/A</v>
      </c>
      <c r="E34" s="960">
        <f>IF(ROUND(VALUE(SUBSTITUTE('連結実質赤字比率に係る赤字・黒字の構成分析'!G$36,"▲","-")),2)&gt;=0,ABS(ROUND(VALUE(SUBSTITUTE('連結実質赤字比率に係る赤字・黒字の構成分析'!G$36,"▲","-")),2)),NA())</f>
        <v>0.61</v>
      </c>
      <c r="F34" s="960" t="e">
        <f>IF(ROUND(VALUE(SUBSTITUTE('連結実質赤字比率に係る赤字・黒字の構成分析'!H$36,"▲","-")),2)&lt;0,ABS(ROUND(VALUE(SUBSTITUTE('連結実質赤字比率に係る赤字・黒字の構成分析'!H$36,"▲","-")),2)),NA())</f>
        <v>#N/A</v>
      </c>
      <c r="G34" s="960">
        <f>IF(ROUND(VALUE(SUBSTITUTE('連結実質赤字比率に係る赤字・黒字の構成分析'!H$36,"▲","-")),2)&gt;=0,ABS(ROUND(VALUE(SUBSTITUTE('連結実質赤字比率に係る赤字・黒字の構成分析'!H$36,"▲","-")),2)),NA())</f>
        <v>0.55000000000000004</v>
      </c>
      <c r="H34" s="960" t="e">
        <f>IF(ROUND(VALUE(SUBSTITUTE('連結実質赤字比率に係る赤字・黒字の構成分析'!I$36,"▲","-")),2)&lt;0,ABS(ROUND(VALUE(SUBSTITUTE('連結実質赤字比率に係る赤字・黒字の構成分析'!I$36,"▲","-")),2)),NA())</f>
        <v>#N/A</v>
      </c>
      <c r="I34" s="960">
        <f>IF(ROUND(VALUE(SUBSTITUTE('連結実質赤字比率に係る赤字・黒字の構成分析'!I$36,"▲","-")),2)&gt;=0,ABS(ROUND(VALUE(SUBSTITUTE('連結実質赤字比率に係る赤字・黒字の構成分析'!I$36,"▲","-")),2)),NA())</f>
        <v>0.7</v>
      </c>
      <c r="J34" s="960" t="e">
        <f>IF(ROUND(VALUE(SUBSTITUTE('連結実質赤字比率に係る赤字・黒字の構成分析'!J$36,"▲","-")),2)&lt;0,ABS(ROUND(VALUE(SUBSTITUTE('連結実質赤字比率に係る赤字・黒字の構成分析'!J$36,"▲","-")),2)),NA())</f>
        <v>#N/A</v>
      </c>
      <c r="K34" s="960">
        <f>IF(ROUND(VALUE(SUBSTITUTE('連結実質赤字比率に係る赤字・黒字の構成分析'!J$36,"▲","-")),2)&gt;=0,ABS(ROUND(VALUE(SUBSTITUTE('連結実質赤字比率に係る赤字・黒字の構成分析'!J$36,"▲","-")),2)),NA())</f>
        <v>0.83</v>
      </c>
    </row>
    <row r="35" spans="1:16">
      <c r="A35" s="960" t="str">
        <f>IF('連結実質赤字比率に係る赤字・黒字の構成分析'!C$35="",NA(),'連結実質赤字比率に係る赤字・黒字の構成分析'!C$35)</f>
        <v>国民健康保険特別会計（事業勘定）</v>
      </c>
      <c r="B35" s="960" t="e">
        <f>IF(ROUND(VALUE(SUBSTITUTE('連結実質赤字比率に係る赤字・黒字の構成分析'!F$35,"▲","-")),2)&lt;0,ABS(ROUND(VALUE(SUBSTITUTE('連結実質赤字比率に係る赤字・黒字の構成分析'!F$35,"▲","-")),2)),NA())</f>
        <v>#N/A</v>
      </c>
      <c r="C35" s="960">
        <f>IF(ROUND(VALUE(SUBSTITUTE('連結実質赤字比率に係る赤字・黒字の構成分析'!F$35,"▲","-")),2)&gt;=0,ABS(ROUND(VALUE(SUBSTITUTE('連結実質赤字比率に係る赤字・黒字の構成分析'!F$35,"▲","-")),2)),NA())</f>
        <v>1.45</v>
      </c>
      <c r="D35" s="960" t="e">
        <f>IF(ROUND(VALUE(SUBSTITUTE('連結実質赤字比率に係る赤字・黒字の構成分析'!G$35,"▲","-")),2)&lt;0,ABS(ROUND(VALUE(SUBSTITUTE('連結実質赤字比率に係る赤字・黒字の構成分析'!G$35,"▲","-")),2)),NA())</f>
        <v>#N/A</v>
      </c>
      <c r="E35" s="960">
        <f>IF(ROUND(VALUE(SUBSTITUTE('連結実質赤字比率に係る赤字・黒字の構成分析'!G$35,"▲","-")),2)&gt;=0,ABS(ROUND(VALUE(SUBSTITUTE('連結実質赤字比率に係る赤字・黒字の構成分析'!G$35,"▲","-")),2)),NA())</f>
        <v>1.48</v>
      </c>
      <c r="F35" s="960" t="e">
        <f>IF(ROUND(VALUE(SUBSTITUTE('連結実質赤字比率に係る赤字・黒字の構成分析'!H$35,"▲","-")),2)&lt;0,ABS(ROUND(VALUE(SUBSTITUTE('連結実質赤字比率に係る赤字・黒字の構成分析'!H$35,"▲","-")),2)),NA())</f>
        <v>#N/A</v>
      </c>
      <c r="G35" s="960">
        <f>IF(ROUND(VALUE(SUBSTITUTE('連結実質赤字比率に係る赤字・黒字の構成分析'!H$35,"▲","-")),2)&gt;=0,ABS(ROUND(VALUE(SUBSTITUTE('連結実質赤字比率に係る赤字・黒字の構成分析'!H$35,"▲","-")),2)),NA())</f>
        <v>1.39</v>
      </c>
      <c r="H35" s="960" t="e">
        <f>IF(ROUND(VALUE(SUBSTITUTE('連結実質赤字比率に係る赤字・黒字の構成分析'!I$35,"▲","-")),2)&lt;0,ABS(ROUND(VALUE(SUBSTITUTE('連結実質赤字比率に係る赤字・黒字の構成分析'!I$35,"▲","-")),2)),NA())</f>
        <v>#N/A</v>
      </c>
      <c r="I35" s="960">
        <f>IF(ROUND(VALUE(SUBSTITUTE('連結実質赤字比率に係る赤字・黒字の構成分析'!I$35,"▲","-")),2)&gt;=0,ABS(ROUND(VALUE(SUBSTITUTE('連結実質赤字比率に係る赤字・黒字の構成分析'!I$35,"▲","-")),2)),NA())</f>
        <v>0.96</v>
      </c>
      <c r="J35" s="960" t="e">
        <f>IF(ROUND(VALUE(SUBSTITUTE('連結実質赤字比率に係る赤字・黒字の構成分析'!J$35,"▲","-")),2)&lt;0,ABS(ROUND(VALUE(SUBSTITUTE('連結実質赤字比率に係る赤字・黒字の構成分析'!J$35,"▲","-")),2)),NA())</f>
        <v>#N/A</v>
      </c>
      <c r="K35" s="960">
        <f>IF(ROUND(VALUE(SUBSTITUTE('連結実質赤字比率に係る赤字・黒字の構成分析'!J$35,"▲","-")),2)&gt;=0,ABS(ROUND(VALUE(SUBSTITUTE('連結実質赤字比率に係る赤字・黒字の構成分析'!J$35,"▲","-")),2)),NA())</f>
        <v>2.3199999999999998</v>
      </c>
    </row>
    <row r="36" spans="1:16">
      <c r="A36" s="960" t="str">
        <f>IF('連結実質赤字比率に係る赤字・黒字の構成分析'!C$34="",NA(),'連結実質赤字比率に係る赤字・黒字の構成分析'!C$34)</f>
        <v>一般会計</v>
      </c>
      <c r="B36" s="960">
        <f>IF(ROUND(VALUE(SUBSTITUTE('連結実質赤字比率に係る赤字・黒字の構成分析'!F$34,"▲","-")),2)&lt;0,ABS(ROUND(VALUE(SUBSTITUTE('連結実質赤字比率に係る赤字・黒字の構成分析'!F$34,"▲","-")),2)),NA())</f>
        <v>2.97</v>
      </c>
      <c r="C36" s="960" t="e">
        <f>IF(ROUND(VALUE(SUBSTITUTE('連結実質赤字比率に係る赤字・黒字の構成分析'!F$34,"▲","-")),2)&gt;=0,ABS(ROUND(VALUE(SUBSTITUTE('連結実質赤字比率に係る赤字・黒字の構成分析'!F$34,"▲","-")),2)),NA())</f>
        <v>#N/A</v>
      </c>
      <c r="D36" s="960" t="e">
        <f>IF(ROUND(VALUE(SUBSTITUTE('連結実質赤字比率に係る赤字・黒字の構成分析'!G$34,"▲","-")),2)&lt;0,ABS(ROUND(VALUE(SUBSTITUTE('連結実質赤字比率に係る赤字・黒字の構成分析'!G$34,"▲","-")),2)),NA())</f>
        <v>#N/A</v>
      </c>
      <c r="E36" s="960">
        <f>IF(ROUND(VALUE(SUBSTITUTE('連結実質赤字比率に係る赤字・黒字の構成分析'!G$34,"▲","-")),2)&gt;=0,ABS(ROUND(VALUE(SUBSTITUTE('連結実質赤字比率に係る赤字・黒字の構成分析'!G$34,"▲","-")),2)),NA())</f>
        <v>6.26</v>
      </c>
      <c r="F36" s="960" t="e">
        <f>IF(ROUND(VALUE(SUBSTITUTE('連結実質赤字比率に係る赤字・黒字の構成分析'!H$34,"▲","-")),2)&lt;0,ABS(ROUND(VALUE(SUBSTITUTE('連結実質赤字比率に係る赤字・黒字の構成分析'!H$34,"▲","-")),2)),NA())</f>
        <v>#N/A</v>
      </c>
      <c r="G36" s="960">
        <f>IF(ROUND(VALUE(SUBSTITUTE('連結実質赤字比率に係る赤字・黒字の構成分析'!H$34,"▲","-")),2)&gt;=0,ABS(ROUND(VALUE(SUBSTITUTE('連結実質赤字比率に係る赤字・黒字の構成分析'!H$34,"▲","-")),2)),NA())</f>
        <v>10.28</v>
      </c>
      <c r="H36" s="960" t="e">
        <f>IF(ROUND(VALUE(SUBSTITUTE('連結実質赤字比率に係る赤字・黒字の構成分析'!I$34,"▲","-")),2)&lt;0,ABS(ROUND(VALUE(SUBSTITUTE('連結実質赤字比率に係る赤字・黒字の構成分析'!I$34,"▲","-")),2)),NA())</f>
        <v>#N/A</v>
      </c>
      <c r="I36" s="960">
        <f>IF(ROUND(VALUE(SUBSTITUTE('連結実質赤字比率に係る赤字・黒字の構成分析'!I$34,"▲","-")),2)&gt;=0,ABS(ROUND(VALUE(SUBSTITUTE('連結実質赤字比率に係る赤字・黒字の構成分析'!I$34,"▲","-")),2)),NA())</f>
        <v>9.49</v>
      </c>
      <c r="J36" s="960" t="e">
        <f>IF(ROUND(VALUE(SUBSTITUTE('連結実質赤字比率に係る赤字・黒字の構成分析'!J$34,"▲","-")),2)&lt;0,ABS(ROUND(VALUE(SUBSTITUTE('連結実質赤字比率に係る赤字・黒字の構成分析'!J$34,"▲","-")),2)),NA())</f>
        <v>#N/A</v>
      </c>
      <c r="K36" s="960">
        <f>IF(ROUND(VALUE(SUBSTITUTE('連結実質赤字比率に係る赤字・黒字の構成分析'!J$34,"▲","-")),2)&gt;=0,ABS(ROUND(VALUE(SUBSTITUTE('連結実質赤字比率に係る赤字・黒字の構成分析'!J$34,"▲","-")),2)),NA())</f>
        <v>5.94</v>
      </c>
    </row>
    <row r="39" spans="1:16">
      <c r="A39" s="958" t="s">
        <v>17</v>
      </c>
    </row>
    <row r="40" spans="1:16">
      <c r="A40" s="961"/>
      <c r="B40" s="961" t="str">
        <f>'実質公債費比率（分子）の構造'!K$44</f>
        <v>H22</v>
      </c>
      <c r="C40" s="961"/>
      <c r="D40" s="961"/>
      <c r="E40" s="961" t="str">
        <f>'実質公債費比率（分子）の構造'!L$44</f>
        <v>H23</v>
      </c>
      <c r="F40" s="961"/>
      <c r="G40" s="961"/>
      <c r="H40" s="961" t="str">
        <f>'実質公債費比率（分子）の構造'!M$44</f>
        <v>H24</v>
      </c>
      <c r="I40" s="961"/>
      <c r="J40" s="961"/>
      <c r="K40" s="961" t="str">
        <f>'実質公債費比率（分子）の構造'!N$44</f>
        <v>H25</v>
      </c>
      <c r="L40" s="961"/>
      <c r="M40" s="961"/>
      <c r="N40" s="961" t="str">
        <f>'実質公債費比率（分子）の構造'!O$44</f>
        <v>H26</v>
      </c>
      <c r="O40" s="961"/>
      <c r="P40" s="961"/>
    </row>
    <row r="41" spans="1:16">
      <c r="A41" s="961"/>
      <c r="B41" s="961" t="s">
        <v>102</v>
      </c>
      <c r="C41" s="961"/>
      <c r="D41" s="961" t="s">
        <v>106</v>
      </c>
      <c r="E41" s="961" t="s">
        <v>102</v>
      </c>
      <c r="F41" s="961"/>
      <c r="G41" s="961" t="s">
        <v>106</v>
      </c>
      <c r="H41" s="961" t="s">
        <v>102</v>
      </c>
      <c r="I41" s="961"/>
      <c r="J41" s="961" t="s">
        <v>106</v>
      </c>
      <c r="K41" s="961" t="s">
        <v>102</v>
      </c>
      <c r="L41" s="961"/>
      <c r="M41" s="961" t="s">
        <v>106</v>
      </c>
      <c r="N41" s="961" t="s">
        <v>102</v>
      </c>
      <c r="O41" s="961"/>
      <c r="P41" s="961" t="s">
        <v>106</v>
      </c>
    </row>
    <row r="42" spans="1:16">
      <c r="A42" s="961" t="s">
        <v>20</v>
      </c>
      <c r="B42" s="961"/>
      <c r="C42" s="961"/>
      <c r="D42" s="961">
        <f>'実質公債費比率（分子）の構造'!K$52</f>
        <v>317</v>
      </c>
      <c r="E42" s="961"/>
      <c r="F42" s="961"/>
      <c r="G42" s="961">
        <f>'実質公債費比率（分子）の構造'!L$52</f>
        <v>315</v>
      </c>
      <c r="H42" s="961"/>
      <c r="I42" s="961"/>
      <c r="J42" s="961">
        <f>'実質公債費比率（分子）の構造'!M$52</f>
        <v>300</v>
      </c>
      <c r="K42" s="961"/>
      <c r="L42" s="961"/>
      <c r="M42" s="961">
        <f>'実質公債費比率（分子）の構造'!N$52</f>
        <v>293</v>
      </c>
      <c r="N42" s="961"/>
      <c r="O42" s="961"/>
      <c r="P42" s="961">
        <f>'実質公債費比率（分子）の構造'!O$52</f>
        <v>315</v>
      </c>
    </row>
    <row r="43" spans="1:16">
      <c r="A43" s="961" t="s">
        <v>46</v>
      </c>
      <c r="B43" s="961" t="str">
        <f>'実質公債費比率（分子）の構造'!K$51</f>
        <v>-</v>
      </c>
      <c r="C43" s="961"/>
      <c r="D43" s="961"/>
      <c r="E43" s="961" t="str">
        <f>'実質公債費比率（分子）の構造'!L$51</f>
        <v>-</v>
      </c>
      <c r="F43" s="961"/>
      <c r="G43" s="961"/>
      <c r="H43" s="961" t="str">
        <f>'実質公債費比率（分子）の構造'!M$51</f>
        <v>-</v>
      </c>
      <c r="I43" s="961"/>
      <c r="J43" s="961"/>
      <c r="K43" s="961" t="str">
        <f>'実質公債費比率（分子）の構造'!N$51</f>
        <v>-</v>
      </c>
      <c r="L43" s="961"/>
      <c r="M43" s="961"/>
      <c r="N43" s="961" t="str">
        <f>'実質公債費比率（分子）の構造'!O$51</f>
        <v>-</v>
      </c>
      <c r="O43" s="961"/>
      <c r="P43" s="961"/>
    </row>
    <row r="44" spans="1:16">
      <c r="A44" s="961" t="s">
        <v>43</v>
      </c>
      <c r="B44" s="961" t="str">
        <f>'実質公債費比率（分子）の構造'!K$50</f>
        <v>-</v>
      </c>
      <c r="C44" s="961"/>
      <c r="D44" s="961"/>
      <c r="E44" s="961" t="str">
        <f>'実質公債費比率（分子）の構造'!L$50</f>
        <v>-</v>
      </c>
      <c r="F44" s="961"/>
      <c r="G44" s="961"/>
      <c r="H44" s="961" t="str">
        <f>'実質公債費比率（分子）の構造'!M$50</f>
        <v>-</v>
      </c>
      <c r="I44" s="961"/>
      <c r="J44" s="961"/>
      <c r="K44" s="961" t="str">
        <f>'実質公債費比率（分子）の構造'!N$50</f>
        <v>-</v>
      </c>
      <c r="L44" s="961"/>
      <c r="M44" s="961"/>
      <c r="N44" s="961">
        <f>'実質公債費比率（分子）の構造'!O$50</f>
        <v>17</v>
      </c>
      <c r="O44" s="961"/>
      <c r="P44" s="961"/>
    </row>
    <row r="45" spans="1:16">
      <c r="A45" s="961" t="s">
        <v>41</v>
      </c>
      <c r="B45" s="961">
        <f>'実質公債費比率（分子）の構造'!K$49</f>
        <v>6</v>
      </c>
      <c r="C45" s="961"/>
      <c r="D45" s="961"/>
      <c r="E45" s="961">
        <f>'実質公債費比率（分子）の構造'!L$49</f>
        <v>5</v>
      </c>
      <c r="F45" s="961"/>
      <c r="G45" s="961"/>
      <c r="H45" s="961">
        <f>'実質公債費比率（分子）の構造'!M$49</f>
        <v>4</v>
      </c>
      <c r="I45" s="961"/>
      <c r="J45" s="961"/>
      <c r="K45" s="961">
        <f>'実質公債費比率（分子）の構造'!N$49</f>
        <v>3</v>
      </c>
      <c r="L45" s="961"/>
      <c r="M45" s="961"/>
      <c r="N45" s="961">
        <f>'実質公債費比率（分子）の構造'!O$49</f>
        <v>2</v>
      </c>
      <c r="O45" s="961"/>
      <c r="P45" s="961"/>
    </row>
    <row r="46" spans="1:16">
      <c r="A46" s="961" t="s">
        <v>15</v>
      </c>
      <c r="B46" s="961">
        <f>'実質公債費比率（分子）の構造'!K$48</f>
        <v>64</v>
      </c>
      <c r="C46" s="961"/>
      <c r="D46" s="961"/>
      <c r="E46" s="961">
        <f>'実質公債費比率（分子）の構造'!L$48</f>
        <v>59</v>
      </c>
      <c r="F46" s="961"/>
      <c r="G46" s="961"/>
      <c r="H46" s="961">
        <f>'実質公債費比率（分子）の構造'!M$48</f>
        <v>56</v>
      </c>
      <c r="I46" s="961"/>
      <c r="J46" s="961"/>
      <c r="K46" s="961">
        <f>'実質公債費比率（分子）の構造'!N$48</f>
        <v>54</v>
      </c>
      <c r="L46" s="961"/>
      <c r="M46" s="961"/>
      <c r="N46" s="961">
        <f>'実質公債費比率（分子）の構造'!O$48</f>
        <v>56</v>
      </c>
      <c r="O46" s="961"/>
      <c r="P46" s="961"/>
    </row>
    <row r="47" spans="1:16">
      <c r="A47" s="961" t="s">
        <v>36</v>
      </c>
      <c r="B47" s="961" t="str">
        <f>'実質公債費比率（分子）の構造'!K$47</f>
        <v>-</v>
      </c>
      <c r="C47" s="961"/>
      <c r="D47" s="961"/>
      <c r="E47" s="961" t="str">
        <f>'実質公債費比率（分子）の構造'!L$47</f>
        <v>-</v>
      </c>
      <c r="F47" s="961"/>
      <c r="G47" s="961"/>
      <c r="H47" s="961" t="str">
        <f>'実質公債費比率（分子）の構造'!M$47</f>
        <v>-</v>
      </c>
      <c r="I47" s="961"/>
      <c r="J47" s="961"/>
      <c r="K47" s="961" t="str">
        <f>'実質公債費比率（分子）の構造'!N$47</f>
        <v>-</v>
      </c>
      <c r="L47" s="961"/>
      <c r="M47" s="961"/>
      <c r="N47" s="961" t="str">
        <f>'実質公債費比率（分子）の構造'!O$47</f>
        <v>-</v>
      </c>
      <c r="O47" s="961"/>
      <c r="P47" s="961"/>
    </row>
    <row r="48" spans="1:16">
      <c r="A48" s="961" t="s">
        <v>32</v>
      </c>
      <c r="B48" s="961" t="str">
        <f>'実質公債費比率（分子）の構造'!K$46</f>
        <v>-</v>
      </c>
      <c r="C48" s="961"/>
      <c r="D48" s="961"/>
      <c r="E48" s="961" t="str">
        <f>'実質公債費比率（分子）の構造'!L$46</f>
        <v>-</v>
      </c>
      <c r="F48" s="961"/>
      <c r="G48" s="961"/>
      <c r="H48" s="961" t="str">
        <f>'実質公債費比率（分子）の構造'!M$46</f>
        <v>-</v>
      </c>
      <c r="I48" s="961"/>
      <c r="J48" s="961"/>
      <c r="K48" s="961" t="str">
        <f>'実質公債費比率（分子）の構造'!N$46</f>
        <v>-</v>
      </c>
      <c r="L48" s="961"/>
      <c r="M48" s="961"/>
      <c r="N48" s="961" t="str">
        <f>'実質公債費比率（分子）の構造'!O$46</f>
        <v>-</v>
      </c>
      <c r="O48" s="961"/>
      <c r="P48" s="961"/>
    </row>
    <row r="49" spans="1:16">
      <c r="A49" s="961" t="s">
        <v>30</v>
      </c>
      <c r="B49" s="961">
        <f>'実質公債費比率（分子）の構造'!K$45</f>
        <v>376</v>
      </c>
      <c r="C49" s="961"/>
      <c r="D49" s="961"/>
      <c r="E49" s="961">
        <f>'実質公債費比率（分子）の構造'!L$45</f>
        <v>340</v>
      </c>
      <c r="F49" s="961"/>
      <c r="G49" s="961"/>
      <c r="H49" s="961">
        <f>'実質公債費比率（分子）の構造'!M$45</f>
        <v>327</v>
      </c>
      <c r="I49" s="961"/>
      <c r="J49" s="961"/>
      <c r="K49" s="961">
        <f>'実質公債費比率（分子）の構造'!N$45</f>
        <v>280</v>
      </c>
      <c r="L49" s="961"/>
      <c r="M49" s="961"/>
      <c r="N49" s="961">
        <f>'実質公債費比率（分子）の構造'!O$45</f>
        <v>290</v>
      </c>
      <c r="O49" s="961"/>
      <c r="P49" s="961"/>
    </row>
    <row r="50" spans="1:16">
      <c r="A50" s="961" t="s">
        <v>59</v>
      </c>
      <c r="B50" s="961" t="e">
        <f>NA()</f>
        <v>#N/A</v>
      </c>
      <c r="C50" s="961">
        <f>IF(ISNUMBER('実質公債費比率（分子）の構造'!K$53),'実質公債費比率（分子）の構造'!K$53,NA())</f>
        <v>129</v>
      </c>
      <c r="D50" s="961" t="e">
        <f>NA()</f>
        <v>#N/A</v>
      </c>
      <c r="E50" s="961" t="e">
        <f>NA()</f>
        <v>#N/A</v>
      </c>
      <c r="F50" s="961">
        <f>IF(ISNUMBER('実質公債費比率（分子）の構造'!L$53),'実質公債費比率（分子）の構造'!L$53,NA())</f>
        <v>89</v>
      </c>
      <c r="G50" s="961" t="e">
        <f>NA()</f>
        <v>#N/A</v>
      </c>
      <c r="H50" s="961" t="e">
        <f>NA()</f>
        <v>#N/A</v>
      </c>
      <c r="I50" s="961">
        <f>IF(ISNUMBER('実質公債費比率（分子）の構造'!M$53),'実質公債費比率（分子）の構造'!M$53,NA())</f>
        <v>87</v>
      </c>
      <c r="J50" s="961" t="e">
        <f>NA()</f>
        <v>#N/A</v>
      </c>
      <c r="K50" s="961" t="e">
        <f>NA()</f>
        <v>#N/A</v>
      </c>
      <c r="L50" s="961">
        <f>IF(ISNUMBER('実質公債費比率（分子）の構造'!N$53),'実質公債費比率（分子）の構造'!N$53,NA())</f>
        <v>44</v>
      </c>
      <c r="M50" s="961" t="e">
        <f>NA()</f>
        <v>#N/A</v>
      </c>
      <c r="N50" s="961" t="e">
        <f>NA()</f>
        <v>#N/A</v>
      </c>
      <c r="O50" s="961">
        <f>IF(ISNUMBER('実質公債費比率（分子）の構造'!O$53),'実質公債費比率（分子）の構造'!O$53,NA())</f>
        <v>50</v>
      </c>
      <c r="P50" s="961" t="e">
        <f>NA()</f>
        <v>#N/A</v>
      </c>
    </row>
    <row r="53" spans="1:16">
      <c r="A53" s="958" t="s">
        <v>53</v>
      </c>
    </row>
    <row r="54" spans="1:16">
      <c r="A54" s="960"/>
      <c r="B54" s="960" t="str">
        <f>'将来負担比率（分子）の構造'!I$40</f>
        <v>H22</v>
      </c>
      <c r="C54" s="960"/>
      <c r="D54" s="960"/>
      <c r="E54" s="960" t="str">
        <f>'将来負担比率（分子）の構造'!J$40</f>
        <v>H23</v>
      </c>
      <c r="F54" s="960"/>
      <c r="G54" s="960"/>
      <c r="H54" s="960" t="str">
        <f>'将来負担比率（分子）の構造'!K$40</f>
        <v>H24</v>
      </c>
      <c r="I54" s="960"/>
      <c r="J54" s="960"/>
      <c r="K54" s="960" t="str">
        <f>'将来負担比率（分子）の構造'!L$40</f>
        <v>H25</v>
      </c>
      <c r="L54" s="960"/>
      <c r="M54" s="960"/>
      <c r="N54" s="960" t="str">
        <f>'将来負担比率（分子）の構造'!M$40</f>
        <v>H26</v>
      </c>
      <c r="O54" s="960"/>
      <c r="P54" s="960"/>
    </row>
    <row r="55" spans="1:16">
      <c r="A55" s="960"/>
      <c r="B55" s="960" t="s">
        <v>74</v>
      </c>
      <c r="C55" s="960"/>
      <c r="D55" s="960" t="s">
        <v>86</v>
      </c>
      <c r="E55" s="960" t="s">
        <v>74</v>
      </c>
      <c r="F55" s="960"/>
      <c r="G55" s="960" t="s">
        <v>86</v>
      </c>
      <c r="H55" s="960" t="s">
        <v>74</v>
      </c>
      <c r="I55" s="960"/>
      <c r="J55" s="960" t="s">
        <v>86</v>
      </c>
      <c r="K55" s="960" t="s">
        <v>74</v>
      </c>
      <c r="L55" s="960"/>
      <c r="M55" s="960" t="s">
        <v>86</v>
      </c>
      <c r="N55" s="960" t="s">
        <v>74</v>
      </c>
      <c r="O55" s="960"/>
      <c r="P55" s="960" t="s">
        <v>86</v>
      </c>
    </row>
    <row r="56" spans="1:16">
      <c r="A56" s="960" t="s">
        <v>90</v>
      </c>
      <c r="B56" s="960"/>
      <c r="C56" s="960"/>
      <c r="D56" s="960">
        <f>'将来負担比率（分子）の構造'!I$51</f>
        <v>2817</v>
      </c>
      <c r="E56" s="960"/>
      <c r="F56" s="960"/>
      <c r="G56" s="960">
        <f>'将来負担比率（分子）の構造'!J$51</f>
        <v>2864</v>
      </c>
      <c r="H56" s="960"/>
      <c r="I56" s="960"/>
      <c r="J56" s="960">
        <f>'将来負担比率（分子）の構造'!K$51</f>
        <v>3062</v>
      </c>
      <c r="K56" s="960"/>
      <c r="L56" s="960"/>
      <c r="M56" s="960">
        <f>'将来負担比率（分子）の構造'!L$51</f>
        <v>3032</v>
      </c>
      <c r="N56" s="960"/>
      <c r="O56" s="960"/>
      <c r="P56" s="960">
        <f>'将来負担比率（分子）の構造'!M$51</f>
        <v>3089</v>
      </c>
    </row>
    <row r="57" spans="1:16">
      <c r="A57" s="960" t="s">
        <v>89</v>
      </c>
      <c r="B57" s="960"/>
      <c r="C57" s="960"/>
      <c r="D57" s="960">
        <f>'将来負担比率（分子）の構造'!I$50</f>
        <v>1</v>
      </c>
      <c r="E57" s="960"/>
      <c r="F57" s="960"/>
      <c r="G57" s="960" t="str">
        <f>'将来負担比率（分子）の構造'!J$50</f>
        <v>-</v>
      </c>
      <c r="H57" s="960"/>
      <c r="I57" s="960"/>
      <c r="J57" s="960" t="str">
        <f>'将来負担比率（分子）の構造'!K$50</f>
        <v>-</v>
      </c>
      <c r="K57" s="960"/>
      <c r="L57" s="960"/>
      <c r="M57" s="960" t="str">
        <f>'将来負担比率（分子）の構造'!L$50</f>
        <v>-</v>
      </c>
      <c r="N57" s="960"/>
      <c r="O57" s="960"/>
      <c r="P57" s="960" t="str">
        <f>'将来負担比率（分子）の構造'!M$50</f>
        <v>-</v>
      </c>
    </row>
    <row r="58" spans="1:16">
      <c r="A58" s="960" t="s">
        <v>87</v>
      </c>
      <c r="B58" s="960"/>
      <c r="C58" s="960"/>
      <c r="D58" s="960">
        <f>'将来負担比率（分子）の構造'!I$49</f>
        <v>1207</v>
      </c>
      <c r="E58" s="960"/>
      <c r="F58" s="960"/>
      <c r="G58" s="960">
        <f>'将来負担比率（分子）の構造'!J$49</f>
        <v>1507</v>
      </c>
      <c r="H58" s="960"/>
      <c r="I58" s="960"/>
      <c r="J58" s="960">
        <f>'将来負担比率（分子）の構造'!K$49</f>
        <v>2469</v>
      </c>
      <c r="K58" s="960"/>
      <c r="L58" s="960"/>
      <c r="M58" s="960">
        <f>'将来負担比率（分子）の構造'!L$49</f>
        <v>2709</v>
      </c>
      <c r="N58" s="960"/>
      <c r="O58" s="960"/>
      <c r="P58" s="960">
        <f>'将来負担比率（分子）の構造'!M$49</f>
        <v>2610</v>
      </c>
    </row>
    <row r="59" spans="1:16">
      <c r="A59" s="960" t="s">
        <v>44</v>
      </c>
      <c r="B59" s="960" t="str">
        <f>'将来負担比率（分子）の構造'!I$48</f>
        <v>-</v>
      </c>
      <c r="C59" s="960"/>
      <c r="D59" s="960"/>
      <c r="E59" s="960" t="str">
        <f>'将来負担比率（分子）の構造'!J$48</f>
        <v>-</v>
      </c>
      <c r="F59" s="960"/>
      <c r="G59" s="960"/>
      <c r="H59" s="960" t="str">
        <f>'将来負担比率（分子）の構造'!K$48</f>
        <v>-</v>
      </c>
      <c r="I59" s="960"/>
      <c r="J59" s="960"/>
      <c r="K59" s="960" t="str">
        <f>'将来負担比率（分子）の構造'!L$48</f>
        <v>-</v>
      </c>
      <c r="L59" s="960"/>
      <c r="M59" s="960"/>
      <c r="N59" s="960" t="str">
        <f>'将来負担比率（分子）の構造'!M$48</f>
        <v>-</v>
      </c>
      <c r="O59" s="960"/>
      <c r="P59" s="960"/>
    </row>
    <row r="60" spans="1:16">
      <c r="A60" s="960" t="s">
        <v>61</v>
      </c>
      <c r="B60" s="960">
        <f>'将来負担比率（分子）の構造'!I$47</f>
        <v>16</v>
      </c>
      <c r="C60" s="960"/>
      <c r="D60" s="960"/>
      <c r="E60" s="960" t="str">
        <f>'将来負担比率（分子）の構造'!J$47</f>
        <v>-</v>
      </c>
      <c r="F60" s="960"/>
      <c r="G60" s="960"/>
      <c r="H60" s="960" t="str">
        <f>'将来負担比率（分子）の構造'!K$47</f>
        <v>-</v>
      </c>
      <c r="I60" s="960"/>
      <c r="J60" s="960"/>
      <c r="K60" s="960" t="str">
        <f>'将来負担比率（分子）の構造'!L$47</f>
        <v>-</v>
      </c>
      <c r="L60" s="960"/>
      <c r="M60" s="960"/>
      <c r="N60" s="960" t="str">
        <f>'将来負担比率（分子）の構造'!M$47</f>
        <v>-</v>
      </c>
      <c r="O60" s="960"/>
      <c r="P60" s="960"/>
    </row>
    <row r="61" spans="1:16">
      <c r="A61" s="960" t="s">
        <v>82</v>
      </c>
      <c r="B61" s="960" t="str">
        <f>'将来負担比率（分子）の構造'!I$46</f>
        <v>-</v>
      </c>
      <c r="C61" s="960"/>
      <c r="D61" s="960"/>
      <c r="E61" s="960" t="str">
        <f>'将来負担比率（分子）の構造'!J$46</f>
        <v>-</v>
      </c>
      <c r="F61" s="960"/>
      <c r="G61" s="960"/>
      <c r="H61" s="960" t="str">
        <f>'将来負担比率（分子）の構造'!K$46</f>
        <v>-</v>
      </c>
      <c r="I61" s="960"/>
      <c r="J61" s="960"/>
      <c r="K61" s="960" t="str">
        <f>'将来負担比率（分子）の構造'!L$46</f>
        <v>-</v>
      </c>
      <c r="L61" s="960"/>
      <c r="M61" s="960"/>
      <c r="N61" s="960" t="str">
        <f>'将来負担比率（分子）の構造'!M$46</f>
        <v>-</v>
      </c>
      <c r="O61" s="960"/>
      <c r="P61" s="960"/>
    </row>
    <row r="62" spans="1:16">
      <c r="A62" s="960" t="s">
        <v>76</v>
      </c>
      <c r="B62" s="960">
        <f>'将来負担比率（分子）の構造'!I$45</f>
        <v>1055</v>
      </c>
      <c r="C62" s="960"/>
      <c r="D62" s="960"/>
      <c r="E62" s="960">
        <f>'将来負担比率（分子）の構造'!J$45</f>
        <v>866</v>
      </c>
      <c r="F62" s="960"/>
      <c r="G62" s="960"/>
      <c r="H62" s="960">
        <f>'将来負担比率（分子）の構造'!K$45</f>
        <v>769</v>
      </c>
      <c r="I62" s="960"/>
      <c r="J62" s="960"/>
      <c r="K62" s="960">
        <f>'将来負担比率（分子）の構造'!L$45</f>
        <v>688</v>
      </c>
      <c r="L62" s="960"/>
      <c r="M62" s="960"/>
      <c r="N62" s="960">
        <f>'将来負担比率（分子）の構造'!M$45</f>
        <v>566</v>
      </c>
      <c r="O62" s="960"/>
      <c r="P62" s="960"/>
    </row>
    <row r="63" spans="1:16">
      <c r="A63" s="960" t="s">
        <v>77</v>
      </c>
      <c r="B63" s="960">
        <f>'将来負担比率（分子）の構造'!I$44</f>
        <v>7</v>
      </c>
      <c r="C63" s="960"/>
      <c r="D63" s="960"/>
      <c r="E63" s="960">
        <f>'将来負担比率（分子）の構造'!J$44</f>
        <v>6</v>
      </c>
      <c r="F63" s="960"/>
      <c r="G63" s="960"/>
      <c r="H63" s="960">
        <f>'将来負担比率（分子）の構造'!K$44</f>
        <v>5</v>
      </c>
      <c r="I63" s="960"/>
      <c r="J63" s="960"/>
      <c r="K63" s="960">
        <f>'将来負担比率（分子）の構造'!L$44</f>
        <v>6</v>
      </c>
      <c r="L63" s="960"/>
      <c r="M63" s="960"/>
      <c r="N63" s="960">
        <f>'将来負担比率（分子）の構造'!M$44</f>
        <v>5</v>
      </c>
      <c r="O63" s="960"/>
      <c r="P63" s="960"/>
    </row>
    <row r="64" spans="1:16">
      <c r="A64" s="960" t="s">
        <v>72</v>
      </c>
      <c r="B64" s="960">
        <f>'将来負担比率（分子）の構造'!I$43</f>
        <v>841</v>
      </c>
      <c r="C64" s="960"/>
      <c r="D64" s="960"/>
      <c r="E64" s="960">
        <f>'将来負担比率（分子）の構造'!J$43</f>
        <v>817</v>
      </c>
      <c r="F64" s="960"/>
      <c r="G64" s="960"/>
      <c r="H64" s="960">
        <f>'将来負担比率（分子）の構造'!K$43</f>
        <v>536</v>
      </c>
      <c r="I64" s="960"/>
      <c r="J64" s="960"/>
      <c r="K64" s="960">
        <f>'将来負担比率（分子）の構造'!L$43</f>
        <v>682</v>
      </c>
      <c r="L64" s="960"/>
      <c r="M64" s="960"/>
      <c r="N64" s="960">
        <f>'将来負担比率（分子）の構造'!M$43</f>
        <v>715</v>
      </c>
      <c r="O64" s="960"/>
      <c r="P64" s="960"/>
    </row>
    <row r="65" spans="1:16">
      <c r="A65" s="960" t="s">
        <v>69</v>
      </c>
      <c r="B65" s="960" t="str">
        <f>'将来負担比率（分子）の構造'!I$42</f>
        <v>-</v>
      </c>
      <c r="C65" s="960"/>
      <c r="D65" s="960"/>
      <c r="E65" s="960" t="str">
        <f>'将来負担比率（分子）の構造'!J$42</f>
        <v>-</v>
      </c>
      <c r="F65" s="960"/>
      <c r="G65" s="960"/>
      <c r="H65" s="960" t="str">
        <f>'将来負担比率（分子）の構造'!K$42</f>
        <v>-</v>
      </c>
      <c r="I65" s="960"/>
      <c r="J65" s="960"/>
      <c r="K65" s="960">
        <f>'将来負担比率（分子）の構造'!L$42</f>
        <v>300</v>
      </c>
      <c r="L65" s="960"/>
      <c r="M65" s="960"/>
      <c r="N65" s="960">
        <f>'将来負担比率（分子）の構造'!M$42</f>
        <v>240</v>
      </c>
      <c r="O65" s="960"/>
      <c r="P65" s="960"/>
    </row>
    <row r="66" spans="1:16">
      <c r="A66" s="960" t="s">
        <v>9</v>
      </c>
      <c r="B66" s="960">
        <f>'将来負担比率（分子）の構造'!I$41</f>
        <v>2454</v>
      </c>
      <c r="C66" s="960"/>
      <c r="D66" s="960"/>
      <c r="E66" s="960">
        <f>'将来負担比率（分子）の構造'!J$41</f>
        <v>2380</v>
      </c>
      <c r="F66" s="960"/>
      <c r="G66" s="960"/>
      <c r="H66" s="960">
        <f>'将来負担比率（分子）の構造'!K$41</f>
        <v>2708</v>
      </c>
      <c r="I66" s="960"/>
      <c r="J66" s="960"/>
      <c r="K66" s="960">
        <f>'将来負担比率（分子）の構造'!L$41</f>
        <v>2467</v>
      </c>
      <c r="L66" s="960"/>
      <c r="M66" s="960"/>
      <c r="N66" s="960">
        <f>'将来負担比率（分子）の構造'!M$41</f>
        <v>2681</v>
      </c>
      <c r="O66" s="960"/>
      <c r="P66" s="960"/>
    </row>
    <row r="67" spans="1:16">
      <c r="A67" s="960" t="s">
        <v>92</v>
      </c>
      <c r="B67" s="960" t="e">
        <f>NA()</f>
        <v>#N/A</v>
      </c>
      <c r="C67" s="960">
        <f>IF(ISNUMBER('将来負担比率（分子）の構造'!I$52),IF('将来負担比率（分子）の構造'!I$52&lt;0,0,'将来負担比率（分子）の構造'!I$52),NA())</f>
        <v>349</v>
      </c>
      <c r="D67" s="960" t="e">
        <f>NA()</f>
        <v>#N/A</v>
      </c>
      <c r="E67" s="960" t="e">
        <f>NA()</f>
        <v>#N/A</v>
      </c>
      <c r="F67" s="960">
        <f>IF(ISNUMBER('将来負担比率（分子）の構造'!J$52),IF('将来負担比率（分子）の構造'!J$52&lt;0,0,'将来負担比率（分子）の構造'!J$52),NA())</f>
        <v>0</v>
      </c>
      <c r="G67" s="960" t="e">
        <f>NA()</f>
        <v>#N/A</v>
      </c>
      <c r="H67" s="960" t="e">
        <f>NA()</f>
        <v>#N/A</v>
      </c>
      <c r="I67" s="960">
        <f>IF(ISNUMBER('将来負担比率（分子）の構造'!K$52),IF('将来負担比率（分子）の構造'!K$52&lt;0,0,'将来負担比率（分子）の構造'!K$52),NA())</f>
        <v>0</v>
      </c>
      <c r="J67" s="960" t="e">
        <f>NA()</f>
        <v>#N/A</v>
      </c>
      <c r="K67" s="960" t="e">
        <f>NA()</f>
        <v>#N/A</v>
      </c>
      <c r="L67" s="960">
        <f>IF(ISNUMBER('将来負担比率（分子）の構造'!L$52),IF('将来負担比率（分子）の構造'!L$52&lt;0,0,'将来負担比率（分子）の構造'!L$52),NA())</f>
        <v>0</v>
      </c>
      <c r="M67" s="960" t="e">
        <f>NA()</f>
        <v>#N/A</v>
      </c>
      <c r="N67" s="960" t="e">
        <f>NA()</f>
        <v>#N/A</v>
      </c>
      <c r="O67" s="960">
        <f>IF(ISNUMBER('将来負担比率（分子）の構造'!M$52),IF('将来負担比率（分子）の構造'!M$52&lt;0,0,'将来負担比率（分子）の構造'!M$52),NA())</f>
        <v>0</v>
      </c>
      <c r="P67" s="960" t="e">
        <f>NA()</f>
        <v>#N/A</v>
      </c>
    </row>
  </sheetData>
  <sheetProtection password="979D" sheet="1" objects="1" scenarios="1"/>
  <phoneticPr fontId="7"/>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r="http://schemas.openxmlformats.org/officeDocument/2006/relationships" xmlns:mc="http://schemas.openxmlformats.org/markup-compatibility/2006" xmlns="http://schemas.openxmlformats.org/spreadsheetml/2006/main">
  <sheetPr>
    <pageSetUpPr fitToPage="1"/>
  </sheetPr>
  <dimension ref="B1:EM49"/>
  <sheetViews>
    <sheetView showGridLines="0" topLeftCell="A10" zoomScale="55" zoomScaleNormal="55" workbookViewId="0"/>
  </sheetViews>
  <sheetFormatPr defaultColWidth="0" defaultRowHeight="11.25" customHeight="1" zeroHeight="1"/>
  <cols>
    <col min="1" max="143" width="1.625" style="1" customWidth="1"/>
    <col min="144" max="16384" width="0" style="1" hidden="1" customWidth="1"/>
  </cols>
  <sheetData>
    <row r="1" spans="2:143" ht="22.5" customHeight="1">
      <c r="B1" s="25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33" t="s">
        <v>14</v>
      </c>
      <c r="DI1" s="334"/>
      <c r="DJ1" s="334"/>
      <c r="DK1" s="334"/>
      <c r="DL1" s="334"/>
      <c r="DM1" s="334"/>
      <c r="DN1" s="341"/>
      <c r="DP1" s="333" t="s">
        <v>282</v>
      </c>
      <c r="DQ1" s="334"/>
      <c r="DR1" s="334"/>
      <c r="DS1" s="334"/>
      <c r="DT1" s="334"/>
      <c r="DU1" s="334"/>
      <c r="DV1" s="334"/>
      <c r="DW1" s="334"/>
      <c r="DX1" s="334"/>
      <c r="DY1" s="334"/>
      <c r="DZ1" s="334"/>
      <c r="EA1" s="334"/>
      <c r="EB1" s="334"/>
      <c r="EC1" s="341"/>
      <c r="ED1" s="2"/>
      <c r="EE1" s="2"/>
      <c r="EF1" s="2"/>
      <c r="EG1" s="2"/>
      <c r="EH1" s="2"/>
      <c r="EI1" s="2"/>
      <c r="EJ1" s="2"/>
      <c r="EK1" s="2"/>
      <c r="EL1" s="2"/>
      <c r="EM1" s="2"/>
    </row>
    <row r="2" spans="2:143" ht="22.5" customHeight="1">
      <c r="B2" s="252" t="s">
        <v>147</v>
      </c>
      <c r="R2" s="266"/>
      <c r="S2" s="266"/>
      <c r="T2" s="266"/>
      <c r="U2" s="266"/>
      <c r="V2" s="266"/>
      <c r="W2" s="266"/>
      <c r="X2" s="266"/>
      <c r="Y2" s="266"/>
      <c r="Z2" s="266"/>
      <c r="AA2" s="266"/>
      <c r="AB2" s="266"/>
      <c r="AC2" s="266"/>
      <c r="AE2" s="281"/>
      <c r="AF2" s="281"/>
      <c r="AG2" s="281"/>
      <c r="AH2" s="281"/>
      <c r="AI2" s="281"/>
      <c r="AJ2" s="266"/>
      <c r="AK2" s="266"/>
      <c r="AL2" s="266"/>
      <c r="AM2" s="266"/>
      <c r="AN2" s="266"/>
      <c r="AO2" s="266"/>
      <c r="AP2" s="26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164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283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108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2</v>
      </c>
      <c r="C4" s="139"/>
      <c r="D4" s="139"/>
      <c r="E4" s="139"/>
      <c r="F4" s="139"/>
      <c r="G4" s="139"/>
      <c r="H4" s="139"/>
      <c r="I4" s="139"/>
      <c r="J4" s="139"/>
      <c r="K4" s="139"/>
      <c r="L4" s="139"/>
      <c r="M4" s="139"/>
      <c r="N4" s="139"/>
      <c r="O4" s="139"/>
      <c r="P4" s="139"/>
      <c r="Q4" s="144"/>
      <c r="R4" s="148" t="s">
        <v>286</v>
      </c>
      <c r="S4" s="139"/>
      <c r="T4" s="139"/>
      <c r="U4" s="139"/>
      <c r="V4" s="139"/>
      <c r="W4" s="139"/>
      <c r="X4" s="139"/>
      <c r="Y4" s="144"/>
      <c r="Z4" s="148" t="s">
        <v>148</v>
      </c>
      <c r="AA4" s="139"/>
      <c r="AB4" s="139"/>
      <c r="AC4" s="144"/>
      <c r="AD4" s="148" t="s">
        <v>287</v>
      </c>
      <c r="AE4" s="139"/>
      <c r="AF4" s="139"/>
      <c r="AG4" s="139"/>
      <c r="AH4" s="139"/>
      <c r="AI4" s="139"/>
      <c r="AJ4" s="139"/>
      <c r="AK4" s="144"/>
      <c r="AL4" s="148" t="s">
        <v>148</v>
      </c>
      <c r="AM4" s="139"/>
      <c r="AN4" s="139"/>
      <c r="AO4" s="144"/>
      <c r="AP4" s="290" t="s">
        <v>289</v>
      </c>
      <c r="AQ4" s="290"/>
      <c r="AR4" s="290"/>
      <c r="AS4" s="290"/>
      <c r="AT4" s="290"/>
      <c r="AU4" s="290"/>
      <c r="AV4" s="290"/>
      <c r="AW4" s="290"/>
      <c r="AX4" s="290"/>
      <c r="AY4" s="290"/>
      <c r="AZ4" s="290"/>
      <c r="BA4" s="290"/>
      <c r="BB4" s="290"/>
      <c r="BC4" s="290"/>
      <c r="BD4" s="290"/>
      <c r="BE4" s="290"/>
      <c r="BF4" s="290"/>
      <c r="BG4" s="290" t="s">
        <v>291</v>
      </c>
      <c r="BH4" s="290"/>
      <c r="BI4" s="290"/>
      <c r="BJ4" s="290"/>
      <c r="BK4" s="290"/>
      <c r="BL4" s="290"/>
      <c r="BM4" s="290"/>
      <c r="BN4" s="290"/>
      <c r="BO4" s="290" t="s">
        <v>148</v>
      </c>
      <c r="BP4" s="290"/>
      <c r="BQ4" s="290"/>
      <c r="BR4" s="290"/>
      <c r="BS4" s="290" t="s">
        <v>294</v>
      </c>
      <c r="BT4" s="290"/>
      <c r="BU4" s="290"/>
      <c r="BV4" s="290"/>
      <c r="BW4" s="290"/>
      <c r="BX4" s="290"/>
      <c r="BY4" s="290"/>
      <c r="BZ4" s="290"/>
      <c r="CA4" s="290"/>
      <c r="CB4" s="290"/>
      <c r="CD4" s="148" t="s">
        <v>297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3" t="s">
        <v>298</v>
      </c>
      <c r="C5" s="259"/>
      <c r="D5" s="259"/>
      <c r="E5" s="259"/>
      <c r="F5" s="259"/>
      <c r="G5" s="259"/>
      <c r="H5" s="259"/>
      <c r="I5" s="259"/>
      <c r="J5" s="259"/>
      <c r="K5" s="259"/>
      <c r="L5" s="259"/>
      <c r="M5" s="259"/>
      <c r="N5" s="259"/>
      <c r="O5" s="259"/>
      <c r="P5" s="259"/>
      <c r="Q5" s="262"/>
      <c r="R5" s="267">
        <v>502905</v>
      </c>
      <c r="S5" s="270"/>
      <c r="T5" s="270"/>
      <c r="U5" s="270"/>
      <c r="V5" s="270"/>
      <c r="W5" s="270"/>
      <c r="X5" s="270"/>
      <c r="Y5" s="272"/>
      <c r="Z5" s="275">
        <v>12.6</v>
      </c>
      <c r="AA5" s="275"/>
      <c r="AB5" s="275"/>
      <c r="AC5" s="275"/>
      <c r="AD5" s="278">
        <v>502905</v>
      </c>
      <c r="AE5" s="278"/>
      <c r="AF5" s="278"/>
      <c r="AG5" s="278"/>
      <c r="AH5" s="278"/>
      <c r="AI5" s="278"/>
      <c r="AJ5" s="278"/>
      <c r="AK5" s="278"/>
      <c r="AL5" s="282">
        <v>26</v>
      </c>
      <c r="AM5" s="285"/>
      <c r="AN5" s="285"/>
      <c r="AO5" s="287"/>
      <c r="AP5" s="253" t="s">
        <v>299</v>
      </c>
      <c r="AQ5" s="259"/>
      <c r="AR5" s="259"/>
      <c r="AS5" s="259"/>
      <c r="AT5" s="259"/>
      <c r="AU5" s="259"/>
      <c r="AV5" s="259"/>
      <c r="AW5" s="259"/>
      <c r="AX5" s="259"/>
      <c r="AY5" s="259"/>
      <c r="AZ5" s="259"/>
      <c r="BA5" s="259"/>
      <c r="BB5" s="259"/>
      <c r="BC5" s="259"/>
      <c r="BD5" s="259"/>
      <c r="BE5" s="259"/>
      <c r="BF5" s="262"/>
      <c r="BG5" s="268">
        <v>502395</v>
      </c>
      <c r="BH5" s="215"/>
      <c r="BI5" s="215"/>
      <c r="BJ5" s="215"/>
      <c r="BK5" s="215"/>
      <c r="BL5" s="215"/>
      <c r="BM5" s="215"/>
      <c r="BN5" s="273"/>
      <c r="BO5" s="276">
        <v>99.9</v>
      </c>
      <c r="BP5" s="276"/>
      <c r="BQ5" s="276"/>
      <c r="BR5" s="276"/>
      <c r="BS5" s="279">
        <v>69527</v>
      </c>
      <c r="BT5" s="279"/>
      <c r="BU5" s="279"/>
      <c r="BV5" s="279"/>
      <c r="BW5" s="279"/>
      <c r="BX5" s="279"/>
      <c r="BY5" s="279"/>
      <c r="BZ5" s="279"/>
      <c r="CA5" s="279"/>
      <c r="CB5" s="315"/>
      <c r="CD5" s="148" t="s">
        <v>289</v>
      </c>
      <c r="CE5" s="139"/>
      <c r="CF5" s="139"/>
      <c r="CG5" s="139"/>
      <c r="CH5" s="139"/>
      <c r="CI5" s="139"/>
      <c r="CJ5" s="139"/>
      <c r="CK5" s="139"/>
      <c r="CL5" s="139"/>
      <c r="CM5" s="139"/>
      <c r="CN5" s="139"/>
      <c r="CO5" s="139"/>
      <c r="CP5" s="139"/>
      <c r="CQ5" s="144"/>
      <c r="CR5" s="148" t="s">
        <v>300</v>
      </c>
      <c r="CS5" s="139"/>
      <c r="CT5" s="139"/>
      <c r="CU5" s="139"/>
      <c r="CV5" s="139"/>
      <c r="CW5" s="139"/>
      <c r="CX5" s="139"/>
      <c r="CY5" s="144"/>
      <c r="CZ5" s="148" t="s">
        <v>148</v>
      </c>
      <c r="DA5" s="139"/>
      <c r="DB5" s="139"/>
      <c r="DC5" s="144"/>
      <c r="DD5" s="148" t="s">
        <v>65</v>
      </c>
      <c r="DE5" s="139"/>
      <c r="DF5" s="139"/>
      <c r="DG5" s="139"/>
      <c r="DH5" s="139"/>
      <c r="DI5" s="139"/>
      <c r="DJ5" s="139"/>
      <c r="DK5" s="139"/>
      <c r="DL5" s="139"/>
      <c r="DM5" s="139"/>
      <c r="DN5" s="139"/>
      <c r="DO5" s="139"/>
      <c r="DP5" s="144"/>
      <c r="DQ5" s="148" t="s">
        <v>303</v>
      </c>
      <c r="DR5" s="139"/>
      <c r="DS5" s="139"/>
      <c r="DT5" s="139"/>
      <c r="DU5" s="139"/>
      <c r="DV5" s="139"/>
      <c r="DW5" s="139"/>
      <c r="DX5" s="139"/>
      <c r="DY5" s="139"/>
      <c r="DZ5" s="139"/>
      <c r="EA5" s="139"/>
      <c r="EB5" s="139"/>
      <c r="EC5" s="144"/>
    </row>
    <row r="6" spans="2:143" ht="11.25" customHeight="1">
      <c r="B6" s="254" t="s">
        <v>304</v>
      </c>
      <c r="C6" s="36"/>
      <c r="D6" s="36"/>
      <c r="E6" s="36"/>
      <c r="F6" s="36"/>
      <c r="G6" s="36"/>
      <c r="H6" s="36"/>
      <c r="I6" s="36"/>
      <c r="J6" s="36"/>
      <c r="K6" s="36"/>
      <c r="L6" s="36"/>
      <c r="M6" s="36"/>
      <c r="N6" s="36"/>
      <c r="O6" s="36"/>
      <c r="P6" s="36"/>
      <c r="Q6" s="263"/>
      <c r="R6" s="268">
        <v>27581</v>
      </c>
      <c r="S6" s="215"/>
      <c r="T6" s="215"/>
      <c r="U6" s="215"/>
      <c r="V6" s="215"/>
      <c r="W6" s="215"/>
      <c r="X6" s="215"/>
      <c r="Y6" s="273"/>
      <c r="Z6" s="276">
        <v>0.7</v>
      </c>
      <c r="AA6" s="276"/>
      <c r="AB6" s="276"/>
      <c r="AC6" s="276"/>
      <c r="AD6" s="279">
        <v>27581</v>
      </c>
      <c r="AE6" s="279"/>
      <c r="AF6" s="279"/>
      <c r="AG6" s="279"/>
      <c r="AH6" s="279"/>
      <c r="AI6" s="279"/>
      <c r="AJ6" s="279"/>
      <c r="AK6" s="279"/>
      <c r="AL6" s="283">
        <v>1.4</v>
      </c>
      <c r="AM6" s="235"/>
      <c r="AN6" s="235"/>
      <c r="AO6" s="288"/>
      <c r="AP6" s="254" t="s">
        <v>306</v>
      </c>
      <c r="AQ6" s="36"/>
      <c r="AR6" s="36"/>
      <c r="AS6" s="36"/>
      <c r="AT6" s="36"/>
      <c r="AU6" s="36"/>
      <c r="AV6" s="36"/>
      <c r="AW6" s="36"/>
      <c r="AX6" s="36"/>
      <c r="AY6" s="36"/>
      <c r="AZ6" s="36"/>
      <c r="BA6" s="36"/>
      <c r="BB6" s="36"/>
      <c r="BC6" s="36"/>
      <c r="BD6" s="36"/>
      <c r="BE6" s="36"/>
      <c r="BF6" s="263"/>
      <c r="BG6" s="268">
        <v>502395</v>
      </c>
      <c r="BH6" s="215"/>
      <c r="BI6" s="215"/>
      <c r="BJ6" s="215"/>
      <c r="BK6" s="215"/>
      <c r="BL6" s="215"/>
      <c r="BM6" s="215"/>
      <c r="BN6" s="273"/>
      <c r="BO6" s="276">
        <v>99.9</v>
      </c>
      <c r="BP6" s="276"/>
      <c r="BQ6" s="276"/>
      <c r="BR6" s="276"/>
      <c r="BS6" s="279">
        <v>69527</v>
      </c>
      <c r="BT6" s="279"/>
      <c r="BU6" s="279"/>
      <c r="BV6" s="279"/>
      <c r="BW6" s="279"/>
      <c r="BX6" s="279"/>
      <c r="BY6" s="279"/>
      <c r="BZ6" s="279"/>
      <c r="CA6" s="279"/>
      <c r="CB6" s="315"/>
      <c r="CD6" s="253" t="s">
        <v>307</v>
      </c>
      <c r="CE6" s="259"/>
      <c r="CF6" s="259"/>
      <c r="CG6" s="259"/>
      <c r="CH6" s="259"/>
      <c r="CI6" s="259"/>
      <c r="CJ6" s="259"/>
      <c r="CK6" s="259"/>
      <c r="CL6" s="259"/>
      <c r="CM6" s="259"/>
      <c r="CN6" s="259"/>
      <c r="CO6" s="259"/>
      <c r="CP6" s="259"/>
      <c r="CQ6" s="262"/>
      <c r="CR6" s="268">
        <v>53144</v>
      </c>
      <c r="CS6" s="215"/>
      <c r="CT6" s="215"/>
      <c r="CU6" s="215"/>
      <c r="CV6" s="215"/>
      <c r="CW6" s="215"/>
      <c r="CX6" s="215"/>
      <c r="CY6" s="273"/>
      <c r="CZ6" s="276">
        <v>1.4</v>
      </c>
      <c r="DA6" s="276"/>
      <c r="DB6" s="276"/>
      <c r="DC6" s="276"/>
      <c r="DD6" s="314" t="s">
        <v>145</v>
      </c>
      <c r="DE6" s="215"/>
      <c r="DF6" s="215"/>
      <c r="DG6" s="215"/>
      <c r="DH6" s="215"/>
      <c r="DI6" s="215"/>
      <c r="DJ6" s="215"/>
      <c r="DK6" s="215"/>
      <c r="DL6" s="215"/>
      <c r="DM6" s="215"/>
      <c r="DN6" s="215"/>
      <c r="DO6" s="215"/>
      <c r="DP6" s="273"/>
      <c r="DQ6" s="314">
        <v>53144</v>
      </c>
      <c r="DR6" s="215"/>
      <c r="DS6" s="215"/>
      <c r="DT6" s="215"/>
      <c r="DU6" s="215"/>
      <c r="DV6" s="215"/>
      <c r="DW6" s="215"/>
      <c r="DX6" s="215"/>
      <c r="DY6" s="215"/>
      <c r="DZ6" s="215"/>
      <c r="EA6" s="215"/>
      <c r="EB6" s="215"/>
      <c r="EC6" s="316"/>
    </row>
    <row r="7" spans="2:143" ht="11.25" customHeight="1">
      <c r="B7" s="254" t="s">
        <v>308</v>
      </c>
      <c r="C7" s="36"/>
      <c r="D7" s="36"/>
      <c r="E7" s="36"/>
      <c r="F7" s="36"/>
      <c r="G7" s="36"/>
      <c r="H7" s="36"/>
      <c r="I7" s="36"/>
      <c r="J7" s="36"/>
      <c r="K7" s="36"/>
      <c r="L7" s="36"/>
      <c r="M7" s="36"/>
      <c r="N7" s="36"/>
      <c r="O7" s="36"/>
      <c r="P7" s="36"/>
      <c r="Q7" s="263"/>
      <c r="R7" s="268">
        <v>310</v>
      </c>
      <c r="S7" s="215"/>
      <c r="T7" s="215"/>
      <c r="U7" s="215"/>
      <c r="V7" s="215"/>
      <c r="W7" s="215"/>
      <c r="X7" s="215"/>
      <c r="Y7" s="273"/>
      <c r="Z7" s="276">
        <v>0</v>
      </c>
      <c r="AA7" s="276"/>
      <c r="AB7" s="276"/>
      <c r="AC7" s="276"/>
      <c r="AD7" s="279">
        <v>310</v>
      </c>
      <c r="AE7" s="279"/>
      <c r="AF7" s="279"/>
      <c r="AG7" s="279"/>
      <c r="AH7" s="279"/>
      <c r="AI7" s="279"/>
      <c r="AJ7" s="279"/>
      <c r="AK7" s="279"/>
      <c r="AL7" s="283">
        <v>0</v>
      </c>
      <c r="AM7" s="235"/>
      <c r="AN7" s="235"/>
      <c r="AO7" s="288"/>
      <c r="AP7" s="254" t="s">
        <v>126</v>
      </c>
      <c r="AQ7" s="36"/>
      <c r="AR7" s="36"/>
      <c r="AS7" s="36"/>
      <c r="AT7" s="36"/>
      <c r="AU7" s="36"/>
      <c r="AV7" s="36"/>
      <c r="AW7" s="36"/>
      <c r="AX7" s="36"/>
      <c r="AY7" s="36"/>
      <c r="AZ7" s="36"/>
      <c r="BA7" s="36"/>
      <c r="BB7" s="36"/>
      <c r="BC7" s="36"/>
      <c r="BD7" s="36"/>
      <c r="BE7" s="36"/>
      <c r="BF7" s="263"/>
      <c r="BG7" s="268">
        <v>84157</v>
      </c>
      <c r="BH7" s="215"/>
      <c r="BI7" s="215"/>
      <c r="BJ7" s="215"/>
      <c r="BK7" s="215"/>
      <c r="BL7" s="215"/>
      <c r="BM7" s="215"/>
      <c r="BN7" s="273"/>
      <c r="BO7" s="276">
        <v>16.7</v>
      </c>
      <c r="BP7" s="276"/>
      <c r="BQ7" s="276"/>
      <c r="BR7" s="276"/>
      <c r="BS7" s="279" t="s">
        <v>145</v>
      </c>
      <c r="BT7" s="279"/>
      <c r="BU7" s="279"/>
      <c r="BV7" s="279"/>
      <c r="BW7" s="279"/>
      <c r="BX7" s="279"/>
      <c r="BY7" s="279"/>
      <c r="BZ7" s="279"/>
      <c r="CA7" s="279"/>
      <c r="CB7" s="315"/>
      <c r="CD7" s="254" t="s">
        <v>16</v>
      </c>
      <c r="CE7" s="36"/>
      <c r="CF7" s="36"/>
      <c r="CG7" s="36"/>
      <c r="CH7" s="36"/>
      <c r="CI7" s="36"/>
      <c r="CJ7" s="36"/>
      <c r="CK7" s="36"/>
      <c r="CL7" s="36"/>
      <c r="CM7" s="36"/>
      <c r="CN7" s="36"/>
      <c r="CO7" s="36"/>
      <c r="CP7" s="36"/>
      <c r="CQ7" s="263"/>
      <c r="CR7" s="268">
        <v>881321</v>
      </c>
      <c r="CS7" s="215"/>
      <c r="CT7" s="215"/>
      <c r="CU7" s="215"/>
      <c r="CV7" s="215"/>
      <c r="CW7" s="215"/>
      <c r="CX7" s="215"/>
      <c r="CY7" s="273"/>
      <c r="CZ7" s="276">
        <v>22.9</v>
      </c>
      <c r="DA7" s="276"/>
      <c r="DB7" s="276"/>
      <c r="DC7" s="276"/>
      <c r="DD7" s="314">
        <v>186140</v>
      </c>
      <c r="DE7" s="215"/>
      <c r="DF7" s="215"/>
      <c r="DG7" s="215"/>
      <c r="DH7" s="215"/>
      <c r="DI7" s="215"/>
      <c r="DJ7" s="215"/>
      <c r="DK7" s="215"/>
      <c r="DL7" s="215"/>
      <c r="DM7" s="215"/>
      <c r="DN7" s="215"/>
      <c r="DO7" s="215"/>
      <c r="DP7" s="273"/>
      <c r="DQ7" s="314">
        <v>536255</v>
      </c>
      <c r="DR7" s="215"/>
      <c r="DS7" s="215"/>
      <c r="DT7" s="215"/>
      <c r="DU7" s="215"/>
      <c r="DV7" s="215"/>
      <c r="DW7" s="215"/>
      <c r="DX7" s="215"/>
      <c r="DY7" s="215"/>
      <c r="DZ7" s="215"/>
      <c r="EA7" s="215"/>
      <c r="EB7" s="215"/>
      <c r="EC7" s="316"/>
    </row>
    <row r="8" spans="2:143" ht="11.25" customHeight="1">
      <c r="B8" s="254" t="s">
        <v>310</v>
      </c>
      <c r="C8" s="36"/>
      <c r="D8" s="36"/>
      <c r="E8" s="36"/>
      <c r="F8" s="36"/>
      <c r="G8" s="36"/>
      <c r="H8" s="36"/>
      <c r="I8" s="36"/>
      <c r="J8" s="36"/>
      <c r="K8" s="36"/>
      <c r="L8" s="36"/>
      <c r="M8" s="36"/>
      <c r="N8" s="36"/>
      <c r="O8" s="36"/>
      <c r="P8" s="36"/>
      <c r="Q8" s="263"/>
      <c r="R8" s="268">
        <v>867</v>
      </c>
      <c r="S8" s="215"/>
      <c r="T8" s="215"/>
      <c r="U8" s="215"/>
      <c r="V8" s="215"/>
      <c r="W8" s="215"/>
      <c r="X8" s="215"/>
      <c r="Y8" s="273"/>
      <c r="Z8" s="276">
        <v>0</v>
      </c>
      <c r="AA8" s="276"/>
      <c r="AB8" s="276"/>
      <c r="AC8" s="276"/>
      <c r="AD8" s="279">
        <v>867</v>
      </c>
      <c r="AE8" s="279"/>
      <c r="AF8" s="279"/>
      <c r="AG8" s="279"/>
      <c r="AH8" s="279"/>
      <c r="AI8" s="279"/>
      <c r="AJ8" s="279"/>
      <c r="AK8" s="279"/>
      <c r="AL8" s="283">
        <v>0</v>
      </c>
      <c r="AM8" s="235"/>
      <c r="AN8" s="235"/>
      <c r="AO8" s="288"/>
      <c r="AP8" s="254" t="s">
        <v>312</v>
      </c>
      <c r="AQ8" s="36"/>
      <c r="AR8" s="36"/>
      <c r="AS8" s="36"/>
      <c r="AT8" s="36"/>
      <c r="AU8" s="36"/>
      <c r="AV8" s="36"/>
      <c r="AW8" s="36"/>
      <c r="AX8" s="36"/>
      <c r="AY8" s="36"/>
      <c r="AZ8" s="36"/>
      <c r="BA8" s="36"/>
      <c r="BB8" s="36"/>
      <c r="BC8" s="36"/>
      <c r="BD8" s="36"/>
      <c r="BE8" s="36"/>
      <c r="BF8" s="263"/>
      <c r="BG8" s="268">
        <v>3283</v>
      </c>
      <c r="BH8" s="215"/>
      <c r="BI8" s="215"/>
      <c r="BJ8" s="215"/>
      <c r="BK8" s="215"/>
      <c r="BL8" s="215"/>
      <c r="BM8" s="215"/>
      <c r="BN8" s="273"/>
      <c r="BO8" s="276">
        <v>0.7</v>
      </c>
      <c r="BP8" s="276"/>
      <c r="BQ8" s="276"/>
      <c r="BR8" s="276"/>
      <c r="BS8" s="314" t="s">
        <v>145</v>
      </c>
      <c r="BT8" s="215"/>
      <c r="BU8" s="215"/>
      <c r="BV8" s="215"/>
      <c r="BW8" s="215"/>
      <c r="BX8" s="215"/>
      <c r="BY8" s="215"/>
      <c r="BZ8" s="215"/>
      <c r="CA8" s="215"/>
      <c r="CB8" s="316"/>
      <c r="CD8" s="254" t="s">
        <v>301</v>
      </c>
      <c r="CE8" s="36"/>
      <c r="CF8" s="36"/>
      <c r="CG8" s="36"/>
      <c r="CH8" s="36"/>
      <c r="CI8" s="36"/>
      <c r="CJ8" s="36"/>
      <c r="CK8" s="36"/>
      <c r="CL8" s="36"/>
      <c r="CM8" s="36"/>
      <c r="CN8" s="36"/>
      <c r="CO8" s="36"/>
      <c r="CP8" s="36"/>
      <c r="CQ8" s="263"/>
      <c r="CR8" s="268">
        <v>419145</v>
      </c>
      <c r="CS8" s="215"/>
      <c r="CT8" s="215"/>
      <c r="CU8" s="215"/>
      <c r="CV8" s="215"/>
      <c r="CW8" s="215"/>
      <c r="CX8" s="215"/>
      <c r="CY8" s="273"/>
      <c r="CZ8" s="276">
        <v>10.9</v>
      </c>
      <c r="DA8" s="276"/>
      <c r="DB8" s="276"/>
      <c r="DC8" s="276"/>
      <c r="DD8" s="314">
        <v>65881</v>
      </c>
      <c r="DE8" s="215"/>
      <c r="DF8" s="215"/>
      <c r="DG8" s="215"/>
      <c r="DH8" s="215"/>
      <c r="DI8" s="215"/>
      <c r="DJ8" s="215"/>
      <c r="DK8" s="215"/>
      <c r="DL8" s="215"/>
      <c r="DM8" s="215"/>
      <c r="DN8" s="215"/>
      <c r="DO8" s="215"/>
      <c r="DP8" s="273"/>
      <c r="DQ8" s="314">
        <v>277127</v>
      </c>
      <c r="DR8" s="215"/>
      <c r="DS8" s="215"/>
      <c r="DT8" s="215"/>
      <c r="DU8" s="215"/>
      <c r="DV8" s="215"/>
      <c r="DW8" s="215"/>
      <c r="DX8" s="215"/>
      <c r="DY8" s="215"/>
      <c r="DZ8" s="215"/>
      <c r="EA8" s="215"/>
      <c r="EB8" s="215"/>
      <c r="EC8" s="316"/>
    </row>
    <row r="9" spans="2:143" ht="11.25" customHeight="1">
      <c r="B9" s="254" t="s">
        <v>313</v>
      </c>
      <c r="C9" s="36"/>
      <c r="D9" s="36"/>
      <c r="E9" s="36"/>
      <c r="F9" s="36"/>
      <c r="G9" s="36"/>
      <c r="H9" s="36"/>
      <c r="I9" s="36"/>
      <c r="J9" s="36"/>
      <c r="K9" s="36"/>
      <c r="L9" s="36"/>
      <c r="M9" s="36"/>
      <c r="N9" s="36"/>
      <c r="O9" s="36"/>
      <c r="P9" s="36"/>
      <c r="Q9" s="263"/>
      <c r="R9" s="268">
        <v>457</v>
      </c>
      <c r="S9" s="215"/>
      <c r="T9" s="215"/>
      <c r="U9" s="215"/>
      <c r="V9" s="215"/>
      <c r="W9" s="215"/>
      <c r="X9" s="215"/>
      <c r="Y9" s="273"/>
      <c r="Z9" s="276">
        <v>0</v>
      </c>
      <c r="AA9" s="276"/>
      <c r="AB9" s="276"/>
      <c r="AC9" s="276"/>
      <c r="AD9" s="279">
        <v>457</v>
      </c>
      <c r="AE9" s="279"/>
      <c r="AF9" s="279"/>
      <c r="AG9" s="279"/>
      <c r="AH9" s="279"/>
      <c r="AI9" s="279"/>
      <c r="AJ9" s="279"/>
      <c r="AK9" s="279"/>
      <c r="AL9" s="283">
        <v>0</v>
      </c>
      <c r="AM9" s="235"/>
      <c r="AN9" s="235"/>
      <c r="AO9" s="288"/>
      <c r="AP9" s="254" t="s">
        <v>315</v>
      </c>
      <c r="AQ9" s="36"/>
      <c r="AR9" s="36"/>
      <c r="AS9" s="36"/>
      <c r="AT9" s="36"/>
      <c r="AU9" s="36"/>
      <c r="AV9" s="36"/>
      <c r="AW9" s="36"/>
      <c r="AX9" s="36"/>
      <c r="AY9" s="36"/>
      <c r="AZ9" s="36"/>
      <c r="BA9" s="36"/>
      <c r="BB9" s="36"/>
      <c r="BC9" s="36"/>
      <c r="BD9" s="36"/>
      <c r="BE9" s="36"/>
      <c r="BF9" s="263"/>
      <c r="BG9" s="268">
        <v>58488</v>
      </c>
      <c r="BH9" s="215"/>
      <c r="BI9" s="215"/>
      <c r="BJ9" s="215"/>
      <c r="BK9" s="215"/>
      <c r="BL9" s="215"/>
      <c r="BM9" s="215"/>
      <c r="BN9" s="273"/>
      <c r="BO9" s="276">
        <v>11.6</v>
      </c>
      <c r="BP9" s="276"/>
      <c r="BQ9" s="276"/>
      <c r="BR9" s="276"/>
      <c r="BS9" s="314" t="s">
        <v>145</v>
      </c>
      <c r="BT9" s="215"/>
      <c r="BU9" s="215"/>
      <c r="BV9" s="215"/>
      <c r="BW9" s="215"/>
      <c r="BX9" s="215"/>
      <c r="BY9" s="215"/>
      <c r="BZ9" s="215"/>
      <c r="CA9" s="215"/>
      <c r="CB9" s="316"/>
      <c r="CD9" s="254" t="s">
        <v>139</v>
      </c>
      <c r="CE9" s="36"/>
      <c r="CF9" s="36"/>
      <c r="CG9" s="36"/>
      <c r="CH9" s="36"/>
      <c r="CI9" s="36"/>
      <c r="CJ9" s="36"/>
      <c r="CK9" s="36"/>
      <c r="CL9" s="36"/>
      <c r="CM9" s="36"/>
      <c r="CN9" s="36"/>
      <c r="CO9" s="36"/>
      <c r="CP9" s="36"/>
      <c r="CQ9" s="263"/>
      <c r="CR9" s="268">
        <v>213453</v>
      </c>
      <c r="CS9" s="215"/>
      <c r="CT9" s="215"/>
      <c r="CU9" s="215"/>
      <c r="CV9" s="215"/>
      <c r="CW9" s="215"/>
      <c r="CX9" s="215"/>
      <c r="CY9" s="273"/>
      <c r="CZ9" s="276">
        <v>5.5</v>
      </c>
      <c r="DA9" s="276"/>
      <c r="DB9" s="276"/>
      <c r="DC9" s="276"/>
      <c r="DD9" s="314" t="s">
        <v>145</v>
      </c>
      <c r="DE9" s="215"/>
      <c r="DF9" s="215"/>
      <c r="DG9" s="215"/>
      <c r="DH9" s="215"/>
      <c r="DI9" s="215"/>
      <c r="DJ9" s="215"/>
      <c r="DK9" s="215"/>
      <c r="DL9" s="215"/>
      <c r="DM9" s="215"/>
      <c r="DN9" s="215"/>
      <c r="DO9" s="215"/>
      <c r="DP9" s="273"/>
      <c r="DQ9" s="314">
        <v>207141</v>
      </c>
      <c r="DR9" s="215"/>
      <c r="DS9" s="215"/>
      <c r="DT9" s="215"/>
      <c r="DU9" s="215"/>
      <c r="DV9" s="215"/>
      <c r="DW9" s="215"/>
      <c r="DX9" s="215"/>
      <c r="DY9" s="215"/>
      <c r="DZ9" s="215"/>
      <c r="EA9" s="215"/>
      <c r="EB9" s="215"/>
      <c r="EC9" s="316"/>
    </row>
    <row r="10" spans="2:143" ht="11.25" customHeight="1">
      <c r="B10" s="254" t="s">
        <v>316</v>
      </c>
      <c r="C10" s="36"/>
      <c r="D10" s="36"/>
      <c r="E10" s="36"/>
      <c r="F10" s="36"/>
      <c r="G10" s="36"/>
      <c r="H10" s="36"/>
      <c r="I10" s="36"/>
      <c r="J10" s="36"/>
      <c r="K10" s="36"/>
      <c r="L10" s="36"/>
      <c r="M10" s="36"/>
      <c r="N10" s="36"/>
      <c r="O10" s="36"/>
      <c r="P10" s="36"/>
      <c r="Q10" s="263"/>
      <c r="R10" s="268">
        <v>24601</v>
      </c>
      <c r="S10" s="215"/>
      <c r="T10" s="215"/>
      <c r="U10" s="215"/>
      <c r="V10" s="215"/>
      <c r="W10" s="215"/>
      <c r="X10" s="215"/>
      <c r="Y10" s="273"/>
      <c r="Z10" s="276">
        <v>0.6</v>
      </c>
      <c r="AA10" s="276"/>
      <c r="AB10" s="276"/>
      <c r="AC10" s="276"/>
      <c r="AD10" s="279">
        <v>24601</v>
      </c>
      <c r="AE10" s="279"/>
      <c r="AF10" s="279"/>
      <c r="AG10" s="279"/>
      <c r="AH10" s="279"/>
      <c r="AI10" s="279"/>
      <c r="AJ10" s="279"/>
      <c r="AK10" s="279"/>
      <c r="AL10" s="283">
        <v>1.3</v>
      </c>
      <c r="AM10" s="235"/>
      <c r="AN10" s="235"/>
      <c r="AO10" s="288"/>
      <c r="AP10" s="254" t="s">
        <v>318</v>
      </c>
      <c r="AQ10" s="36"/>
      <c r="AR10" s="36"/>
      <c r="AS10" s="36"/>
      <c r="AT10" s="36"/>
      <c r="AU10" s="36"/>
      <c r="AV10" s="36"/>
      <c r="AW10" s="36"/>
      <c r="AX10" s="36"/>
      <c r="AY10" s="36"/>
      <c r="AZ10" s="36"/>
      <c r="BA10" s="36"/>
      <c r="BB10" s="36"/>
      <c r="BC10" s="36"/>
      <c r="BD10" s="36"/>
      <c r="BE10" s="36"/>
      <c r="BF10" s="263"/>
      <c r="BG10" s="268">
        <v>7545</v>
      </c>
      <c r="BH10" s="215"/>
      <c r="BI10" s="215"/>
      <c r="BJ10" s="215"/>
      <c r="BK10" s="215"/>
      <c r="BL10" s="215"/>
      <c r="BM10" s="215"/>
      <c r="BN10" s="273"/>
      <c r="BO10" s="276">
        <v>1.5</v>
      </c>
      <c r="BP10" s="276"/>
      <c r="BQ10" s="276"/>
      <c r="BR10" s="276"/>
      <c r="BS10" s="314" t="s">
        <v>145</v>
      </c>
      <c r="BT10" s="215"/>
      <c r="BU10" s="215"/>
      <c r="BV10" s="215"/>
      <c r="BW10" s="215"/>
      <c r="BX10" s="215"/>
      <c r="BY10" s="215"/>
      <c r="BZ10" s="215"/>
      <c r="CA10" s="215"/>
      <c r="CB10" s="316"/>
      <c r="CD10" s="254" t="s">
        <v>314</v>
      </c>
      <c r="CE10" s="36"/>
      <c r="CF10" s="36"/>
      <c r="CG10" s="36"/>
      <c r="CH10" s="36"/>
      <c r="CI10" s="36"/>
      <c r="CJ10" s="36"/>
      <c r="CK10" s="36"/>
      <c r="CL10" s="36"/>
      <c r="CM10" s="36"/>
      <c r="CN10" s="36"/>
      <c r="CO10" s="36"/>
      <c r="CP10" s="36"/>
      <c r="CQ10" s="263"/>
      <c r="CR10" s="268">
        <v>30607</v>
      </c>
      <c r="CS10" s="215"/>
      <c r="CT10" s="215"/>
      <c r="CU10" s="215"/>
      <c r="CV10" s="215"/>
      <c r="CW10" s="215"/>
      <c r="CX10" s="215"/>
      <c r="CY10" s="273"/>
      <c r="CZ10" s="276">
        <v>0.8</v>
      </c>
      <c r="DA10" s="276"/>
      <c r="DB10" s="276"/>
      <c r="DC10" s="276"/>
      <c r="DD10" s="314" t="s">
        <v>145</v>
      </c>
      <c r="DE10" s="215"/>
      <c r="DF10" s="215"/>
      <c r="DG10" s="215"/>
      <c r="DH10" s="215"/>
      <c r="DI10" s="215"/>
      <c r="DJ10" s="215"/>
      <c r="DK10" s="215"/>
      <c r="DL10" s="215"/>
      <c r="DM10" s="215"/>
      <c r="DN10" s="215"/>
      <c r="DO10" s="215"/>
      <c r="DP10" s="273"/>
      <c r="DQ10" s="314">
        <v>120</v>
      </c>
      <c r="DR10" s="215"/>
      <c r="DS10" s="215"/>
      <c r="DT10" s="215"/>
      <c r="DU10" s="215"/>
      <c r="DV10" s="215"/>
      <c r="DW10" s="215"/>
      <c r="DX10" s="215"/>
      <c r="DY10" s="215"/>
      <c r="DZ10" s="215"/>
      <c r="EA10" s="215"/>
      <c r="EB10" s="215"/>
      <c r="EC10" s="316"/>
    </row>
    <row r="11" spans="2:143" ht="11.25" customHeight="1">
      <c r="B11" s="254" t="s">
        <v>321</v>
      </c>
      <c r="C11" s="36"/>
      <c r="D11" s="36"/>
      <c r="E11" s="36"/>
      <c r="F11" s="36"/>
      <c r="G11" s="36"/>
      <c r="H11" s="36"/>
      <c r="I11" s="36"/>
      <c r="J11" s="36"/>
      <c r="K11" s="36"/>
      <c r="L11" s="36"/>
      <c r="M11" s="36"/>
      <c r="N11" s="36"/>
      <c r="O11" s="36"/>
      <c r="P11" s="36"/>
      <c r="Q11" s="263"/>
      <c r="R11" s="268" t="s">
        <v>145</v>
      </c>
      <c r="S11" s="215"/>
      <c r="T11" s="215"/>
      <c r="U11" s="215"/>
      <c r="V11" s="215"/>
      <c r="W11" s="215"/>
      <c r="X11" s="215"/>
      <c r="Y11" s="273"/>
      <c r="Z11" s="276" t="s">
        <v>145</v>
      </c>
      <c r="AA11" s="276"/>
      <c r="AB11" s="276"/>
      <c r="AC11" s="276"/>
      <c r="AD11" s="279" t="s">
        <v>145</v>
      </c>
      <c r="AE11" s="279"/>
      <c r="AF11" s="279"/>
      <c r="AG11" s="279"/>
      <c r="AH11" s="279"/>
      <c r="AI11" s="279"/>
      <c r="AJ11" s="279"/>
      <c r="AK11" s="279"/>
      <c r="AL11" s="283" t="s">
        <v>145</v>
      </c>
      <c r="AM11" s="235"/>
      <c r="AN11" s="235"/>
      <c r="AO11" s="288"/>
      <c r="AP11" s="254" t="s">
        <v>322</v>
      </c>
      <c r="AQ11" s="36"/>
      <c r="AR11" s="36"/>
      <c r="AS11" s="36"/>
      <c r="AT11" s="36"/>
      <c r="AU11" s="36"/>
      <c r="AV11" s="36"/>
      <c r="AW11" s="36"/>
      <c r="AX11" s="36"/>
      <c r="AY11" s="36"/>
      <c r="AZ11" s="36"/>
      <c r="BA11" s="36"/>
      <c r="BB11" s="36"/>
      <c r="BC11" s="36"/>
      <c r="BD11" s="36"/>
      <c r="BE11" s="36"/>
      <c r="BF11" s="263"/>
      <c r="BG11" s="268">
        <v>14841</v>
      </c>
      <c r="BH11" s="215"/>
      <c r="BI11" s="215"/>
      <c r="BJ11" s="215"/>
      <c r="BK11" s="215"/>
      <c r="BL11" s="215"/>
      <c r="BM11" s="215"/>
      <c r="BN11" s="273"/>
      <c r="BO11" s="276">
        <v>3</v>
      </c>
      <c r="BP11" s="276"/>
      <c r="BQ11" s="276"/>
      <c r="BR11" s="276"/>
      <c r="BS11" s="314" t="s">
        <v>145</v>
      </c>
      <c r="BT11" s="215"/>
      <c r="BU11" s="215"/>
      <c r="BV11" s="215"/>
      <c r="BW11" s="215"/>
      <c r="BX11" s="215"/>
      <c r="BY11" s="215"/>
      <c r="BZ11" s="215"/>
      <c r="CA11" s="215"/>
      <c r="CB11" s="316"/>
      <c r="CD11" s="254" t="s">
        <v>323</v>
      </c>
      <c r="CE11" s="36"/>
      <c r="CF11" s="36"/>
      <c r="CG11" s="36"/>
      <c r="CH11" s="36"/>
      <c r="CI11" s="36"/>
      <c r="CJ11" s="36"/>
      <c r="CK11" s="36"/>
      <c r="CL11" s="36"/>
      <c r="CM11" s="36"/>
      <c r="CN11" s="36"/>
      <c r="CO11" s="36"/>
      <c r="CP11" s="36"/>
      <c r="CQ11" s="263"/>
      <c r="CR11" s="268">
        <v>297274</v>
      </c>
      <c r="CS11" s="215"/>
      <c r="CT11" s="215"/>
      <c r="CU11" s="215"/>
      <c r="CV11" s="215"/>
      <c r="CW11" s="215"/>
      <c r="CX11" s="215"/>
      <c r="CY11" s="273"/>
      <c r="CZ11" s="276">
        <v>7.7</v>
      </c>
      <c r="DA11" s="276"/>
      <c r="DB11" s="276"/>
      <c r="DC11" s="276"/>
      <c r="DD11" s="314">
        <v>204778</v>
      </c>
      <c r="DE11" s="215"/>
      <c r="DF11" s="215"/>
      <c r="DG11" s="215"/>
      <c r="DH11" s="215"/>
      <c r="DI11" s="215"/>
      <c r="DJ11" s="215"/>
      <c r="DK11" s="215"/>
      <c r="DL11" s="215"/>
      <c r="DM11" s="215"/>
      <c r="DN11" s="215"/>
      <c r="DO11" s="215"/>
      <c r="DP11" s="273"/>
      <c r="DQ11" s="314">
        <v>72590</v>
      </c>
      <c r="DR11" s="215"/>
      <c r="DS11" s="215"/>
      <c r="DT11" s="215"/>
      <c r="DU11" s="215"/>
      <c r="DV11" s="215"/>
      <c r="DW11" s="215"/>
      <c r="DX11" s="215"/>
      <c r="DY11" s="215"/>
      <c r="DZ11" s="215"/>
      <c r="EA11" s="215"/>
      <c r="EB11" s="215"/>
      <c r="EC11" s="316"/>
    </row>
    <row r="12" spans="2:143" ht="11.25" customHeight="1">
      <c r="B12" s="254" t="s">
        <v>324</v>
      </c>
      <c r="C12" s="36"/>
      <c r="D12" s="36"/>
      <c r="E12" s="36"/>
      <c r="F12" s="36"/>
      <c r="G12" s="36"/>
      <c r="H12" s="36"/>
      <c r="I12" s="36"/>
      <c r="J12" s="36"/>
      <c r="K12" s="36"/>
      <c r="L12" s="36"/>
      <c r="M12" s="36"/>
      <c r="N12" s="36"/>
      <c r="O12" s="36"/>
      <c r="P12" s="36"/>
      <c r="Q12" s="263"/>
      <c r="R12" s="268" t="s">
        <v>145</v>
      </c>
      <c r="S12" s="215"/>
      <c r="T12" s="215"/>
      <c r="U12" s="215"/>
      <c r="V12" s="215"/>
      <c r="W12" s="215"/>
      <c r="X12" s="215"/>
      <c r="Y12" s="273"/>
      <c r="Z12" s="276" t="s">
        <v>145</v>
      </c>
      <c r="AA12" s="276"/>
      <c r="AB12" s="276"/>
      <c r="AC12" s="276"/>
      <c r="AD12" s="279" t="s">
        <v>145</v>
      </c>
      <c r="AE12" s="279"/>
      <c r="AF12" s="279"/>
      <c r="AG12" s="279"/>
      <c r="AH12" s="279"/>
      <c r="AI12" s="279"/>
      <c r="AJ12" s="279"/>
      <c r="AK12" s="279"/>
      <c r="AL12" s="283" t="s">
        <v>145</v>
      </c>
      <c r="AM12" s="235"/>
      <c r="AN12" s="235"/>
      <c r="AO12" s="288"/>
      <c r="AP12" s="254" t="s">
        <v>325</v>
      </c>
      <c r="AQ12" s="36"/>
      <c r="AR12" s="36"/>
      <c r="AS12" s="36"/>
      <c r="AT12" s="36"/>
      <c r="AU12" s="36"/>
      <c r="AV12" s="36"/>
      <c r="AW12" s="36"/>
      <c r="AX12" s="36"/>
      <c r="AY12" s="36"/>
      <c r="AZ12" s="36"/>
      <c r="BA12" s="36"/>
      <c r="BB12" s="36"/>
      <c r="BC12" s="36"/>
      <c r="BD12" s="36"/>
      <c r="BE12" s="36"/>
      <c r="BF12" s="263"/>
      <c r="BG12" s="268">
        <v>402919</v>
      </c>
      <c r="BH12" s="215"/>
      <c r="BI12" s="215"/>
      <c r="BJ12" s="215"/>
      <c r="BK12" s="215"/>
      <c r="BL12" s="215"/>
      <c r="BM12" s="215"/>
      <c r="BN12" s="273"/>
      <c r="BO12" s="276">
        <v>80.099999999999994</v>
      </c>
      <c r="BP12" s="276"/>
      <c r="BQ12" s="276"/>
      <c r="BR12" s="276"/>
      <c r="BS12" s="314">
        <v>69527</v>
      </c>
      <c r="BT12" s="215"/>
      <c r="BU12" s="215"/>
      <c r="BV12" s="215"/>
      <c r="BW12" s="215"/>
      <c r="BX12" s="215"/>
      <c r="BY12" s="215"/>
      <c r="BZ12" s="215"/>
      <c r="CA12" s="215"/>
      <c r="CB12" s="316"/>
      <c r="CD12" s="254" t="s">
        <v>326</v>
      </c>
      <c r="CE12" s="36"/>
      <c r="CF12" s="36"/>
      <c r="CG12" s="36"/>
      <c r="CH12" s="36"/>
      <c r="CI12" s="36"/>
      <c r="CJ12" s="36"/>
      <c r="CK12" s="36"/>
      <c r="CL12" s="36"/>
      <c r="CM12" s="36"/>
      <c r="CN12" s="36"/>
      <c r="CO12" s="36"/>
      <c r="CP12" s="36"/>
      <c r="CQ12" s="263"/>
      <c r="CR12" s="268">
        <v>241335</v>
      </c>
      <c r="CS12" s="215"/>
      <c r="CT12" s="215"/>
      <c r="CU12" s="215"/>
      <c r="CV12" s="215"/>
      <c r="CW12" s="215"/>
      <c r="CX12" s="215"/>
      <c r="CY12" s="273"/>
      <c r="CZ12" s="276">
        <v>6.3</v>
      </c>
      <c r="DA12" s="276"/>
      <c r="DB12" s="276"/>
      <c r="DC12" s="276"/>
      <c r="DD12" s="314">
        <v>121691</v>
      </c>
      <c r="DE12" s="215"/>
      <c r="DF12" s="215"/>
      <c r="DG12" s="215"/>
      <c r="DH12" s="215"/>
      <c r="DI12" s="215"/>
      <c r="DJ12" s="215"/>
      <c r="DK12" s="215"/>
      <c r="DL12" s="215"/>
      <c r="DM12" s="215"/>
      <c r="DN12" s="215"/>
      <c r="DO12" s="215"/>
      <c r="DP12" s="273"/>
      <c r="DQ12" s="314">
        <v>90252</v>
      </c>
      <c r="DR12" s="215"/>
      <c r="DS12" s="215"/>
      <c r="DT12" s="215"/>
      <c r="DU12" s="215"/>
      <c r="DV12" s="215"/>
      <c r="DW12" s="215"/>
      <c r="DX12" s="215"/>
      <c r="DY12" s="215"/>
      <c r="DZ12" s="215"/>
      <c r="EA12" s="215"/>
      <c r="EB12" s="215"/>
      <c r="EC12" s="316"/>
    </row>
    <row r="13" spans="2:143" ht="11.25" customHeight="1">
      <c r="B13" s="254" t="s">
        <v>309</v>
      </c>
      <c r="C13" s="36"/>
      <c r="D13" s="36"/>
      <c r="E13" s="36"/>
      <c r="F13" s="36"/>
      <c r="G13" s="36"/>
      <c r="H13" s="36"/>
      <c r="I13" s="36"/>
      <c r="J13" s="36"/>
      <c r="K13" s="36"/>
      <c r="L13" s="36"/>
      <c r="M13" s="36"/>
      <c r="N13" s="36"/>
      <c r="O13" s="36"/>
      <c r="P13" s="36"/>
      <c r="Q13" s="263"/>
      <c r="R13" s="268">
        <v>3712</v>
      </c>
      <c r="S13" s="215"/>
      <c r="T13" s="215"/>
      <c r="U13" s="215"/>
      <c r="V13" s="215"/>
      <c r="W13" s="215"/>
      <c r="X13" s="215"/>
      <c r="Y13" s="273"/>
      <c r="Z13" s="276">
        <v>0.1</v>
      </c>
      <c r="AA13" s="276"/>
      <c r="AB13" s="276"/>
      <c r="AC13" s="276"/>
      <c r="AD13" s="279">
        <v>3712</v>
      </c>
      <c r="AE13" s="279"/>
      <c r="AF13" s="279"/>
      <c r="AG13" s="279"/>
      <c r="AH13" s="279"/>
      <c r="AI13" s="279"/>
      <c r="AJ13" s="279"/>
      <c r="AK13" s="279"/>
      <c r="AL13" s="283">
        <v>0.2</v>
      </c>
      <c r="AM13" s="235"/>
      <c r="AN13" s="235"/>
      <c r="AO13" s="288"/>
      <c r="AP13" s="254" t="s">
        <v>27</v>
      </c>
      <c r="AQ13" s="36"/>
      <c r="AR13" s="36"/>
      <c r="AS13" s="36"/>
      <c r="AT13" s="36"/>
      <c r="AU13" s="36"/>
      <c r="AV13" s="36"/>
      <c r="AW13" s="36"/>
      <c r="AX13" s="36"/>
      <c r="AY13" s="36"/>
      <c r="AZ13" s="36"/>
      <c r="BA13" s="36"/>
      <c r="BB13" s="36"/>
      <c r="BC13" s="36"/>
      <c r="BD13" s="36"/>
      <c r="BE13" s="36"/>
      <c r="BF13" s="263"/>
      <c r="BG13" s="268">
        <v>399267</v>
      </c>
      <c r="BH13" s="215"/>
      <c r="BI13" s="215"/>
      <c r="BJ13" s="215"/>
      <c r="BK13" s="215"/>
      <c r="BL13" s="215"/>
      <c r="BM13" s="215"/>
      <c r="BN13" s="273"/>
      <c r="BO13" s="276">
        <v>79.400000000000006</v>
      </c>
      <c r="BP13" s="276"/>
      <c r="BQ13" s="276"/>
      <c r="BR13" s="276"/>
      <c r="BS13" s="314">
        <v>69527</v>
      </c>
      <c r="BT13" s="215"/>
      <c r="BU13" s="215"/>
      <c r="BV13" s="215"/>
      <c r="BW13" s="215"/>
      <c r="BX13" s="215"/>
      <c r="BY13" s="215"/>
      <c r="BZ13" s="215"/>
      <c r="CA13" s="215"/>
      <c r="CB13" s="316"/>
      <c r="CD13" s="254" t="s">
        <v>162</v>
      </c>
      <c r="CE13" s="36"/>
      <c r="CF13" s="36"/>
      <c r="CG13" s="36"/>
      <c r="CH13" s="36"/>
      <c r="CI13" s="36"/>
      <c r="CJ13" s="36"/>
      <c r="CK13" s="36"/>
      <c r="CL13" s="36"/>
      <c r="CM13" s="36"/>
      <c r="CN13" s="36"/>
      <c r="CO13" s="36"/>
      <c r="CP13" s="36"/>
      <c r="CQ13" s="263"/>
      <c r="CR13" s="268">
        <v>600717</v>
      </c>
      <c r="CS13" s="215"/>
      <c r="CT13" s="215"/>
      <c r="CU13" s="215"/>
      <c r="CV13" s="215"/>
      <c r="CW13" s="215"/>
      <c r="CX13" s="215"/>
      <c r="CY13" s="273"/>
      <c r="CZ13" s="276">
        <v>15.6</v>
      </c>
      <c r="DA13" s="276"/>
      <c r="DB13" s="276"/>
      <c r="DC13" s="276"/>
      <c r="DD13" s="314">
        <v>389858</v>
      </c>
      <c r="DE13" s="215"/>
      <c r="DF13" s="215"/>
      <c r="DG13" s="215"/>
      <c r="DH13" s="215"/>
      <c r="DI13" s="215"/>
      <c r="DJ13" s="215"/>
      <c r="DK13" s="215"/>
      <c r="DL13" s="215"/>
      <c r="DM13" s="215"/>
      <c r="DN13" s="215"/>
      <c r="DO13" s="215"/>
      <c r="DP13" s="273"/>
      <c r="DQ13" s="314">
        <v>219534</v>
      </c>
      <c r="DR13" s="215"/>
      <c r="DS13" s="215"/>
      <c r="DT13" s="215"/>
      <c r="DU13" s="215"/>
      <c r="DV13" s="215"/>
      <c r="DW13" s="215"/>
      <c r="DX13" s="215"/>
      <c r="DY13" s="215"/>
      <c r="DZ13" s="215"/>
      <c r="EA13" s="215"/>
      <c r="EB13" s="215"/>
      <c r="EC13" s="316"/>
    </row>
    <row r="14" spans="2:143" ht="11.25" customHeight="1">
      <c r="B14" s="254" t="s">
        <v>295</v>
      </c>
      <c r="C14" s="36"/>
      <c r="D14" s="36"/>
      <c r="E14" s="36"/>
      <c r="F14" s="36"/>
      <c r="G14" s="36"/>
      <c r="H14" s="36"/>
      <c r="I14" s="36"/>
      <c r="J14" s="36"/>
      <c r="K14" s="36"/>
      <c r="L14" s="36"/>
      <c r="M14" s="36"/>
      <c r="N14" s="36"/>
      <c r="O14" s="36"/>
      <c r="P14" s="36"/>
      <c r="Q14" s="263"/>
      <c r="R14" s="268" t="s">
        <v>145</v>
      </c>
      <c r="S14" s="215"/>
      <c r="T14" s="215"/>
      <c r="U14" s="215"/>
      <c r="V14" s="215"/>
      <c r="W14" s="215"/>
      <c r="X14" s="215"/>
      <c r="Y14" s="273"/>
      <c r="Z14" s="276" t="s">
        <v>145</v>
      </c>
      <c r="AA14" s="276"/>
      <c r="AB14" s="276"/>
      <c r="AC14" s="276"/>
      <c r="AD14" s="279" t="s">
        <v>145</v>
      </c>
      <c r="AE14" s="279"/>
      <c r="AF14" s="279"/>
      <c r="AG14" s="279"/>
      <c r="AH14" s="279"/>
      <c r="AI14" s="279"/>
      <c r="AJ14" s="279"/>
      <c r="AK14" s="279"/>
      <c r="AL14" s="283" t="s">
        <v>145</v>
      </c>
      <c r="AM14" s="235"/>
      <c r="AN14" s="235"/>
      <c r="AO14" s="288"/>
      <c r="AP14" s="254" t="s">
        <v>327</v>
      </c>
      <c r="AQ14" s="36"/>
      <c r="AR14" s="36"/>
      <c r="AS14" s="36"/>
      <c r="AT14" s="36"/>
      <c r="AU14" s="36"/>
      <c r="AV14" s="36"/>
      <c r="AW14" s="36"/>
      <c r="AX14" s="36"/>
      <c r="AY14" s="36"/>
      <c r="AZ14" s="36"/>
      <c r="BA14" s="36"/>
      <c r="BB14" s="36"/>
      <c r="BC14" s="36"/>
      <c r="BD14" s="36"/>
      <c r="BE14" s="36"/>
      <c r="BF14" s="263"/>
      <c r="BG14" s="268">
        <v>4959</v>
      </c>
      <c r="BH14" s="215"/>
      <c r="BI14" s="215"/>
      <c r="BJ14" s="215"/>
      <c r="BK14" s="215"/>
      <c r="BL14" s="215"/>
      <c r="BM14" s="215"/>
      <c r="BN14" s="273"/>
      <c r="BO14" s="276">
        <v>1</v>
      </c>
      <c r="BP14" s="276"/>
      <c r="BQ14" s="276"/>
      <c r="BR14" s="276"/>
      <c r="BS14" s="314" t="s">
        <v>145</v>
      </c>
      <c r="BT14" s="215"/>
      <c r="BU14" s="215"/>
      <c r="BV14" s="215"/>
      <c r="BW14" s="215"/>
      <c r="BX14" s="215"/>
      <c r="BY14" s="215"/>
      <c r="BZ14" s="215"/>
      <c r="CA14" s="215"/>
      <c r="CB14" s="316"/>
      <c r="CD14" s="254" t="s">
        <v>328</v>
      </c>
      <c r="CE14" s="36"/>
      <c r="CF14" s="36"/>
      <c r="CG14" s="36"/>
      <c r="CH14" s="36"/>
      <c r="CI14" s="36"/>
      <c r="CJ14" s="36"/>
      <c r="CK14" s="36"/>
      <c r="CL14" s="36"/>
      <c r="CM14" s="36"/>
      <c r="CN14" s="36"/>
      <c r="CO14" s="36"/>
      <c r="CP14" s="36"/>
      <c r="CQ14" s="263"/>
      <c r="CR14" s="268">
        <v>145070</v>
      </c>
      <c r="CS14" s="215"/>
      <c r="CT14" s="215"/>
      <c r="CU14" s="215"/>
      <c r="CV14" s="215"/>
      <c r="CW14" s="215"/>
      <c r="CX14" s="215"/>
      <c r="CY14" s="273"/>
      <c r="CZ14" s="276">
        <v>3.8</v>
      </c>
      <c r="DA14" s="276"/>
      <c r="DB14" s="276"/>
      <c r="DC14" s="276"/>
      <c r="DD14" s="314">
        <v>21682</v>
      </c>
      <c r="DE14" s="215"/>
      <c r="DF14" s="215"/>
      <c r="DG14" s="215"/>
      <c r="DH14" s="215"/>
      <c r="DI14" s="215"/>
      <c r="DJ14" s="215"/>
      <c r="DK14" s="215"/>
      <c r="DL14" s="215"/>
      <c r="DM14" s="215"/>
      <c r="DN14" s="215"/>
      <c r="DO14" s="215"/>
      <c r="DP14" s="273"/>
      <c r="DQ14" s="314">
        <v>120891</v>
      </c>
      <c r="DR14" s="215"/>
      <c r="DS14" s="215"/>
      <c r="DT14" s="215"/>
      <c r="DU14" s="215"/>
      <c r="DV14" s="215"/>
      <c r="DW14" s="215"/>
      <c r="DX14" s="215"/>
      <c r="DY14" s="215"/>
      <c r="DZ14" s="215"/>
      <c r="EA14" s="215"/>
      <c r="EB14" s="215"/>
      <c r="EC14" s="316"/>
    </row>
    <row r="15" spans="2:143" ht="11.25" customHeight="1">
      <c r="B15" s="254" t="s">
        <v>329</v>
      </c>
      <c r="C15" s="36"/>
      <c r="D15" s="36"/>
      <c r="E15" s="36"/>
      <c r="F15" s="36"/>
      <c r="G15" s="36"/>
      <c r="H15" s="36"/>
      <c r="I15" s="36"/>
      <c r="J15" s="36"/>
      <c r="K15" s="36"/>
      <c r="L15" s="36"/>
      <c r="M15" s="36"/>
      <c r="N15" s="36"/>
      <c r="O15" s="36"/>
      <c r="P15" s="36"/>
      <c r="Q15" s="263"/>
      <c r="R15" s="268">
        <v>33</v>
      </c>
      <c r="S15" s="215"/>
      <c r="T15" s="215"/>
      <c r="U15" s="215"/>
      <c r="V15" s="215"/>
      <c r="W15" s="215"/>
      <c r="X15" s="215"/>
      <c r="Y15" s="273"/>
      <c r="Z15" s="276">
        <v>0</v>
      </c>
      <c r="AA15" s="276"/>
      <c r="AB15" s="276"/>
      <c r="AC15" s="276"/>
      <c r="AD15" s="279">
        <v>33</v>
      </c>
      <c r="AE15" s="279"/>
      <c r="AF15" s="279"/>
      <c r="AG15" s="279"/>
      <c r="AH15" s="279"/>
      <c r="AI15" s="279"/>
      <c r="AJ15" s="279"/>
      <c r="AK15" s="279"/>
      <c r="AL15" s="283">
        <v>0</v>
      </c>
      <c r="AM15" s="235"/>
      <c r="AN15" s="235"/>
      <c r="AO15" s="288"/>
      <c r="AP15" s="254" t="s">
        <v>330</v>
      </c>
      <c r="AQ15" s="36"/>
      <c r="AR15" s="36"/>
      <c r="AS15" s="36"/>
      <c r="AT15" s="36"/>
      <c r="AU15" s="36"/>
      <c r="AV15" s="36"/>
      <c r="AW15" s="36"/>
      <c r="AX15" s="36"/>
      <c r="AY15" s="36"/>
      <c r="AZ15" s="36"/>
      <c r="BA15" s="36"/>
      <c r="BB15" s="36"/>
      <c r="BC15" s="36"/>
      <c r="BD15" s="36"/>
      <c r="BE15" s="36"/>
      <c r="BF15" s="263"/>
      <c r="BG15" s="268">
        <v>10360</v>
      </c>
      <c r="BH15" s="215"/>
      <c r="BI15" s="215"/>
      <c r="BJ15" s="215"/>
      <c r="BK15" s="215"/>
      <c r="BL15" s="215"/>
      <c r="BM15" s="215"/>
      <c r="BN15" s="273"/>
      <c r="BO15" s="276">
        <v>2.1</v>
      </c>
      <c r="BP15" s="276"/>
      <c r="BQ15" s="276"/>
      <c r="BR15" s="276"/>
      <c r="BS15" s="314" t="s">
        <v>145</v>
      </c>
      <c r="BT15" s="215"/>
      <c r="BU15" s="215"/>
      <c r="BV15" s="215"/>
      <c r="BW15" s="215"/>
      <c r="BX15" s="215"/>
      <c r="BY15" s="215"/>
      <c r="BZ15" s="215"/>
      <c r="CA15" s="215"/>
      <c r="CB15" s="316"/>
      <c r="CD15" s="254" t="s">
        <v>117</v>
      </c>
      <c r="CE15" s="36"/>
      <c r="CF15" s="36"/>
      <c r="CG15" s="36"/>
      <c r="CH15" s="36"/>
      <c r="CI15" s="36"/>
      <c r="CJ15" s="36"/>
      <c r="CK15" s="36"/>
      <c r="CL15" s="36"/>
      <c r="CM15" s="36"/>
      <c r="CN15" s="36"/>
      <c r="CO15" s="36"/>
      <c r="CP15" s="36"/>
      <c r="CQ15" s="263"/>
      <c r="CR15" s="268">
        <v>634534</v>
      </c>
      <c r="CS15" s="215"/>
      <c r="CT15" s="215"/>
      <c r="CU15" s="215"/>
      <c r="CV15" s="215"/>
      <c r="CW15" s="215"/>
      <c r="CX15" s="215"/>
      <c r="CY15" s="273"/>
      <c r="CZ15" s="276">
        <v>16.5</v>
      </c>
      <c r="DA15" s="276"/>
      <c r="DB15" s="276"/>
      <c r="DC15" s="276"/>
      <c r="DD15" s="314">
        <v>73045</v>
      </c>
      <c r="DE15" s="215"/>
      <c r="DF15" s="215"/>
      <c r="DG15" s="215"/>
      <c r="DH15" s="215"/>
      <c r="DI15" s="215"/>
      <c r="DJ15" s="215"/>
      <c r="DK15" s="215"/>
      <c r="DL15" s="215"/>
      <c r="DM15" s="215"/>
      <c r="DN15" s="215"/>
      <c r="DO15" s="215"/>
      <c r="DP15" s="273"/>
      <c r="DQ15" s="314">
        <v>501890</v>
      </c>
      <c r="DR15" s="215"/>
      <c r="DS15" s="215"/>
      <c r="DT15" s="215"/>
      <c r="DU15" s="215"/>
      <c r="DV15" s="215"/>
      <c r="DW15" s="215"/>
      <c r="DX15" s="215"/>
      <c r="DY15" s="215"/>
      <c r="DZ15" s="215"/>
      <c r="EA15" s="215"/>
      <c r="EB15" s="215"/>
      <c r="EC15" s="316"/>
    </row>
    <row r="16" spans="2:143" ht="11.25" customHeight="1">
      <c r="B16" s="254" t="s">
        <v>331</v>
      </c>
      <c r="C16" s="36"/>
      <c r="D16" s="36"/>
      <c r="E16" s="36"/>
      <c r="F16" s="36"/>
      <c r="G16" s="36"/>
      <c r="H16" s="36"/>
      <c r="I16" s="36"/>
      <c r="J16" s="36"/>
      <c r="K16" s="36"/>
      <c r="L16" s="36"/>
      <c r="M16" s="36"/>
      <c r="N16" s="36"/>
      <c r="O16" s="36"/>
      <c r="P16" s="36"/>
      <c r="Q16" s="263"/>
      <c r="R16" s="268">
        <v>1657012</v>
      </c>
      <c r="S16" s="215"/>
      <c r="T16" s="215"/>
      <c r="U16" s="215"/>
      <c r="V16" s="215"/>
      <c r="W16" s="215"/>
      <c r="X16" s="215"/>
      <c r="Y16" s="273"/>
      <c r="Z16" s="276">
        <v>41.4</v>
      </c>
      <c r="AA16" s="276"/>
      <c r="AB16" s="276"/>
      <c r="AC16" s="276"/>
      <c r="AD16" s="279">
        <v>1371358</v>
      </c>
      <c r="AE16" s="279"/>
      <c r="AF16" s="279"/>
      <c r="AG16" s="279"/>
      <c r="AH16" s="279"/>
      <c r="AI16" s="279"/>
      <c r="AJ16" s="279"/>
      <c r="AK16" s="279"/>
      <c r="AL16" s="283">
        <v>70.8</v>
      </c>
      <c r="AM16" s="235"/>
      <c r="AN16" s="235"/>
      <c r="AO16" s="288"/>
      <c r="AP16" s="254" t="s">
        <v>75</v>
      </c>
      <c r="AQ16" s="36"/>
      <c r="AR16" s="36"/>
      <c r="AS16" s="36"/>
      <c r="AT16" s="36"/>
      <c r="AU16" s="36"/>
      <c r="AV16" s="36"/>
      <c r="AW16" s="36"/>
      <c r="AX16" s="36"/>
      <c r="AY16" s="36"/>
      <c r="AZ16" s="36"/>
      <c r="BA16" s="36"/>
      <c r="BB16" s="36"/>
      <c r="BC16" s="36"/>
      <c r="BD16" s="36"/>
      <c r="BE16" s="36"/>
      <c r="BF16" s="263"/>
      <c r="BG16" s="268" t="s">
        <v>145</v>
      </c>
      <c r="BH16" s="215"/>
      <c r="BI16" s="215"/>
      <c r="BJ16" s="215"/>
      <c r="BK16" s="215"/>
      <c r="BL16" s="215"/>
      <c r="BM16" s="215"/>
      <c r="BN16" s="273"/>
      <c r="BO16" s="276" t="s">
        <v>145</v>
      </c>
      <c r="BP16" s="276"/>
      <c r="BQ16" s="276"/>
      <c r="BR16" s="276"/>
      <c r="BS16" s="314" t="s">
        <v>145</v>
      </c>
      <c r="BT16" s="215"/>
      <c r="BU16" s="215"/>
      <c r="BV16" s="215"/>
      <c r="BW16" s="215"/>
      <c r="BX16" s="215"/>
      <c r="BY16" s="215"/>
      <c r="BZ16" s="215"/>
      <c r="CA16" s="215"/>
      <c r="CB16" s="316"/>
      <c r="CD16" s="254" t="s">
        <v>109</v>
      </c>
      <c r="CE16" s="36"/>
      <c r="CF16" s="36"/>
      <c r="CG16" s="36"/>
      <c r="CH16" s="36"/>
      <c r="CI16" s="36"/>
      <c r="CJ16" s="36"/>
      <c r="CK16" s="36"/>
      <c r="CL16" s="36"/>
      <c r="CM16" s="36"/>
      <c r="CN16" s="36"/>
      <c r="CO16" s="36"/>
      <c r="CP16" s="36"/>
      <c r="CQ16" s="263"/>
      <c r="CR16" s="268">
        <v>48945</v>
      </c>
      <c r="CS16" s="215"/>
      <c r="CT16" s="215"/>
      <c r="CU16" s="215"/>
      <c r="CV16" s="215"/>
      <c r="CW16" s="215"/>
      <c r="CX16" s="215"/>
      <c r="CY16" s="273"/>
      <c r="CZ16" s="276">
        <v>1.3</v>
      </c>
      <c r="DA16" s="276"/>
      <c r="DB16" s="276"/>
      <c r="DC16" s="276"/>
      <c r="DD16" s="314" t="s">
        <v>145</v>
      </c>
      <c r="DE16" s="215"/>
      <c r="DF16" s="215"/>
      <c r="DG16" s="215"/>
      <c r="DH16" s="215"/>
      <c r="DI16" s="215"/>
      <c r="DJ16" s="215"/>
      <c r="DK16" s="215"/>
      <c r="DL16" s="215"/>
      <c r="DM16" s="215"/>
      <c r="DN16" s="215"/>
      <c r="DO16" s="215"/>
      <c r="DP16" s="273"/>
      <c r="DQ16" s="314">
        <v>37437</v>
      </c>
      <c r="DR16" s="215"/>
      <c r="DS16" s="215"/>
      <c r="DT16" s="215"/>
      <c r="DU16" s="215"/>
      <c r="DV16" s="215"/>
      <c r="DW16" s="215"/>
      <c r="DX16" s="215"/>
      <c r="DY16" s="215"/>
      <c r="DZ16" s="215"/>
      <c r="EA16" s="215"/>
      <c r="EB16" s="215"/>
      <c r="EC16" s="316"/>
    </row>
    <row r="17" spans="2:133" ht="11.25" customHeight="1">
      <c r="B17" s="254" t="s">
        <v>332</v>
      </c>
      <c r="C17" s="36"/>
      <c r="D17" s="36"/>
      <c r="E17" s="36"/>
      <c r="F17" s="36"/>
      <c r="G17" s="36"/>
      <c r="H17" s="36"/>
      <c r="I17" s="36"/>
      <c r="J17" s="36"/>
      <c r="K17" s="36"/>
      <c r="L17" s="36"/>
      <c r="M17" s="36"/>
      <c r="N17" s="36"/>
      <c r="O17" s="36"/>
      <c r="P17" s="36"/>
      <c r="Q17" s="263"/>
      <c r="R17" s="268">
        <v>1371358</v>
      </c>
      <c r="S17" s="215"/>
      <c r="T17" s="215"/>
      <c r="U17" s="215"/>
      <c r="V17" s="215"/>
      <c r="W17" s="215"/>
      <c r="X17" s="215"/>
      <c r="Y17" s="273"/>
      <c r="Z17" s="276">
        <v>34.299999999999997</v>
      </c>
      <c r="AA17" s="276"/>
      <c r="AB17" s="276"/>
      <c r="AC17" s="276"/>
      <c r="AD17" s="279">
        <v>1371358</v>
      </c>
      <c r="AE17" s="279"/>
      <c r="AF17" s="279"/>
      <c r="AG17" s="279"/>
      <c r="AH17" s="279"/>
      <c r="AI17" s="279"/>
      <c r="AJ17" s="279"/>
      <c r="AK17" s="279"/>
      <c r="AL17" s="283">
        <v>70.8</v>
      </c>
      <c r="AM17" s="235"/>
      <c r="AN17" s="235"/>
      <c r="AO17" s="288"/>
      <c r="AP17" s="254" t="s">
        <v>302</v>
      </c>
      <c r="AQ17" s="36"/>
      <c r="AR17" s="36"/>
      <c r="AS17" s="36"/>
      <c r="AT17" s="36"/>
      <c r="AU17" s="36"/>
      <c r="AV17" s="36"/>
      <c r="AW17" s="36"/>
      <c r="AX17" s="36"/>
      <c r="AY17" s="36"/>
      <c r="AZ17" s="36"/>
      <c r="BA17" s="36"/>
      <c r="BB17" s="36"/>
      <c r="BC17" s="36"/>
      <c r="BD17" s="36"/>
      <c r="BE17" s="36"/>
      <c r="BF17" s="263"/>
      <c r="BG17" s="268" t="s">
        <v>145</v>
      </c>
      <c r="BH17" s="215"/>
      <c r="BI17" s="215"/>
      <c r="BJ17" s="215"/>
      <c r="BK17" s="215"/>
      <c r="BL17" s="215"/>
      <c r="BM17" s="215"/>
      <c r="BN17" s="273"/>
      <c r="BO17" s="276" t="s">
        <v>145</v>
      </c>
      <c r="BP17" s="276"/>
      <c r="BQ17" s="276"/>
      <c r="BR17" s="276"/>
      <c r="BS17" s="314" t="s">
        <v>145</v>
      </c>
      <c r="BT17" s="215"/>
      <c r="BU17" s="215"/>
      <c r="BV17" s="215"/>
      <c r="BW17" s="215"/>
      <c r="BX17" s="215"/>
      <c r="BY17" s="215"/>
      <c r="BZ17" s="215"/>
      <c r="CA17" s="215"/>
      <c r="CB17" s="316"/>
      <c r="CD17" s="254" t="s">
        <v>333</v>
      </c>
      <c r="CE17" s="36"/>
      <c r="CF17" s="36"/>
      <c r="CG17" s="36"/>
      <c r="CH17" s="36"/>
      <c r="CI17" s="36"/>
      <c r="CJ17" s="36"/>
      <c r="CK17" s="36"/>
      <c r="CL17" s="36"/>
      <c r="CM17" s="36"/>
      <c r="CN17" s="36"/>
      <c r="CO17" s="36"/>
      <c r="CP17" s="36"/>
      <c r="CQ17" s="263"/>
      <c r="CR17" s="268">
        <v>290529</v>
      </c>
      <c r="CS17" s="215"/>
      <c r="CT17" s="215"/>
      <c r="CU17" s="215"/>
      <c r="CV17" s="215"/>
      <c r="CW17" s="215"/>
      <c r="CX17" s="215"/>
      <c r="CY17" s="273"/>
      <c r="CZ17" s="276">
        <v>7.5</v>
      </c>
      <c r="DA17" s="276"/>
      <c r="DB17" s="276"/>
      <c r="DC17" s="276"/>
      <c r="DD17" s="314" t="s">
        <v>145</v>
      </c>
      <c r="DE17" s="215"/>
      <c r="DF17" s="215"/>
      <c r="DG17" s="215"/>
      <c r="DH17" s="215"/>
      <c r="DI17" s="215"/>
      <c r="DJ17" s="215"/>
      <c r="DK17" s="215"/>
      <c r="DL17" s="215"/>
      <c r="DM17" s="215"/>
      <c r="DN17" s="215"/>
      <c r="DO17" s="215"/>
      <c r="DP17" s="273"/>
      <c r="DQ17" s="314">
        <v>290529</v>
      </c>
      <c r="DR17" s="215"/>
      <c r="DS17" s="215"/>
      <c r="DT17" s="215"/>
      <c r="DU17" s="215"/>
      <c r="DV17" s="215"/>
      <c r="DW17" s="215"/>
      <c r="DX17" s="215"/>
      <c r="DY17" s="215"/>
      <c r="DZ17" s="215"/>
      <c r="EA17" s="215"/>
      <c r="EB17" s="215"/>
      <c r="EC17" s="316"/>
    </row>
    <row r="18" spans="2:133" ht="11.25" customHeight="1">
      <c r="B18" s="254" t="s">
        <v>1</v>
      </c>
      <c r="C18" s="36"/>
      <c r="D18" s="36"/>
      <c r="E18" s="36"/>
      <c r="F18" s="36"/>
      <c r="G18" s="36"/>
      <c r="H18" s="36"/>
      <c r="I18" s="36"/>
      <c r="J18" s="36"/>
      <c r="K18" s="36"/>
      <c r="L18" s="36"/>
      <c r="M18" s="36"/>
      <c r="N18" s="36"/>
      <c r="O18" s="36"/>
      <c r="P18" s="36"/>
      <c r="Q18" s="263"/>
      <c r="R18" s="268">
        <v>282009</v>
      </c>
      <c r="S18" s="215"/>
      <c r="T18" s="215"/>
      <c r="U18" s="215"/>
      <c r="V18" s="215"/>
      <c r="W18" s="215"/>
      <c r="X18" s="215"/>
      <c r="Y18" s="273"/>
      <c r="Z18" s="276">
        <v>7</v>
      </c>
      <c r="AA18" s="276"/>
      <c r="AB18" s="276"/>
      <c r="AC18" s="276"/>
      <c r="AD18" s="279" t="s">
        <v>145</v>
      </c>
      <c r="AE18" s="279"/>
      <c r="AF18" s="279"/>
      <c r="AG18" s="279"/>
      <c r="AH18" s="279"/>
      <c r="AI18" s="279"/>
      <c r="AJ18" s="279"/>
      <c r="AK18" s="279"/>
      <c r="AL18" s="283" t="s">
        <v>145</v>
      </c>
      <c r="AM18" s="235"/>
      <c r="AN18" s="235"/>
      <c r="AO18" s="288"/>
      <c r="AP18" s="254" t="s">
        <v>296</v>
      </c>
      <c r="AQ18" s="36"/>
      <c r="AR18" s="36"/>
      <c r="AS18" s="36"/>
      <c r="AT18" s="36"/>
      <c r="AU18" s="36"/>
      <c r="AV18" s="36"/>
      <c r="AW18" s="36"/>
      <c r="AX18" s="36"/>
      <c r="AY18" s="36"/>
      <c r="AZ18" s="36"/>
      <c r="BA18" s="36"/>
      <c r="BB18" s="36"/>
      <c r="BC18" s="36"/>
      <c r="BD18" s="36"/>
      <c r="BE18" s="36"/>
      <c r="BF18" s="263"/>
      <c r="BG18" s="268" t="s">
        <v>145</v>
      </c>
      <c r="BH18" s="215"/>
      <c r="BI18" s="215"/>
      <c r="BJ18" s="215"/>
      <c r="BK18" s="215"/>
      <c r="BL18" s="215"/>
      <c r="BM18" s="215"/>
      <c r="BN18" s="273"/>
      <c r="BO18" s="276" t="s">
        <v>145</v>
      </c>
      <c r="BP18" s="276"/>
      <c r="BQ18" s="276"/>
      <c r="BR18" s="276"/>
      <c r="BS18" s="314" t="s">
        <v>145</v>
      </c>
      <c r="BT18" s="215"/>
      <c r="BU18" s="215"/>
      <c r="BV18" s="215"/>
      <c r="BW18" s="215"/>
      <c r="BX18" s="215"/>
      <c r="BY18" s="215"/>
      <c r="BZ18" s="215"/>
      <c r="CA18" s="215"/>
      <c r="CB18" s="316"/>
      <c r="CD18" s="254" t="s">
        <v>334</v>
      </c>
      <c r="CE18" s="36"/>
      <c r="CF18" s="36"/>
      <c r="CG18" s="36"/>
      <c r="CH18" s="36"/>
      <c r="CI18" s="36"/>
      <c r="CJ18" s="36"/>
      <c r="CK18" s="36"/>
      <c r="CL18" s="36"/>
      <c r="CM18" s="36"/>
      <c r="CN18" s="36"/>
      <c r="CO18" s="36"/>
      <c r="CP18" s="36"/>
      <c r="CQ18" s="263"/>
      <c r="CR18" s="268" t="s">
        <v>145</v>
      </c>
      <c r="CS18" s="215"/>
      <c r="CT18" s="215"/>
      <c r="CU18" s="215"/>
      <c r="CV18" s="215"/>
      <c r="CW18" s="215"/>
      <c r="CX18" s="215"/>
      <c r="CY18" s="273"/>
      <c r="CZ18" s="276" t="s">
        <v>145</v>
      </c>
      <c r="DA18" s="276"/>
      <c r="DB18" s="276"/>
      <c r="DC18" s="276"/>
      <c r="DD18" s="314" t="s">
        <v>145</v>
      </c>
      <c r="DE18" s="215"/>
      <c r="DF18" s="215"/>
      <c r="DG18" s="215"/>
      <c r="DH18" s="215"/>
      <c r="DI18" s="215"/>
      <c r="DJ18" s="215"/>
      <c r="DK18" s="215"/>
      <c r="DL18" s="215"/>
      <c r="DM18" s="215"/>
      <c r="DN18" s="215"/>
      <c r="DO18" s="215"/>
      <c r="DP18" s="273"/>
      <c r="DQ18" s="314" t="s">
        <v>145</v>
      </c>
      <c r="DR18" s="215"/>
      <c r="DS18" s="215"/>
      <c r="DT18" s="215"/>
      <c r="DU18" s="215"/>
      <c r="DV18" s="215"/>
      <c r="DW18" s="215"/>
      <c r="DX18" s="215"/>
      <c r="DY18" s="215"/>
      <c r="DZ18" s="215"/>
      <c r="EA18" s="215"/>
      <c r="EB18" s="215"/>
      <c r="EC18" s="316"/>
    </row>
    <row r="19" spans="2:133" ht="11.25" customHeight="1">
      <c r="B19" s="254" t="s">
        <v>271</v>
      </c>
      <c r="C19" s="36"/>
      <c r="D19" s="36"/>
      <c r="E19" s="36"/>
      <c r="F19" s="36"/>
      <c r="G19" s="36"/>
      <c r="H19" s="36"/>
      <c r="I19" s="36"/>
      <c r="J19" s="36"/>
      <c r="K19" s="36"/>
      <c r="L19" s="36"/>
      <c r="M19" s="36"/>
      <c r="N19" s="36"/>
      <c r="O19" s="36"/>
      <c r="P19" s="36"/>
      <c r="Q19" s="263"/>
      <c r="R19" s="268">
        <v>3645</v>
      </c>
      <c r="S19" s="215"/>
      <c r="T19" s="215"/>
      <c r="U19" s="215"/>
      <c r="V19" s="215"/>
      <c r="W19" s="215"/>
      <c r="X19" s="215"/>
      <c r="Y19" s="273"/>
      <c r="Z19" s="276">
        <v>0.1</v>
      </c>
      <c r="AA19" s="276"/>
      <c r="AB19" s="276"/>
      <c r="AC19" s="276"/>
      <c r="AD19" s="279" t="s">
        <v>145</v>
      </c>
      <c r="AE19" s="279"/>
      <c r="AF19" s="279"/>
      <c r="AG19" s="279"/>
      <c r="AH19" s="279"/>
      <c r="AI19" s="279"/>
      <c r="AJ19" s="279"/>
      <c r="AK19" s="279"/>
      <c r="AL19" s="283" t="s">
        <v>145</v>
      </c>
      <c r="AM19" s="235"/>
      <c r="AN19" s="235"/>
      <c r="AO19" s="288"/>
      <c r="AP19" s="254" t="s">
        <v>336</v>
      </c>
      <c r="AQ19" s="36"/>
      <c r="AR19" s="36"/>
      <c r="AS19" s="36"/>
      <c r="AT19" s="36"/>
      <c r="AU19" s="36"/>
      <c r="AV19" s="36"/>
      <c r="AW19" s="36"/>
      <c r="AX19" s="36"/>
      <c r="AY19" s="36"/>
      <c r="AZ19" s="36"/>
      <c r="BA19" s="36"/>
      <c r="BB19" s="36"/>
      <c r="BC19" s="36"/>
      <c r="BD19" s="36"/>
      <c r="BE19" s="36"/>
      <c r="BF19" s="263"/>
      <c r="BG19" s="268">
        <v>510</v>
      </c>
      <c r="BH19" s="215"/>
      <c r="BI19" s="215"/>
      <c r="BJ19" s="215"/>
      <c r="BK19" s="215"/>
      <c r="BL19" s="215"/>
      <c r="BM19" s="215"/>
      <c r="BN19" s="273"/>
      <c r="BO19" s="276">
        <v>0.1</v>
      </c>
      <c r="BP19" s="276"/>
      <c r="BQ19" s="276"/>
      <c r="BR19" s="276"/>
      <c r="BS19" s="314" t="s">
        <v>145</v>
      </c>
      <c r="BT19" s="215"/>
      <c r="BU19" s="215"/>
      <c r="BV19" s="215"/>
      <c r="BW19" s="215"/>
      <c r="BX19" s="215"/>
      <c r="BY19" s="215"/>
      <c r="BZ19" s="215"/>
      <c r="CA19" s="215"/>
      <c r="CB19" s="316"/>
      <c r="CD19" s="254" t="s">
        <v>284</v>
      </c>
      <c r="CE19" s="36"/>
      <c r="CF19" s="36"/>
      <c r="CG19" s="36"/>
      <c r="CH19" s="36"/>
      <c r="CI19" s="36"/>
      <c r="CJ19" s="36"/>
      <c r="CK19" s="36"/>
      <c r="CL19" s="36"/>
      <c r="CM19" s="36"/>
      <c r="CN19" s="36"/>
      <c r="CO19" s="36"/>
      <c r="CP19" s="36"/>
      <c r="CQ19" s="263"/>
      <c r="CR19" s="268" t="s">
        <v>145</v>
      </c>
      <c r="CS19" s="215"/>
      <c r="CT19" s="215"/>
      <c r="CU19" s="215"/>
      <c r="CV19" s="215"/>
      <c r="CW19" s="215"/>
      <c r="CX19" s="215"/>
      <c r="CY19" s="273"/>
      <c r="CZ19" s="276" t="s">
        <v>145</v>
      </c>
      <c r="DA19" s="276"/>
      <c r="DB19" s="276"/>
      <c r="DC19" s="276"/>
      <c r="DD19" s="314" t="s">
        <v>145</v>
      </c>
      <c r="DE19" s="215"/>
      <c r="DF19" s="215"/>
      <c r="DG19" s="215"/>
      <c r="DH19" s="215"/>
      <c r="DI19" s="215"/>
      <c r="DJ19" s="215"/>
      <c r="DK19" s="215"/>
      <c r="DL19" s="215"/>
      <c r="DM19" s="215"/>
      <c r="DN19" s="215"/>
      <c r="DO19" s="215"/>
      <c r="DP19" s="273"/>
      <c r="DQ19" s="314" t="s">
        <v>145</v>
      </c>
      <c r="DR19" s="215"/>
      <c r="DS19" s="215"/>
      <c r="DT19" s="215"/>
      <c r="DU19" s="215"/>
      <c r="DV19" s="215"/>
      <c r="DW19" s="215"/>
      <c r="DX19" s="215"/>
      <c r="DY19" s="215"/>
      <c r="DZ19" s="215"/>
      <c r="EA19" s="215"/>
      <c r="EB19" s="215"/>
      <c r="EC19" s="316"/>
    </row>
    <row r="20" spans="2:133" ht="11.25" customHeight="1">
      <c r="B20" s="254" t="s">
        <v>19</v>
      </c>
      <c r="C20" s="36"/>
      <c r="D20" s="36"/>
      <c r="E20" s="36"/>
      <c r="F20" s="36"/>
      <c r="G20" s="36"/>
      <c r="H20" s="36"/>
      <c r="I20" s="36"/>
      <c r="J20" s="36"/>
      <c r="K20" s="36"/>
      <c r="L20" s="36"/>
      <c r="M20" s="36"/>
      <c r="N20" s="36"/>
      <c r="O20" s="36"/>
      <c r="P20" s="36"/>
      <c r="Q20" s="263"/>
      <c r="R20" s="268">
        <v>2217478</v>
      </c>
      <c r="S20" s="215"/>
      <c r="T20" s="215"/>
      <c r="U20" s="215"/>
      <c r="V20" s="215"/>
      <c r="W20" s="215"/>
      <c r="X20" s="215"/>
      <c r="Y20" s="273"/>
      <c r="Z20" s="276">
        <v>55.4</v>
      </c>
      <c r="AA20" s="276"/>
      <c r="AB20" s="276"/>
      <c r="AC20" s="276"/>
      <c r="AD20" s="279">
        <v>1931824</v>
      </c>
      <c r="AE20" s="279"/>
      <c r="AF20" s="279"/>
      <c r="AG20" s="279"/>
      <c r="AH20" s="279"/>
      <c r="AI20" s="279"/>
      <c r="AJ20" s="279"/>
      <c r="AK20" s="279"/>
      <c r="AL20" s="283">
        <v>99.8</v>
      </c>
      <c r="AM20" s="235"/>
      <c r="AN20" s="235"/>
      <c r="AO20" s="288"/>
      <c r="AP20" s="254" t="s">
        <v>338</v>
      </c>
      <c r="AQ20" s="36"/>
      <c r="AR20" s="36"/>
      <c r="AS20" s="36"/>
      <c r="AT20" s="36"/>
      <c r="AU20" s="36"/>
      <c r="AV20" s="36"/>
      <c r="AW20" s="36"/>
      <c r="AX20" s="36"/>
      <c r="AY20" s="36"/>
      <c r="AZ20" s="36"/>
      <c r="BA20" s="36"/>
      <c r="BB20" s="36"/>
      <c r="BC20" s="36"/>
      <c r="BD20" s="36"/>
      <c r="BE20" s="36"/>
      <c r="BF20" s="263"/>
      <c r="BG20" s="268">
        <v>510</v>
      </c>
      <c r="BH20" s="215"/>
      <c r="BI20" s="215"/>
      <c r="BJ20" s="215"/>
      <c r="BK20" s="215"/>
      <c r="BL20" s="215"/>
      <c r="BM20" s="215"/>
      <c r="BN20" s="273"/>
      <c r="BO20" s="276">
        <v>0.1</v>
      </c>
      <c r="BP20" s="276"/>
      <c r="BQ20" s="276"/>
      <c r="BR20" s="276"/>
      <c r="BS20" s="314" t="s">
        <v>145</v>
      </c>
      <c r="BT20" s="215"/>
      <c r="BU20" s="215"/>
      <c r="BV20" s="215"/>
      <c r="BW20" s="215"/>
      <c r="BX20" s="215"/>
      <c r="BY20" s="215"/>
      <c r="BZ20" s="215"/>
      <c r="CA20" s="215"/>
      <c r="CB20" s="316"/>
      <c r="CD20" s="254" t="s">
        <v>6</v>
      </c>
      <c r="CE20" s="36"/>
      <c r="CF20" s="36"/>
      <c r="CG20" s="36"/>
      <c r="CH20" s="36"/>
      <c r="CI20" s="36"/>
      <c r="CJ20" s="36"/>
      <c r="CK20" s="36"/>
      <c r="CL20" s="36"/>
      <c r="CM20" s="36"/>
      <c r="CN20" s="36"/>
      <c r="CO20" s="36"/>
      <c r="CP20" s="36"/>
      <c r="CQ20" s="263"/>
      <c r="CR20" s="268">
        <v>3856074</v>
      </c>
      <c r="CS20" s="215"/>
      <c r="CT20" s="215"/>
      <c r="CU20" s="215"/>
      <c r="CV20" s="215"/>
      <c r="CW20" s="215"/>
      <c r="CX20" s="215"/>
      <c r="CY20" s="273"/>
      <c r="CZ20" s="276">
        <v>100</v>
      </c>
      <c r="DA20" s="276"/>
      <c r="DB20" s="276"/>
      <c r="DC20" s="276"/>
      <c r="DD20" s="314">
        <v>1063075</v>
      </c>
      <c r="DE20" s="215"/>
      <c r="DF20" s="215"/>
      <c r="DG20" s="215"/>
      <c r="DH20" s="215"/>
      <c r="DI20" s="215"/>
      <c r="DJ20" s="215"/>
      <c r="DK20" s="215"/>
      <c r="DL20" s="215"/>
      <c r="DM20" s="215"/>
      <c r="DN20" s="215"/>
      <c r="DO20" s="215"/>
      <c r="DP20" s="273"/>
      <c r="DQ20" s="314">
        <v>2406910</v>
      </c>
      <c r="DR20" s="215"/>
      <c r="DS20" s="215"/>
      <c r="DT20" s="215"/>
      <c r="DU20" s="215"/>
      <c r="DV20" s="215"/>
      <c r="DW20" s="215"/>
      <c r="DX20" s="215"/>
      <c r="DY20" s="215"/>
      <c r="DZ20" s="215"/>
      <c r="EA20" s="215"/>
      <c r="EB20" s="215"/>
      <c r="EC20" s="316"/>
    </row>
    <row r="21" spans="2:133" ht="11.25" customHeight="1">
      <c r="B21" s="254" t="s">
        <v>340</v>
      </c>
      <c r="C21" s="36"/>
      <c r="D21" s="36"/>
      <c r="E21" s="36"/>
      <c r="F21" s="36"/>
      <c r="G21" s="36"/>
      <c r="H21" s="36"/>
      <c r="I21" s="36"/>
      <c r="J21" s="36"/>
      <c r="K21" s="36"/>
      <c r="L21" s="36"/>
      <c r="M21" s="36"/>
      <c r="N21" s="36"/>
      <c r="O21" s="36"/>
      <c r="P21" s="36"/>
      <c r="Q21" s="263"/>
      <c r="R21" s="268" t="s">
        <v>145</v>
      </c>
      <c r="S21" s="215"/>
      <c r="T21" s="215"/>
      <c r="U21" s="215"/>
      <c r="V21" s="215"/>
      <c r="W21" s="215"/>
      <c r="X21" s="215"/>
      <c r="Y21" s="273"/>
      <c r="Z21" s="276" t="s">
        <v>145</v>
      </c>
      <c r="AA21" s="276"/>
      <c r="AB21" s="276"/>
      <c r="AC21" s="276"/>
      <c r="AD21" s="279" t="s">
        <v>145</v>
      </c>
      <c r="AE21" s="279"/>
      <c r="AF21" s="279"/>
      <c r="AG21" s="279"/>
      <c r="AH21" s="279"/>
      <c r="AI21" s="279"/>
      <c r="AJ21" s="279"/>
      <c r="AK21" s="279"/>
      <c r="AL21" s="283" t="s">
        <v>145</v>
      </c>
      <c r="AM21" s="235"/>
      <c r="AN21" s="235"/>
      <c r="AO21" s="288"/>
      <c r="AP21" s="291" t="s">
        <v>343</v>
      </c>
      <c r="AQ21" s="294"/>
      <c r="AR21" s="294"/>
      <c r="AS21" s="294"/>
      <c r="AT21" s="294"/>
      <c r="AU21" s="294"/>
      <c r="AV21" s="294"/>
      <c r="AW21" s="294"/>
      <c r="AX21" s="294"/>
      <c r="AY21" s="294"/>
      <c r="AZ21" s="294"/>
      <c r="BA21" s="294"/>
      <c r="BB21" s="294"/>
      <c r="BC21" s="294"/>
      <c r="BD21" s="294"/>
      <c r="BE21" s="294"/>
      <c r="BF21" s="302"/>
      <c r="BG21" s="268">
        <v>510</v>
      </c>
      <c r="BH21" s="215"/>
      <c r="BI21" s="215"/>
      <c r="BJ21" s="215"/>
      <c r="BK21" s="215"/>
      <c r="BL21" s="215"/>
      <c r="BM21" s="215"/>
      <c r="BN21" s="273"/>
      <c r="BO21" s="276">
        <v>0.1</v>
      </c>
      <c r="BP21" s="276"/>
      <c r="BQ21" s="276"/>
      <c r="BR21" s="276"/>
      <c r="BS21" s="314" t="s">
        <v>145</v>
      </c>
      <c r="BT21" s="215"/>
      <c r="BU21" s="215"/>
      <c r="BV21" s="215"/>
      <c r="BW21" s="215"/>
      <c r="BX21" s="215"/>
      <c r="BY21" s="215"/>
      <c r="BZ21" s="215"/>
      <c r="CA21" s="215"/>
      <c r="CB21" s="316"/>
      <c r="CD21" s="256"/>
      <c r="CE21" s="261"/>
      <c r="CF21" s="261"/>
      <c r="CG21" s="261"/>
      <c r="CH21" s="261"/>
      <c r="CI21" s="261"/>
      <c r="CJ21" s="261"/>
      <c r="CK21" s="261"/>
      <c r="CL21" s="261"/>
      <c r="CM21" s="261"/>
      <c r="CN21" s="261"/>
      <c r="CO21" s="261"/>
      <c r="CP21" s="261"/>
      <c r="CQ21" s="265"/>
      <c r="CR21" s="268"/>
      <c r="CS21" s="215"/>
      <c r="CT21" s="215"/>
      <c r="CU21" s="215"/>
      <c r="CV21" s="215"/>
      <c r="CW21" s="215"/>
      <c r="CX21" s="215"/>
      <c r="CY21" s="273"/>
      <c r="CZ21" s="276"/>
      <c r="DA21" s="276"/>
      <c r="DB21" s="276"/>
      <c r="DC21" s="276"/>
      <c r="DD21" s="314"/>
      <c r="DE21" s="215"/>
      <c r="DF21" s="215"/>
      <c r="DG21" s="215"/>
      <c r="DH21" s="215"/>
      <c r="DI21" s="215"/>
      <c r="DJ21" s="215"/>
      <c r="DK21" s="215"/>
      <c r="DL21" s="215"/>
      <c r="DM21" s="215"/>
      <c r="DN21" s="215"/>
      <c r="DO21" s="215"/>
      <c r="DP21" s="273"/>
      <c r="DQ21" s="314"/>
      <c r="DR21" s="215"/>
      <c r="DS21" s="215"/>
      <c r="DT21" s="215"/>
      <c r="DU21" s="215"/>
      <c r="DV21" s="215"/>
      <c r="DW21" s="215"/>
      <c r="DX21" s="215"/>
      <c r="DY21" s="215"/>
      <c r="DZ21" s="215"/>
      <c r="EA21" s="215"/>
      <c r="EB21" s="215"/>
      <c r="EC21" s="316"/>
    </row>
    <row r="22" spans="2:133" ht="11.25" customHeight="1">
      <c r="B22" s="254" t="s">
        <v>345</v>
      </c>
      <c r="C22" s="36"/>
      <c r="D22" s="36"/>
      <c r="E22" s="36"/>
      <c r="F22" s="36"/>
      <c r="G22" s="36"/>
      <c r="H22" s="36"/>
      <c r="I22" s="36"/>
      <c r="J22" s="36"/>
      <c r="K22" s="36"/>
      <c r="L22" s="36"/>
      <c r="M22" s="36"/>
      <c r="N22" s="36"/>
      <c r="O22" s="36"/>
      <c r="P22" s="36"/>
      <c r="Q22" s="263"/>
      <c r="R22" s="268">
        <v>1691</v>
      </c>
      <c r="S22" s="215"/>
      <c r="T22" s="215"/>
      <c r="U22" s="215"/>
      <c r="V22" s="215"/>
      <c r="W22" s="215"/>
      <c r="X22" s="215"/>
      <c r="Y22" s="273"/>
      <c r="Z22" s="276">
        <v>0</v>
      </c>
      <c r="AA22" s="276"/>
      <c r="AB22" s="276"/>
      <c r="AC22" s="276"/>
      <c r="AD22" s="279" t="s">
        <v>145</v>
      </c>
      <c r="AE22" s="279"/>
      <c r="AF22" s="279"/>
      <c r="AG22" s="279"/>
      <c r="AH22" s="279"/>
      <c r="AI22" s="279"/>
      <c r="AJ22" s="279"/>
      <c r="AK22" s="279"/>
      <c r="AL22" s="283" t="s">
        <v>145</v>
      </c>
      <c r="AM22" s="235"/>
      <c r="AN22" s="235"/>
      <c r="AO22" s="288"/>
      <c r="AP22" s="291" t="s">
        <v>347</v>
      </c>
      <c r="AQ22" s="294"/>
      <c r="AR22" s="294"/>
      <c r="AS22" s="294"/>
      <c r="AT22" s="294"/>
      <c r="AU22" s="294"/>
      <c r="AV22" s="294"/>
      <c r="AW22" s="294"/>
      <c r="AX22" s="294"/>
      <c r="AY22" s="294"/>
      <c r="AZ22" s="294"/>
      <c r="BA22" s="294"/>
      <c r="BB22" s="294"/>
      <c r="BC22" s="294"/>
      <c r="BD22" s="294"/>
      <c r="BE22" s="294"/>
      <c r="BF22" s="302"/>
      <c r="BG22" s="268" t="s">
        <v>145</v>
      </c>
      <c r="BH22" s="215"/>
      <c r="BI22" s="215"/>
      <c r="BJ22" s="215"/>
      <c r="BK22" s="215"/>
      <c r="BL22" s="215"/>
      <c r="BM22" s="215"/>
      <c r="BN22" s="273"/>
      <c r="BO22" s="276" t="s">
        <v>145</v>
      </c>
      <c r="BP22" s="276"/>
      <c r="BQ22" s="276"/>
      <c r="BR22" s="276"/>
      <c r="BS22" s="314" t="s">
        <v>145</v>
      </c>
      <c r="BT22" s="215"/>
      <c r="BU22" s="215"/>
      <c r="BV22" s="215"/>
      <c r="BW22" s="215"/>
      <c r="BX22" s="215"/>
      <c r="BY22" s="215"/>
      <c r="BZ22" s="215"/>
      <c r="CA22" s="215"/>
      <c r="CB22" s="316"/>
      <c r="CD22" s="148" t="s">
        <v>288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54" t="s">
        <v>12</v>
      </c>
      <c r="C23" s="36"/>
      <c r="D23" s="36"/>
      <c r="E23" s="36"/>
      <c r="F23" s="36"/>
      <c r="G23" s="36"/>
      <c r="H23" s="36"/>
      <c r="I23" s="36"/>
      <c r="J23" s="36"/>
      <c r="K23" s="36"/>
      <c r="L23" s="36"/>
      <c r="M23" s="36"/>
      <c r="N23" s="36"/>
      <c r="O23" s="36"/>
      <c r="P23" s="36"/>
      <c r="Q23" s="263"/>
      <c r="R23" s="268">
        <v>8091</v>
      </c>
      <c r="S23" s="215"/>
      <c r="T23" s="215"/>
      <c r="U23" s="215"/>
      <c r="V23" s="215"/>
      <c r="W23" s="215"/>
      <c r="X23" s="215"/>
      <c r="Y23" s="273"/>
      <c r="Z23" s="276">
        <v>0.2</v>
      </c>
      <c r="AA23" s="276"/>
      <c r="AB23" s="276"/>
      <c r="AC23" s="276"/>
      <c r="AD23" s="279">
        <v>809</v>
      </c>
      <c r="AE23" s="279"/>
      <c r="AF23" s="279"/>
      <c r="AG23" s="279"/>
      <c r="AH23" s="279"/>
      <c r="AI23" s="279"/>
      <c r="AJ23" s="279"/>
      <c r="AK23" s="279"/>
      <c r="AL23" s="283">
        <v>0</v>
      </c>
      <c r="AM23" s="235"/>
      <c r="AN23" s="235"/>
      <c r="AO23" s="288"/>
      <c r="AP23" s="291" t="s">
        <v>79</v>
      </c>
      <c r="AQ23" s="294"/>
      <c r="AR23" s="294"/>
      <c r="AS23" s="294"/>
      <c r="AT23" s="294"/>
      <c r="AU23" s="294"/>
      <c r="AV23" s="294"/>
      <c r="AW23" s="294"/>
      <c r="AX23" s="294"/>
      <c r="AY23" s="294"/>
      <c r="AZ23" s="294"/>
      <c r="BA23" s="294"/>
      <c r="BB23" s="294"/>
      <c r="BC23" s="294"/>
      <c r="BD23" s="294"/>
      <c r="BE23" s="294"/>
      <c r="BF23" s="302"/>
      <c r="BG23" s="268" t="s">
        <v>145</v>
      </c>
      <c r="BH23" s="215"/>
      <c r="BI23" s="215"/>
      <c r="BJ23" s="215"/>
      <c r="BK23" s="215"/>
      <c r="BL23" s="215"/>
      <c r="BM23" s="215"/>
      <c r="BN23" s="273"/>
      <c r="BO23" s="276" t="s">
        <v>145</v>
      </c>
      <c r="BP23" s="276"/>
      <c r="BQ23" s="276"/>
      <c r="BR23" s="276"/>
      <c r="BS23" s="314" t="s">
        <v>145</v>
      </c>
      <c r="BT23" s="215"/>
      <c r="BU23" s="215"/>
      <c r="BV23" s="215"/>
      <c r="BW23" s="215"/>
      <c r="BX23" s="215"/>
      <c r="BY23" s="215"/>
      <c r="BZ23" s="215"/>
      <c r="CA23" s="215"/>
      <c r="CB23" s="316"/>
      <c r="CD23" s="148" t="s">
        <v>289</v>
      </c>
      <c r="CE23" s="139"/>
      <c r="CF23" s="139"/>
      <c r="CG23" s="139"/>
      <c r="CH23" s="139"/>
      <c r="CI23" s="139"/>
      <c r="CJ23" s="139"/>
      <c r="CK23" s="139"/>
      <c r="CL23" s="139"/>
      <c r="CM23" s="139"/>
      <c r="CN23" s="139"/>
      <c r="CO23" s="139"/>
      <c r="CP23" s="139"/>
      <c r="CQ23" s="144"/>
      <c r="CR23" s="148" t="s">
        <v>348</v>
      </c>
      <c r="CS23" s="139"/>
      <c r="CT23" s="139"/>
      <c r="CU23" s="139"/>
      <c r="CV23" s="139"/>
      <c r="CW23" s="139"/>
      <c r="CX23" s="139"/>
      <c r="CY23" s="144"/>
      <c r="CZ23" s="148" t="s">
        <v>151</v>
      </c>
      <c r="DA23" s="139"/>
      <c r="DB23" s="139"/>
      <c r="DC23" s="144"/>
      <c r="DD23" s="148" t="s">
        <v>142</v>
      </c>
      <c r="DE23" s="139"/>
      <c r="DF23" s="139"/>
      <c r="DG23" s="139"/>
      <c r="DH23" s="139"/>
      <c r="DI23" s="139"/>
      <c r="DJ23" s="139"/>
      <c r="DK23" s="144"/>
      <c r="DL23" s="335" t="s">
        <v>349</v>
      </c>
      <c r="DM23" s="338"/>
      <c r="DN23" s="338"/>
      <c r="DO23" s="338"/>
      <c r="DP23" s="338"/>
      <c r="DQ23" s="338"/>
      <c r="DR23" s="338"/>
      <c r="DS23" s="338"/>
      <c r="DT23" s="338"/>
      <c r="DU23" s="338"/>
      <c r="DV23" s="342"/>
      <c r="DW23" s="148" t="s">
        <v>351</v>
      </c>
      <c r="DX23" s="139"/>
      <c r="DY23" s="139"/>
      <c r="DZ23" s="139"/>
      <c r="EA23" s="139"/>
      <c r="EB23" s="139"/>
      <c r="EC23" s="144"/>
    </row>
    <row r="24" spans="2:133" ht="11.25" customHeight="1">
      <c r="B24" s="254" t="s">
        <v>353</v>
      </c>
      <c r="C24" s="36"/>
      <c r="D24" s="36"/>
      <c r="E24" s="36"/>
      <c r="F24" s="36"/>
      <c r="G24" s="36"/>
      <c r="H24" s="36"/>
      <c r="I24" s="36"/>
      <c r="J24" s="36"/>
      <c r="K24" s="36"/>
      <c r="L24" s="36"/>
      <c r="M24" s="36"/>
      <c r="N24" s="36"/>
      <c r="O24" s="36"/>
      <c r="P24" s="36"/>
      <c r="Q24" s="263"/>
      <c r="R24" s="268">
        <v>1913</v>
      </c>
      <c r="S24" s="215"/>
      <c r="T24" s="215"/>
      <c r="U24" s="215"/>
      <c r="V24" s="215"/>
      <c r="W24" s="215"/>
      <c r="X24" s="215"/>
      <c r="Y24" s="273"/>
      <c r="Z24" s="276">
        <v>0</v>
      </c>
      <c r="AA24" s="276"/>
      <c r="AB24" s="276"/>
      <c r="AC24" s="276"/>
      <c r="AD24" s="279" t="s">
        <v>145</v>
      </c>
      <c r="AE24" s="279"/>
      <c r="AF24" s="279"/>
      <c r="AG24" s="279"/>
      <c r="AH24" s="279"/>
      <c r="AI24" s="279"/>
      <c r="AJ24" s="279"/>
      <c r="AK24" s="279"/>
      <c r="AL24" s="283" t="s">
        <v>145</v>
      </c>
      <c r="AM24" s="235"/>
      <c r="AN24" s="235"/>
      <c r="AO24" s="288"/>
      <c r="AP24" s="291" t="s">
        <v>118</v>
      </c>
      <c r="AQ24" s="294"/>
      <c r="AR24" s="294"/>
      <c r="AS24" s="294"/>
      <c r="AT24" s="294"/>
      <c r="AU24" s="294"/>
      <c r="AV24" s="294"/>
      <c r="AW24" s="294"/>
      <c r="AX24" s="294"/>
      <c r="AY24" s="294"/>
      <c r="AZ24" s="294"/>
      <c r="BA24" s="294"/>
      <c r="BB24" s="294"/>
      <c r="BC24" s="294"/>
      <c r="BD24" s="294"/>
      <c r="BE24" s="294"/>
      <c r="BF24" s="302"/>
      <c r="BG24" s="268" t="s">
        <v>145</v>
      </c>
      <c r="BH24" s="215"/>
      <c r="BI24" s="215"/>
      <c r="BJ24" s="215"/>
      <c r="BK24" s="215"/>
      <c r="BL24" s="215"/>
      <c r="BM24" s="215"/>
      <c r="BN24" s="273"/>
      <c r="BO24" s="276" t="s">
        <v>145</v>
      </c>
      <c r="BP24" s="276"/>
      <c r="BQ24" s="276"/>
      <c r="BR24" s="276"/>
      <c r="BS24" s="314" t="s">
        <v>145</v>
      </c>
      <c r="BT24" s="215"/>
      <c r="BU24" s="215"/>
      <c r="BV24" s="215"/>
      <c r="BW24" s="215"/>
      <c r="BX24" s="215"/>
      <c r="BY24" s="215"/>
      <c r="BZ24" s="215"/>
      <c r="CA24" s="215"/>
      <c r="CB24" s="316"/>
      <c r="CD24" s="253" t="s">
        <v>354</v>
      </c>
      <c r="CE24" s="259"/>
      <c r="CF24" s="259"/>
      <c r="CG24" s="259"/>
      <c r="CH24" s="259"/>
      <c r="CI24" s="259"/>
      <c r="CJ24" s="259"/>
      <c r="CK24" s="259"/>
      <c r="CL24" s="259"/>
      <c r="CM24" s="259"/>
      <c r="CN24" s="259"/>
      <c r="CO24" s="259"/>
      <c r="CP24" s="259"/>
      <c r="CQ24" s="262"/>
      <c r="CR24" s="267">
        <v>931408</v>
      </c>
      <c r="CS24" s="270"/>
      <c r="CT24" s="270"/>
      <c r="CU24" s="270"/>
      <c r="CV24" s="270"/>
      <c r="CW24" s="270"/>
      <c r="CX24" s="270"/>
      <c r="CY24" s="272"/>
      <c r="CZ24" s="320">
        <v>24.2</v>
      </c>
      <c r="DA24" s="323"/>
      <c r="DB24" s="323"/>
      <c r="DC24" s="327"/>
      <c r="DD24" s="331">
        <v>880634</v>
      </c>
      <c r="DE24" s="270"/>
      <c r="DF24" s="270"/>
      <c r="DG24" s="270"/>
      <c r="DH24" s="270"/>
      <c r="DI24" s="270"/>
      <c r="DJ24" s="270"/>
      <c r="DK24" s="272"/>
      <c r="DL24" s="331">
        <v>871844</v>
      </c>
      <c r="DM24" s="270"/>
      <c r="DN24" s="270"/>
      <c r="DO24" s="270"/>
      <c r="DP24" s="270"/>
      <c r="DQ24" s="270"/>
      <c r="DR24" s="270"/>
      <c r="DS24" s="270"/>
      <c r="DT24" s="270"/>
      <c r="DU24" s="270"/>
      <c r="DV24" s="272"/>
      <c r="DW24" s="282">
        <v>42.8</v>
      </c>
      <c r="DX24" s="285"/>
      <c r="DY24" s="285"/>
      <c r="DZ24" s="285"/>
      <c r="EA24" s="285"/>
      <c r="EB24" s="285"/>
      <c r="EC24" s="287"/>
    </row>
    <row r="25" spans="2:133" ht="11.25" customHeight="1">
      <c r="B25" s="254" t="s">
        <v>355</v>
      </c>
      <c r="C25" s="36"/>
      <c r="D25" s="36"/>
      <c r="E25" s="36"/>
      <c r="F25" s="36"/>
      <c r="G25" s="36"/>
      <c r="H25" s="36"/>
      <c r="I25" s="36"/>
      <c r="J25" s="36"/>
      <c r="K25" s="36"/>
      <c r="L25" s="36"/>
      <c r="M25" s="36"/>
      <c r="N25" s="36"/>
      <c r="O25" s="36"/>
      <c r="P25" s="36"/>
      <c r="Q25" s="263"/>
      <c r="R25" s="268">
        <v>254972</v>
      </c>
      <c r="S25" s="215"/>
      <c r="T25" s="215"/>
      <c r="U25" s="215"/>
      <c r="V25" s="215"/>
      <c r="W25" s="215"/>
      <c r="X25" s="215"/>
      <c r="Y25" s="273"/>
      <c r="Z25" s="276">
        <v>6.4</v>
      </c>
      <c r="AA25" s="276"/>
      <c r="AB25" s="276"/>
      <c r="AC25" s="276"/>
      <c r="AD25" s="279" t="s">
        <v>145</v>
      </c>
      <c r="AE25" s="279"/>
      <c r="AF25" s="279"/>
      <c r="AG25" s="279"/>
      <c r="AH25" s="279"/>
      <c r="AI25" s="279"/>
      <c r="AJ25" s="279"/>
      <c r="AK25" s="279"/>
      <c r="AL25" s="283" t="s">
        <v>145</v>
      </c>
      <c r="AM25" s="235"/>
      <c r="AN25" s="235"/>
      <c r="AO25" s="288"/>
      <c r="AP25" s="291" t="s">
        <v>110</v>
      </c>
      <c r="AQ25" s="294"/>
      <c r="AR25" s="294"/>
      <c r="AS25" s="294"/>
      <c r="AT25" s="294"/>
      <c r="AU25" s="294"/>
      <c r="AV25" s="294"/>
      <c r="AW25" s="294"/>
      <c r="AX25" s="294"/>
      <c r="AY25" s="294"/>
      <c r="AZ25" s="294"/>
      <c r="BA25" s="294"/>
      <c r="BB25" s="294"/>
      <c r="BC25" s="294"/>
      <c r="BD25" s="294"/>
      <c r="BE25" s="294"/>
      <c r="BF25" s="302"/>
      <c r="BG25" s="268" t="s">
        <v>145</v>
      </c>
      <c r="BH25" s="215"/>
      <c r="BI25" s="215"/>
      <c r="BJ25" s="215"/>
      <c r="BK25" s="215"/>
      <c r="BL25" s="215"/>
      <c r="BM25" s="215"/>
      <c r="BN25" s="273"/>
      <c r="BO25" s="276" t="s">
        <v>145</v>
      </c>
      <c r="BP25" s="276"/>
      <c r="BQ25" s="276"/>
      <c r="BR25" s="276"/>
      <c r="BS25" s="314" t="s">
        <v>145</v>
      </c>
      <c r="BT25" s="215"/>
      <c r="BU25" s="215"/>
      <c r="BV25" s="215"/>
      <c r="BW25" s="215"/>
      <c r="BX25" s="215"/>
      <c r="BY25" s="215"/>
      <c r="BZ25" s="215"/>
      <c r="CA25" s="215"/>
      <c r="CB25" s="316"/>
      <c r="CD25" s="254" t="s">
        <v>356</v>
      </c>
      <c r="CE25" s="36"/>
      <c r="CF25" s="36"/>
      <c r="CG25" s="36"/>
      <c r="CH25" s="36"/>
      <c r="CI25" s="36"/>
      <c r="CJ25" s="36"/>
      <c r="CK25" s="36"/>
      <c r="CL25" s="36"/>
      <c r="CM25" s="36"/>
      <c r="CN25" s="36"/>
      <c r="CO25" s="36"/>
      <c r="CP25" s="36"/>
      <c r="CQ25" s="263"/>
      <c r="CR25" s="268">
        <v>573082</v>
      </c>
      <c r="CS25" s="301"/>
      <c r="CT25" s="301"/>
      <c r="CU25" s="301"/>
      <c r="CV25" s="301"/>
      <c r="CW25" s="301"/>
      <c r="CX25" s="301"/>
      <c r="CY25" s="318"/>
      <c r="CZ25" s="321">
        <v>14.9</v>
      </c>
      <c r="DA25" s="324"/>
      <c r="DB25" s="324"/>
      <c r="DC25" s="328"/>
      <c r="DD25" s="314">
        <v>555597</v>
      </c>
      <c r="DE25" s="301"/>
      <c r="DF25" s="301"/>
      <c r="DG25" s="301"/>
      <c r="DH25" s="301"/>
      <c r="DI25" s="301"/>
      <c r="DJ25" s="301"/>
      <c r="DK25" s="318"/>
      <c r="DL25" s="314">
        <v>551878</v>
      </c>
      <c r="DM25" s="301"/>
      <c r="DN25" s="301"/>
      <c r="DO25" s="301"/>
      <c r="DP25" s="301"/>
      <c r="DQ25" s="301"/>
      <c r="DR25" s="301"/>
      <c r="DS25" s="301"/>
      <c r="DT25" s="301"/>
      <c r="DU25" s="301"/>
      <c r="DV25" s="318"/>
      <c r="DW25" s="283">
        <v>27.1</v>
      </c>
      <c r="DX25" s="347"/>
      <c r="DY25" s="347"/>
      <c r="DZ25" s="347"/>
      <c r="EA25" s="347"/>
      <c r="EB25" s="347"/>
      <c r="EC25" s="350"/>
    </row>
    <row r="26" spans="2:133" ht="11.25" customHeight="1">
      <c r="B26" s="255" t="s">
        <v>357</v>
      </c>
      <c r="C26" s="260"/>
      <c r="D26" s="260"/>
      <c r="E26" s="260"/>
      <c r="F26" s="260"/>
      <c r="G26" s="260"/>
      <c r="H26" s="260"/>
      <c r="I26" s="260"/>
      <c r="J26" s="260"/>
      <c r="K26" s="260"/>
      <c r="L26" s="260"/>
      <c r="M26" s="260"/>
      <c r="N26" s="260"/>
      <c r="O26" s="260"/>
      <c r="P26" s="260"/>
      <c r="Q26" s="264"/>
      <c r="R26" s="268" t="s">
        <v>145</v>
      </c>
      <c r="S26" s="215"/>
      <c r="T26" s="215"/>
      <c r="U26" s="215"/>
      <c r="V26" s="215"/>
      <c r="W26" s="215"/>
      <c r="X26" s="215"/>
      <c r="Y26" s="273"/>
      <c r="Z26" s="276" t="s">
        <v>145</v>
      </c>
      <c r="AA26" s="276"/>
      <c r="AB26" s="276"/>
      <c r="AC26" s="276"/>
      <c r="AD26" s="279" t="s">
        <v>145</v>
      </c>
      <c r="AE26" s="279"/>
      <c r="AF26" s="279"/>
      <c r="AG26" s="279"/>
      <c r="AH26" s="279"/>
      <c r="AI26" s="279"/>
      <c r="AJ26" s="279"/>
      <c r="AK26" s="279"/>
      <c r="AL26" s="283" t="s">
        <v>145</v>
      </c>
      <c r="AM26" s="235"/>
      <c r="AN26" s="235"/>
      <c r="AO26" s="288"/>
      <c r="AP26" s="291" t="s">
        <v>103</v>
      </c>
      <c r="AQ26" s="293"/>
      <c r="AR26" s="293"/>
      <c r="AS26" s="293"/>
      <c r="AT26" s="293"/>
      <c r="AU26" s="293"/>
      <c r="AV26" s="293"/>
      <c r="AW26" s="293"/>
      <c r="AX26" s="293"/>
      <c r="AY26" s="293"/>
      <c r="AZ26" s="293"/>
      <c r="BA26" s="293"/>
      <c r="BB26" s="293"/>
      <c r="BC26" s="293"/>
      <c r="BD26" s="293"/>
      <c r="BE26" s="293"/>
      <c r="BF26" s="302"/>
      <c r="BG26" s="268" t="s">
        <v>145</v>
      </c>
      <c r="BH26" s="215"/>
      <c r="BI26" s="215"/>
      <c r="BJ26" s="215"/>
      <c r="BK26" s="215"/>
      <c r="BL26" s="215"/>
      <c r="BM26" s="215"/>
      <c r="BN26" s="273"/>
      <c r="BO26" s="276" t="s">
        <v>145</v>
      </c>
      <c r="BP26" s="276"/>
      <c r="BQ26" s="276"/>
      <c r="BR26" s="276"/>
      <c r="BS26" s="314" t="s">
        <v>145</v>
      </c>
      <c r="BT26" s="215"/>
      <c r="BU26" s="215"/>
      <c r="BV26" s="215"/>
      <c r="BW26" s="215"/>
      <c r="BX26" s="215"/>
      <c r="BY26" s="215"/>
      <c r="BZ26" s="215"/>
      <c r="CA26" s="215"/>
      <c r="CB26" s="316"/>
      <c r="CD26" s="254" t="s">
        <v>359</v>
      </c>
      <c r="CE26" s="36"/>
      <c r="CF26" s="36"/>
      <c r="CG26" s="36"/>
      <c r="CH26" s="36"/>
      <c r="CI26" s="36"/>
      <c r="CJ26" s="36"/>
      <c r="CK26" s="36"/>
      <c r="CL26" s="36"/>
      <c r="CM26" s="36"/>
      <c r="CN26" s="36"/>
      <c r="CO26" s="36"/>
      <c r="CP26" s="36"/>
      <c r="CQ26" s="263"/>
      <c r="CR26" s="268">
        <v>288564</v>
      </c>
      <c r="CS26" s="215"/>
      <c r="CT26" s="215"/>
      <c r="CU26" s="215"/>
      <c r="CV26" s="215"/>
      <c r="CW26" s="215"/>
      <c r="CX26" s="215"/>
      <c r="CY26" s="273"/>
      <c r="CZ26" s="321">
        <v>7.5</v>
      </c>
      <c r="DA26" s="324"/>
      <c r="DB26" s="324"/>
      <c r="DC26" s="328"/>
      <c r="DD26" s="314">
        <v>271079</v>
      </c>
      <c r="DE26" s="215"/>
      <c r="DF26" s="215"/>
      <c r="DG26" s="215"/>
      <c r="DH26" s="215"/>
      <c r="DI26" s="215"/>
      <c r="DJ26" s="215"/>
      <c r="DK26" s="273"/>
      <c r="DL26" s="314" t="s">
        <v>145</v>
      </c>
      <c r="DM26" s="215"/>
      <c r="DN26" s="215"/>
      <c r="DO26" s="215"/>
      <c r="DP26" s="215"/>
      <c r="DQ26" s="215"/>
      <c r="DR26" s="215"/>
      <c r="DS26" s="215"/>
      <c r="DT26" s="215"/>
      <c r="DU26" s="215"/>
      <c r="DV26" s="273"/>
      <c r="DW26" s="283" t="s">
        <v>145</v>
      </c>
      <c r="DX26" s="347"/>
      <c r="DY26" s="347"/>
      <c r="DZ26" s="347"/>
      <c r="EA26" s="347"/>
      <c r="EB26" s="347"/>
      <c r="EC26" s="350"/>
    </row>
    <row r="27" spans="2:133" ht="11.25" customHeight="1">
      <c r="B27" s="254" t="s">
        <v>360</v>
      </c>
      <c r="C27" s="36"/>
      <c r="D27" s="36"/>
      <c r="E27" s="36"/>
      <c r="F27" s="36"/>
      <c r="G27" s="36"/>
      <c r="H27" s="36"/>
      <c r="I27" s="36"/>
      <c r="J27" s="36"/>
      <c r="K27" s="36"/>
      <c r="L27" s="36"/>
      <c r="M27" s="36"/>
      <c r="N27" s="36"/>
      <c r="O27" s="36"/>
      <c r="P27" s="36"/>
      <c r="Q27" s="263"/>
      <c r="R27" s="268">
        <v>314251</v>
      </c>
      <c r="S27" s="215"/>
      <c r="T27" s="215"/>
      <c r="U27" s="215"/>
      <c r="V27" s="215"/>
      <c r="W27" s="215"/>
      <c r="X27" s="215"/>
      <c r="Y27" s="273"/>
      <c r="Z27" s="276">
        <v>7.9</v>
      </c>
      <c r="AA27" s="276"/>
      <c r="AB27" s="276"/>
      <c r="AC27" s="276"/>
      <c r="AD27" s="279" t="s">
        <v>145</v>
      </c>
      <c r="AE27" s="279"/>
      <c r="AF27" s="279"/>
      <c r="AG27" s="279"/>
      <c r="AH27" s="279"/>
      <c r="AI27" s="279"/>
      <c r="AJ27" s="279"/>
      <c r="AK27" s="279"/>
      <c r="AL27" s="283" t="s">
        <v>145</v>
      </c>
      <c r="AM27" s="235"/>
      <c r="AN27" s="235"/>
      <c r="AO27" s="288"/>
      <c r="AP27" s="254" t="s">
        <v>361</v>
      </c>
      <c r="AQ27" s="36"/>
      <c r="AR27" s="36"/>
      <c r="AS27" s="36"/>
      <c r="AT27" s="36"/>
      <c r="AU27" s="36"/>
      <c r="AV27" s="36"/>
      <c r="AW27" s="36"/>
      <c r="AX27" s="36"/>
      <c r="AY27" s="36"/>
      <c r="AZ27" s="36"/>
      <c r="BA27" s="36"/>
      <c r="BB27" s="36"/>
      <c r="BC27" s="36"/>
      <c r="BD27" s="36"/>
      <c r="BE27" s="36"/>
      <c r="BF27" s="263"/>
      <c r="BG27" s="268">
        <v>502905</v>
      </c>
      <c r="BH27" s="215"/>
      <c r="BI27" s="215"/>
      <c r="BJ27" s="215"/>
      <c r="BK27" s="215"/>
      <c r="BL27" s="215"/>
      <c r="BM27" s="215"/>
      <c r="BN27" s="273"/>
      <c r="BO27" s="276">
        <v>100</v>
      </c>
      <c r="BP27" s="276"/>
      <c r="BQ27" s="276"/>
      <c r="BR27" s="276"/>
      <c r="BS27" s="314">
        <v>69527</v>
      </c>
      <c r="BT27" s="215"/>
      <c r="BU27" s="215"/>
      <c r="BV27" s="215"/>
      <c r="BW27" s="215"/>
      <c r="BX27" s="215"/>
      <c r="BY27" s="215"/>
      <c r="BZ27" s="215"/>
      <c r="CA27" s="215"/>
      <c r="CB27" s="316"/>
      <c r="CD27" s="254" t="s">
        <v>362</v>
      </c>
      <c r="CE27" s="36"/>
      <c r="CF27" s="36"/>
      <c r="CG27" s="36"/>
      <c r="CH27" s="36"/>
      <c r="CI27" s="36"/>
      <c r="CJ27" s="36"/>
      <c r="CK27" s="36"/>
      <c r="CL27" s="36"/>
      <c r="CM27" s="36"/>
      <c r="CN27" s="36"/>
      <c r="CO27" s="36"/>
      <c r="CP27" s="36"/>
      <c r="CQ27" s="263"/>
      <c r="CR27" s="268">
        <v>67797</v>
      </c>
      <c r="CS27" s="301"/>
      <c r="CT27" s="301"/>
      <c r="CU27" s="301"/>
      <c r="CV27" s="301"/>
      <c r="CW27" s="301"/>
      <c r="CX27" s="301"/>
      <c r="CY27" s="318"/>
      <c r="CZ27" s="321">
        <v>1.8</v>
      </c>
      <c r="DA27" s="324"/>
      <c r="DB27" s="324"/>
      <c r="DC27" s="328"/>
      <c r="DD27" s="314">
        <v>34508</v>
      </c>
      <c r="DE27" s="301"/>
      <c r="DF27" s="301"/>
      <c r="DG27" s="301"/>
      <c r="DH27" s="301"/>
      <c r="DI27" s="301"/>
      <c r="DJ27" s="301"/>
      <c r="DK27" s="318"/>
      <c r="DL27" s="314">
        <v>29437</v>
      </c>
      <c r="DM27" s="301"/>
      <c r="DN27" s="301"/>
      <c r="DO27" s="301"/>
      <c r="DP27" s="301"/>
      <c r="DQ27" s="301"/>
      <c r="DR27" s="301"/>
      <c r="DS27" s="301"/>
      <c r="DT27" s="301"/>
      <c r="DU27" s="301"/>
      <c r="DV27" s="318"/>
      <c r="DW27" s="283">
        <v>1.4</v>
      </c>
      <c r="DX27" s="347"/>
      <c r="DY27" s="347"/>
      <c r="DZ27" s="347"/>
      <c r="EA27" s="347"/>
      <c r="EB27" s="347"/>
      <c r="EC27" s="350"/>
    </row>
    <row r="28" spans="2:133" ht="11.25" customHeight="1">
      <c r="B28" s="254" t="s">
        <v>363</v>
      </c>
      <c r="C28" s="36"/>
      <c r="D28" s="36"/>
      <c r="E28" s="36"/>
      <c r="F28" s="36"/>
      <c r="G28" s="36"/>
      <c r="H28" s="36"/>
      <c r="I28" s="36"/>
      <c r="J28" s="36"/>
      <c r="K28" s="36"/>
      <c r="L28" s="36"/>
      <c r="M28" s="36"/>
      <c r="N28" s="36"/>
      <c r="O28" s="36"/>
      <c r="P28" s="36"/>
      <c r="Q28" s="263"/>
      <c r="R28" s="268">
        <v>6707</v>
      </c>
      <c r="S28" s="215"/>
      <c r="T28" s="215"/>
      <c r="U28" s="215"/>
      <c r="V28" s="215"/>
      <c r="W28" s="215"/>
      <c r="X28" s="215"/>
      <c r="Y28" s="273"/>
      <c r="Z28" s="276">
        <v>0.2</v>
      </c>
      <c r="AA28" s="276"/>
      <c r="AB28" s="276"/>
      <c r="AC28" s="276"/>
      <c r="AD28" s="279">
        <v>3780</v>
      </c>
      <c r="AE28" s="279"/>
      <c r="AF28" s="279"/>
      <c r="AG28" s="279"/>
      <c r="AH28" s="279"/>
      <c r="AI28" s="279"/>
      <c r="AJ28" s="279"/>
      <c r="AK28" s="279"/>
      <c r="AL28" s="283">
        <v>0.2</v>
      </c>
      <c r="AM28" s="235"/>
      <c r="AN28" s="235"/>
      <c r="AO28" s="288"/>
      <c r="AP28" s="256"/>
      <c r="AQ28" s="261"/>
      <c r="AR28" s="261"/>
      <c r="AS28" s="261"/>
      <c r="AT28" s="261"/>
      <c r="AU28" s="261"/>
      <c r="AV28" s="261"/>
      <c r="AW28" s="261"/>
      <c r="AX28" s="261"/>
      <c r="AY28" s="261"/>
      <c r="AZ28" s="261"/>
      <c r="BA28" s="261"/>
      <c r="BB28" s="261"/>
      <c r="BC28" s="261"/>
      <c r="BD28" s="261"/>
      <c r="BE28" s="261"/>
      <c r="BF28" s="265"/>
      <c r="BG28" s="268"/>
      <c r="BH28" s="215"/>
      <c r="BI28" s="215"/>
      <c r="BJ28" s="215"/>
      <c r="BK28" s="215"/>
      <c r="BL28" s="215"/>
      <c r="BM28" s="215"/>
      <c r="BN28" s="273"/>
      <c r="BO28" s="276"/>
      <c r="BP28" s="276"/>
      <c r="BQ28" s="276"/>
      <c r="BR28" s="276"/>
      <c r="BS28" s="279"/>
      <c r="BT28" s="279"/>
      <c r="BU28" s="279"/>
      <c r="BV28" s="279"/>
      <c r="BW28" s="279"/>
      <c r="BX28" s="279"/>
      <c r="BY28" s="279"/>
      <c r="BZ28" s="279"/>
      <c r="CA28" s="279"/>
      <c r="CB28" s="315"/>
      <c r="CD28" s="254" t="s">
        <v>169</v>
      </c>
      <c r="CE28" s="36"/>
      <c r="CF28" s="36"/>
      <c r="CG28" s="36"/>
      <c r="CH28" s="36"/>
      <c r="CI28" s="36"/>
      <c r="CJ28" s="36"/>
      <c r="CK28" s="36"/>
      <c r="CL28" s="36"/>
      <c r="CM28" s="36"/>
      <c r="CN28" s="36"/>
      <c r="CO28" s="36"/>
      <c r="CP28" s="36"/>
      <c r="CQ28" s="263"/>
      <c r="CR28" s="268">
        <v>290529</v>
      </c>
      <c r="CS28" s="215"/>
      <c r="CT28" s="215"/>
      <c r="CU28" s="215"/>
      <c r="CV28" s="215"/>
      <c r="CW28" s="215"/>
      <c r="CX28" s="215"/>
      <c r="CY28" s="273"/>
      <c r="CZ28" s="321">
        <v>7.5</v>
      </c>
      <c r="DA28" s="324"/>
      <c r="DB28" s="324"/>
      <c r="DC28" s="328"/>
      <c r="DD28" s="314">
        <v>290529</v>
      </c>
      <c r="DE28" s="215"/>
      <c r="DF28" s="215"/>
      <c r="DG28" s="215"/>
      <c r="DH28" s="215"/>
      <c r="DI28" s="215"/>
      <c r="DJ28" s="215"/>
      <c r="DK28" s="273"/>
      <c r="DL28" s="314">
        <v>290529</v>
      </c>
      <c r="DM28" s="215"/>
      <c r="DN28" s="215"/>
      <c r="DO28" s="215"/>
      <c r="DP28" s="215"/>
      <c r="DQ28" s="215"/>
      <c r="DR28" s="215"/>
      <c r="DS28" s="215"/>
      <c r="DT28" s="215"/>
      <c r="DU28" s="215"/>
      <c r="DV28" s="273"/>
      <c r="DW28" s="283">
        <v>14.3</v>
      </c>
      <c r="DX28" s="347"/>
      <c r="DY28" s="347"/>
      <c r="DZ28" s="347"/>
      <c r="EA28" s="347"/>
      <c r="EB28" s="347"/>
      <c r="EC28" s="350"/>
    </row>
    <row r="29" spans="2:133" ht="11.25" customHeight="1">
      <c r="B29" s="254" t="s">
        <v>364</v>
      </c>
      <c r="C29" s="36"/>
      <c r="D29" s="36"/>
      <c r="E29" s="36"/>
      <c r="F29" s="36"/>
      <c r="G29" s="36"/>
      <c r="H29" s="36"/>
      <c r="I29" s="36"/>
      <c r="J29" s="36"/>
      <c r="K29" s="36"/>
      <c r="L29" s="36"/>
      <c r="M29" s="36"/>
      <c r="N29" s="36"/>
      <c r="O29" s="36"/>
      <c r="P29" s="36"/>
      <c r="Q29" s="263"/>
      <c r="R29" s="268">
        <v>4518</v>
      </c>
      <c r="S29" s="215"/>
      <c r="T29" s="215"/>
      <c r="U29" s="215"/>
      <c r="V29" s="215"/>
      <c r="W29" s="215"/>
      <c r="X29" s="215"/>
      <c r="Y29" s="273"/>
      <c r="Z29" s="276">
        <v>0.1</v>
      </c>
      <c r="AA29" s="276"/>
      <c r="AB29" s="276"/>
      <c r="AC29" s="276"/>
      <c r="AD29" s="279" t="s">
        <v>145</v>
      </c>
      <c r="AE29" s="279"/>
      <c r="AF29" s="279"/>
      <c r="AG29" s="279"/>
      <c r="AH29" s="279"/>
      <c r="AI29" s="279"/>
      <c r="AJ29" s="279"/>
      <c r="AK29" s="279"/>
      <c r="AL29" s="283" t="s">
        <v>145</v>
      </c>
      <c r="AM29" s="235"/>
      <c r="AN29" s="235"/>
      <c r="AO29" s="288"/>
      <c r="AP29" s="148" t="s">
        <v>289</v>
      </c>
      <c r="AQ29" s="139"/>
      <c r="AR29" s="139"/>
      <c r="AS29" s="139"/>
      <c r="AT29" s="139"/>
      <c r="AU29" s="139"/>
      <c r="AV29" s="139"/>
      <c r="AW29" s="139"/>
      <c r="AX29" s="139"/>
      <c r="AY29" s="139"/>
      <c r="AZ29" s="139"/>
      <c r="BA29" s="139"/>
      <c r="BB29" s="139"/>
      <c r="BC29" s="139"/>
      <c r="BD29" s="139"/>
      <c r="BE29" s="139"/>
      <c r="BF29" s="144"/>
      <c r="BG29" s="148" t="s">
        <v>226</v>
      </c>
      <c r="BH29" s="309"/>
      <c r="BI29" s="309"/>
      <c r="BJ29" s="309"/>
      <c r="BK29" s="309"/>
      <c r="BL29" s="309"/>
      <c r="BM29" s="309"/>
      <c r="BN29" s="309"/>
      <c r="BO29" s="309"/>
      <c r="BP29" s="309"/>
      <c r="BQ29" s="312"/>
      <c r="BR29" s="148" t="s">
        <v>365</v>
      </c>
      <c r="BS29" s="309"/>
      <c r="BT29" s="309"/>
      <c r="BU29" s="309"/>
      <c r="BV29" s="309"/>
      <c r="BW29" s="309"/>
      <c r="BX29" s="309"/>
      <c r="BY29" s="309"/>
      <c r="BZ29" s="309"/>
      <c r="CA29" s="309"/>
      <c r="CB29" s="312"/>
      <c r="CD29" s="133" t="s">
        <v>366</v>
      </c>
      <c r="CE29" s="42"/>
      <c r="CF29" s="254" t="s">
        <v>30</v>
      </c>
      <c r="CG29" s="36"/>
      <c r="CH29" s="36"/>
      <c r="CI29" s="36"/>
      <c r="CJ29" s="36"/>
      <c r="CK29" s="36"/>
      <c r="CL29" s="36"/>
      <c r="CM29" s="36"/>
      <c r="CN29" s="36"/>
      <c r="CO29" s="36"/>
      <c r="CP29" s="36"/>
      <c r="CQ29" s="263"/>
      <c r="CR29" s="268">
        <v>290353</v>
      </c>
      <c r="CS29" s="301"/>
      <c r="CT29" s="301"/>
      <c r="CU29" s="301"/>
      <c r="CV29" s="301"/>
      <c r="CW29" s="301"/>
      <c r="CX29" s="301"/>
      <c r="CY29" s="318"/>
      <c r="CZ29" s="321">
        <v>7.5</v>
      </c>
      <c r="DA29" s="324"/>
      <c r="DB29" s="324"/>
      <c r="DC29" s="328"/>
      <c r="DD29" s="314">
        <v>290353</v>
      </c>
      <c r="DE29" s="301"/>
      <c r="DF29" s="301"/>
      <c r="DG29" s="301"/>
      <c r="DH29" s="301"/>
      <c r="DI29" s="301"/>
      <c r="DJ29" s="301"/>
      <c r="DK29" s="318"/>
      <c r="DL29" s="314">
        <v>290353</v>
      </c>
      <c r="DM29" s="301"/>
      <c r="DN29" s="301"/>
      <c r="DO29" s="301"/>
      <c r="DP29" s="301"/>
      <c r="DQ29" s="301"/>
      <c r="DR29" s="301"/>
      <c r="DS29" s="301"/>
      <c r="DT29" s="301"/>
      <c r="DU29" s="301"/>
      <c r="DV29" s="318"/>
      <c r="DW29" s="283">
        <v>14.2</v>
      </c>
      <c r="DX29" s="347"/>
      <c r="DY29" s="347"/>
      <c r="DZ29" s="347"/>
      <c r="EA29" s="347"/>
      <c r="EB29" s="347"/>
      <c r="EC29" s="350"/>
    </row>
    <row r="30" spans="2:133" ht="11.25" customHeight="1">
      <c r="B30" s="254" t="s">
        <v>369</v>
      </c>
      <c r="C30" s="36"/>
      <c r="D30" s="36"/>
      <c r="E30" s="36"/>
      <c r="F30" s="36"/>
      <c r="G30" s="36"/>
      <c r="H30" s="36"/>
      <c r="I30" s="36"/>
      <c r="J30" s="36"/>
      <c r="K30" s="36"/>
      <c r="L30" s="36"/>
      <c r="M30" s="36"/>
      <c r="N30" s="36"/>
      <c r="O30" s="36"/>
      <c r="P30" s="36"/>
      <c r="Q30" s="263"/>
      <c r="R30" s="268">
        <v>552329</v>
      </c>
      <c r="S30" s="215"/>
      <c r="T30" s="215"/>
      <c r="U30" s="215"/>
      <c r="V30" s="215"/>
      <c r="W30" s="215"/>
      <c r="X30" s="215"/>
      <c r="Y30" s="273"/>
      <c r="Z30" s="276">
        <v>13.8</v>
      </c>
      <c r="AA30" s="276"/>
      <c r="AB30" s="276"/>
      <c r="AC30" s="276"/>
      <c r="AD30" s="279" t="s">
        <v>145</v>
      </c>
      <c r="AE30" s="279"/>
      <c r="AF30" s="279"/>
      <c r="AG30" s="279"/>
      <c r="AH30" s="279"/>
      <c r="AI30" s="279"/>
      <c r="AJ30" s="279"/>
      <c r="AK30" s="279"/>
      <c r="AL30" s="283" t="s">
        <v>145</v>
      </c>
      <c r="AM30" s="235"/>
      <c r="AN30" s="235"/>
      <c r="AO30" s="288"/>
      <c r="AP30" s="161" t="s">
        <v>317</v>
      </c>
      <c r="AQ30" s="177"/>
      <c r="AR30" s="177"/>
      <c r="AS30" s="177"/>
      <c r="AT30" s="296" t="s">
        <v>372</v>
      </c>
      <c r="AU30" s="259"/>
      <c r="AV30" s="259"/>
      <c r="AW30" s="259"/>
      <c r="AX30" s="253" t="s">
        <v>256</v>
      </c>
      <c r="AY30" s="259"/>
      <c r="AZ30" s="259"/>
      <c r="BA30" s="259"/>
      <c r="BB30" s="259"/>
      <c r="BC30" s="259"/>
      <c r="BD30" s="259"/>
      <c r="BE30" s="259"/>
      <c r="BF30" s="262"/>
      <c r="BG30" s="306">
        <v>99.7</v>
      </c>
      <c r="BH30" s="310"/>
      <c r="BI30" s="310"/>
      <c r="BJ30" s="310"/>
      <c r="BK30" s="310"/>
      <c r="BL30" s="310"/>
      <c r="BM30" s="285">
        <v>96.3</v>
      </c>
      <c r="BN30" s="310"/>
      <c r="BO30" s="310"/>
      <c r="BP30" s="310"/>
      <c r="BQ30" s="313"/>
      <c r="BR30" s="306">
        <v>99.7</v>
      </c>
      <c r="BS30" s="310"/>
      <c r="BT30" s="310"/>
      <c r="BU30" s="310"/>
      <c r="BV30" s="310"/>
      <c r="BW30" s="310"/>
      <c r="BX30" s="285">
        <v>95.3</v>
      </c>
      <c r="BY30" s="310"/>
      <c r="BZ30" s="310"/>
      <c r="CA30" s="310"/>
      <c r="CB30" s="313"/>
      <c r="CD30" s="134"/>
      <c r="CE30" s="43"/>
      <c r="CF30" s="254" t="s">
        <v>375</v>
      </c>
      <c r="CG30" s="36"/>
      <c r="CH30" s="36"/>
      <c r="CI30" s="36"/>
      <c r="CJ30" s="36"/>
      <c r="CK30" s="36"/>
      <c r="CL30" s="36"/>
      <c r="CM30" s="36"/>
      <c r="CN30" s="36"/>
      <c r="CO30" s="36"/>
      <c r="CP30" s="36"/>
      <c r="CQ30" s="263"/>
      <c r="CR30" s="268">
        <v>270846</v>
      </c>
      <c r="CS30" s="215"/>
      <c r="CT30" s="215"/>
      <c r="CU30" s="215"/>
      <c r="CV30" s="215"/>
      <c r="CW30" s="215"/>
      <c r="CX30" s="215"/>
      <c r="CY30" s="273"/>
      <c r="CZ30" s="321">
        <v>7</v>
      </c>
      <c r="DA30" s="324"/>
      <c r="DB30" s="324"/>
      <c r="DC30" s="328"/>
      <c r="DD30" s="314">
        <v>270846</v>
      </c>
      <c r="DE30" s="215"/>
      <c r="DF30" s="215"/>
      <c r="DG30" s="215"/>
      <c r="DH30" s="215"/>
      <c r="DI30" s="215"/>
      <c r="DJ30" s="215"/>
      <c r="DK30" s="273"/>
      <c r="DL30" s="314">
        <v>270846</v>
      </c>
      <c r="DM30" s="215"/>
      <c r="DN30" s="215"/>
      <c r="DO30" s="215"/>
      <c r="DP30" s="215"/>
      <c r="DQ30" s="215"/>
      <c r="DR30" s="215"/>
      <c r="DS30" s="215"/>
      <c r="DT30" s="215"/>
      <c r="DU30" s="215"/>
      <c r="DV30" s="273"/>
      <c r="DW30" s="283">
        <v>13.3</v>
      </c>
      <c r="DX30" s="347"/>
      <c r="DY30" s="347"/>
      <c r="DZ30" s="347"/>
      <c r="EA30" s="347"/>
      <c r="EB30" s="347"/>
      <c r="EC30" s="350"/>
    </row>
    <row r="31" spans="2:133" ht="11.25" customHeight="1">
      <c r="B31" s="254" t="s">
        <v>379</v>
      </c>
      <c r="C31" s="36"/>
      <c r="D31" s="36"/>
      <c r="E31" s="36"/>
      <c r="F31" s="36"/>
      <c r="G31" s="36"/>
      <c r="H31" s="36"/>
      <c r="I31" s="36"/>
      <c r="J31" s="36"/>
      <c r="K31" s="36"/>
      <c r="L31" s="36"/>
      <c r="M31" s="36"/>
      <c r="N31" s="36"/>
      <c r="O31" s="36"/>
      <c r="P31" s="36"/>
      <c r="Q31" s="263"/>
      <c r="R31" s="268">
        <v>97205</v>
      </c>
      <c r="S31" s="215"/>
      <c r="T31" s="215"/>
      <c r="U31" s="215"/>
      <c r="V31" s="215"/>
      <c r="W31" s="215"/>
      <c r="X31" s="215"/>
      <c r="Y31" s="273"/>
      <c r="Z31" s="276">
        <v>2.4</v>
      </c>
      <c r="AA31" s="276"/>
      <c r="AB31" s="276"/>
      <c r="AC31" s="276"/>
      <c r="AD31" s="279" t="s">
        <v>145</v>
      </c>
      <c r="AE31" s="279"/>
      <c r="AF31" s="279"/>
      <c r="AG31" s="279"/>
      <c r="AH31" s="279"/>
      <c r="AI31" s="279"/>
      <c r="AJ31" s="279"/>
      <c r="AK31" s="279"/>
      <c r="AL31" s="283" t="s">
        <v>145</v>
      </c>
      <c r="AM31" s="235"/>
      <c r="AN31" s="235"/>
      <c r="AO31" s="288"/>
      <c r="AP31" s="292"/>
      <c r="AQ31" s="29"/>
      <c r="AR31" s="29"/>
      <c r="AS31" s="29"/>
      <c r="AT31" s="297"/>
      <c r="AU31" s="36" t="s">
        <v>380</v>
      </c>
      <c r="AV31" s="36"/>
      <c r="AW31" s="36"/>
      <c r="AX31" s="254" t="s">
        <v>123</v>
      </c>
      <c r="AY31" s="36"/>
      <c r="AZ31" s="36"/>
      <c r="BA31" s="36"/>
      <c r="BB31" s="36"/>
      <c r="BC31" s="36"/>
      <c r="BD31" s="36"/>
      <c r="BE31" s="36"/>
      <c r="BF31" s="263"/>
      <c r="BG31" s="307">
        <v>99.5</v>
      </c>
      <c r="BH31" s="301"/>
      <c r="BI31" s="301"/>
      <c r="BJ31" s="301"/>
      <c r="BK31" s="301"/>
      <c r="BL31" s="301"/>
      <c r="BM31" s="235">
        <v>98.7</v>
      </c>
      <c r="BN31" s="311"/>
      <c r="BO31" s="311"/>
      <c r="BP31" s="311"/>
      <c r="BQ31" s="304"/>
      <c r="BR31" s="307">
        <v>99.5</v>
      </c>
      <c r="BS31" s="301"/>
      <c r="BT31" s="301"/>
      <c r="BU31" s="301"/>
      <c r="BV31" s="301"/>
      <c r="BW31" s="301"/>
      <c r="BX31" s="235">
        <v>98.4</v>
      </c>
      <c r="BY31" s="311"/>
      <c r="BZ31" s="311"/>
      <c r="CA31" s="311"/>
      <c r="CB31" s="304"/>
      <c r="CD31" s="134"/>
      <c r="CE31" s="43"/>
      <c r="CF31" s="254" t="s">
        <v>58</v>
      </c>
      <c r="CG31" s="36"/>
      <c r="CH31" s="36"/>
      <c r="CI31" s="36"/>
      <c r="CJ31" s="36"/>
      <c r="CK31" s="36"/>
      <c r="CL31" s="36"/>
      <c r="CM31" s="36"/>
      <c r="CN31" s="36"/>
      <c r="CO31" s="36"/>
      <c r="CP31" s="36"/>
      <c r="CQ31" s="263"/>
      <c r="CR31" s="268">
        <v>19507</v>
      </c>
      <c r="CS31" s="301"/>
      <c r="CT31" s="301"/>
      <c r="CU31" s="301"/>
      <c r="CV31" s="301"/>
      <c r="CW31" s="301"/>
      <c r="CX31" s="301"/>
      <c r="CY31" s="318"/>
      <c r="CZ31" s="321">
        <v>0.5</v>
      </c>
      <c r="DA31" s="324"/>
      <c r="DB31" s="324"/>
      <c r="DC31" s="328"/>
      <c r="DD31" s="314">
        <v>19507</v>
      </c>
      <c r="DE31" s="301"/>
      <c r="DF31" s="301"/>
      <c r="DG31" s="301"/>
      <c r="DH31" s="301"/>
      <c r="DI31" s="301"/>
      <c r="DJ31" s="301"/>
      <c r="DK31" s="318"/>
      <c r="DL31" s="314">
        <v>19507</v>
      </c>
      <c r="DM31" s="301"/>
      <c r="DN31" s="301"/>
      <c r="DO31" s="301"/>
      <c r="DP31" s="301"/>
      <c r="DQ31" s="301"/>
      <c r="DR31" s="301"/>
      <c r="DS31" s="301"/>
      <c r="DT31" s="301"/>
      <c r="DU31" s="301"/>
      <c r="DV31" s="318"/>
      <c r="DW31" s="283">
        <v>1</v>
      </c>
      <c r="DX31" s="347"/>
      <c r="DY31" s="347"/>
      <c r="DZ31" s="347"/>
      <c r="EA31" s="347"/>
      <c r="EB31" s="347"/>
      <c r="EC31" s="350"/>
    </row>
    <row r="32" spans="2:133" ht="11.25" customHeight="1">
      <c r="B32" s="254" t="s">
        <v>259</v>
      </c>
      <c r="C32" s="36"/>
      <c r="D32" s="36"/>
      <c r="E32" s="36"/>
      <c r="F32" s="36"/>
      <c r="G32" s="36"/>
      <c r="H32" s="36"/>
      <c r="I32" s="36"/>
      <c r="J32" s="36"/>
      <c r="K32" s="36"/>
      <c r="L32" s="36"/>
      <c r="M32" s="36"/>
      <c r="N32" s="36"/>
      <c r="O32" s="36"/>
      <c r="P32" s="36"/>
      <c r="Q32" s="263"/>
      <c r="R32" s="268">
        <v>55680</v>
      </c>
      <c r="S32" s="215"/>
      <c r="T32" s="215"/>
      <c r="U32" s="215"/>
      <c r="V32" s="215"/>
      <c r="W32" s="215"/>
      <c r="X32" s="215"/>
      <c r="Y32" s="273"/>
      <c r="Z32" s="276">
        <v>1.4</v>
      </c>
      <c r="AA32" s="276"/>
      <c r="AB32" s="276"/>
      <c r="AC32" s="276"/>
      <c r="AD32" s="279">
        <v>170</v>
      </c>
      <c r="AE32" s="279"/>
      <c r="AF32" s="279"/>
      <c r="AG32" s="279"/>
      <c r="AH32" s="279"/>
      <c r="AI32" s="279"/>
      <c r="AJ32" s="279"/>
      <c r="AK32" s="279"/>
      <c r="AL32" s="283">
        <v>0</v>
      </c>
      <c r="AM32" s="235"/>
      <c r="AN32" s="235"/>
      <c r="AO32" s="288"/>
      <c r="AP32" s="175"/>
      <c r="AQ32" s="178"/>
      <c r="AR32" s="178"/>
      <c r="AS32" s="178"/>
      <c r="AT32" s="298"/>
      <c r="AU32" s="261"/>
      <c r="AV32" s="261"/>
      <c r="AW32" s="261"/>
      <c r="AX32" s="256" t="s">
        <v>382</v>
      </c>
      <c r="AY32" s="261"/>
      <c r="AZ32" s="261"/>
      <c r="BA32" s="261"/>
      <c r="BB32" s="261"/>
      <c r="BC32" s="261"/>
      <c r="BD32" s="261"/>
      <c r="BE32" s="261"/>
      <c r="BF32" s="265"/>
      <c r="BG32" s="308">
        <v>99.8</v>
      </c>
      <c r="BH32" s="300"/>
      <c r="BI32" s="300"/>
      <c r="BJ32" s="300"/>
      <c r="BK32" s="300"/>
      <c r="BL32" s="300"/>
      <c r="BM32" s="286">
        <v>95.6</v>
      </c>
      <c r="BN32" s="300"/>
      <c r="BO32" s="300"/>
      <c r="BP32" s="300"/>
      <c r="BQ32" s="305"/>
      <c r="BR32" s="308">
        <v>99.7</v>
      </c>
      <c r="BS32" s="300"/>
      <c r="BT32" s="300"/>
      <c r="BU32" s="300"/>
      <c r="BV32" s="300"/>
      <c r="BW32" s="300"/>
      <c r="BX32" s="286">
        <v>94.4</v>
      </c>
      <c r="BY32" s="300"/>
      <c r="BZ32" s="300"/>
      <c r="CA32" s="300"/>
      <c r="CB32" s="305"/>
      <c r="CD32" s="135"/>
      <c r="CE32" s="142"/>
      <c r="CF32" s="254" t="s">
        <v>383</v>
      </c>
      <c r="CG32" s="36"/>
      <c r="CH32" s="36"/>
      <c r="CI32" s="36"/>
      <c r="CJ32" s="36"/>
      <c r="CK32" s="36"/>
      <c r="CL32" s="36"/>
      <c r="CM32" s="36"/>
      <c r="CN32" s="36"/>
      <c r="CO32" s="36"/>
      <c r="CP32" s="36"/>
      <c r="CQ32" s="263"/>
      <c r="CR32" s="268">
        <v>176</v>
      </c>
      <c r="CS32" s="215"/>
      <c r="CT32" s="215"/>
      <c r="CU32" s="215"/>
      <c r="CV32" s="215"/>
      <c r="CW32" s="215"/>
      <c r="CX32" s="215"/>
      <c r="CY32" s="273"/>
      <c r="CZ32" s="321">
        <v>0</v>
      </c>
      <c r="DA32" s="324"/>
      <c r="DB32" s="324"/>
      <c r="DC32" s="328"/>
      <c r="DD32" s="314">
        <v>176</v>
      </c>
      <c r="DE32" s="215"/>
      <c r="DF32" s="215"/>
      <c r="DG32" s="215"/>
      <c r="DH32" s="215"/>
      <c r="DI32" s="215"/>
      <c r="DJ32" s="215"/>
      <c r="DK32" s="273"/>
      <c r="DL32" s="314">
        <v>176</v>
      </c>
      <c r="DM32" s="215"/>
      <c r="DN32" s="215"/>
      <c r="DO32" s="215"/>
      <c r="DP32" s="215"/>
      <c r="DQ32" s="215"/>
      <c r="DR32" s="215"/>
      <c r="DS32" s="215"/>
      <c r="DT32" s="215"/>
      <c r="DU32" s="215"/>
      <c r="DV32" s="273"/>
      <c r="DW32" s="283">
        <v>0</v>
      </c>
      <c r="DX32" s="347"/>
      <c r="DY32" s="347"/>
      <c r="DZ32" s="347"/>
      <c r="EA32" s="347"/>
      <c r="EB32" s="347"/>
      <c r="EC32" s="350"/>
    </row>
    <row r="33" spans="2:133" ht="11.25" customHeight="1">
      <c r="B33" s="254" t="s">
        <v>358</v>
      </c>
      <c r="C33" s="36"/>
      <c r="D33" s="36"/>
      <c r="E33" s="36"/>
      <c r="F33" s="36"/>
      <c r="G33" s="36"/>
      <c r="H33" s="36"/>
      <c r="I33" s="36"/>
      <c r="J33" s="36"/>
      <c r="K33" s="36"/>
      <c r="L33" s="36"/>
      <c r="M33" s="36"/>
      <c r="N33" s="36"/>
      <c r="O33" s="36"/>
      <c r="P33" s="36"/>
      <c r="Q33" s="263"/>
      <c r="R33" s="268">
        <v>485473</v>
      </c>
      <c r="S33" s="215"/>
      <c r="T33" s="215"/>
      <c r="U33" s="215"/>
      <c r="V33" s="215"/>
      <c r="W33" s="215"/>
      <c r="X33" s="215"/>
      <c r="Y33" s="273"/>
      <c r="Z33" s="276">
        <v>12.1</v>
      </c>
      <c r="AA33" s="276"/>
      <c r="AB33" s="276"/>
      <c r="AC33" s="276"/>
      <c r="AD33" s="279" t="s">
        <v>145</v>
      </c>
      <c r="AE33" s="279"/>
      <c r="AF33" s="279"/>
      <c r="AG33" s="279"/>
      <c r="AH33" s="279"/>
      <c r="AI33" s="279"/>
      <c r="AJ33" s="279"/>
      <c r="AK33" s="279"/>
      <c r="AL33" s="283" t="s">
        <v>145</v>
      </c>
      <c r="AM33" s="235"/>
      <c r="AN33" s="235"/>
      <c r="AO33" s="288"/>
      <c r="AP33" s="51"/>
      <c r="AQ33" s="57"/>
      <c r="AR33" s="36"/>
      <c r="AS33" s="259"/>
      <c r="AT33" s="259"/>
      <c r="AU33" s="259"/>
      <c r="AV33" s="259"/>
      <c r="AW33" s="259"/>
      <c r="AX33" s="259"/>
      <c r="AY33" s="259"/>
      <c r="AZ33" s="259"/>
      <c r="BA33" s="259"/>
      <c r="BB33" s="259"/>
      <c r="BC33" s="259"/>
      <c r="BD33" s="259"/>
      <c r="BE33" s="259"/>
      <c r="BF33" s="259"/>
      <c r="BG33" s="57"/>
      <c r="BH33" s="57"/>
      <c r="BI33" s="57"/>
      <c r="BJ33" s="57"/>
      <c r="BK33" s="57"/>
      <c r="BL33" s="57"/>
      <c r="BM33" s="57"/>
      <c r="BN33" s="57"/>
      <c r="BO33" s="57"/>
      <c r="BP33" s="57"/>
      <c r="BQ33" s="57"/>
      <c r="BR33" s="57"/>
      <c r="BS33" s="57"/>
      <c r="BT33" s="57"/>
      <c r="BU33" s="57"/>
      <c r="BV33" s="57"/>
      <c r="BW33" s="57"/>
      <c r="BX33" s="57"/>
      <c r="BY33" s="57"/>
      <c r="BZ33" s="57"/>
      <c r="CA33" s="57"/>
      <c r="CB33" s="57"/>
      <c r="CD33" s="254" t="s">
        <v>384</v>
      </c>
      <c r="CE33" s="36"/>
      <c r="CF33" s="36"/>
      <c r="CG33" s="36"/>
      <c r="CH33" s="36"/>
      <c r="CI33" s="36"/>
      <c r="CJ33" s="36"/>
      <c r="CK33" s="36"/>
      <c r="CL33" s="36"/>
      <c r="CM33" s="36"/>
      <c r="CN33" s="36"/>
      <c r="CO33" s="36"/>
      <c r="CP33" s="36"/>
      <c r="CQ33" s="263"/>
      <c r="CR33" s="268">
        <v>1812646</v>
      </c>
      <c r="CS33" s="301"/>
      <c r="CT33" s="301"/>
      <c r="CU33" s="301"/>
      <c r="CV33" s="301"/>
      <c r="CW33" s="301"/>
      <c r="CX33" s="301"/>
      <c r="CY33" s="318"/>
      <c r="CZ33" s="321">
        <v>47</v>
      </c>
      <c r="DA33" s="324"/>
      <c r="DB33" s="324"/>
      <c r="DC33" s="328"/>
      <c r="DD33" s="314">
        <v>1294517</v>
      </c>
      <c r="DE33" s="301"/>
      <c r="DF33" s="301"/>
      <c r="DG33" s="301"/>
      <c r="DH33" s="301"/>
      <c r="DI33" s="301"/>
      <c r="DJ33" s="301"/>
      <c r="DK33" s="318"/>
      <c r="DL33" s="314">
        <v>795710</v>
      </c>
      <c r="DM33" s="301"/>
      <c r="DN33" s="301"/>
      <c r="DO33" s="301"/>
      <c r="DP33" s="301"/>
      <c r="DQ33" s="301"/>
      <c r="DR33" s="301"/>
      <c r="DS33" s="301"/>
      <c r="DT33" s="301"/>
      <c r="DU33" s="301"/>
      <c r="DV33" s="318"/>
      <c r="DW33" s="283">
        <v>39</v>
      </c>
      <c r="DX33" s="347"/>
      <c r="DY33" s="347"/>
      <c r="DZ33" s="347"/>
      <c r="EA33" s="347"/>
      <c r="EB33" s="347"/>
      <c r="EC33" s="350"/>
    </row>
    <row r="34" spans="2:133" ht="11.25" customHeight="1">
      <c r="B34" s="254" t="s">
        <v>385</v>
      </c>
      <c r="C34" s="36"/>
      <c r="D34" s="36"/>
      <c r="E34" s="36"/>
      <c r="F34" s="36"/>
      <c r="G34" s="36"/>
      <c r="H34" s="36"/>
      <c r="I34" s="36"/>
      <c r="J34" s="36"/>
      <c r="K34" s="36"/>
      <c r="L34" s="36"/>
      <c r="M34" s="36"/>
      <c r="N34" s="36"/>
      <c r="O34" s="36"/>
      <c r="P34" s="36"/>
      <c r="Q34" s="263"/>
      <c r="R34" s="268" t="s">
        <v>145</v>
      </c>
      <c r="S34" s="215"/>
      <c r="T34" s="215"/>
      <c r="U34" s="215"/>
      <c r="V34" s="215"/>
      <c r="W34" s="215"/>
      <c r="X34" s="215"/>
      <c r="Y34" s="273"/>
      <c r="Z34" s="276" t="s">
        <v>145</v>
      </c>
      <c r="AA34" s="276"/>
      <c r="AB34" s="276"/>
      <c r="AC34" s="276"/>
      <c r="AD34" s="279" t="s">
        <v>145</v>
      </c>
      <c r="AE34" s="279"/>
      <c r="AF34" s="279"/>
      <c r="AG34" s="279"/>
      <c r="AH34" s="279"/>
      <c r="AI34" s="279"/>
      <c r="AJ34" s="279"/>
      <c r="AK34" s="279"/>
      <c r="AL34" s="283" t="s">
        <v>145</v>
      </c>
      <c r="AM34" s="235"/>
      <c r="AN34" s="235"/>
      <c r="AO34" s="288"/>
      <c r="AP34" s="96"/>
      <c r="AQ34" s="148" t="s">
        <v>173</v>
      </c>
      <c r="AR34" s="139"/>
      <c r="AS34" s="139"/>
      <c r="AT34" s="139"/>
      <c r="AU34" s="139"/>
      <c r="AV34" s="139"/>
      <c r="AW34" s="139"/>
      <c r="AX34" s="139"/>
      <c r="AY34" s="139"/>
      <c r="AZ34" s="139"/>
      <c r="BA34" s="139"/>
      <c r="BB34" s="139"/>
      <c r="BC34" s="139"/>
      <c r="BD34" s="139"/>
      <c r="BE34" s="139"/>
      <c r="BF34" s="144"/>
      <c r="BG34" s="148" t="s">
        <v>52</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54" t="s">
        <v>100</v>
      </c>
      <c r="CE34" s="36"/>
      <c r="CF34" s="36"/>
      <c r="CG34" s="36"/>
      <c r="CH34" s="36"/>
      <c r="CI34" s="36"/>
      <c r="CJ34" s="36"/>
      <c r="CK34" s="36"/>
      <c r="CL34" s="36"/>
      <c r="CM34" s="36"/>
      <c r="CN34" s="36"/>
      <c r="CO34" s="36"/>
      <c r="CP34" s="36"/>
      <c r="CQ34" s="263"/>
      <c r="CR34" s="268">
        <v>496133</v>
      </c>
      <c r="CS34" s="215"/>
      <c r="CT34" s="215"/>
      <c r="CU34" s="215"/>
      <c r="CV34" s="215"/>
      <c r="CW34" s="215"/>
      <c r="CX34" s="215"/>
      <c r="CY34" s="273"/>
      <c r="CZ34" s="321">
        <v>12.9</v>
      </c>
      <c r="DA34" s="324"/>
      <c r="DB34" s="324"/>
      <c r="DC34" s="328"/>
      <c r="DD34" s="314">
        <v>250209</v>
      </c>
      <c r="DE34" s="215"/>
      <c r="DF34" s="215"/>
      <c r="DG34" s="215"/>
      <c r="DH34" s="215"/>
      <c r="DI34" s="215"/>
      <c r="DJ34" s="215"/>
      <c r="DK34" s="273"/>
      <c r="DL34" s="314">
        <v>232291</v>
      </c>
      <c r="DM34" s="215"/>
      <c r="DN34" s="215"/>
      <c r="DO34" s="215"/>
      <c r="DP34" s="215"/>
      <c r="DQ34" s="215"/>
      <c r="DR34" s="215"/>
      <c r="DS34" s="215"/>
      <c r="DT34" s="215"/>
      <c r="DU34" s="215"/>
      <c r="DV34" s="273"/>
      <c r="DW34" s="283">
        <v>11.4</v>
      </c>
      <c r="DX34" s="347"/>
      <c r="DY34" s="347"/>
      <c r="DZ34" s="347"/>
      <c r="EA34" s="347"/>
      <c r="EB34" s="347"/>
      <c r="EC34" s="350"/>
    </row>
    <row r="35" spans="2:133" ht="11.25" customHeight="1">
      <c r="B35" s="254" t="s">
        <v>190</v>
      </c>
      <c r="C35" s="36"/>
      <c r="D35" s="36"/>
      <c r="E35" s="36"/>
      <c r="F35" s="36"/>
      <c r="G35" s="36"/>
      <c r="H35" s="36"/>
      <c r="I35" s="36"/>
      <c r="J35" s="36"/>
      <c r="K35" s="36"/>
      <c r="L35" s="36"/>
      <c r="M35" s="36"/>
      <c r="N35" s="36"/>
      <c r="O35" s="36"/>
      <c r="P35" s="36"/>
      <c r="Q35" s="263"/>
      <c r="R35" s="268">
        <v>101773</v>
      </c>
      <c r="S35" s="215"/>
      <c r="T35" s="215"/>
      <c r="U35" s="215"/>
      <c r="V35" s="215"/>
      <c r="W35" s="215"/>
      <c r="X35" s="215"/>
      <c r="Y35" s="273"/>
      <c r="Z35" s="276">
        <v>2.5</v>
      </c>
      <c r="AA35" s="276"/>
      <c r="AB35" s="276"/>
      <c r="AC35" s="276"/>
      <c r="AD35" s="279" t="s">
        <v>145</v>
      </c>
      <c r="AE35" s="279"/>
      <c r="AF35" s="279"/>
      <c r="AG35" s="279"/>
      <c r="AH35" s="279"/>
      <c r="AI35" s="279"/>
      <c r="AJ35" s="279"/>
      <c r="AK35" s="279"/>
      <c r="AL35" s="283" t="s">
        <v>145</v>
      </c>
      <c r="AM35" s="235"/>
      <c r="AN35" s="235"/>
      <c r="AO35" s="288"/>
      <c r="AP35" s="96"/>
      <c r="AQ35" s="253" t="s">
        <v>361</v>
      </c>
      <c r="AR35" s="259"/>
      <c r="AS35" s="259"/>
      <c r="AT35" s="259"/>
      <c r="AU35" s="259"/>
      <c r="AV35" s="259"/>
      <c r="AW35" s="259"/>
      <c r="AX35" s="259"/>
      <c r="AY35" s="262"/>
      <c r="AZ35" s="267">
        <v>328974</v>
      </c>
      <c r="BA35" s="270"/>
      <c r="BB35" s="270"/>
      <c r="BC35" s="270"/>
      <c r="BD35" s="270"/>
      <c r="BE35" s="270"/>
      <c r="BF35" s="303"/>
      <c r="BG35" s="253" t="s">
        <v>386</v>
      </c>
      <c r="BH35" s="259"/>
      <c r="BI35" s="259"/>
      <c r="BJ35" s="259"/>
      <c r="BK35" s="259"/>
      <c r="BL35" s="259"/>
      <c r="BM35" s="259"/>
      <c r="BN35" s="259"/>
      <c r="BO35" s="259"/>
      <c r="BP35" s="259"/>
      <c r="BQ35" s="259"/>
      <c r="BR35" s="259"/>
      <c r="BS35" s="259"/>
      <c r="BT35" s="259"/>
      <c r="BU35" s="262"/>
      <c r="BV35" s="267">
        <v>45626</v>
      </c>
      <c r="BW35" s="270"/>
      <c r="BX35" s="270"/>
      <c r="BY35" s="270"/>
      <c r="BZ35" s="270"/>
      <c r="CA35" s="270"/>
      <c r="CB35" s="303"/>
      <c r="CD35" s="254" t="s">
        <v>319</v>
      </c>
      <c r="CE35" s="36"/>
      <c r="CF35" s="36"/>
      <c r="CG35" s="36"/>
      <c r="CH35" s="36"/>
      <c r="CI35" s="36"/>
      <c r="CJ35" s="36"/>
      <c r="CK35" s="36"/>
      <c r="CL35" s="36"/>
      <c r="CM35" s="36"/>
      <c r="CN35" s="36"/>
      <c r="CO35" s="36"/>
      <c r="CP35" s="36"/>
      <c r="CQ35" s="263"/>
      <c r="CR35" s="268">
        <v>203611</v>
      </c>
      <c r="CS35" s="301"/>
      <c r="CT35" s="301"/>
      <c r="CU35" s="301"/>
      <c r="CV35" s="301"/>
      <c r="CW35" s="301"/>
      <c r="CX35" s="301"/>
      <c r="CY35" s="318"/>
      <c r="CZ35" s="321">
        <v>5.3</v>
      </c>
      <c r="DA35" s="324"/>
      <c r="DB35" s="324"/>
      <c r="DC35" s="328"/>
      <c r="DD35" s="314">
        <v>203540</v>
      </c>
      <c r="DE35" s="301"/>
      <c r="DF35" s="301"/>
      <c r="DG35" s="301"/>
      <c r="DH35" s="301"/>
      <c r="DI35" s="301"/>
      <c r="DJ35" s="301"/>
      <c r="DK35" s="318"/>
      <c r="DL35" s="314">
        <v>203158</v>
      </c>
      <c r="DM35" s="301"/>
      <c r="DN35" s="301"/>
      <c r="DO35" s="301"/>
      <c r="DP35" s="301"/>
      <c r="DQ35" s="301"/>
      <c r="DR35" s="301"/>
      <c r="DS35" s="301"/>
      <c r="DT35" s="301"/>
      <c r="DU35" s="301"/>
      <c r="DV35" s="318"/>
      <c r="DW35" s="283">
        <v>10</v>
      </c>
      <c r="DX35" s="347"/>
      <c r="DY35" s="347"/>
      <c r="DZ35" s="347"/>
      <c r="EA35" s="347"/>
      <c r="EB35" s="347"/>
      <c r="EC35" s="350"/>
    </row>
    <row r="36" spans="2:133" ht="11.25" customHeight="1">
      <c r="B36" s="256" t="s">
        <v>387</v>
      </c>
      <c r="C36" s="261"/>
      <c r="D36" s="261"/>
      <c r="E36" s="261"/>
      <c r="F36" s="261"/>
      <c r="G36" s="261"/>
      <c r="H36" s="261"/>
      <c r="I36" s="261"/>
      <c r="J36" s="261"/>
      <c r="K36" s="261"/>
      <c r="L36" s="261"/>
      <c r="M36" s="261"/>
      <c r="N36" s="261"/>
      <c r="O36" s="261"/>
      <c r="P36" s="261"/>
      <c r="Q36" s="265"/>
      <c r="R36" s="269">
        <v>4000308</v>
      </c>
      <c r="S36" s="271"/>
      <c r="T36" s="271"/>
      <c r="U36" s="271"/>
      <c r="V36" s="271"/>
      <c r="W36" s="271"/>
      <c r="X36" s="271"/>
      <c r="Y36" s="274"/>
      <c r="Z36" s="277">
        <v>100</v>
      </c>
      <c r="AA36" s="277"/>
      <c r="AB36" s="277"/>
      <c r="AC36" s="277"/>
      <c r="AD36" s="280">
        <v>1936583</v>
      </c>
      <c r="AE36" s="280"/>
      <c r="AF36" s="280"/>
      <c r="AG36" s="280"/>
      <c r="AH36" s="280"/>
      <c r="AI36" s="280"/>
      <c r="AJ36" s="280"/>
      <c r="AK36" s="280"/>
      <c r="AL36" s="284">
        <v>100</v>
      </c>
      <c r="AM36" s="286"/>
      <c r="AN36" s="286"/>
      <c r="AO36" s="289"/>
      <c r="AQ36" s="295" t="s">
        <v>388</v>
      </c>
      <c r="AR36" s="198"/>
      <c r="AS36" s="198"/>
      <c r="AT36" s="198"/>
      <c r="AU36" s="198"/>
      <c r="AV36" s="198"/>
      <c r="AW36" s="198"/>
      <c r="AX36" s="198"/>
      <c r="AY36" s="299"/>
      <c r="AZ36" s="268">
        <v>76462</v>
      </c>
      <c r="BA36" s="215"/>
      <c r="BB36" s="215"/>
      <c r="BC36" s="215"/>
      <c r="BD36" s="301"/>
      <c r="BE36" s="301"/>
      <c r="BF36" s="304"/>
      <c r="BG36" s="254" t="s">
        <v>290</v>
      </c>
      <c r="BH36" s="36"/>
      <c r="BI36" s="36"/>
      <c r="BJ36" s="36"/>
      <c r="BK36" s="36"/>
      <c r="BL36" s="36"/>
      <c r="BM36" s="36"/>
      <c r="BN36" s="36"/>
      <c r="BO36" s="36"/>
      <c r="BP36" s="36"/>
      <c r="BQ36" s="36"/>
      <c r="BR36" s="36"/>
      <c r="BS36" s="36"/>
      <c r="BT36" s="36"/>
      <c r="BU36" s="263"/>
      <c r="BV36" s="268">
        <v>38279</v>
      </c>
      <c r="BW36" s="215"/>
      <c r="BX36" s="215"/>
      <c r="BY36" s="215"/>
      <c r="BZ36" s="215"/>
      <c r="CA36" s="215"/>
      <c r="CB36" s="316"/>
      <c r="CD36" s="254" t="s">
        <v>389</v>
      </c>
      <c r="CE36" s="36"/>
      <c r="CF36" s="36"/>
      <c r="CG36" s="36"/>
      <c r="CH36" s="36"/>
      <c r="CI36" s="36"/>
      <c r="CJ36" s="36"/>
      <c r="CK36" s="36"/>
      <c r="CL36" s="36"/>
      <c r="CM36" s="36"/>
      <c r="CN36" s="36"/>
      <c r="CO36" s="36"/>
      <c r="CP36" s="36"/>
      <c r="CQ36" s="263"/>
      <c r="CR36" s="268">
        <v>444747</v>
      </c>
      <c r="CS36" s="215"/>
      <c r="CT36" s="215"/>
      <c r="CU36" s="215"/>
      <c r="CV36" s="215"/>
      <c r="CW36" s="215"/>
      <c r="CX36" s="215"/>
      <c r="CY36" s="273"/>
      <c r="CZ36" s="321">
        <v>11.5</v>
      </c>
      <c r="DA36" s="324"/>
      <c r="DB36" s="324"/>
      <c r="DC36" s="328"/>
      <c r="DD36" s="314">
        <v>217871</v>
      </c>
      <c r="DE36" s="215"/>
      <c r="DF36" s="215"/>
      <c r="DG36" s="215"/>
      <c r="DH36" s="215"/>
      <c r="DI36" s="215"/>
      <c r="DJ36" s="215"/>
      <c r="DK36" s="273"/>
      <c r="DL36" s="314">
        <v>179730</v>
      </c>
      <c r="DM36" s="215"/>
      <c r="DN36" s="215"/>
      <c r="DO36" s="215"/>
      <c r="DP36" s="215"/>
      <c r="DQ36" s="215"/>
      <c r="DR36" s="215"/>
      <c r="DS36" s="215"/>
      <c r="DT36" s="215"/>
      <c r="DU36" s="215"/>
      <c r="DV36" s="273"/>
      <c r="DW36" s="283">
        <v>8.8000000000000007</v>
      </c>
      <c r="DX36" s="347"/>
      <c r="DY36" s="347"/>
      <c r="DZ36" s="347"/>
      <c r="EA36" s="347"/>
      <c r="EB36" s="347"/>
      <c r="EC36" s="350"/>
    </row>
    <row r="37" spans="2:133" ht="11.25" customHeight="1">
      <c r="AQ37" s="295" t="s">
        <v>391</v>
      </c>
      <c r="AR37" s="198"/>
      <c r="AS37" s="198"/>
      <c r="AT37" s="198"/>
      <c r="AU37" s="198"/>
      <c r="AV37" s="198"/>
      <c r="AW37" s="198"/>
      <c r="AX37" s="198"/>
      <c r="AY37" s="299"/>
      <c r="AZ37" s="268">
        <v>38496</v>
      </c>
      <c r="BA37" s="215"/>
      <c r="BB37" s="215"/>
      <c r="BC37" s="215"/>
      <c r="BD37" s="301"/>
      <c r="BE37" s="301"/>
      <c r="BF37" s="304"/>
      <c r="BG37" s="254" t="s">
        <v>392</v>
      </c>
      <c r="BH37" s="36"/>
      <c r="BI37" s="36"/>
      <c r="BJ37" s="36"/>
      <c r="BK37" s="36"/>
      <c r="BL37" s="36"/>
      <c r="BM37" s="36"/>
      <c r="BN37" s="36"/>
      <c r="BO37" s="36"/>
      <c r="BP37" s="36"/>
      <c r="BQ37" s="36"/>
      <c r="BR37" s="36"/>
      <c r="BS37" s="36"/>
      <c r="BT37" s="36"/>
      <c r="BU37" s="263"/>
      <c r="BV37" s="268">
        <v>448</v>
      </c>
      <c r="BW37" s="215"/>
      <c r="BX37" s="215"/>
      <c r="BY37" s="215"/>
      <c r="BZ37" s="215"/>
      <c r="CA37" s="215"/>
      <c r="CB37" s="316"/>
      <c r="CD37" s="254" t="s">
        <v>393</v>
      </c>
      <c r="CE37" s="36"/>
      <c r="CF37" s="36"/>
      <c r="CG37" s="36"/>
      <c r="CH37" s="36"/>
      <c r="CI37" s="36"/>
      <c r="CJ37" s="36"/>
      <c r="CK37" s="36"/>
      <c r="CL37" s="36"/>
      <c r="CM37" s="36"/>
      <c r="CN37" s="36"/>
      <c r="CO37" s="36"/>
      <c r="CP37" s="36"/>
      <c r="CQ37" s="263"/>
      <c r="CR37" s="268">
        <v>114657</v>
      </c>
      <c r="CS37" s="301"/>
      <c r="CT37" s="301"/>
      <c r="CU37" s="301"/>
      <c r="CV37" s="301"/>
      <c r="CW37" s="301"/>
      <c r="CX37" s="301"/>
      <c r="CY37" s="318"/>
      <c r="CZ37" s="321">
        <v>3</v>
      </c>
      <c r="DA37" s="324"/>
      <c r="DB37" s="324"/>
      <c r="DC37" s="328"/>
      <c r="DD37" s="314">
        <v>95857</v>
      </c>
      <c r="DE37" s="301"/>
      <c r="DF37" s="301"/>
      <c r="DG37" s="301"/>
      <c r="DH37" s="301"/>
      <c r="DI37" s="301"/>
      <c r="DJ37" s="301"/>
      <c r="DK37" s="318"/>
      <c r="DL37" s="314">
        <v>95792</v>
      </c>
      <c r="DM37" s="301"/>
      <c r="DN37" s="301"/>
      <c r="DO37" s="301"/>
      <c r="DP37" s="301"/>
      <c r="DQ37" s="301"/>
      <c r="DR37" s="301"/>
      <c r="DS37" s="301"/>
      <c r="DT37" s="301"/>
      <c r="DU37" s="301"/>
      <c r="DV37" s="318"/>
      <c r="DW37" s="283">
        <v>4.7</v>
      </c>
      <c r="DX37" s="347"/>
      <c r="DY37" s="347"/>
      <c r="DZ37" s="347"/>
      <c r="EA37" s="347"/>
      <c r="EB37" s="347"/>
      <c r="EC37" s="350"/>
    </row>
    <row r="38" spans="2:133" ht="11.25" customHeight="1">
      <c r="AQ38" s="295" t="s">
        <v>63</v>
      </c>
      <c r="AR38" s="198"/>
      <c r="AS38" s="198"/>
      <c r="AT38" s="198"/>
      <c r="AU38" s="198"/>
      <c r="AV38" s="198"/>
      <c r="AW38" s="198"/>
      <c r="AX38" s="198"/>
      <c r="AY38" s="299"/>
      <c r="AZ38" s="268" t="s">
        <v>145</v>
      </c>
      <c r="BA38" s="215"/>
      <c r="BB38" s="215"/>
      <c r="BC38" s="215"/>
      <c r="BD38" s="301"/>
      <c r="BE38" s="301"/>
      <c r="BF38" s="304"/>
      <c r="BG38" s="254" t="s">
        <v>280</v>
      </c>
      <c r="BH38" s="36"/>
      <c r="BI38" s="36"/>
      <c r="BJ38" s="36"/>
      <c r="BK38" s="36"/>
      <c r="BL38" s="36"/>
      <c r="BM38" s="36"/>
      <c r="BN38" s="36"/>
      <c r="BO38" s="36"/>
      <c r="BP38" s="36"/>
      <c r="BQ38" s="36"/>
      <c r="BR38" s="36"/>
      <c r="BS38" s="36"/>
      <c r="BT38" s="36"/>
      <c r="BU38" s="263"/>
      <c r="BV38" s="268">
        <v>706</v>
      </c>
      <c r="BW38" s="215"/>
      <c r="BX38" s="215"/>
      <c r="BY38" s="215"/>
      <c r="BZ38" s="215"/>
      <c r="CA38" s="215"/>
      <c r="CB38" s="316"/>
      <c r="CD38" s="254" t="s">
        <v>264</v>
      </c>
      <c r="CE38" s="36"/>
      <c r="CF38" s="36"/>
      <c r="CG38" s="36"/>
      <c r="CH38" s="36"/>
      <c r="CI38" s="36"/>
      <c r="CJ38" s="36"/>
      <c r="CK38" s="36"/>
      <c r="CL38" s="36"/>
      <c r="CM38" s="36"/>
      <c r="CN38" s="36"/>
      <c r="CO38" s="36"/>
      <c r="CP38" s="36"/>
      <c r="CQ38" s="263"/>
      <c r="CR38" s="268">
        <v>328974</v>
      </c>
      <c r="CS38" s="215"/>
      <c r="CT38" s="215"/>
      <c r="CU38" s="215"/>
      <c r="CV38" s="215"/>
      <c r="CW38" s="215"/>
      <c r="CX38" s="215"/>
      <c r="CY38" s="273"/>
      <c r="CZ38" s="321">
        <v>8.5</v>
      </c>
      <c r="DA38" s="324"/>
      <c r="DB38" s="324"/>
      <c r="DC38" s="328"/>
      <c r="DD38" s="314">
        <v>307078</v>
      </c>
      <c r="DE38" s="215"/>
      <c r="DF38" s="215"/>
      <c r="DG38" s="215"/>
      <c r="DH38" s="215"/>
      <c r="DI38" s="215"/>
      <c r="DJ38" s="215"/>
      <c r="DK38" s="273"/>
      <c r="DL38" s="314">
        <v>180531</v>
      </c>
      <c r="DM38" s="215"/>
      <c r="DN38" s="215"/>
      <c r="DO38" s="215"/>
      <c r="DP38" s="215"/>
      <c r="DQ38" s="215"/>
      <c r="DR38" s="215"/>
      <c r="DS38" s="215"/>
      <c r="DT38" s="215"/>
      <c r="DU38" s="215"/>
      <c r="DV38" s="273"/>
      <c r="DW38" s="283">
        <v>8.9</v>
      </c>
      <c r="DX38" s="347"/>
      <c r="DY38" s="347"/>
      <c r="DZ38" s="347"/>
      <c r="EA38" s="347"/>
      <c r="EB38" s="347"/>
      <c r="EC38" s="350"/>
    </row>
    <row r="39" spans="2:133" ht="11.25" customHeight="1">
      <c r="AQ39" s="295" t="s">
        <v>394</v>
      </c>
      <c r="AR39" s="198"/>
      <c r="AS39" s="198"/>
      <c r="AT39" s="198"/>
      <c r="AU39" s="198"/>
      <c r="AV39" s="198"/>
      <c r="AW39" s="198"/>
      <c r="AX39" s="198"/>
      <c r="AY39" s="299"/>
      <c r="AZ39" s="268" t="s">
        <v>145</v>
      </c>
      <c r="BA39" s="215"/>
      <c r="BB39" s="215"/>
      <c r="BC39" s="215"/>
      <c r="BD39" s="301"/>
      <c r="BE39" s="301"/>
      <c r="BF39" s="304"/>
      <c r="BG39" s="292" t="s">
        <v>221</v>
      </c>
      <c r="BH39" s="29"/>
      <c r="BI39" s="29"/>
      <c r="BJ39" s="29"/>
      <c r="BK39" s="29"/>
      <c r="BL39" s="29"/>
      <c r="BM39" s="36" t="s">
        <v>207</v>
      </c>
      <c r="BN39" s="36"/>
      <c r="BO39" s="36"/>
      <c r="BP39" s="36"/>
      <c r="BQ39" s="36"/>
      <c r="BR39" s="36"/>
      <c r="BS39" s="36"/>
      <c r="BT39" s="36"/>
      <c r="BU39" s="263"/>
      <c r="BV39" s="268">
        <v>88</v>
      </c>
      <c r="BW39" s="215"/>
      <c r="BX39" s="215"/>
      <c r="BY39" s="215"/>
      <c r="BZ39" s="215"/>
      <c r="CA39" s="215"/>
      <c r="CB39" s="316"/>
      <c r="CD39" s="254" t="s">
        <v>7</v>
      </c>
      <c r="CE39" s="36"/>
      <c r="CF39" s="36"/>
      <c r="CG39" s="36"/>
      <c r="CH39" s="36"/>
      <c r="CI39" s="36"/>
      <c r="CJ39" s="36"/>
      <c r="CK39" s="36"/>
      <c r="CL39" s="36"/>
      <c r="CM39" s="36"/>
      <c r="CN39" s="36"/>
      <c r="CO39" s="36"/>
      <c r="CP39" s="36"/>
      <c r="CQ39" s="263"/>
      <c r="CR39" s="268">
        <v>318751</v>
      </c>
      <c r="CS39" s="301"/>
      <c r="CT39" s="301"/>
      <c r="CU39" s="301"/>
      <c r="CV39" s="301"/>
      <c r="CW39" s="301"/>
      <c r="CX39" s="301"/>
      <c r="CY39" s="318"/>
      <c r="CZ39" s="321">
        <v>8.3000000000000007</v>
      </c>
      <c r="DA39" s="324"/>
      <c r="DB39" s="324"/>
      <c r="DC39" s="328"/>
      <c r="DD39" s="314">
        <v>315118</v>
      </c>
      <c r="DE39" s="301"/>
      <c r="DF39" s="301"/>
      <c r="DG39" s="301"/>
      <c r="DH39" s="301"/>
      <c r="DI39" s="301"/>
      <c r="DJ39" s="301"/>
      <c r="DK39" s="318"/>
      <c r="DL39" s="314" t="s">
        <v>145</v>
      </c>
      <c r="DM39" s="301"/>
      <c r="DN39" s="301"/>
      <c r="DO39" s="301"/>
      <c r="DP39" s="301"/>
      <c r="DQ39" s="301"/>
      <c r="DR39" s="301"/>
      <c r="DS39" s="301"/>
      <c r="DT39" s="301"/>
      <c r="DU39" s="301"/>
      <c r="DV39" s="318"/>
      <c r="DW39" s="283" t="s">
        <v>145</v>
      </c>
      <c r="DX39" s="347"/>
      <c r="DY39" s="347"/>
      <c r="DZ39" s="347"/>
      <c r="EA39" s="347"/>
      <c r="EB39" s="347"/>
      <c r="EC39" s="350"/>
    </row>
    <row r="40" spans="2:133" ht="11.25" customHeight="1">
      <c r="B40" s="36"/>
      <c r="C40" s="36"/>
      <c r="D40" s="36"/>
      <c r="E40" s="36"/>
      <c r="F40" s="36"/>
      <c r="G40" s="36"/>
      <c r="H40" s="36"/>
      <c r="I40" s="36"/>
      <c r="J40" s="36"/>
      <c r="K40" s="36"/>
      <c r="L40" s="36"/>
      <c r="M40" s="36"/>
      <c r="N40" s="36"/>
      <c r="O40" s="36"/>
      <c r="P40" s="36"/>
      <c r="Q40" s="36"/>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Q40" s="295" t="s">
        <v>395</v>
      </c>
      <c r="AR40" s="198"/>
      <c r="AS40" s="198"/>
      <c r="AT40" s="198"/>
      <c r="AU40" s="198"/>
      <c r="AV40" s="198"/>
      <c r="AW40" s="198"/>
      <c r="AX40" s="198"/>
      <c r="AY40" s="299"/>
      <c r="AZ40" s="268">
        <v>62360</v>
      </c>
      <c r="BA40" s="215"/>
      <c r="BB40" s="215"/>
      <c r="BC40" s="215"/>
      <c r="BD40" s="301"/>
      <c r="BE40" s="301"/>
      <c r="BF40" s="304"/>
      <c r="BG40" s="292"/>
      <c r="BH40" s="29"/>
      <c r="BI40" s="29"/>
      <c r="BJ40" s="29"/>
      <c r="BK40" s="29"/>
      <c r="BL40" s="29"/>
      <c r="BM40" s="36" t="s">
        <v>355</v>
      </c>
      <c r="BN40" s="36"/>
      <c r="BO40" s="36"/>
      <c r="BP40" s="36"/>
      <c r="BQ40" s="36"/>
      <c r="BR40" s="36"/>
      <c r="BS40" s="36"/>
      <c r="BT40" s="36"/>
      <c r="BU40" s="263"/>
      <c r="BV40" s="268">
        <v>87</v>
      </c>
      <c r="BW40" s="215"/>
      <c r="BX40" s="215"/>
      <c r="BY40" s="215"/>
      <c r="BZ40" s="215"/>
      <c r="CA40" s="215"/>
      <c r="CB40" s="316"/>
      <c r="CD40" s="254" t="s">
        <v>396</v>
      </c>
      <c r="CE40" s="36"/>
      <c r="CF40" s="36"/>
      <c r="CG40" s="36"/>
      <c r="CH40" s="36"/>
      <c r="CI40" s="36"/>
      <c r="CJ40" s="36"/>
      <c r="CK40" s="36"/>
      <c r="CL40" s="36"/>
      <c r="CM40" s="36"/>
      <c r="CN40" s="36"/>
      <c r="CO40" s="36"/>
      <c r="CP40" s="36"/>
      <c r="CQ40" s="263"/>
      <c r="CR40" s="268">
        <v>20430</v>
      </c>
      <c r="CS40" s="215"/>
      <c r="CT40" s="215"/>
      <c r="CU40" s="215"/>
      <c r="CV40" s="215"/>
      <c r="CW40" s="215"/>
      <c r="CX40" s="215"/>
      <c r="CY40" s="273"/>
      <c r="CZ40" s="321">
        <v>0.5</v>
      </c>
      <c r="DA40" s="324"/>
      <c r="DB40" s="324"/>
      <c r="DC40" s="328"/>
      <c r="DD40" s="314">
        <v>701</v>
      </c>
      <c r="DE40" s="215"/>
      <c r="DF40" s="215"/>
      <c r="DG40" s="215"/>
      <c r="DH40" s="215"/>
      <c r="DI40" s="215"/>
      <c r="DJ40" s="215"/>
      <c r="DK40" s="273"/>
      <c r="DL40" s="314" t="s">
        <v>145</v>
      </c>
      <c r="DM40" s="215"/>
      <c r="DN40" s="215"/>
      <c r="DO40" s="215"/>
      <c r="DP40" s="215"/>
      <c r="DQ40" s="215"/>
      <c r="DR40" s="215"/>
      <c r="DS40" s="215"/>
      <c r="DT40" s="215"/>
      <c r="DU40" s="215"/>
      <c r="DV40" s="273"/>
      <c r="DW40" s="283" t="s">
        <v>145</v>
      </c>
      <c r="DX40" s="347"/>
      <c r="DY40" s="347"/>
      <c r="DZ40" s="347"/>
      <c r="EA40" s="347"/>
      <c r="EB40" s="347"/>
      <c r="EC40" s="350"/>
    </row>
    <row r="41" spans="2:133" ht="11.25" customHeight="1">
      <c r="B41" s="36"/>
      <c r="C41" s="36"/>
      <c r="D41" s="36"/>
      <c r="E41" s="36"/>
      <c r="F41" s="36"/>
      <c r="G41" s="36"/>
      <c r="H41" s="36"/>
      <c r="I41" s="36"/>
      <c r="J41" s="36"/>
      <c r="K41" s="36"/>
      <c r="L41" s="36"/>
      <c r="M41" s="36"/>
      <c r="N41" s="36"/>
      <c r="O41" s="36"/>
      <c r="P41" s="36"/>
      <c r="Q41" s="36"/>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Q41" s="256" t="s">
        <v>397</v>
      </c>
      <c r="AR41" s="261"/>
      <c r="AS41" s="261"/>
      <c r="AT41" s="261"/>
      <c r="AU41" s="261"/>
      <c r="AV41" s="261"/>
      <c r="AW41" s="261"/>
      <c r="AX41" s="261"/>
      <c r="AY41" s="265"/>
      <c r="AZ41" s="269">
        <v>151656</v>
      </c>
      <c r="BA41" s="271"/>
      <c r="BB41" s="271"/>
      <c r="BC41" s="271"/>
      <c r="BD41" s="300"/>
      <c r="BE41" s="300"/>
      <c r="BF41" s="305"/>
      <c r="BG41" s="175"/>
      <c r="BH41" s="178"/>
      <c r="BI41" s="178"/>
      <c r="BJ41" s="178"/>
      <c r="BK41" s="178"/>
      <c r="BL41" s="178"/>
      <c r="BM41" s="261" t="s">
        <v>350</v>
      </c>
      <c r="BN41" s="261"/>
      <c r="BO41" s="261"/>
      <c r="BP41" s="261"/>
      <c r="BQ41" s="261"/>
      <c r="BR41" s="261"/>
      <c r="BS41" s="261"/>
      <c r="BT41" s="261"/>
      <c r="BU41" s="265"/>
      <c r="BV41" s="269">
        <v>374</v>
      </c>
      <c r="BW41" s="271"/>
      <c r="BX41" s="271"/>
      <c r="BY41" s="271"/>
      <c r="BZ41" s="271"/>
      <c r="CA41" s="271"/>
      <c r="CB41" s="317"/>
      <c r="CD41" s="254" t="s">
        <v>398</v>
      </c>
      <c r="CE41" s="36"/>
      <c r="CF41" s="36"/>
      <c r="CG41" s="36"/>
      <c r="CH41" s="36"/>
      <c r="CI41" s="36"/>
      <c r="CJ41" s="36"/>
      <c r="CK41" s="36"/>
      <c r="CL41" s="36"/>
      <c r="CM41" s="36"/>
      <c r="CN41" s="36"/>
      <c r="CO41" s="36"/>
      <c r="CP41" s="36"/>
      <c r="CQ41" s="263"/>
      <c r="CR41" s="268" t="s">
        <v>145</v>
      </c>
      <c r="CS41" s="301"/>
      <c r="CT41" s="301"/>
      <c r="CU41" s="301"/>
      <c r="CV41" s="301"/>
      <c r="CW41" s="301"/>
      <c r="CX41" s="301"/>
      <c r="CY41" s="318"/>
      <c r="CZ41" s="321" t="s">
        <v>145</v>
      </c>
      <c r="DA41" s="324"/>
      <c r="DB41" s="324"/>
      <c r="DC41" s="328"/>
      <c r="DD41" s="314" t="s">
        <v>145</v>
      </c>
      <c r="DE41" s="301"/>
      <c r="DF41" s="301"/>
      <c r="DG41" s="301"/>
      <c r="DH41" s="301"/>
      <c r="DI41" s="301"/>
      <c r="DJ41" s="301"/>
      <c r="DK41" s="318"/>
      <c r="DL41" s="336"/>
      <c r="DM41" s="339"/>
      <c r="DN41" s="339"/>
      <c r="DO41" s="339"/>
      <c r="DP41" s="339"/>
      <c r="DQ41" s="339"/>
      <c r="DR41" s="339"/>
      <c r="DS41" s="339"/>
      <c r="DT41" s="339"/>
      <c r="DU41" s="339"/>
      <c r="DV41" s="343"/>
      <c r="DW41" s="345"/>
      <c r="DX41" s="348"/>
      <c r="DY41" s="348"/>
      <c r="DZ41" s="348"/>
      <c r="EA41" s="348"/>
      <c r="EB41" s="348"/>
      <c r="EC41" s="351"/>
    </row>
    <row r="42" spans="2:133" ht="11.25" customHeight="1">
      <c r="B42" s="36" t="s">
        <v>400</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54" t="s">
        <v>401</v>
      </c>
      <c r="CE42" s="36"/>
      <c r="CF42" s="36"/>
      <c r="CG42" s="36"/>
      <c r="CH42" s="36"/>
      <c r="CI42" s="36"/>
      <c r="CJ42" s="36"/>
      <c r="CK42" s="36"/>
      <c r="CL42" s="36"/>
      <c r="CM42" s="36"/>
      <c r="CN42" s="36"/>
      <c r="CO42" s="36"/>
      <c r="CP42" s="36"/>
      <c r="CQ42" s="263"/>
      <c r="CR42" s="268">
        <v>1112020</v>
      </c>
      <c r="CS42" s="215"/>
      <c r="CT42" s="215"/>
      <c r="CU42" s="215"/>
      <c r="CV42" s="215"/>
      <c r="CW42" s="215"/>
      <c r="CX42" s="215"/>
      <c r="CY42" s="273"/>
      <c r="CZ42" s="321">
        <v>28.8</v>
      </c>
      <c r="DA42" s="325"/>
      <c r="DB42" s="325"/>
      <c r="DC42" s="329"/>
      <c r="DD42" s="314">
        <v>231759</v>
      </c>
      <c r="DE42" s="215"/>
      <c r="DF42" s="215"/>
      <c r="DG42" s="215"/>
      <c r="DH42" s="215"/>
      <c r="DI42" s="215"/>
      <c r="DJ42" s="215"/>
      <c r="DK42" s="273"/>
      <c r="DL42" s="336"/>
      <c r="DM42" s="339"/>
      <c r="DN42" s="339"/>
      <c r="DO42" s="339"/>
      <c r="DP42" s="339"/>
      <c r="DQ42" s="339"/>
      <c r="DR42" s="339"/>
      <c r="DS42" s="339"/>
      <c r="DT42" s="339"/>
      <c r="DU42" s="339"/>
      <c r="DV42" s="343"/>
      <c r="DW42" s="345"/>
      <c r="DX42" s="348"/>
      <c r="DY42" s="348"/>
      <c r="DZ42" s="348"/>
      <c r="EA42" s="348"/>
      <c r="EB42" s="348"/>
      <c r="EC42" s="351"/>
    </row>
    <row r="43" spans="2:133" ht="11.25" customHeight="1">
      <c r="B43" s="257" t="s">
        <v>183</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54" t="s">
        <v>255</v>
      </c>
      <c r="CE43" s="36"/>
      <c r="CF43" s="36"/>
      <c r="CG43" s="36"/>
      <c r="CH43" s="36"/>
      <c r="CI43" s="36"/>
      <c r="CJ43" s="36"/>
      <c r="CK43" s="36"/>
      <c r="CL43" s="36"/>
      <c r="CM43" s="36"/>
      <c r="CN43" s="36"/>
      <c r="CO43" s="36"/>
      <c r="CP43" s="36"/>
      <c r="CQ43" s="263"/>
      <c r="CR43" s="268">
        <v>12257</v>
      </c>
      <c r="CS43" s="301"/>
      <c r="CT43" s="301"/>
      <c r="CU43" s="301"/>
      <c r="CV43" s="301"/>
      <c r="CW43" s="301"/>
      <c r="CX43" s="301"/>
      <c r="CY43" s="318"/>
      <c r="CZ43" s="321">
        <v>0.3</v>
      </c>
      <c r="DA43" s="324"/>
      <c r="DB43" s="324"/>
      <c r="DC43" s="328"/>
      <c r="DD43" s="314">
        <v>12257</v>
      </c>
      <c r="DE43" s="301"/>
      <c r="DF43" s="301"/>
      <c r="DG43" s="301"/>
      <c r="DH43" s="301"/>
      <c r="DI43" s="301"/>
      <c r="DJ43" s="301"/>
      <c r="DK43" s="318"/>
      <c r="DL43" s="336"/>
      <c r="DM43" s="339"/>
      <c r="DN43" s="339"/>
      <c r="DO43" s="339"/>
      <c r="DP43" s="339"/>
      <c r="DQ43" s="339"/>
      <c r="DR43" s="339"/>
      <c r="DS43" s="339"/>
      <c r="DT43" s="339"/>
      <c r="DU43" s="339"/>
      <c r="DV43" s="343"/>
      <c r="DW43" s="345"/>
      <c r="DX43" s="348"/>
      <c r="DY43" s="348"/>
      <c r="DZ43" s="348"/>
      <c r="EA43" s="348"/>
      <c r="EB43" s="348"/>
      <c r="EC43" s="351"/>
    </row>
    <row r="44" spans="2:133" ht="11.25" customHeight="1">
      <c r="B44" s="258" t="s">
        <v>341</v>
      </c>
      <c r="CD44" s="133" t="s">
        <v>366</v>
      </c>
      <c r="CE44" s="42"/>
      <c r="CF44" s="254" t="s">
        <v>181</v>
      </c>
      <c r="CG44" s="36"/>
      <c r="CH44" s="36"/>
      <c r="CI44" s="36"/>
      <c r="CJ44" s="36"/>
      <c r="CK44" s="36"/>
      <c r="CL44" s="36"/>
      <c r="CM44" s="36"/>
      <c r="CN44" s="36"/>
      <c r="CO44" s="36"/>
      <c r="CP44" s="36"/>
      <c r="CQ44" s="263"/>
      <c r="CR44" s="268">
        <v>1063075</v>
      </c>
      <c r="CS44" s="215"/>
      <c r="CT44" s="215"/>
      <c r="CU44" s="215"/>
      <c r="CV44" s="215"/>
      <c r="CW44" s="215"/>
      <c r="CX44" s="215"/>
      <c r="CY44" s="273"/>
      <c r="CZ44" s="321">
        <v>27.6</v>
      </c>
      <c r="DA44" s="325"/>
      <c r="DB44" s="325"/>
      <c r="DC44" s="329"/>
      <c r="DD44" s="314">
        <v>194322</v>
      </c>
      <c r="DE44" s="215"/>
      <c r="DF44" s="215"/>
      <c r="DG44" s="215"/>
      <c r="DH44" s="215"/>
      <c r="DI44" s="215"/>
      <c r="DJ44" s="215"/>
      <c r="DK44" s="273"/>
      <c r="DL44" s="336"/>
      <c r="DM44" s="339"/>
      <c r="DN44" s="339"/>
      <c r="DO44" s="339"/>
      <c r="DP44" s="339"/>
      <c r="DQ44" s="339"/>
      <c r="DR44" s="339"/>
      <c r="DS44" s="339"/>
      <c r="DT44" s="339"/>
      <c r="DU44" s="339"/>
      <c r="DV44" s="343"/>
      <c r="DW44" s="345"/>
      <c r="DX44" s="348"/>
      <c r="DY44" s="348"/>
      <c r="DZ44" s="348"/>
      <c r="EA44" s="348"/>
      <c r="EB44" s="348"/>
      <c r="EC44" s="351"/>
    </row>
    <row r="45" spans="2:133" ht="11.25" customHeight="1">
      <c r="CD45" s="134"/>
      <c r="CE45" s="43"/>
      <c r="CF45" s="254" t="s">
        <v>402</v>
      </c>
      <c r="CG45" s="36"/>
      <c r="CH45" s="36"/>
      <c r="CI45" s="36"/>
      <c r="CJ45" s="36"/>
      <c r="CK45" s="36"/>
      <c r="CL45" s="36"/>
      <c r="CM45" s="36"/>
      <c r="CN45" s="36"/>
      <c r="CO45" s="36"/>
      <c r="CP45" s="36"/>
      <c r="CQ45" s="263"/>
      <c r="CR45" s="268">
        <v>471835</v>
      </c>
      <c r="CS45" s="301"/>
      <c r="CT45" s="301"/>
      <c r="CU45" s="301"/>
      <c r="CV45" s="301"/>
      <c r="CW45" s="301"/>
      <c r="CX45" s="301"/>
      <c r="CY45" s="318"/>
      <c r="CZ45" s="321">
        <v>12.2</v>
      </c>
      <c r="DA45" s="324"/>
      <c r="DB45" s="324"/>
      <c r="DC45" s="328"/>
      <c r="DD45" s="314">
        <v>3761</v>
      </c>
      <c r="DE45" s="301"/>
      <c r="DF45" s="301"/>
      <c r="DG45" s="301"/>
      <c r="DH45" s="301"/>
      <c r="DI45" s="301"/>
      <c r="DJ45" s="301"/>
      <c r="DK45" s="318"/>
      <c r="DL45" s="336"/>
      <c r="DM45" s="339"/>
      <c r="DN45" s="339"/>
      <c r="DO45" s="339"/>
      <c r="DP45" s="339"/>
      <c r="DQ45" s="339"/>
      <c r="DR45" s="339"/>
      <c r="DS45" s="339"/>
      <c r="DT45" s="339"/>
      <c r="DU45" s="339"/>
      <c r="DV45" s="343"/>
      <c r="DW45" s="345"/>
      <c r="DX45" s="348"/>
      <c r="DY45" s="348"/>
      <c r="DZ45" s="348"/>
      <c r="EA45" s="348"/>
      <c r="EB45" s="348"/>
      <c r="EC45" s="351"/>
    </row>
    <row r="46" spans="2:133" ht="11.25" customHeight="1">
      <c r="CD46" s="134"/>
      <c r="CE46" s="43"/>
      <c r="CF46" s="254" t="s">
        <v>260</v>
      </c>
      <c r="CG46" s="36"/>
      <c r="CH46" s="36"/>
      <c r="CI46" s="36"/>
      <c r="CJ46" s="36"/>
      <c r="CK46" s="36"/>
      <c r="CL46" s="36"/>
      <c r="CM46" s="36"/>
      <c r="CN46" s="36"/>
      <c r="CO46" s="36"/>
      <c r="CP46" s="36"/>
      <c r="CQ46" s="263"/>
      <c r="CR46" s="268">
        <v>583337</v>
      </c>
      <c r="CS46" s="215"/>
      <c r="CT46" s="215"/>
      <c r="CU46" s="215"/>
      <c r="CV46" s="215"/>
      <c r="CW46" s="215"/>
      <c r="CX46" s="215"/>
      <c r="CY46" s="273"/>
      <c r="CZ46" s="321">
        <v>15.1</v>
      </c>
      <c r="DA46" s="325"/>
      <c r="DB46" s="325"/>
      <c r="DC46" s="329"/>
      <c r="DD46" s="314">
        <v>188963</v>
      </c>
      <c r="DE46" s="215"/>
      <c r="DF46" s="215"/>
      <c r="DG46" s="215"/>
      <c r="DH46" s="215"/>
      <c r="DI46" s="215"/>
      <c r="DJ46" s="215"/>
      <c r="DK46" s="273"/>
      <c r="DL46" s="336"/>
      <c r="DM46" s="339"/>
      <c r="DN46" s="339"/>
      <c r="DO46" s="339"/>
      <c r="DP46" s="339"/>
      <c r="DQ46" s="339"/>
      <c r="DR46" s="339"/>
      <c r="DS46" s="339"/>
      <c r="DT46" s="339"/>
      <c r="DU46" s="339"/>
      <c r="DV46" s="343"/>
      <c r="DW46" s="345"/>
      <c r="DX46" s="348"/>
      <c r="DY46" s="348"/>
      <c r="DZ46" s="348"/>
      <c r="EA46" s="348"/>
      <c r="EB46" s="348"/>
      <c r="EC46" s="351"/>
    </row>
    <row r="47" spans="2:133" ht="11.25" customHeight="1">
      <c r="CD47" s="134"/>
      <c r="CE47" s="43"/>
      <c r="CF47" s="254" t="s">
        <v>403</v>
      </c>
      <c r="CG47" s="36"/>
      <c r="CH47" s="36"/>
      <c r="CI47" s="36"/>
      <c r="CJ47" s="36"/>
      <c r="CK47" s="36"/>
      <c r="CL47" s="36"/>
      <c r="CM47" s="36"/>
      <c r="CN47" s="36"/>
      <c r="CO47" s="36"/>
      <c r="CP47" s="36"/>
      <c r="CQ47" s="263"/>
      <c r="CR47" s="268">
        <v>48945</v>
      </c>
      <c r="CS47" s="301"/>
      <c r="CT47" s="301"/>
      <c r="CU47" s="301"/>
      <c r="CV47" s="301"/>
      <c r="CW47" s="301"/>
      <c r="CX47" s="301"/>
      <c r="CY47" s="318"/>
      <c r="CZ47" s="321">
        <v>1.3</v>
      </c>
      <c r="DA47" s="324"/>
      <c r="DB47" s="324"/>
      <c r="DC47" s="328"/>
      <c r="DD47" s="314">
        <v>37437</v>
      </c>
      <c r="DE47" s="301"/>
      <c r="DF47" s="301"/>
      <c r="DG47" s="301"/>
      <c r="DH47" s="301"/>
      <c r="DI47" s="301"/>
      <c r="DJ47" s="301"/>
      <c r="DK47" s="318"/>
      <c r="DL47" s="336"/>
      <c r="DM47" s="339"/>
      <c r="DN47" s="339"/>
      <c r="DO47" s="339"/>
      <c r="DP47" s="339"/>
      <c r="DQ47" s="339"/>
      <c r="DR47" s="339"/>
      <c r="DS47" s="339"/>
      <c r="DT47" s="339"/>
      <c r="DU47" s="339"/>
      <c r="DV47" s="343"/>
      <c r="DW47" s="345"/>
      <c r="DX47" s="348"/>
      <c r="DY47" s="348"/>
      <c r="DZ47" s="348"/>
      <c r="EA47" s="348"/>
      <c r="EB47" s="348"/>
      <c r="EC47" s="351"/>
    </row>
    <row r="48" spans="2:133" ht="11.25" customHeight="1">
      <c r="CD48" s="135"/>
      <c r="CE48" s="142"/>
      <c r="CF48" s="254" t="s">
        <v>73</v>
      </c>
      <c r="CG48" s="36"/>
      <c r="CH48" s="36"/>
      <c r="CI48" s="36"/>
      <c r="CJ48" s="36"/>
      <c r="CK48" s="36"/>
      <c r="CL48" s="36"/>
      <c r="CM48" s="36"/>
      <c r="CN48" s="36"/>
      <c r="CO48" s="36"/>
      <c r="CP48" s="36"/>
      <c r="CQ48" s="263"/>
      <c r="CR48" s="268" t="s">
        <v>145</v>
      </c>
      <c r="CS48" s="215"/>
      <c r="CT48" s="215"/>
      <c r="CU48" s="215"/>
      <c r="CV48" s="215"/>
      <c r="CW48" s="215"/>
      <c r="CX48" s="215"/>
      <c r="CY48" s="273"/>
      <c r="CZ48" s="321" t="s">
        <v>145</v>
      </c>
      <c r="DA48" s="325"/>
      <c r="DB48" s="325"/>
      <c r="DC48" s="329"/>
      <c r="DD48" s="314" t="s">
        <v>145</v>
      </c>
      <c r="DE48" s="215"/>
      <c r="DF48" s="215"/>
      <c r="DG48" s="215"/>
      <c r="DH48" s="215"/>
      <c r="DI48" s="215"/>
      <c r="DJ48" s="215"/>
      <c r="DK48" s="273"/>
      <c r="DL48" s="336"/>
      <c r="DM48" s="339"/>
      <c r="DN48" s="339"/>
      <c r="DO48" s="339"/>
      <c r="DP48" s="339"/>
      <c r="DQ48" s="339"/>
      <c r="DR48" s="339"/>
      <c r="DS48" s="339"/>
      <c r="DT48" s="339"/>
      <c r="DU48" s="339"/>
      <c r="DV48" s="343"/>
      <c r="DW48" s="345"/>
      <c r="DX48" s="348"/>
      <c r="DY48" s="348"/>
      <c r="DZ48" s="348"/>
      <c r="EA48" s="348"/>
      <c r="EB48" s="348"/>
      <c r="EC48" s="351"/>
    </row>
    <row r="49" spans="82:133" ht="11.25" customHeight="1">
      <c r="CD49" s="256" t="s">
        <v>6</v>
      </c>
      <c r="CE49" s="261"/>
      <c r="CF49" s="261"/>
      <c r="CG49" s="261"/>
      <c r="CH49" s="261"/>
      <c r="CI49" s="261"/>
      <c r="CJ49" s="261"/>
      <c r="CK49" s="261"/>
      <c r="CL49" s="261"/>
      <c r="CM49" s="261"/>
      <c r="CN49" s="261"/>
      <c r="CO49" s="261"/>
      <c r="CP49" s="261"/>
      <c r="CQ49" s="265"/>
      <c r="CR49" s="269">
        <v>3856074</v>
      </c>
      <c r="CS49" s="300"/>
      <c r="CT49" s="300"/>
      <c r="CU49" s="300"/>
      <c r="CV49" s="300"/>
      <c r="CW49" s="300"/>
      <c r="CX49" s="300"/>
      <c r="CY49" s="319"/>
      <c r="CZ49" s="322">
        <v>100</v>
      </c>
      <c r="DA49" s="326"/>
      <c r="DB49" s="326"/>
      <c r="DC49" s="330"/>
      <c r="DD49" s="332">
        <v>2406910</v>
      </c>
      <c r="DE49" s="300"/>
      <c r="DF49" s="300"/>
      <c r="DG49" s="300"/>
      <c r="DH49" s="300"/>
      <c r="DI49" s="300"/>
      <c r="DJ49" s="300"/>
      <c r="DK49" s="319"/>
      <c r="DL49" s="337"/>
      <c r="DM49" s="340"/>
      <c r="DN49" s="340"/>
      <c r="DO49" s="340"/>
      <c r="DP49" s="340"/>
      <c r="DQ49" s="340"/>
      <c r="DR49" s="340"/>
      <c r="DS49" s="340"/>
      <c r="DT49" s="340"/>
      <c r="DU49" s="340"/>
      <c r="DV49" s="344"/>
      <c r="DW49" s="346"/>
      <c r="DX49" s="349"/>
      <c r="DY49" s="349"/>
      <c r="DZ49" s="349"/>
      <c r="EA49" s="349"/>
      <c r="EB49" s="349"/>
      <c r="EC49" s="352"/>
    </row>
    <row r="50" spans="82:133" ht="11.25" hidden="1" customHeight="1"/>
    <row r="51" spans="82:133" ht="11.25" hidden="1" customHeight="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AQ37:AY37"/>
    <mergeCell ref="AZ37:BF37"/>
    <mergeCell ref="BG37:BU37"/>
    <mergeCell ref="BV37:CB37"/>
    <mergeCell ref="CD37:CQ37"/>
    <mergeCell ref="CR37:CY37"/>
    <mergeCell ref="CZ37:DC37"/>
    <mergeCell ref="DD37:DK37"/>
    <mergeCell ref="DL37:DV37"/>
    <mergeCell ref="DW37:EC37"/>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7"/>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r="http://schemas.openxmlformats.org/officeDocument/2006/relationships" xmlns:mc="http://schemas.openxmlformats.org/markup-compatibility/2006" xmlns="http://schemas.openxmlformats.org/spreadsheetml/2006/main">
  <sheetPr>
    <pageSetUpPr fitToPage="1"/>
  </sheetPr>
  <dimension ref="A1:EA134"/>
  <sheetViews>
    <sheetView zoomScale="70" zoomScaleNormal="70" zoomScaleSheetLayoutView="70" workbookViewId="0">
      <selection activeCell="AU72" sqref="AU72:AY72"/>
    </sheetView>
  </sheetViews>
  <sheetFormatPr defaultColWidth="0" defaultRowHeight="13.5" zeroHeight="1"/>
  <cols>
    <col min="1" max="130" width="2.75" style="353" customWidth="1"/>
    <col min="131" max="131" width="1.625" style="353" customWidth="1"/>
    <col min="132" max="16384" width="9" style="353" hidden="1" customWidth="1"/>
  </cols>
  <sheetData>
    <row r="1" spans="1:131" s="354" customFormat="1" ht="11.25" customHeight="1">
      <c r="A1" s="358"/>
      <c r="B1" s="358"/>
      <c r="C1" s="358"/>
      <c r="D1" s="358"/>
      <c r="E1" s="358"/>
      <c r="F1" s="358"/>
      <c r="G1" s="358"/>
      <c r="H1" s="358"/>
      <c r="I1" s="358"/>
      <c r="J1" s="358"/>
      <c r="K1" s="358"/>
      <c r="L1" s="358"/>
      <c r="M1" s="358"/>
      <c r="N1" s="360"/>
      <c r="O1" s="360"/>
      <c r="P1" s="360"/>
      <c r="Q1" s="360"/>
      <c r="R1" s="360"/>
      <c r="S1" s="360"/>
      <c r="T1" s="360"/>
      <c r="U1" s="360"/>
      <c r="V1" s="360"/>
      <c r="W1" s="360"/>
      <c r="X1" s="360"/>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360"/>
      <c r="CJ1" s="360"/>
      <c r="CK1" s="360"/>
      <c r="CL1" s="360"/>
      <c r="CM1" s="360"/>
      <c r="CN1" s="360"/>
      <c r="CO1" s="360"/>
      <c r="CP1" s="360"/>
      <c r="CQ1" s="360"/>
      <c r="CR1" s="360"/>
      <c r="CS1" s="360"/>
      <c r="CT1" s="360"/>
      <c r="CU1" s="360"/>
      <c r="CV1" s="360"/>
      <c r="CW1" s="360"/>
      <c r="CX1" s="360"/>
      <c r="CY1" s="360"/>
      <c r="CZ1" s="360"/>
      <c r="DA1" s="360"/>
      <c r="DB1" s="360"/>
      <c r="DC1" s="360"/>
      <c r="DD1" s="360"/>
      <c r="DE1" s="360"/>
      <c r="DF1" s="360"/>
      <c r="DG1" s="360"/>
      <c r="DH1" s="360"/>
      <c r="DI1" s="360"/>
      <c r="DJ1" s="360"/>
      <c r="DK1" s="360"/>
      <c r="DL1" s="360"/>
      <c r="DM1" s="360"/>
      <c r="DN1" s="360"/>
      <c r="DO1" s="360"/>
      <c r="DP1" s="720"/>
      <c r="DQ1" s="721"/>
      <c r="DR1" s="721"/>
      <c r="DS1" s="721"/>
      <c r="DT1" s="721"/>
      <c r="DU1" s="721"/>
      <c r="DV1" s="721"/>
      <c r="DW1" s="721"/>
      <c r="DX1" s="721"/>
      <c r="DY1" s="721"/>
      <c r="DZ1" s="721"/>
      <c r="EA1" s="357"/>
    </row>
    <row r="2" spans="1:131" s="355" customFormat="1" ht="26.25" customHeight="1">
      <c r="A2" s="359" t="s">
        <v>404</v>
      </c>
      <c r="B2" s="390"/>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c r="BC2" s="390"/>
      <c r="BD2" s="390"/>
      <c r="BE2" s="390"/>
      <c r="BF2" s="390"/>
      <c r="BG2" s="390"/>
      <c r="BH2" s="390"/>
      <c r="BI2" s="390"/>
      <c r="BJ2" s="390"/>
      <c r="BK2" s="390"/>
      <c r="BL2" s="390"/>
      <c r="BM2" s="390"/>
      <c r="BN2" s="390"/>
      <c r="BO2" s="390"/>
      <c r="BP2" s="390"/>
      <c r="BQ2" s="390"/>
      <c r="BR2" s="390"/>
      <c r="BS2" s="390"/>
      <c r="BT2" s="390"/>
      <c r="BU2" s="390"/>
      <c r="BV2" s="390"/>
      <c r="BW2" s="390"/>
      <c r="BX2" s="390"/>
      <c r="BY2" s="390"/>
      <c r="BZ2" s="390"/>
      <c r="CA2" s="390"/>
      <c r="CB2" s="390"/>
      <c r="CC2" s="390"/>
      <c r="CD2" s="390"/>
      <c r="CE2" s="390"/>
      <c r="CF2" s="390"/>
      <c r="CG2" s="390"/>
      <c r="CH2" s="390"/>
      <c r="CI2" s="390"/>
      <c r="CJ2" s="390"/>
      <c r="CK2" s="390"/>
      <c r="CL2" s="390"/>
      <c r="CM2" s="390"/>
      <c r="CN2" s="390"/>
      <c r="CO2" s="390"/>
      <c r="CP2" s="390"/>
      <c r="CQ2" s="390"/>
      <c r="CR2" s="390"/>
      <c r="CS2" s="390"/>
      <c r="CT2" s="390"/>
      <c r="CU2" s="390"/>
      <c r="CV2" s="390"/>
      <c r="CW2" s="390"/>
      <c r="CX2" s="390"/>
      <c r="CY2" s="390"/>
      <c r="CZ2" s="390"/>
      <c r="DA2" s="390"/>
      <c r="DB2" s="390"/>
      <c r="DC2" s="390"/>
      <c r="DD2" s="390"/>
      <c r="DE2" s="390"/>
      <c r="DF2" s="390"/>
      <c r="DG2" s="390"/>
      <c r="DH2" s="390"/>
      <c r="DI2" s="390"/>
      <c r="DJ2" s="715" t="s">
        <v>14</v>
      </c>
      <c r="DK2" s="716"/>
      <c r="DL2" s="716"/>
      <c r="DM2" s="716"/>
      <c r="DN2" s="716"/>
      <c r="DO2" s="719"/>
      <c r="DP2" s="390"/>
      <c r="DQ2" s="715" t="s">
        <v>282</v>
      </c>
      <c r="DR2" s="716"/>
      <c r="DS2" s="716"/>
      <c r="DT2" s="716"/>
      <c r="DU2" s="716"/>
      <c r="DV2" s="716"/>
      <c r="DW2" s="716"/>
      <c r="DX2" s="716"/>
      <c r="DY2" s="716"/>
      <c r="DZ2" s="719"/>
      <c r="EA2" s="735"/>
    </row>
    <row r="3" spans="1:131" s="354" customFormat="1" ht="11.25" customHeight="1">
      <c r="A3" s="360"/>
      <c r="B3" s="360"/>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c r="BA3" s="360"/>
      <c r="BB3" s="360"/>
      <c r="BC3" s="360"/>
      <c r="BD3" s="360"/>
      <c r="BE3" s="360"/>
      <c r="BF3" s="360"/>
      <c r="BG3" s="360"/>
      <c r="BH3" s="360"/>
      <c r="BI3" s="360"/>
      <c r="BJ3" s="360"/>
      <c r="BK3" s="360"/>
      <c r="BL3" s="360"/>
      <c r="BM3" s="360"/>
      <c r="BN3" s="360"/>
      <c r="BO3" s="360"/>
      <c r="BP3" s="360"/>
      <c r="BQ3" s="360"/>
      <c r="BR3" s="360"/>
      <c r="BS3" s="360"/>
      <c r="BT3" s="360"/>
      <c r="BU3" s="360"/>
      <c r="BV3" s="360"/>
      <c r="BW3" s="360"/>
      <c r="BX3" s="360"/>
      <c r="BY3" s="360"/>
      <c r="BZ3" s="360"/>
      <c r="CA3" s="360"/>
      <c r="CB3" s="360"/>
      <c r="CC3" s="360"/>
      <c r="CD3" s="360"/>
      <c r="CE3" s="360"/>
      <c r="CF3" s="360"/>
      <c r="CG3" s="360"/>
      <c r="CH3" s="360"/>
      <c r="CI3" s="360"/>
      <c r="CJ3" s="360"/>
      <c r="CK3" s="360"/>
      <c r="CL3" s="360"/>
      <c r="CM3" s="360"/>
      <c r="CN3" s="360"/>
      <c r="CO3" s="360"/>
      <c r="CP3" s="360"/>
      <c r="CQ3" s="360"/>
      <c r="CR3" s="360"/>
      <c r="CS3" s="360"/>
      <c r="CT3" s="360"/>
      <c r="CU3" s="360"/>
      <c r="CV3" s="360"/>
      <c r="CW3" s="360"/>
      <c r="CX3" s="360"/>
      <c r="CY3" s="360"/>
      <c r="CZ3" s="360"/>
      <c r="DA3" s="360"/>
      <c r="DB3" s="360"/>
      <c r="DC3" s="360"/>
      <c r="DD3" s="360"/>
      <c r="DE3" s="360"/>
      <c r="DF3" s="360"/>
      <c r="DG3" s="360"/>
      <c r="DH3" s="360"/>
      <c r="DI3" s="360"/>
      <c r="DJ3" s="360"/>
      <c r="DK3" s="360"/>
      <c r="DL3" s="360"/>
      <c r="DM3" s="360"/>
      <c r="DN3" s="360"/>
      <c r="DO3" s="360"/>
      <c r="DP3" s="360"/>
      <c r="DQ3" s="360"/>
      <c r="DR3" s="360"/>
      <c r="DS3" s="360"/>
      <c r="DT3" s="360"/>
      <c r="DU3" s="360"/>
      <c r="DV3" s="360"/>
      <c r="DW3" s="360"/>
      <c r="DX3" s="360"/>
      <c r="DY3" s="360"/>
      <c r="DZ3" s="360"/>
      <c r="EA3" s="357"/>
    </row>
    <row r="4" spans="1:131" s="356" customFormat="1" ht="26.25" customHeight="1">
      <c r="A4" s="361" t="s">
        <v>68</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361"/>
      <c r="AL4" s="361"/>
      <c r="AM4" s="361"/>
      <c r="AN4" s="361"/>
      <c r="AO4" s="361"/>
      <c r="AP4" s="361"/>
      <c r="AQ4" s="361"/>
      <c r="AR4" s="361"/>
      <c r="AS4" s="361"/>
      <c r="AT4" s="361"/>
      <c r="AU4" s="361"/>
      <c r="AV4" s="361"/>
      <c r="AW4" s="361"/>
      <c r="AX4" s="361"/>
      <c r="AY4" s="361"/>
      <c r="AZ4" s="370"/>
      <c r="BA4" s="370"/>
      <c r="BB4" s="370"/>
      <c r="BC4" s="370"/>
      <c r="BD4" s="370"/>
      <c r="BE4" s="591"/>
      <c r="BF4" s="591"/>
      <c r="BG4" s="591"/>
      <c r="BH4" s="591"/>
      <c r="BI4" s="591"/>
      <c r="BJ4" s="591"/>
      <c r="BK4" s="591"/>
      <c r="BL4" s="591"/>
      <c r="BM4" s="591"/>
      <c r="BN4" s="591"/>
      <c r="BO4" s="591"/>
      <c r="BP4" s="591"/>
      <c r="BQ4" s="370" t="s">
        <v>405</v>
      </c>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c r="DF4" s="370"/>
      <c r="DG4" s="370"/>
      <c r="DH4" s="370"/>
      <c r="DI4" s="370"/>
      <c r="DJ4" s="370"/>
      <c r="DK4" s="370"/>
      <c r="DL4" s="370"/>
      <c r="DM4" s="370"/>
      <c r="DN4" s="370"/>
      <c r="DO4" s="370"/>
      <c r="DP4" s="370"/>
      <c r="DQ4" s="370"/>
      <c r="DR4" s="370"/>
      <c r="DS4" s="370"/>
      <c r="DT4" s="370"/>
      <c r="DU4" s="370"/>
      <c r="DV4" s="370"/>
      <c r="DW4" s="370"/>
      <c r="DX4" s="370"/>
      <c r="DY4" s="370"/>
      <c r="DZ4" s="370"/>
      <c r="EA4" s="591"/>
    </row>
    <row r="5" spans="1:131" s="356" customFormat="1" ht="26.25" customHeight="1">
      <c r="A5" s="362" t="s">
        <v>5</v>
      </c>
      <c r="B5" s="391"/>
      <c r="C5" s="391"/>
      <c r="D5" s="391"/>
      <c r="E5" s="391"/>
      <c r="F5" s="391"/>
      <c r="G5" s="391"/>
      <c r="H5" s="391"/>
      <c r="I5" s="391"/>
      <c r="J5" s="391"/>
      <c r="K5" s="391"/>
      <c r="L5" s="391"/>
      <c r="M5" s="391"/>
      <c r="N5" s="391"/>
      <c r="O5" s="391"/>
      <c r="P5" s="427"/>
      <c r="Q5" s="433" t="s">
        <v>233</v>
      </c>
      <c r="R5" s="445"/>
      <c r="S5" s="445"/>
      <c r="T5" s="445"/>
      <c r="U5" s="456"/>
      <c r="V5" s="433" t="s">
        <v>98</v>
      </c>
      <c r="W5" s="445"/>
      <c r="X5" s="445"/>
      <c r="Y5" s="445"/>
      <c r="Z5" s="456"/>
      <c r="AA5" s="433" t="s">
        <v>407</v>
      </c>
      <c r="AB5" s="445"/>
      <c r="AC5" s="445"/>
      <c r="AD5" s="445"/>
      <c r="AE5" s="445"/>
      <c r="AF5" s="505" t="s">
        <v>141</v>
      </c>
      <c r="AG5" s="445"/>
      <c r="AH5" s="445"/>
      <c r="AI5" s="445"/>
      <c r="AJ5" s="523"/>
      <c r="AK5" s="445" t="s">
        <v>390</v>
      </c>
      <c r="AL5" s="445"/>
      <c r="AM5" s="445"/>
      <c r="AN5" s="445"/>
      <c r="AO5" s="456"/>
      <c r="AP5" s="433" t="s">
        <v>149</v>
      </c>
      <c r="AQ5" s="445"/>
      <c r="AR5" s="445"/>
      <c r="AS5" s="445"/>
      <c r="AT5" s="456"/>
      <c r="AU5" s="433" t="s">
        <v>408</v>
      </c>
      <c r="AV5" s="445"/>
      <c r="AW5" s="445"/>
      <c r="AX5" s="445"/>
      <c r="AY5" s="523"/>
      <c r="AZ5" s="417"/>
      <c r="BA5" s="417"/>
      <c r="BB5" s="417"/>
      <c r="BC5" s="417"/>
      <c r="BD5" s="417"/>
      <c r="BE5" s="618"/>
      <c r="BF5" s="618"/>
      <c r="BG5" s="618"/>
      <c r="BH5" s="618"/>
      <c r="BI5" s="618"/>
      <c r="BJ5" s="618"/>
      <c r="BK5" s="618"/>
      <c r="BL5" s="618"/>
      <c r="BM5" s="618"/>
      <c r="BN5" s="618"/>
      <c r="BO5" s="618"/>
      <c r="BP5" s="618"/>
      <c r="BQ5" s="362" t="s">
        <v>281</v>
      </c>
      <c r="BR5" s="391"/>
      <c r="BS5" s="391"/>
      <c r="BT5" s="391"/>
      <c r="BU5" s="391"/>
      <c r="BV5" s="391"/>
      <c r="BW5" s="391"/>
      <c r="BX5" s="391"/>
      <c r="BY5" s="391"/>
      <c r="BZ5" s="391"/>
      <c r="CA5" s="391"/>
      <c r="CB5" s="391"/>
      <c r="CC5" s="391"/>
      <c r="CD5" s="391"/>
      <c r="CE5" s="391"/>
      <c r="CF5" s="391"/>
      <c r="CG5" s="427"/>
      <c r="CH5" s="433" t="s">
        <v>346</v>
      </c>
      <c r="CI5" s="445"/>
      <c r="CJ5" s="445"/>
      <c r="CK5" s="445"/>
      <c r="CL5" s="456"/>
      <c r="CM5" s="433" t="s">
        <v>409</v>
      </c>
      <c r="CN5" s="445"/>
      <c r="CO5" s="445"/>
      <c r="CP5" s="445"/>
      <c r="CQ5" s="456"/>
      <c r="CR5" s="433" t="s">
        <v>153</v>
      </c>
      <c r="CS5" s="445"/>
      <c r="CT5" s="445"/>
      <c r="CU5" s="445"/>
      <c r="CV5" s="456"/>
      <c r="CW5" s="433" t="s">
        <v>367</v>
      </c>
      <c r="CX5" s="445"/>
      <c r="CY5" s="445"/>
      <c r="CZ5" s="445"/>
      <c r="DA5" s="456"/>
      <c r="DB5" s="433" t="s">
        <v>410</v>
      </c>
      <c r="DC5" s="445"/>
      <c r="DD5" s="445"/>
      <c r="DE5" s="445"/>
      <c r="DF5" s="456"/>
      <c r="DG5" s="709" t="s">
        <v>412</v>
      </c>
      <c r="DH5" s="712"/>
      <c r="DI5" s="712"/>
      <c r="DJ5" s="712"/>
      <c r="DK5" s="717"/>
      <c r="DL5" s="709" t="s">
        <v>205</v>
      </c>
      <c r="DM5" s="712"/>
      <c r="DN5" s="712"/>
      <c r="DO5" s="712"/>
      <c r="DP5" s="717"/>
      <c r="DQ5" s="433" t="s">
        <v>413</v>
      </c>
      <c r="DR5" s="445"/>
      <c r="DS5" s="445"/>
      <c r="DT5" s="445"/>
      <c r="DU5" s="456"/>
      <c r="DV5" s="433" t="s">
        <v>408</v>
      </c>
      <c r="DW5" s="445"/>
      <c r="DX5" s="445"/>
      <c r="DY5" s="445"/>
      <c r="DZ5" s="523"/>
      <c r="EA5" s="591"/>
    </row>
    <row r="6" spans="1:131" s="356" customFormat="1" ht="26.25" customHeight="1">
      <c r="A6" s="363"/>
      <c r="B6" s="392"/>
      <c r="C6" s="392"/>
      <c r="D6" s="392"/>
      <c r="E6" s="392"/>
      <c r="F6" s="392"/>
      <c r="G6" s="392"/>
      <c r="H6" s="392"/>
      <c r="I6" s="392"/>
      <c r="J6" s="392"/>
      <c r="K6" s="392"/>
      <c r="L6" s="392"/>
      <c r="M6" s="392"/>
      <c r="N6" s="392"/>
      <c r="O6" s="392"/>
      <c r="P6" s="428"/>
      <c r="Q6" s="434"/>
      <c r="R6" s="446"/>
      <c r="S6" s="446"/>
      <c r="T6" s="446"/>
      <c r="U6" s="457"/>
      <c r="V6" s="434"/>
      <c r="W6" s="446"/>
      <c r="X6" s="446"/>
      <c r="Y6" s="446"/>
      <c r="Z6" s="457"/>
      <c r="AA6" s="434"/>
      <c r="AB6" s="446"/>
      <c r="AC6" s="446"/>
      <c r="AD6" s="446"/>
      <c r="AE6" s="446"/>
      <c r="AF6" s="506"/>
      <c r="AG6" s="446"/>
      <c r="AH6" s="446"/>
      <c r="AI6" s="446"/>
      <c r="AJ6" s="524"/>
      <c r="AK6" s="446"/>
      <c r="AL6" s="446"/>
      <c r="AM6" s="446"/>
      <c r="AN6" s="446"/>
      <c r="AO6" s="457"/>
      <c r="AP6" s="434"/>
      <c r="AQ6" s="446"/>
      <c r="AR6" s="446"/>
      <c r="AS6" s="446"/>
      <c r="AT6" s="457"/>
      <c r="AU6" s="434"/>
      <c r="AV6" s="446"/>
      <c r="AW6" s="446"/>
      <c r="AX6" s="446"/>
      <c r="AY6" s="524"/>
      <c r="AZ6" s="370"/>
      <c r="BA6" s="370"/>
      <c r="BB6" s="370"/>
      <c r="BC6" s="370"/>
      <c r="BD6" s="370"/>
      <c r="BE6" s="591"/>
      <c r="BF6" s="591"/>
      <c r="BG6" s="591"/>
      <c r="BH6" s="591"/>
      <c r="BI6" s="591"/>
      <c r="BJ6" s="591"/>
      <c r="BK6" s="591"/>
      <c r="BL6" s="591"/>
      <c r="BM6" s="591"/>
      <c r="BN6" s="591"/>
      <c r="BO6" s="591"/>
      <c r="BP6" s="591"/>
      <c r="BQ6" s="363"/>
      <c r="BR6" s="392"/>
      <c r="BS6" s="392"/>
      <c r="BT6" s="392"/>
      <c r="BU6" s="392"/>
      <c r="BV6" s="392"/>
      <c r="BW6" s="392"/>
      <c r="BX6" s="392"/>
      <c r="BY6" s="392"/>
      <c r="BZ6" s="392"/>
      <c r="CA6" s="392"/>
      <c r="CB6" s="392"/>
      <c r="CC6" s="392"/>
      <c r="CD6" s="392"/>
      <c r="CE6" s="392"/>
      <c r="CF6" s="392"/>
      <c r="CG6" s="428"/>
      <c r="CH6" s="434"/>
      <c r="CI6" s="446"/>
      <c r="CJ6" s="446"/>
      <c r="CK6" s="446"/>
      <c r="CL6" s="457"/>
      <c r="CM6" s="434"/>
      <c r="CN6" s="446"/>
      <c r="CO6" s="446"/>
      <c r="CP6" s="446"/>
      <c r="CQ6" s="457"/>
      <c r="CR6" s="434"/>
      <c r="CS6" s="446"/>
      <c r="CT6" s="446"/>
      <c r="CU6" s="446"/>
      <c r="CV6" s="457"/>
      <c r="CW6" s="434"/>
      <c r="CX6" s="446"/>
      <c r="CY6" s="446"/>
      <c r="CZ6" s="446"/>
      <c r="DA6" s="457"/>
      <c r="DB6" s="434"/>
      <c r="DC6" s="446"/>
      <c r="DD6" s="446"/>
      <c r="DE6" s="446"/>
      <c r="DF6" s="457"/>
      <c r="DG6" s="710"/>
      <c r="DH6" s="713"/>
      <c r="DI6" s="713"/>
      <c r="DJ6" s="713"/>
      <c r="DK6" s="718"/>
      <c r="DL6" s="710"/>
      <c r="DM6" s="713"/>
      <c r="DN6" s="713"/>
      <c r="DO6" s="713"/>
      <c r="DP6" s="718"/>
      <c r="DQ6" s="434"/>
      <c r="DR6" s="446"/>
      <c r="DS6" s="446"/>
      <c r="DT6" s="446"/>
      <c r="DU6" s="457"/>
      <c r="DV6" s="434"/>
      <c r="DW6" s="446"/>
      <c r="DX6" s="446"/>
      <c r="DY6" s="446"/>
      <c r="DZ6" s="524"/>
      <c r="EA6" s="591"/>
    </row>
    <row r="7" spans="1:131" s="356" customFormat="1" ht="26.25" customHeight="1">
      <c r="A7" s="364">
        <v>1</v>
      </c>
      <c r="B7" s="393" t="s">
        <v>368</v>
      </c>
      <c r="C7" s="413"/>
      <c r="D7" s="413"/>
      <c r="E7" s="413"/>
      <c r="F7" s="413"/>
      <c r="G7" s="413"/>
      <c r="H7" s="413"/>
      <c r="I7" s="413"/>
      <c r="J7" s="413"/>
      <c r="K7" s="413"/>
      <c r="L7" s="413"/>
      <c r="M7" s="413"/>
      <c r="N7" s="413"/>
      <c r="O7" s="413"/>
      <c r="P7" s="429"/>
      <c r="Q7" s="435">
        <v>4012</v>
      </c>
      <c r="R7" s="447"/>
      <c r="S7" s="447"/>
      <c r="T7" s="447"/>
      <c r="U7" s="447"/>
      <c r="V7" s="447">
        <v>3868</v>
      </c>
      <c r="W7" s="447"/>
      <c r="X7" s="447"/>
      <c r="Y7" s="447"/>
      <c r="Z7" s="447"/>
      <c r="AA7" s="447">
        <v>144</v>
      </c>
      <c r="AB7" s="447"/>
      <c r="AC7" s="447"/>
      <c r="AD7" s="447"/>
      <c r="AE7" s="493"/>
      <c r="AF7" s="507">
        <v>117</v>
      </c>
      <c r="AG7" s="520"/>
      <c r="AH7" s="520"/>
      <c r="AI7" s="520"/>
      <c r="AJ7" s="525"/>
      <c r="AK7" s="533">
        <v>567</v>
      </c>
      <c r="AL7" s="447"/>
      <c r="AM7" s="447"/>
      <c r="AN7" s="447"/>
      <c r="AO7" s="447"/>
      <c r="AP7" s="447">
        <v>2674</v>
      </c>
      <c r="AQ7" s="447"/>
      <c r="AR7" s="447"/>
      <c r="AS7" s="447"/>
      <c r="AT7" s="447"/>
      <c r="AU7" s="565"/>
      <c r="AV7" s="565"/>
      <c r="AW7" s="565"/>
      <c r="AX7" s="565"/>
      <c r="AY7" s="592"/>
      <c r="AZ7" s="370"/>
      <c r="BA7" s="370"/>
      <c r="BB7" s="370"/>
      <c r="BC7" s="370"/>
      <c r="BD7" s="370"/>
      <c r="BE7" s="591"/>
      <c r="BF7" s="591"/>
      <c r="BG7" s="591"/>
      <c r="BH7" s="591"/>
      <c r="BI7" s="591"/>
      <c r="BJ7" s="591"/>
      <c r="BK7" s="591"/>
      <c r="BL7" s="591"/>
      <c r="BM7" s="591"/>
      <c r="BN7" s="591"/>
      <c r="BO7" s="591"/>
      <c r="BP7" s="591"/>
      <c r="BQ7" s="364">
        <v>1</v>
      </c>
      <c r="BR7" s="647"/>
      <c r="BS7" s="393" t="s">
        <v>507</v>
      </c>
      <c r="BT7" s="413"/>
      <c r="BU7" s="413"/>
      <c r="BV7" s="413"/>
      <c r="BW7" s="413"/>
      <c r="BX7" s="413"/>
      <c r="BY7" s="413"/>
      <c r="BZ7" s="413"/>
      <c r="CA7" s="413"/>
      <c r="CB7" s="413"/>
      <c r="CC7" s="413"/>
      <c r="CD7" s="413"/>
      <c r="CE7" s="413"/>
      <c r="CF7" s="413"/>
      <c r="CG7" s="429"/>
      <c r="CH7" s="675">
        <v>0</v>
      </c>
      <c r="CI7" s="678"/>
      <c r="CJ7" s="678"/>
      <c r="CK7" s="678"/>
      <c r="CL7" s="693"/>
      <c r="CM7" s="675">
        <v>31</v>
      </c>
      <c r="CN7" s="678"/>
      <c r="CO7" s="678"/>
      <c r="CP7" s="678"/>
      <c r="CQ7" s="693"/>
      <c r="CR7" s="675">
        <v>8</v>
      </c>
      <c r="CS7" s="678"/>
      <c r="CT7" s="678"/>
      <c r="CU7" s="678"/>
      <c r="CV7" s="693"/>
      <c r="CW7" s="675" t="s">
        <v>145</v>
      </c>
      <c r="CX7" s="678"/>
      <c r="CY7" s="678"/>
      <c r="CZ7" s="678"/>
      <c r="DA7" s="693"/>
      <c r="DB7" s="675" t="s">
        <v>145</v>
      </c>
      <c r="DC7" s="678"/>
      <c r="DD7" s="678"/>
      <c r="DE7" s="678"/>
      <c r="DF7" s="693"/>
      <c r="DG7" s="675" t="s">
        <v>145</v>
      </c>
      <c r="DH7" s="678"/>
      <c r="DI7" s="678"/>
      <c r="DJ7" s="678"/>
      <c r="DK7" s="693"/>
      <c r="DL7" s="675" t="s">
        <v>145</v>
      </c>
      <c r="DM7" s="678"/>
      <c r="DN7" s="678"/>
      <c r="DO7" s="678"/>
      <c r="DP7" s="693"/>
      <c r="DQ7" s="675" t="s">
        <v>145</v>
      </c>
      <c r="DR7" s="678"/>
      <c r="DS7" s="678"/>
      <c r="DT7" s="678"/>
      <c r="DU7" s="693"/>
      <c r="DV7" s="393"/>
      <c r="DW7" s="413"/>
      <c r="DX7" s="413"/>
      <c r="DY7" s="413"/>
      <c r="DZ7" s="727"/>
      <c r="EA7" s="591"/>
    </row>
    <row r="8" spans="1:131" s="356" customFormat="1" ht="26.25" customHeight="1">
      <c r="A8" s="365">
        <v>2</v>
      </c>
      <c r="B8" s="394" t="s">
        <v>414</v>
      </c>
      <c r="C8" s="414"/>
      <c r="D8" s="414"/>
      <c r="E8" s="414"/>
      <c r="F8" s="414"/>
      <c r="G8" s="414"/>
      <c r="H8" s="414"/>
      <c r="I8" s="414"/>
      <c r="J8" s="414"/>
      <c r="K8" s="414"/>
      <c r="L8" s="414"/>
      <c r="M8" s="414"/>
      <c r="N8" s="414"/>
      <c r="O8" s="414"/>
      <c r="P8" s="430"/>
      <c r="Q8" s="436">
        <v>15</v>
      </c>
      <c r="R8" s="448"/>
      <c r="S8" s="448"/>
      <c r="T8" s="448"/>
      <c r="U8" s="448"/>
      <c r="V8" s="448">
        <v>15</v>
      </c>
      <c r="W8" s="448"/>
      <c r="X8" s="448"/>
      <c r="Y8" s="448"/>
      <c r="Z8" s="448"/>
      <c r="AA8" s="448" t="s">
        <v>145</v>
      </c>
      <c r="AB8" s="448"/>
      <c r="AC8" s="448"/>
      <c r="AD8" s="448"/>
      <c r="AE8" s="459"/>
      <c r="AF8" s="508" t="s">
        <v>145</v>
      </c>
      <c r="AG8" s="454"/>
      <c r="AH8" s="454"/>
      <c r="AI8" s="454"/>
      <c r="AJ8" s="526"/>
      <c r="AK8" s="458">
        <v>5</v>
      </c>
      <c r="AL8" s="448"/>
      <c r="AM8" s="448"/>
      <c r="AN8" s="448"/>
      <c r="AO8" s="448"/>
      <c r="AP8" s="448">
        <v>7</v>
      </c>
      <c r="AQ8" s="448"/>
      <c r="AR8" s="448"/>
      <c r="AS8" s="448"/>
      <c r="AT8" s="448"/>
      <c r="AU8" s="566"/>
      <c r="AV8" s="566"/>
      <c r="AW8" s="566"/>
      <c r="AX8" s="566"/>
      <c r="AY8" s="593"/>
      <c r="AZ8" s="370"/>
      <c r="BA8" s="370"/>
      <c r="BB8" s="370"/>
      <c r="BC8" s="370"/>
      <c r="BD8" s="370"/>
      <c r="BE8" s="591"/>
      <c r="BF8" s="591"/>
      <c r="BG8" s="591"/>
      <c r="BH8" s="591"/>
      <c r="BI8" s="591"/>
      <c r="BJ8" s="591"/>
      <c r="BK8" s="591"/>
      <c r="BL8" s="591"/>
      <c r="BM8" s="591"/>
      <c r="BN8" s="591"/>
      <c r="BO8" s="591"/>
      <c r="BP8" s="591"/>
      <c r="BQ8" s="365">
        <v>2</v>
      </c>
      <c r="BR8" s="648"/>
      <c r="BS8" s="394" t="s">
        <v>438</v>
      </c>
      <c r="BT8" s="414"/>
      <c r="BU8" s="414"/>
      <c r="BV8" s="414"/>
      <c r="BW8" s="414"/>
      <c r="BX8" s="414"/>
      <c r="BY8" s="414"/>
      <c r="BZ8" s="414"/>
      <c r="CA8" s="414"/>
      <c r="CB8" s="414"/>
      <c r="CC8" s="414"/>
      <c r="CD8" s="414"/>
      <c r="CE8" s="414"/>
      <c r="CF8" s="414"/>
      <c r="CG8" s="430"/>
      <c r="CH8" s="442">
        <v>0</v>
      </c>
      <c r="CI8" s="454"/>
      <c r="CJ8" s="454"/>
      <c r="CK8" s="454"/>
      <c r="CL8" s="694"/>
      <c r="CM8" s="442">
        <v>20</v>
      </c>
      <c r="CN8" s="454"/>
      <c r="CO8" s="454"/>
      <c r="CP8" s="454"/>
      <c r="CQ8" s="694"/>
      <c r="CR8" s="442">
        <v>5</v>
      </c>
      <c r="CS8" s="454"/>
      <c r="CT8" s="454"/>
      <c r="CU8" s="454"/>
      <c r="CV8" s="694"/>
      <c r="CW8" s="442" t="s">
        <v>145</v>
      </c>
      <c r="CX8" s="454"/>
      <c r="CY8" s="454"/>
      <c r="CZ8" s="454"/>
      <c r="DA8" s="694"/>
      <c r="DB8" s="442" t="s">
        <v>145</v>
      </c>
      <c r="DC8" s="454"/>
      <c r="DD8" s="454"/>
      <c r="DE8" s="454"/>
      <c r="DF8" s="694"/>
      <c r="DG8" s="442" t="s">
        <v>145</v>
      </c>
      <c r="DH8" s="454"/>
      <c r="DI8" s="454"/>
      <c r="DJ8" s="454"/>
      <c r="DK8" s="694"/>
      <c r="DL8" s="442" t="s">
        <v>145</v>
      </c>
      <c r="DM8" s="454"/>
      <c r="DN8" s="454"/>
      <c r="DO8" s="454"/>
      <c r="DP8" s="694"/>
      <c r="DQ8" s="442" t="s">
        <v>145</v>
      </c>
      <c r="DR8" s="454"/>
      <c r="DS8" s="454"/>
      <c r="DT8" s="454"/>
      <c r="DU8" s="694"/>
      <c r="DV8" s="394"/>
      <c r="DW8" s="414"/>
      <c r="DX8" s="414"/>
      <c r="DY8" s="414"/>
      <c r="DZ8" s="728"/>
      <c r="EA8" s="591"/>
    </row>
    <row r="9" spans="1:131" s="356" customFormat="1" ht="26.25" customHeight="1">
      <c r="A9" s="365">
        <v>3</v>
      </c>
      <c r="B9" s="394"/>
      <c r="C9" s="414"/>
      <c r="D9" s="414"/>
      <c r="E9" s="414"/>
      <c r="F9" s="414"/>
      <c r="G9" s="414"/>
      <c r="H9" s="414"/>
      <c r="I9" s="414"/>
      <c r="J9" s="414"/>
      <c r="K9" s="414"/>
      <c r="L9" s="414"/>
      <c r="M9" s="414"/>
      <c r="N9" s="414"/>
      <c r="O9" s="414"/>
      <c r="P9" s="430"/>
      <c r="Q9" s="436"/>
      <c r="R9" s="448"/>
      <c r="S9" s="448"/>
      <c r="T9" s="448"/>
      <c r="U9" s="448"/>
      <c r="V9" s="448"/>
      <c r="W9" s="448"/>
      <c r="X9" s="448"/>
      <c r="Y9" s="448"/>
      <c r="Z9" s="448"/>
      <c r="AA9" s="448"/>
      <c r="AB9" s="448"/>
      <c r="AC9" s="448"/>
      <c r="AD9" s="448"/>
      <c r="AE9" s="459"/>
      <c r="AF9" s="508"/>
      <c r="AG9" s="454"/>
      <c r="AH9" s="454"/>
      <c r="AI9" s="454"/>
      <c r="AJ9" s="526"/>
      <c r="AK9" s="458"/>
      <c r="AL9" s="448"/>
      <c r="AM9" s="448"/>
      <c r="AN9" s="448"/>
      <c r="AO9" s="448"/>
      <c r="AP9" s="448"/>
      <c r="AQ9" s="448"/>
      <c r="AR9" s="448"/>
      <c r="AS9" s="448"/>
      <c r="AT9" s="448"/>
      <c r="AU9" s="566"/>
      <c r="AV9" s="566"/>
      <c r="AW9" s="566"/>
      <c r="AX9" s="566"/>
      <c r="AY9" s="593"/>
      <c r="AZ9" s="370"/>
      <c r="BA9" s="370"/>
      <c r="BB9" s="370"/>
      <c r="BC9" s="370"/>
      <c r="BD9" s="370"/>
      <c r="BE9" s="591"/>
      <c r="BF9" s="591"/>
      <c r="BG9" s="591"/>
      <c r="BH9" s="591"/>
      <c r="BI9" s="591"/>
      <c r="BJ9" s="591"/>
      <c r="BK9" s="591"/>
      <c r="BL9" s="591"/>
      <c r="BM9" s="591"/>
      <c r="BN9" s="591"/>
      <c r="BO9" s="591"/>
      <c r="BP9" s="591"/>
      <c r="BQ9" s="365">
        <v>3</v>
      </c>
      <c r="BR9" s="648"/>
      <c r="BS9" s="394"/>
      <c r="BT9" s="414"/>
      <c r="BU9" s="414"/>
      <c r="BV9" s="414"/>
      <c r="BW9" s="414"/>
      <c r="BX9" s="414"/>
      <c r="BY9" s="414"/>
      <c r="BZ9" s="414"/>
      <c r="CA9" s="414"/>
      <c r="CB9" s="414"/>
      <c r="CC9" s="414"/>
      <c r="CD9" s="414"/>
      <c r="CE9" s="414"/>
      <c r="CF9" s="414"/>
      <c r="CG9" s="430"/>
      <c r="CH9" s="442"/>
      <c r="CI9" s="454"/>
      <c r="CJ9" s="454"/>
      <c r="CK9" s="454"/>
      <c r="CL9" s="694"/>
      <c r="CM9" s="442"/>
      <c r="CN9" s="454"/>
      <c r="CO9" s="454"/>
      <c r="CP9" s="454"/>
      <c r="CQ9" s="694"/>
      <c r="CR9" s="442"/>
      <c r="CS9" s="454"/>
      <c r="CT9" s="454"/>
      <c r="CU9" s="454"/>
      <c r="CV9" s="694"/>
      <c r="CW9" s="442"/>
      <c r="CX9" s="454"/>
      <c r="CY9" s="454"/>
      <c r="CZ9" s="454"/>
      <c r="DA9" s="694"/>
      <c r="DB9" s="442"/>
      <c r="DC9" s="454"/>
      <c r="DD9" s="454"/>
      <c r="DE9" s="454"/>
      <c r="DF9" s="694"/>
      <c r="DG9" s="442"/>
      <c r="DH9" s="454"/>
      <c r="DI9" s="454"/>
      <c r="DJ9" s="454"/>
      <c r="DK9" s="694"/>
      <c r="DL9" s="442"/>
      <c r="DM9" s="454"/>
      <c r="DN9" s="454"/>
      <c r="DO9" s="454"/>
      <c r="DP9" s="694"/>
      <c r="DQ9" s="442"/>
      <c r="DR9" s="454"/>
      <c r="DS9" s="454"/>
      <c r="DT9" s="454"/>
      <c r="DU9" s="694"/>
      <c r="DV9" s="394"/>
      <c r="DW9" s="414"/>
      <c r="DX9" s="414"/>
      <c r="DY9" s="414"/>
      <c r="DZ9" s="728"/>
      <c r="EA9" s="591"/>
    </row>
    <row r="10" spans="1:131" s="356" customFormat="1" ht="26.25" customHeight="1">
      <c r="A10" s="365">
        <v>4</v>
      </c>
      <c r="B10" s="394"/>
      <c r="C10" s="414"/>
      <c r="D10" s="414"/>
      <c r="E10" s="414"/>
      <c r="F10" s="414"/>
      <c r="G10" s="414"/>
      <c r="H10" s="414"/>
      <c r="I10" s="414"/>
      <c r="J10" s="414"/>
      <c r="K10" s="414"/>
      <c r="L10" s="414"/>
      <c r="M10" s="414"/>
      <c r="N10" s="414"/>
      <c r="O10" s="414"/>
      <c r="P10" s="430"/>
      <c r="Q10" s="436"/>
      <c r="R10" s="448"/>
      <c r="S10" s="448"/>
      <c r="T10" s="448"/>
      <c r="U10" s="448"/>
      <c r="V10" s="448"/>
      <c r="W10" s="448"/>
      <c r="X10" s="448"/>
      <c r="Y10" s="448"/>
      <c r="Z10" s="448"/>
      <c r="AA10" s="448"/>
      <c r="AB10" s="448"/>
      <c r="AC10" s="448"/>
      <c r="AD10" s="448"/>
      <c r="AE10" s="459"/>
      <c r="AF10" s="508"/>
      <c r="AG10" s="454"/>
      <c r="AH10" s="454"/>
      <c r="AI10" s="454"/>
      <c r="AJ10" s="526"/>
      <c r="AK10" s="458"/>
      <c r="AL10" s="448"/>
      <c r="AM10" s="448"/>
      <c r="AN10" s="448"/>
      <c r="AO10" s="448"/>
      <c r="AP10" s="448"/>
      <c r="AQ10" s="448"/>
      <c r="AR10" s="448"/>
      <c r="AS10" s="448"/>
      <c r="AT10" s="448"/>
      <c r="AU10" s="566"/>
      <c r="AV10" s="566"/>
      <c r="AW10" s="566"/>
      <c r="AX10" s="566"/>
      <c r="AY10" s="593"/>
      <c r="AZ10" s="370"/>
      <c r="BA10" s="370"/>
      <c r="BB10" s="370"/>
      <c r="BC10" s="370"/>
      <c r="BD10" s="370"/>
      <c r="BE10" s="591"/>
      <c r="BF10" s="591"/>
      <c r="BG10" s="591"/>
      <c r="BH10" s="591"/>
      <c r="BI10" s="591"/>
      <c r="BJ10" s="591"/>
      <c r="BK10" s="591"/>
      <c r="BL10" s="591"/>
      <c r="BM10" s="591"/>
      <c r="BN10" s="591"/>
      <c r="BO10" s="591"/>
      <c r="BP10" s="591"/>
      <c r="BQ10" s="365">
        <v>4</v>
      </c>
      <c r="BR10" s="648"/>
      <c r="BS10" s="394"/>
      <c r="BT10" s="414"/>
      <c r="BU10" s="414"/>
      <c r="BV10" s="414"/>
      <c r="BW10" s="414"/>
      <c r="BX10" s="414"/>
      <c r="BY10" s="414"/>
      <c r="BZ10" s="414"/>
      <c r="CA10" s="414"/>
      <c r="CB10" s="414"/>
      <c r="CC10" s="414"/>
      <c r="CD10" s="414"/>
      <c r="CE10" s="414"/>
      <c r="CF10" s="414"/>
      <c r="CG10" s="430"/>
      <c r="CH10" s="442"/>
      <c r="CI10" s="454"/>
      <c r="CJ10" s="454"/>
      <c r="CK10" s="454"/>
      <c r="CL10" s="694"/>
      <c r="CM10" s="442"/>
      <c r="CN10" s="454"/>
      <c r="CO10" s="454"/>
      <c r="CP10" s="454"/>
      <c r="CQ10" s="694"/>
      <c r="CR10" s="442"/>
      <c r="CS10" s="454"/>
      <c r="CT10" s="454"/>
      <c r="CU10" s="454"/>
      <c r="CV10" s="694"/>
      <c r="CW10" s="442"/>
      <c r="CX10" s="454"/>
      <c r="CY10" s="454"/>
      <c r="CZ10" s="454"/>
      <c r="DA10" s="694"/>
      <c r="DB10" s="442"/>
      <c r="DC10" s="454"/>
      <c r="DD10" s="454"/>
      <c r="DE10" s="454"/>
      <c r="DF10" s="694"/>
      <c r="DG10" s="442"/>
      <c r="DH10" s="454"/>
      <c r="DI10" s="454"/>
      <c r="DJ10" s="454"/>
      <c r="DK10" s="694"/>
      <c r="DL10" s="442"/>
      <c r="DM10" s="454"/>
      <c r="DN10" s="454"/>
      <c r="DO10" s="454"/>
      <c r="DP10" s="694"/>
      <c r="DQ10" s="442"/>
      <c r="DR10" s="454"/>
      <c r="DS10" s="454"/>
      <c r="DT10" s="454"/>
      <c r="DU10" s="694"/>
      <c r="DV10" s="394"/>
      <c r="DW10" s="414"/>
      <c r="DX10" s="414"/>
      <c r="DY10" s="414"/>
      <c r="DZ10" s="728"/>
      <c r="EA10" s="591"/>
    </row>
    <row r="11" spans="1:131" s="356" customFormat="1" ht="26.25" customHeight="1">
      <c r="A11" s="365">
        <v>5</v>
      </c>
      <c r="B11" s="394"/>
      <c r="C11" s="414"/>
      <c r="D11" s="414"/>
      <c r="E11" s="414"/>
      <c r="F11" s="414"/>
      <c r="G11" s="414"/>
      <c r="H11" s="414"/>
      <c r="I11" s="414"/>
      <c r="J11" s="414"/>
      <c r="K11" s="414"/>
      <c r="L11" s="414"/>
      <c r="M11" s="414"/>
      <c r="N11" s="414"/>
      <c r="O11" s="414"/>
      <c r="P11" s="430"/>
      <c r="Q11" s="436"/>
      <c r="R11" s="448"/>
      <c r="S11" s="448"/>
      <c r="T11" s="448"/>
      <c r="U11" s="448"/>
      <c r="V11" s="448"/>
      <c r="W11" s="448"/>
      <c r="X11" s="448"/>
      <c r="Y11" s="448"/>
      <c r="Z11" s="448"/>
      <c r="AA11" s="448"/>
      <c r="AB11" s="448"/>
      <c r="AC11" s="448"/>
      <c r="AD11" s="448"/>
      <c r="AE11" s="459"/>
      <c r="AF11" s="508"/>
      <c r="AG11" s="454"/>
      <c r="AH11" s="454"/>
      <c r="AI11" s="454"/>
      <c r="AJ11" s="526"/>
      <c r="AK11" s="458"/>
      <c r="AL11" s="448"/>
      <c r="AM11" s="448"/>
      <c r="AN11" s="448"/>
      <c r="AO11" s="448"/>
      <c r="AP11" s="448"/>
      <c r="AQ11" s="448"/>
      <c r="AR11" s="448"/>
      <c r="AS11" s="448"/>
      <c r="AT11" s="448"/>
      <c r="AU11" s="566"/>
      <c r="AV11" s="566"/>
      <c r="AW11" s="566"/>
      <c r="AX11" s="566"/>
      <c r="AY11" s="593"/>
      <c r="AZ11" s="370"/>
      <c r="BA11" s="370"/>
      <c r="BB11" s="370"/>
      <c r="BC11" s="370"/>
      <c r="BD11" s="370"/>
      <c r="BE11" s="591"/>
      <c r="BF11" s="591"/>
      <c r="BG11" s="591"/>
      <c r="BH11" s="591"/>
      <c r="BI11" s="591"/>
      <c r="BJ11" s="591"/>
      <c r="BK11" s="591"/>
      <c r="BL11" s="591"/>
      <c r="BM11" s="591"/>
      <c r="BN11" s="591"/>
      <c r="BO11" s="591"/>
      <c r="BP11" s="591"/>
      <c r="BQ11" s="365">
        <v>5</v>
      </c>
      <c r="BR11" s="648"/>
      <c r="BS11" s="394"/>
      <c r="BT11" s="414"/>
      <c r="BU11" s="414"/>
      <c r="BV11" s="414"/>
      <c r="BW11" s="414"/>
      <c r="BX11" s="414"/>
      <c r="BY11" s="414"/>
      <c r="BZ11" s="414"/>
      <c r="CA11" s="414"/>
      <c r="CB11" s="414"/>
      <c r="CC11" s="414"/>
      <c r="CD11" s="414"/>
      <c r="CE11" s="414"/>
      <c r="CF11" s="414"/>
      <c r="CG11" s="430"/>
      <c r="CH11" s="442"/>
      <c r="CI11" s="454"/>
      <c r="CJ11" s="454"/>
      <c r="CK11" s="454"/>
      <c r="CL11" s="694"/>
      <c r="CM11" s="442"/>
      <c r="CN11" s="454"/>
      <c r="CO11" s="454"/>
      <c r="CP11" s="454"/>
      <c r="CQ11" s="694"/>
      <c r="CR11" s="442"/>
      <c r="CS11" s="454"/>
      <c r="CT11" s="454"/>
      <c r="CU11" s="454"/>
      <c r="CV11" s="694"/>
      <c r="CW11" s="442"/>
      <c r="CX11" s="454"/>
      <c r="CY11" s="454"/>
      <c r="CZ11" s="454"/>
      <c r="DA11" s="694"/>
      <c r="DB11" s="442"/>
      <c r="DC11" s="454"/>
      <c r="DD11" s="454"/>
      <c r="DE11" s="454"/>
      <c r="DF11" s="694"/>
      <c r="DG11" s="442"/>
      <c r="DH11" s="454"/>
      <c r="DI11" s="454"/>
      <c r="DJ11" s="454"/>
      <c r="DK11" s="694"/>
      <c r="DL11" s="442"/>
      <c r="DM11" s="454"/>
      <c r="DN11" s="454"/>
      <c r="DO11" s="454"/>
      <c r="DP11" s="694"/>
      <c r="DQ11" s="442"/>
      <c r="DR11" s="454"/>
      <c r="DS11" s="454"/>
      <c r="DT11" s="454"/>
      <c r="DU11" s="694"/>
      <c r="DV11" s="394"/>
      <c r="DW11" s="414"/>
      <c r="DX11" s="414"/>
      <c r="DY11" s="414"/>
      <c r="DZ11" s="728"/>
      <c r="EA11" s="591"/>
    </row>
    <row r="12" spans="1:131" s="356" customFormat="1" ht="26.25" customHeight="1">
      <c r="A12" s="365">
        <v>6</v>
      </c>
      <c r="B12" s="394"/>
      <c r="C12" s="414"/>
      <c r="D12" s="414"/>
      <c r="E12" s="414"/>
      <c r="F12" s="414"/>
      <c r="G12" s="414"/>
      <c r="H12" s="414"/>
      <c r="I12" s="414"/>
      <c r="J12" s="414"/>
      <c r="K12" s="414"/>
      <c r="L12" s="414"/>
      <c r="M12" s="414"/>
      <c r="N12" s="414"/>
      <c r="O12" s="414"/>
      <c r="P12" s="430"/>
      <c r="Q12" s="436"/>
      <c r="R12" s="448"/>
      <c r="S12" s="448"/>
      <c r="T12" s="448"/>
      <c r="U12" s="448"/>
      <c r="V12" s="448"/>
      <c r="W12" s="448"/>
      <c r="X12" s="448"/>
      <c r="Y12" s="448"/>
      <c r="Z12" s="448"/>
      <c r="AA12" s="448"/>
      <c r="AB12" s="448"/>
      <c r="AC12" s="448"/>
      <c r="AD12" s="448"/>
      <c r="AE12" s="459"/>
      <c r="AF12" s="508"/>
      <c r="AG12" s="454"/>
      <c r="AH12" s="454"/>
      <c r="AI12" s="454"/>
      <c r="AJ12" s="526"/>
      <c r="AK12" s="458"/>
      <c r="AL12" s="448"/>
      <c r="AM12" s="448"/>
      <c r="AN12" s="448"/>
      <c r="AO12" s="448"/>
      <c r="AP12" s="448"/>
      <c r="AQ12" s="448"/>
      <c r="AR12" s="448"/>
      <c r="AS12" s="448"/>
      <c r="AT12" s="448"/>
      <c r="AU12" s="566"/>
      <c r="AV12" s="566"/>
      <c r="AW12" s="566"/>
      <c r="AX12" s="566"/>
      <c r="AY12" s="593"/>
      <c r="AZ12" s="370"/>
      <c r="BA12" s="370"/>
      <c r="BB12" s="370"/>
      <c r="BC12" s="370"/>
      <c r="BD12" s="370"/>
      <c r="BE12" s="591"/>
      <c r="BF12" s="591"/>
      <c r="BG12" s="591"/>
      <c r="BH12" s="591"/>
      <c r="BI12" s="591"/>
      <c r="BJ12" s="591"/>
      <c r="BK12" s="591"/>
      <c r="BL12" s="591"/>
      <c r="BM12" s="591"/>
      <c r="BN12" s="591"/>
      <c r="BO12" s="591"/>
      <c r="BP12" s="591"/>
      <c r="BQ12" s="365">
        <v>6</v>
      </c>
      <c r="BR12" s="648"/>
      <c r="BS12" s="394"/>
      <c r="BT12" s="414"/>
      <c r="BU12" s="414"/>
      <c r="BV12" s="414"/>
      <c r="BW12" s="414"/>
      <c r="BX12" s="414"/>
      <c r="BY12" s="414"/>
      <c r="BZ12" s="414"/>
      <c r="CA12" s="414"/>
      <c r="CB12" s="414"/>
      <c r="CC12" s="414"/>
      <c r="CD12" s="414"/>
      <c r="CE12" s="414"/>
      <c r="CF12" s="414"/>
      <c r="CG12" s="430"/>
      <c r="CH12" s="442"/>
      <c r="CI12" s="454"/>
      <c r="CJ12" s="454"/>
      <c r="CK12" s="454"/>
      <c r="CL12" s="694"/>
      <c r="CM12" s="442"/>
      <c r="CN12" s="454"/>
      <c r="CO12" s="454"/>
      <c r="CP12" s="454"/>
      <c r="CQ12" s="694"/>
      <c r="CR12" s="442"/>
      <c r="CS12" s="454"/>
      <c r="CT12" s="454"/>
      <c r="CU12" s="454"/>
      <c r="CV12" s="694"/>
      <c r="CW12" s="442"/>
      <c r="CX12" s="454"/>
      <c r="CY12" s="454"/>
      <c r="CZ12" s="454"/>
      <c r="DA12" s="694"/>
      <c r="DB12" s="442"/>
      <c r="DC12" s="454"/>
      <c r="DD12" s="454"/>
      <c r="DE12" s="454"/>
      <c r="DF12" s="694"/>
      <c r="DG12" s="442"/>
      <c r="DH12" s="454"/>
      <c r="DI12" s="454"/>
      <c r="DJ12" s="454"/>
      <c r="DK12" s="694"/>
      <c r="DL12" s="442"/>
      <c r="DM12" s="454"/>
      <c r="DN12" s="454"/>
      <c r="DO12" s="454"/>
      <c r="DP12" s="694"/>
      <c r="DQ12" s="442"/>
      <c r="DR12" s="454"/>
      <c r="DS12" s="454"/>
      <c r="DT12" s="454"/>
      <c r="DU12" s="694"/>
      <c r="DV12" s="394"/>
      <c r="DW12" s="414"/>
      <c r="DX12" s="414"/>
      <c r="DY12" s="414"/>
      <c r="DZ12" s="728"/>
      <c r="EA12" s="591"/>
    </row>
    <row r="13" spans="1:131" s="356" customFormat="1" ht="26.25" customHeight="1">
      <c r="A13" s="365">
        <v>7</v>
      </c>
      <c r="B13" s="394"/>
      <c r="C13" s="414"/>
      <c r="D13" s="414"/>
      <c r="E13" s="414"/>
      <c r="F13" s="414"/>
      <c r="G13" s="414"/>
      <c r="H13" s="414"/>
      <c r="I13" s="414"/>
      <c r="J13" s="414"/>
      <c r="K13" s="414"/>
      <c r="L13" s="414"/>
      <c r="M13" s="414"/>
      <c r="N13" s="414"/>
      <c r="O13" s="414"/>
      <c r="P13" s="430"/>
      <c r="Q13" s="436"/>
      <c r="R13" s="448"/>
      <c r="S13" s="448"/>
      <c r="T13" s="448"/>
      <c r="U13" s="448"/>
      <c r="V13" s="448"/>
      <c r="W13" s="448"/>
      <c r="X13" s="448"/>
      <c r="Y13" s="448"/>
      <c r="Z13" s="448"/>
      <c r="AA13" s="448"/>
      <c r="AB13" s="448"/>
      <c r="AC13" s="448"/>
      <c r="AD13" s="448"/>
      <c r="AE13" s="459"/>
      <c r="AF13" s="508"/>
      <c r="AG13" s="454"/>
      <c r="AH13" s="454"/>
      <c r="AI13" s="454"/>
      <c r="AJ13" s="526"/>
      <c r="AK13" s="458"/>
      <c r="AL13" s="448"/>
      <c r="AM13" s="448"/>
      <c r="AN13" s="448"/>
      <c r="AO13" s="448"/>
      <c r="AP13" s="448"/>
      <c r="AQ13" s="448"/>
      <c r="AR13" s="448"/>
      <c r="AS13" s="448"/>
      <c r="AT13" s="448"/>
      <c r="AU13" s="566"/>
      <c r="AV13" s="566"/>
      <c r="AW13" s="566"/>
      <c r="AX13" s="566"/>
      <c r="AY13" s="593"/>
      <c r="AZ13" s="370"/>
      <c r="BA13" s="370"/>
      <c r="BB13" s="370"/>
      <c r="BC13" s="370"/>
      <c r="BD13" s="370"/>
      <c r="BE13" s="591"/>
      <c r="BF13" s="591"/>
      <c r="BG13" s="591"/>
      <c r="BH13" s="591"/>
      <c r="BI13" s="591"/>
      <c r="BJ13" s="591"/>
      <c r="BK13" s="591"/>
      <c r="BL13" s="591"/>
      <c r="BM13" s="591"/>
      <c r="BN13" s="591"/>
      <c r="BO13" s="591"/>
      <c r="BP13" s="591"/>
      <c r="BQ13" s="365">
        <v>7</v>
      </c>
      <c r="BR13" s="648"/>
      <c r="BS13" s="394"/>
      <c r="BT13" s="414"/>
      <c r="BU13" s="414"/>
      <c r="BV13" s="414"/>
      <c r="BW13" s="414"/>
      <c r="BX13" s="414"/>
      <c r="BY13" s="414"/>
      <c r="BZ13" s="414"/>
      <c r="CA13" s="414"/>
      <c r="CB13" s="414"/>
      <c r="CC13" s="414"/>
      <c r="CD13" s="414"/>
      <c r="CE13" s="414"/>
      <c r="CF13" s="414"/>
      <c r="CG13" s="430"/>
      <c r="CH13" s="442"/>
      <c r="CI13" s="454"/>
      <c r="CJ13" s="454"/>
      <c r="CK13" s="454"/>
      <c r="CL13" s="694"/>
      <c r="CM13" s="442"/>
      <c r="CN13" s="454"/>
      <c r="CO13" s="454"/>
      <c r="CP13" s="454"/>
      <c r="CQ13" s="694"/>
      <c r="CR13" s="442"/>
      <c r="CS13" s="454"/>
      <c r="CT13" s="454"/>
      <c r="CU13" s="454"/>
      <c r="CV13" s="694"/>
      <c r="CW13" s="442"/>
      <c r="CX13" s="454"/>
      <c r="CY13" s="454"/>
      <c r="CZ13" s="454"/>
      <c r="DA13" s="694"/>
      <c r="DB13" s="442"/>
      <c r="DC13" s="454"/>
      <c r="DD13" s="454"/>
      <c r="DE13" s="454"/>
      <c r="DF13" s="694"/>
      <c r="DG13" s="442"/>
      <c r="DH13" s="454"/>
      <c r="DI13" s="454"/>
      <c r="DJ13" s="454"/>
      <c r="DK13" s="694"/>
      <c r="DL13" s="442"/>
      <c r="DM13" s="454"/>
      <c r="DN13" s="454"/>
      <c r="DO13" s="454"/>
      <c r="DP13" s="694"/>
      <c r="DQ13" s="442"/>
      <c r="DR13" s="454"/>
      <c r="DS13" s="454"/>
      <c r="DT13" s="454"/>
      <c r="DU13" s="694"/>
      <c r="DV13" s="394"/>
      <c r="DW13" s="414"/>
      <c r="DX13" s="414"/>
      <c r="DY13" s="414"/>
      <c r="DZ13" s="728"/>
      <c r="EA13" s="591"/>
    </row>
    <row r="14" spans="1:131" s="356" customFormat="1" ht="26.25" customHeight="1">
      <c r="A14" s="365">
        <v>8</v>
      </c>
      <c r="B14" s="394"/>
      <c r="C14" s="414"/>
      <c r="D14" s="414"/>
      <c r="E14" s="414"/>
      <c r="F14" s="414"/>
      <c r="G14" s="414"/>
      <c r="H14" s="414"/>
      <c r="I14" s="414"/>
      <c r="J14" s="414"/>
      <c r="K14" s="414"/>
      <c r="L14" s="414"/>
      <c r="M14" s="414"/>
      <c r="N14" s="414"/>
      <c r="O14" s="414"/>
      <c r="P14" s="430"/>
      <c r="Q14" s="436"/>
      <c r="R14" s="448"/>
      <c r="S14" s="448"/>
      <c r="T14" s="448"/>
      <c r="U14" s="448"/>
      <c r="V14" s="448"/>
      <c r="W14" s="448"/>
      <c r="X14" s="448"/>
      <c r="Y14" s="448"/>
      <c r="Z14" s="448"/>
      <c r="AA14" s="448"/>
      <c r="AB14" s="448"/>
      <c r="AC14" s="448"/>
      <c r="AD14" s="448"/>
      <c r="AE14" s="459"/>
      <c r="AF14" s="508"/>
      <c r="AG14" s="454"/>
      <c r="AH14" s="454"/>
      <c r="AI14" s="454"/>
      <c r="AJ14" s="526"/>
      <c r="AK14" s="458"/>
      <c r="AL14" s="448"/>
      <c r="AM14" s="448"/>
      <c r="AN14" s="448"/>
      <c r="AO14" s="448"/>
      <c r="AP14" s="448"/>
      <c r="AQ14" s="448"/>
      <c r="AR14" s="448"/>
      <c r="AS14" s="448"/>
      <c r="AT14" s="448"/>
      <c r="AU14" s="566"/>
      <c r="AV14" s="566"/>
      <c r="AW14" s="566"/>
      <c r="AX14" s="566"/>
      <c r="AY14" s="593"/>
      <c r="AZ14" s="370"/>
      <c r="BA14" s="370"/>
      <c r="BB14" s="370"/>
      <c r="BC14" s="370"/>
      <c r="BD14" s="370"/>
      <c r="BE14" s="591"/>
      <c r="BF14" s="591"/>
      <c r="BG14" s="591"/>
      <c r="BH14" s="591"/>
      <c r="BI14" s="591"/>
      <c r="BJ14" s="591"/>
      <c r="BK14" s="591"/>
      <c r="BL14" s="591"/>
      <c r="BM14" s="591"/>
      <c r="BN14" s="591"/>
      <c r="BO14" s="591"/>
      <c r="BP14" s="591"/>
      <c r="BQ14" s="365">
        <v>8</v>
      </c>
      <c r="BR14" s="648"/>
      <c r="BS14" s="394"/>
      <c r="BT14" s="414"/>
      <c r="BU14" s="414"/>
      <c r="BV14" s="414"/>
      <c r="BW14" s="414"/>
      <c r="BX14" s="414"/>
      <c r="BY14" s="414"/>
      <c r="BZ14" s="414"/>
      <c r="CA14" s="414"/>
      <c r="CB14" s="414"/>
      <c r="CC14" s="414"/>
      <c r="CD14" s="414"/>
      <c r="CE14" s="414"/>
      <c r="CF14" s="414"/>
      <c r="CG14" s="430"/>
      <c r="CH14" s="442"/>
      <c r="CI14" s="454"/>
      <c r="CJ14" s="454"/>
      <c r="CK14" s="454"/>
      <c r="CL14" s="694"/>
      <c r="CM14" s="442"/>
      <c r="CN14" s="454"/>
      <c r="CO14" s="454"/>
      <c r="CP14" s="454"/>
      <c r="CQ14" s="694"/>
      <c r="CR14" s="442"/>
      <c r="CS14" s="454"/>
      <c r="CT14" s="454"/>
      <c r="CU14" s="454"/>
      <c r="CV14" s="694"/>
      <c r="CW14" s="442"/>
      <c r="CX14" s="454"/>
      <c r="CY14" s="454"/>
      <c r="CZ14" s="454"/>
      <c r="DA14" s="694"/>
      <c r="DB14" s="442"/>
      <c r="DC14" s="454"/>
      <c r="DD14" s="454"/>
      <c r="DE14" s="454"/>
      <c r="DF14" s="694"/>
      <c r="DG14" s="442"/>
      <c r="DH14" s="454"/>
      <c r="DI14" s="454"/>
      <c r="DJ14" s="454"/>
      <c r="DK14" s="694"/>
      <c r="DL14" s="442"/>
      <c r="DM14" s="454"/>
      <c r="DN14" s="454"/>
      <c r="DO14" s="454"/>
      <c r="DP14" s="694"/>
      <c r="DQ14" s="442"/>
      <c r="DR14" s="454"/>
      <c r="DS14" s="454"/>
      <c r="DT14" s="454"/>
      <c r="DU14" s="694"/>
      <c r="DV14" s="394"/>
      <c r="DW14" s="414"/>
      <c r="DX14" s="414"/>
      <c r="DY14" s="414"/>
      <c r="DZ14" s="728"/>
      <c r="EA14" s="591"/>
    </row>
    <row r="15" spans="1:131" s="356" customFormat="1" ht="26.25" customHeight="1">
      <c r="A15" s="365">
        <v>9</v>
      </c>
      <c r="B15" s="394"/>
      <c r="C15" s="414"/>
      <c r="D15" s="414"/>
      <c r="E15" s="414"/>
      <c r="F15" s="414"/>
      <c r="G15" s="414"/>
      <c r="H15" s="414"/>
      <c r="I15" s="414"/>
      <c r="J15" s="414"/>
      <c r="K15" s="414"/>
      <c r="L15" s="414"/>
      <c r="M15" s="414"/>
      <c r="N15" s="414"/>
      <c r="O15" s="414"/>
      <c r="P15" s="430"/>
      <c r="Q15" s="436"/>
      <c r="R15" s="448"/>
      <c r="S15" s="448"/>
      <c r="T15" s="448"/>
      <c r="U15" s="448"/>
      <c r="V15" s="448"/>
      <c r="W15" s="448"/>
      <c r="X15" s="448"/>
      <c r="Y15" s="448"/>
      <c r="Z15" s="448"/>
      <c r="AA15" s="448"/>
      <c r="AB15" s="448"/>
      <c r="AC15" s="448"/>
      <c r="AD15" s="448"/>
      <c r="AE15" s="459"/>
      <c r="AF15" s="508"/>
      <c r="AG15" s="454"/>
      <c r="AH15" s="454"/>
      <c r="AI15" s="454"/>
      <c r="AJ15" s="526"/>
      <c r="AK15" s="458"/>
      <c r="AL15" s="448"/>
      <c r="AM15" s="448"/>
      <c r="AN15" s="448"/>
      <c r="AO15" s="448"/>
      <c r="AP15" s="448"/>
      <c r="AQ15" s="448"/>
      <c r="AR15" s="448"/>
      <c r="AS15" s="448"/>
      <c r="AT15" s="448"/>
      <c r="AU15" s="566"/>
      <c r="AV15" s="566"/>
      <c r="AW15" s="566"/>
      <c r="AX15" s="566"/>
      <c r="AY15" s="593"/>
      <c r="AZ15" s="370"/>
      <c r="BA15" s="370"/>
      <c r="BB15" s="370"/>
      <c r="BC15" s="370"/>
      <c r="BD15" s="370"/>
      <c r="BE15" s="591"/>
      <c r="BF15" s="591"/>
      <c r="BG15" s="591"/>
      <c r="BH15" s="591"/>
      <c r="BI15" s="591"/>
      <c r="BJ15" s="591"/>
      <c r="BK15" s="591"/>
      <c r="BL15" s="591"/>
      <c r="BM15" s="591"/>
      <c r="BN15" s="591"/>
      <c r="BO15" s="591"/>
      <c r="BP15" s="591"/>
      <c r="BQ15" s="365">
        <v>9</v>
      </c>
      <c r="BR15" s="648"/>
      <c r="BS15" s="394"/>
      <c r="BT15" s="414"/>
      <c r="BU15" s="414"/>
      <c r="BV15" s="414"/>
      <c r="BW15" s="414"/>
      <c r="BX15" s="414"/>
      <c r="BY15" s="414"/>
      <c r="BZ15" s="414"/>
      <c r="CA15" s="414"/>
      <c r="CB15" s="414"/>
      <c r="CC15" s="414"/>
      <c r="CD15" s="414"/>
      <c r="CE15" s="414"/>
      <c r="CF15" s="414"/>
      <c r="CG15" s="430"/>
      <c r="CH15" s="442"/>
      <c r="CI15" s="454"/>
      <c r="CJ15" s="454"/>
      <c r="CK15" s="454"/>
      <c r="CL15" s="694"/>
      <c r="CM15" s="442"/>
      <c r="CN15" s="454"/>
      <c r="CO15" s="454"/>
      <c r="CP15" s="454"/>
      <c r="CQ15" s="694"/>
      <c r="CR15" s="442"/>
      <c r="CS15" s="454"/>
      <c r="CT15" s="454"/>
      <c r="CU15" s="454"/>
      <c r="CV15" s="694"/>
      <c r="CW15" s="442"/>
      <c r="CX15" s="454"/>
      <c r="CY15" s="454"/>
      <c r="CZ15" s="454"/>
      <c r="DA15" s="694"/>
      <c r="DB15" s="442"/>
      <c r="DC15" s="454"/>
      <c r="DD15" s="454"/>
      <c r="DE15" s="454"/>
      <c r="DF15" s="694"/>
      <c r="DG15" s="442"/>
      <c r="DH15" s="454"/>
      <c r="DI15" s="454"/>
      <c r="DJ15" s="454"/>
      <c r="DK15" s="694"/>
      <c r="DL15" s="442"/>
      <c r="DM15" s="454"/>
      <c r="DN15" s="454"/>
      <c r="DO15" s="454"/>
      <c r="DP15" s="694"/>
      <c r="DQ15" s="442"/>
      <c r="DR15" s="454"/>
      <c r="DS15" s="454"/>
      <c r="DT15" s="454"/>
      <c r="DU15" s="694"/>
      <c r="DV15" s="394"/>
      <c r="DW15" s="414"/>
      <c r="DX15" s="414"/>
      <c r="DY15" s="414"/>
      <c r="DZ15" s="728"/>
      <c r="EA15" s="591"/>
    </row>
    <row r="16" spans="1:131" s="356" customFormat="1" ht="26.25" customHeight="1">
      <c r="A16" s="365">
        <v>10</v>
      </c>
      <c r="B16" s="394"/>
      <c r="C16" s="414"/>
      <c r="D16" s="414"/>
      <c r="E16" s="414"/>
      <c r="F16" s="414"/>
      <c r="G16" s="414"/>
      <c r="H16" s="414"/>
      <c r="I16" s="414"/>
      <c r="J16" s="414"/>
      <c r="K16" s="414"/>
      <c r="L16" s="414"/>
      <c r="M16" s="414"/>
      <c r="N16" s="414"/>
      <c r="O16" s="414"/>
      <c r="P16" s="430"/>
      <c r="Q16" s="436"/>
      <c r="R16" s="448"/>
      <c r="S16" s="448"/>
      <c r="T16" s="448"/>
      <c r="U16" s="448"/>
      <c r="V16" s="448"/>
      <c r="W16" s="448"/>
      <c r="X16" s="448"/>
      <c r="Y16" s="448"/>
      <c r="Z16" s="448"/>
      <c r="AA16" s="448"/>
      <c r="AB16" s="448"/>
      <c r="AC16" s="448"/>
      <c r="AD16" s="448"/>
      <c r="AE16" s="459"/>
      <c r="AF16" s="508"/>
      <c r="AG16" s="454"/>
      <c r="AH16" s="454"/>
      <c r="AI16" s="454"/>
      <c r="AJ16" s="526"/>
      <c r="AK16" s="458"/>
      <c r="AL16" s="448"/>
      <c r="AM16" s="448"/>
      <c r="AN16" s="448"/>
      <c r="AO16" s="448"/>
      <c r="AP16" s="448"/>
      <c r="AQ16" s="448"/>
      <c r="AR16" s="448"/>
      <c r="AS16" s="448"/>
      <c r="AT16" s="448"/>
      <c r="AU16" s="566"/>
      <c r="AV16" s="566"/>
      <c r="AW16" s="566"/>
      <c r="AX16" s="566"/>
      <c r="AY16" s="593"/>
      <c r="AZ16" s="370"/>
      <c r="BA16" s="370"/>
      <c r="BB16" s="370"/>
      <c r="BC16" s="370"/>
      <c r="BD16" s="370"/>
      <c r="BE16" s="591"/>
      <c r="BF16" s="591"/>
      <c r="BG16" s="591"/>
      <c r="BH16" s="591"/>
      <c r="BI16" s="591"/>
      <c r="BJ16" s="591"/>
      <c r="BK16" s="591"/>
      <c r="BL16" s="591"/>
      <c r="BM16" s="591"/>
      <c r="BN16" s="591"/>
      <c r="BO16" s="591"/>
      <c r="BP16" s="591"/>
      <c r="BQ16" s="365">
        <v>10</v>
      </c>
      <c r="BR16" s="648"/>
      <c r="BS16" s="394"/>
      <c r="BT16" s="414"/>
      <c r="BU16" s="414"/>
      <c r="BV16" s="414"/>
      <c r="BW16" s="414"/>
      <c r="BX16" s="414"/>
      <c r="BY16" s="414"/>
      <c r="BZ16" s="414"/>
      <c r="CA16" s="414"/>
      <c r="CB16" s="414"/>
      <c r="CC16" s="414"/>
      <c r="CD16" s="414"/>
      <c r="CE16" s="414"/>
      <c r="CF16" s="414"/>
      <c r="CG16" s="430"/>
      <c r="CH16" s="442"/>
      <c r="CI16" s="454"/>
      <c r="CJ16" s="454"/>
      <c r="CK16" s="454"/>
      <c r="CL16" s="694"/>
      <c r="CM16" s="442"/>
      <c r="CN16" s="454"/>
      <c r="CO16" s="454"/>
      <c r="CP16" s="454"/>
      <c r="CQ16" s="694"/>
      <c r="CR16" s="442"/>
      <c r="CS16" s="454"/>
      <c r="CT16" s="454"/>
      <c r="CU16" s="454"/>
      <c r="CV16" s="694"/>
      <c r="CW16" s="442"/>
      <c r="CX16" s="454"/>
      <c r="CY16" s="454"/>
      <c r="CZ16" s="454"/>
      <c r="DA16" s="694"/>
      <c r="DB16" s="442"/>
      <c r="DC16" s="454"/>
      <c r="DD16" s="454"/>
      <c r="DE16" s="454"/>
      <c r="DF16" s="694"/>
      <c r="DG16" s="442"/>
      <c r="DH16" s="454"/>
      <c r="DI16" s="454"/>
      <c r="DJ16" s="454"/>
      <c r="DK16" s="694"/>
      <c r="DL16" s="442"/>
      <c r="DM16" s="454"/>
      <c r="DN16" s="454"/>
      <c r="DO16" s="454"/>
      <c r="DP16" s="694"/>
      <c r="DQ16" s="442"/>
      <c r="DR16" s="454"/>
      <c r="DS16" s="454"/>
      <c r="DT16" s="454"/>
      <c r="DU16" s="694"/>
      <c r="DV16" s="394"/>
      <c r="DW16" s="414"/>
      <c r="DX16" s="414"/>
      <c r="DY16" s="414"/>
      <c r="DZ16" s="728"/>
      <c r="EA16" s="591"/>
    </row>
    <row r="17" spans="1:131" s="356" customFormat="1" ht="26.25" customHeight="1">
      <c r="A17" s="365">
        <v>11</v>
      </c>
      <c r="B17" s="394"/>
      <c r="C17" s="414"/>
      <c r="D17" s="414"/>
      <c r="E17" s="414"/>
      <c r="F17" s="414"/>
      <c r="G17" s="414"/>
      <c r="H17" s="414"/>
      <c r="I17" s="414"/>
      <c r="J17" s="414"/>
      <c r="K17" s="414"/>
      <c r="L17" s="414"/>
      <c r="M17" s="414"/>
      <c r="N17" s="414"/>
      <c r="O17" s="414"/>
      <c r="P17" s="430"/>
      <c r="Q17" s="436"/>
      <c r="R17" s="448"/>
      <c r="S17" s="448"/>
      <c r="T17" s="448"/>
      <c r="U17" s="448"/>
      <c r="V17" s="448"/>
      <c r="W17" s="448"/>
      <c r="X17" s="448"/>
      <c r="Y17" s="448"/>
      <c r="Z17" s="448"/>
      <c r="AA17" s="448"/>
      <c r="AB17" s="448"/>
      <c r="AC17" s="448"/>
      <c r="AD17" s="448"/>
      <c r="AE17" s="459"/>
      <c r="AF17" s="508"/>
      <c r="AG17" s="454"/>
      <c r="AH17" s="454"/>
      <c r="AI17" s="454"/>
      <c r="AJ17" s="526"/>
      <c r="AK17" s="458"/>
      <c r="AL17" s="448"/>
      <c r="AM17" s="448"/>
      <c r="AN17" s="448"/>
      <c r="AO17" s="448"/>
      <c r="AP17" s="448"/>
      <c r="AQ17" s="448"/>
      <c r="AR17" s="448"/>
      <c r="AS17" s="448"/>
      <c r="AT17" s="448"/>
      <c r="AU17" s="566"/>
      <c r="AV17" s="566"/>
      <c r="AW17" s="566"/>
      <c r="AX17" s="566"/>
      <c r="AY17" s="593"/>
      <c r="AZ17" s="370"/>
      <c r="BA17" s="370"/>
      <c r="BB17" s="370"/>
      <c r="BC17" s="370"/>
      <c r="BD17" s="370"/>
      <c r="BE17" s="591"/>
      <c r="BF17" s="591"/>
      <c r="BG17" s="591"/>
      <c r="BH17" s="591"/>
      <c r="BI17" s="591"/>
      <c r="BJ17" s="591"/>
      <c r="BK17" s="591"/>
      <c r="BL17" s="591"/>
      <c r="BM17" s="591"/>
      <c r="BN17" s="591"/>
      <c r="BO17" s="591"/>
      <c r="BP17" s="591"/>
      <c r="BQ17" s="365">
        <v>11</v>
      </c>
      <c r="BR17" s="648"/>
      <c r="BS17" s="394"/>
      <c r="BT17" s="414"/>
      <c r="BU17" s="414"/>
      <c r="BV17" s="414"/>
      <c r="BW17" s="414"/>
      <c r="BX17" s="414"/>
      <c r="BY17" s="414"/>
      <c r="BZ17" s="414"/>
      <c r="CA17" s="414"/>
      <c r="CB17" s="414"/>
      <c r="CC17" s="414"/>
      <c r="CD17" s="414"/>
      <c r="CE17" s="414"/>
      <c r="CF17" s="414"/>
      <c r="CG17" s="430"/>
      <c r="CH17" s="442"/>
      <c r="CI17" s="454"/>
      <c r="CJ17" s="454"/>
      <c r="CK17" s="454"/>
      <c r="CL17" s="694"/>
      <c r="CM17" s="442"/>
      <c r="CN17" s="454"/>
      <c r="CO17" s="454"/>
      <c r="CP17" s="454"/>
      <c r="CQ17" s="694"/>
      <c r="CR17" s="442"/>
      <c r="CS17" s="454"/>
      <c r="CT17" s="454"/>
      <c r="CU17" s="454"/>
      <c r="CV17" s="694"/>
      <c r="CW17" s="442"/>
      <c r="CX17" s="454"/>
      <c r="CY17" s="454"/>
      <c r="CZ17" s="454"/>
      <c r="DA17" s="694"/>
      <c r="DB17" s="442"/>
      <c r="DC17" s="454"/>
      <c r="DD17" s="454"/>
      <c r="DE17" s="454"/>
      <c r="DF17" s="694"/>
      <c r="DG17" s="442"/>
      <c r="DH17" s="454"/>
      <c r="DI17" s="454"/>
      <c r="DJ17" s="454"/>
      <c r="DK17" s="694"/>
      <c r="DL17" s="442"/>
      <c r="DM17" s="454"/>
      <c r="DN17" s="454"/>
      <c r="DO17" s="454"/>
      <c r="DP17" s="694"/>
      <c r="DQ17" s="442"/>
      <c r="DR17" s="454"/>
      <c r="DS17" s="454"/>
      <c r="DT17" s="454"/>
      <c r="DU17" s="694"/>
      <c r="DV17" s="394"/>
      <c r="DW17" s="414"/>
      <c r="DX17" s="414"/>
      <c r="DY17" s="414"/>
      <c r="DZ17" s="728"/>
      <c r="EA17" s="591"/>
    </row>
    <row r="18" spans="1:131" s="356" customFormat="1" ht="26.25" customHeight="1">
      <c r="A18" s="365">
        <v>12</v>
      </c>
      <c r="B18" s="394"/>
      <c r="C18" s="414"/>
      <c r="D18" s="414"/>
      <c r="E18" s="414"/>
      <c r="F18" s="414"/>
      <c r="G18" s="414"/>
      <c r="H18" s="414"/>
      <c r="I18" s="414"/>
      <c r="J18" s="414"/>
      <c r="K18" s="414"/>
      <c r="L18" s="414"/>
      <c r="M18" s="414"/>
      <c r="N18" s="414"/>
      <c r="O18" s="414"/>
      <c r="P18" s="430"/>
      <c r="Q18" s="436"/>
      <c r="R18" s="448"/>
      <c r="S18" s="448"/>
      <c r="T18" s="448"/>
      <c r="U18" s="448"/>
      <c r="V18" s="448"/>
      <c r="W18" s="448"/>
      <c r="X18" s="448"/>
      <c r="Y18" s="448"/>
      <c r="Z18" s="448"/>
      <c r="AA18" s="448"/>
      <c r="AB18" s="448"/>
      <c r="AC18" s="448"/>
      <c r="AD18" s="448"/>
      <c r="AE18" s="459"/>
      <c r="AF18" s="508"/>
      <c r="AG18" s="454"/>
      <c r="AH18" s="454"/>
      <c r="AI18" s="454"/>
      <c r="AJ18" s="526"/>
      <c r="AK18" s="458"/>
      <c r="AL18" s="448"/>
      <c r="AM18" s="448"/>
      <c r="AN18" s="448"/>
      <c r="AO18" s="448"/>
      <c r="AP18" s="448"/>
      <c r="AQ18" s="448"/>
      <c r="AR18" s="448"/>
      <c r="AS18" s="448"/>
      <c r="AT18" s="448"/>
      <c r="AU18" s="566"/>
      <c r="AV18" s="566"/>
      <c r="AW18" s="566"/>
      <c r="AX18" s="566"/>
      <c r="AY18" s="593"/>
      <c r="AZ18" s="370"/>
      <c r="BA18" s="370"/>
      <c r="BB18" s="370"/>
      <c r="BC18" s="370"/>
      <c r="BD18" s="370"/>
      <c r="BE18" s="591"/>
      <c r="BF18" s="591"/>
      <c r="BG18" s="591"/>
      <c r="BH18" s="591"/>
      <c r="BI18" s="591"/>
      <c r="BJ18" s="591"/>
      <c r="BK18" s="591"/>
      <c r="BL18" s="591"/>
      <c r="BM18" s="591"/>
      <c r="BN18" s="591"/>
      <c r="BO18" s="591"/>
      <c r="BP18" s="591"/>
      <c r="BQ18" s="365">
        <v>12</v>
      </c>
      <c r="BR18" s="648"/>
      <c r="BS18" s="394"/>
      <c r="BT18" s="414"/>
      <c r="BU18" s="414"/>
      <c r="BV18" s="414"/>
      <c r="BW18" s="414"/>
      <c r="BX18" s="414"/>
      <c r="BY18" s="414"/>
      <c r="BZ18" s="414"/>
      <c r="CA18" s="414"/>
      <c r="CB18" s="414"/>
      <c r="CC18" s="414"/>
      <c r="CD18" s="414"/>
      <c r="CE18" s="414"/>
      <c r="CF18" s="414"/>
      <c r="CG18" s="430"/>
      <c r="CH18" s="442"/>
      <c r="CI18" s="454"/>
      <c r="CJ18" s="454"/>
      <c r="CK18" s="454"/>
      <c r="CL18" s="694"/>
      <c r="CM18" s="442"/>
      <c r="CN18" s="454"/>
      <c r="CO18" s="454"/>
      <c r="CP18" s="454"/>
      <c r="CQ18" s="694"/>
      <c r="CR18" s="442"/>
      <c r="CS18" s="454"/>
      <c r="CT18" s="454"/>
      <c r="CU18" s="454"/>
      <c r="CV18" s="694"/>
      <c r="CW18" s="442"/>
      <c r="CX18" s="454"/>
      <c r="CY18" s="454"/>
      <c r="CZ18" s="454"/>
      <c r="DA18" s="694"/>
      <c r="DB18" s="442"/>
      <c r="DC18" s="454"/>
      <c r="DD18" s="454"/>
      <c r="DE18" s="454"/>
      <c r="DF18" s="694"/>
      <c r="DG18" s="442"/>
      <c r="DH18" s="454"/>
      <c r="DI18" s="454"/>
      <c r="DJ18" s="454"/>
      <c r="DK18" s="694"/>
      <c r="DL18" s="442"/>
      <c r="DM18" s="454"/>
      <c r="DN18" s="454"/>
      <c r="DO18" s="454"/>
      <c r="DP18" s="694"/>
      <c r="DQ18" s="442"/>
      <c r="DR18" s="454"/>
      <c r="DS18" s="454"/>
      <c r="DT18" s="454"/>
      <c r="DU18" s="694"/>
      <c r="DV18" s="394"/>
      <c r="DW18" s="414"/>
      <c r="DX18" s="414"/>
      <c r="DY18" s="414"/>
      <c r="DZ18" s="728"/>
      <c r="EA18" s="591"/>
    </row>
    <row r="19" spans="1:131" s="356" customFormat="1" ht="26.25" customHeight="1">
      <c r="A19" s="365">
        <v>13</v>
      </c>
      <c r="B19" s="394"/>
      <c r="C19" s="414"/>
      <c r="D19" s="414"/>
      <c r="E19" s="414"/>
      <c r="F19" s="414"/>
      <c r="G19" s="414"/>
      <c r="H19" s="414"/>
      <c r="I19" s="414"/>
      <c r="J19" s="414"/>
      <c r="K19" s="414"/>
      <c r="L19" s="414"/>
      <c r="M19" s="414"/>
      <c r="N19" s="414"/>
      <c r="O19" s="414"/>
      <c r="P19" s="430"/>
      <c r="Q19" s="436"/>
      <c r="R19" s="448"/>
      <c r="S19" s="448"/>
      <c r="T19" s="448"/>
      <c r="U19" s="448"/>
      <c r="V19" s="448"/>
      <c r="W19" s="448"/>
      <c r="X19" s="448"/>
      <c r="Y19" s="448"/>
      <c r="Z19" s="448"/>
      <c r="AA19" s="448"/>
      <c r="AB19" s="448"/>
      <c r="AC19" s="448"/>
      <c r="AD19" s="448"/>
      <c r="AE19" s="459"/>
      <c r="AF19" s="508"/>
      <c r="AG19" s="454"/>
      <c r="AH19" s="454"/>
      <c r="AI19" s="454"/>
      <c r="AJ19" s="526"/>
      <c r="AK19" s="458"/>
      <c r="AL19" s="448"/>
      <c r="AM19" s="448"/>
      <c r="AN19" s="448"/>
      <c r="AO19" s="448"/>
      <c r="AP19" s="448"/>
      <c r="AQ19" s="448"/>
      <c r="AR19" s="448"/>
      <c r="AS19" s="448"/>
      <c r="AT19" s="448"/>
      <c r="AU19" s="566"/>
      <c r="AV19" s="566"/>
      <c r="AW19" s="566"/>
      <c r="AX19" s="566"/>
      <c r="AY19" s="593"/>
      <c r="AZ19" s="370"/>
      <c r="BA19" s="370"/>
      <c r="BB19" s="370"/>
      <c r="BC19" s="370"/>
      <c r="BD19" s="370"/>
      <c r="BE19" s="591"/>
      <c r="BF19" s="591"/>
      <c r="BG19" s="591"/>
      <c r="BH19" s="591"/>
      <c r="BI19" s="591"/>
      <c r="BJ19" s="591"/>
      <c r="BK19" s="591"/>
      <c r="BL19" s="591"/>
      <c r="BM19" s="591"/>
      <c r="BN19" s="591"/>
      <c r="BO19" s="591"/>
      <c r="BP19" s="591"/>
      <c r="BQ19" s="365">
        <v>13</v>
      </c>
      <c r="BR19" s="648"/>
      <c r="BS19" s="394"/>
      <c r="BT19" s="414"/>
      <c r="BU19" s="414"/>
      <c r="BV19" s="414"/>
      <c r="BW19" s="414"/>
      <c r="BX19" s="414"/>
      <c r="BY19" s="414"/>
      <c r="BZ19" s="414"/>
      <c r="CA19" s="414"/>
      <c r="CB19" s="414"/>
      <c r="CC19" s="414"/>
      <c r="CD19" s="414"/>
      <c r="CE19" s="414"/>
      <c r="CF19" s="414"/>
      <c r="CG19" s="430"/>
      <c r="CH19" s="442"/>
      <c r="CI19" s="454"/>
      <c r="CJ19" s="454"/>
      <c r="CK19" s="454"/>
      <c r="CL19" s="694"/>
      <c r="CM19" s="442"/>
      <c r="CN19" s="454"/>
      <c r="CO19" s="454"/>
      <c r="CP19" s="454"/>
      <c r="CQ19" s="694"/>
      <c r="CR19" s="442"/>
      <c r="CS19" s="454"/>
      <c r="CT19" s="454"/>
      <c r="CU19" s="454"/>
      <c r="CV19" s="694"/>
      <c r="CW19" s="442"/>
      <c r="CX19" s="454"/>
      <c r="CY19" s="454"/>
      <c r="CZ19" s="454"/>
      <c r="DA19" s="694"/>
      <c r="DB19" s="442"/>
      <c r="DC19" s="454"/>
      <c r="DD19" s="454"/>
      <c r="DE19" s="454"/>
      <c r="DF19" s="694"/>
      <c r="DG19" s="442"/>
      <c r="DH19" s="454"/>
      <c r="DI19" s="454"/>
      <c r="DJ19" s="454"/>
      <c r="DK19" s="694"/>
      <c r="DL19" s="442"/>
      <c r="DM19" s="454"/>
      <c r="DN19" s="454"/>
      <c r="DO19" s="454"/>
      <c r="DP19" s="694"/>
      <c r="DQ19" s="442"/>
      <c r="DR19" s="454"/>
      <c r="DS19" s="454"/>
      <c r="DT19" s="454"/>
      <c r="DU19" s="694"/>
      <c r="DV19" s="394"/>
      <c r="DW19" s="414"/>
      <c r="DX19" s="414"/>
      <c r="DY19" s="414"/>
      <c r="DZ19" s="728"/>
      <c r="EA19" s="591"/>
    </row>
    <row r="20" spans="1:131" s="356" customFormat="1" ht="26.25" customHeight="1">
      <c r="A20" s="365">
        <v>14</v>
      </c>
      <c r="B20" s="394"/>
      <c r="C20" s="414"/>
      <c r="D20" s="414"/>
      <c r="E20" s="414"/>
      <c r="F20" s="414"/>
      <c r="G20" s="414"/>
      <c r="H20" s="414"/>
      <c r="I20" s="414"/>
      <c r="J20" s="414"/>
      <c r="K20" s="414"/>
      <c r="L20" s="414"/>
      <c r="M20" s="414"/>
      <c r="N20" s="414"/>
      <c r="O20" s="414"/>
      <c r="P20" s="430"/>
      <c r="Q20" s="436"/>
      <c r="R20" s="448"/>
      <c r="S20" s="448"/>
      <c r="T20" s="448"/>
      <c r="U20" s="448"/>
      <c r="V20" s="448"/>
      <c r="W20" s="448"/>
      <c r="X20" s="448"/>
      <c r="Y20" s="448"/>
      <c r="Z20" s="448"/>
      <c r="AA20" s="448"/>
      <c r="AB20" s="448"/>
      <c r="AC20" s="448"/>
      <c r="AD20" s="448"/>
      <c r="AE20" s="459"/>
      <c r="AF20" s="508"/>
      <c r="AG20" s="454"/>
      <c r="AH20" s="454"/>
      <c r="AI20" s="454"/>
      <c r="AJ20" s="526"/>
      <c r="AK20" s="458"/>
      <c r="AL20" s="448"/>
      <c r="AM20" s="448"/>
      <c r="AN20" s="448"/>
      <c r="AO20" s="448"/>
      <c r="AP20" s="448"/>
      <c r="AQ20" s="448"/>
      <c r="AR20" s="448"/>
      <c r="AS20" s="448"/>
      <c r="AT20" s="448"/>
      <c r="AU20" s="566"/>
      <c r="AV20" s="566"/>
      <c r="AW20" s="566"/>
      <c r="AX20" s="566"/>
      <c r="AY20" s="593"/>
      <c r="AZ20" s="370"/>
      <c r="BA20" s="370"/>
      <c r="BB20" s="370"/>
      <c r="BC20" s="370"/>
      <c r="BD20" s="370"/>
      <c r="BE20" s="591"/>
      <c r="BF20" s="591"/>
      <c r="BG20" s="591"/>
      <c r="BH20" s="591"/>
      <c r="BI20" s="591"/>
      <c r="BJ20" s="591"/>
      <c r="BK20" s="591"/>
      <c r="BL20" s="591"/>
      <c r="BM20" s="591"/>
      <c r="BN20" s="591"/>
      <c r="BO20" s="591"/>
      <c r="BP20" s="591"/>
      <c r="BQ20" s="365">
        <v>14</v>
      </c>
      <c r="BR20" s="648"/>
      <c r="BS20" s="394"/>
      <c r="BT20" s="414"/>
      <c r="BU20" s="414"/>
      <c r="BV20" s="414"/>
      <c r="BW20" s="414"/>
      <c r="BX20" s="414"/>
      <c r="BY20" s="414"/>
      <c r="BZ20" s="414"/>
      <c r="CA20" s="414"/>
      <c r="CB20" s="414"/>
      <c r="CC20" s="414"/>
      <c r="CD20" s="414"/>
      <c r="CE20" s="414"/>
      <c r="CF20" s="414"/>
      <c r="CG20" s="430"/>
      <c r="CH20" s="442"/>
      <c r="CI20" s="454"/>
      <c r="CJ20" s="454"/>
      <c r="CK20" s="454"/>
      <c r="CL20" s="694"/>
      <c r="CM20" s="442"/>
      <c r="CN20" s="454"/>
      <c r="CO20" s="454"/>
      <c r="CP20" s="454"/>
      <c r="CQ20" s="694"/>
      <c r="CR20" s="442"/>
      <c r="CS20" s="454"/>
      <c r="CT20" s="454"/>
      <c r="CU20" s="454"/>
      <c r="CV20" s="694"/>
      <c r="CW20" s="442"/>
      <c r="CX20" s="454"/>
      <c r="CY20" s="454"/>
      <c r="CZ20" s="454"/>
      <c r="DA20" s="694"/>
      <c r="DB20" s="442"/>
      <c r="DC20" s="454"/>
      <c r="DD20" s="454"/>
      <c r="DE20" s="454"/>
      <c r="DF20" s="694"/>
      <c r="DG20" s="442"/>
      <c r="DH20" s="454"/>
      <c r="DI20" s="454"/>
      <c r="DJ20" s="454"/>
      <c r="DK20" s="694"/>
      <c r="DL20" s="442"/>
      <c r="DM20" s="454"/>
      <c r="DN20" s="454"/>
      <c r="DO20" s="454"/>
      <c r="DP20" s="694"/>
      <c r="DQ20" s="442"/>
      <c r="DR20" s="454"/>
      <c r="DS20" s="454"/>
      <c r="DT20" s="454"/>
      <c r="DU20" s="694"/>
      <c r="DV20" s="394"/>
      <c r="DW20" s="414"/>
      <c r="DX20" s="414"/>
      <c r="DY20" s="414"/>
      <c r="DZ20" s="728"/>
      <c r="EA20" s="591"/>
    </row>
    <row r="21" spans="1:131" s="356" customFormat="1" ht="26.25" customHeight="1">
      <c r="A21" s="365">
        <v>15</v>
      </c>
      <c r="B21" s="394"/>
      <c r="C21" s="414"/>
      <c r="D21" s="414"/>
      <c r="E21" s="414"/>
      <c r="F21" s="414"/>
      <c r="G21" s="414"/>
      <c r="H21" s="414"/>
      <c r="I21" s="414"/>
      <c r="J21" s="414"/>
      <c r="K21" s="414"/>
      <c r="L21" s="414"/>
      <c r="M21" s="414"/>
      <c r="N21" s="414"/>
      <c r="O21" s="414"/>
      <c r="P21" s="430"/>
      <c r="Q21" s="436"/>
      <c r="R21" s="448"/>
      <c r="S21" s="448"/>
      <c r="T21" s="448"/>
      <c r="U21" s="448"/>
      <c r="V21" s="448"/>
      <c r="W21" s="448"/>
      <c r="X21" s="448"/>
      <c r="Y21" s="448"/>
      <c r="Z21" s="448"/>
      <c r="AA21" s="448"/>
      <c r="AB21" s="448"/>
      <c r="AC21" s="448"/>
      <c r="AD21" s="448"/>
      <c r="AE21" s="459"/>
      <c r="AF21" s="508"/>
      <c r="AG21" s="454"/>
      <c r="AH21" s="454"/>
      <c r="AI21" s="454"/>
      <c r="AJ21" s="526"/>
      <c r="AK21" s="458"/>
      <c r="AL21" s="448"/>
      <c r="AM21" s="448"/>
      <c r="AN21" s="448"/>
      <c r="AO21" s="448"/>
      <c r="AP21" s="448"/>
      <c r="AQ21" s="448"/>
      <c r="AR21" s="448"/>
      <c r="AS21" s="448"/>
      <c r="AT21" s="448"/>
      <c r="AU21" s="566"/>
      <c r="AV21" s="566"/>
      <c r="AW21" s="566"/>
      <c r="AX21" s="566"/>
      <c r="AY21" s="593"/>
      <c r="AZ21" s="370"/>
      <c r="BA21" s="370"/>
      <c r="BB21" s="370"/>
      <c r="BC21" s="370"/>
      <c r="BD21" s="370"/>
      <c r="BE21" s="591"/>
      <c r="BF21" s="591"/>
      <c r="BG21" s="591"/>
      <c r="BH21" s="591"/>
      <c r="BI21" s="591"/>
      <c r="BJ21" s="591"/>
      <c r="BK21" s="591"/>
      <c r="BL21" s="591"/>
      <c r="BM21" s="591"/>
      <c r="BN21" s="591"/>
      <c r="BO21" s="591"/>
      <c r="BP21" s="591"/>
      <c r="BQ21" s="365">
        <v>15</v>
      </c>
      <c r="BR21" s="648"/>
      <c r="BS21" s="394"/>
      <c r="BT21" s="414"/>
      <c r="BU21" s="414"/>
      <c r="BV21" s="414"/>
      <c r="BW21" s="414"/>
      <c r="BX21" s="414"/>
      <c r="BY21" s="414"/>
      <c r="BZ21" s="414"/>
      <c r="CA21" s="414"/>
      <c r="CB21" s="414"/>
      <c r="CC21" s="414"/>
      <c r="CD21" s="414"/>
      <c r="CE21" s="414"/>
      <c r="CF21" s="414"/>
      <c r="CG21" s="430"/>
      <c r="CH21" s="442"/>
      <c r="CI21" s="454"/>
      <c r="CJ21" s="454"/>
      <c r="CK21" s="454"/>
      <c r="CL21" s="694"/>
      <c r="CM21" s="442"/>
      <c r="CN21" s="454"/>
      <c r="CO21" s="454"/>
      <c r="CP21" s="454"/>
      <c r="CQ21" s="694"/>
      <c r="CR21" s="442"/>
      <c r="CS21" s="454"/>
      <c r="CT21" s="454"/>
      <c r="CU21" s="454"/>
      <c r="CV21" s="694"/>
      <c r="CW21" s="442"/>
      <c r="CX21" s="454"/>
      <c r="CY21" s="454"/>
      <c r="CZ21" s="454"/>
      <c r="DA21" s="694"/>
      <c r="DB21" s="442"/>
      <c r="DC21" s="454"/>
      <c r="DD21" s="454"/>
      <c r="DE21" s="454"/>
      <c r="DF21" s="694"/>
      <c r="DG21" s="442"/>
      <c r="DH21" s="454"/>
      <c r="DI21" s="454"/>
      <c r="DJ21" s="454"/>
      <c r="DK21" s="694"/>
      <c r="DL21" s="442"/>
      <c r="DM21" s="454"/>
      <c r="DN21" s="454"/>
      <c r="DO21" s="454"/>
      <c r="DP21" s="694"/>
      <c r="DQ21" s="442"/>
      <c r="DR21" s="454"/>
      <c r="DS21" s="454"/>
      <c r="DT21" s="454"/>
      <c r="DU21" s="694"/>
      <c r="DV21" s="394"/>
      <c r="DW21" s="414"/>
      <c r="DX21" s="414"/>
      <c r="DY21" s="414"/>
      <c r="DZ21" s="728"/>
      <c r="EA21" s="591"/>
    </row>
    <row r="22" spans="1:131" s="356" customFormat="1" ht="26.25" customHeight="1">
      <c r="A22" s="365">
        <v>16</v>
      </c>
      <c r="B22" s="394"/>
      <c r="C22" s="414"/>
      <c r="D22" s="414"/>
      <c r="E22" s="414"/>
      <c r="F22" s="414"/>
      <c r="G22" s="414"/>
      <c r="H22" s="414"/>
      <c r="I22" s="414"/>
      <c r="J22" s="414"/>
      <c r="K22" s="414"/>
      <c r="L22" s="414"/>
      <c r="M22" s="414"/>
      <c r="N22" s="414"/>
      <c r="O22" s="414"/>
      <c r="P22" s="430"/>
      <c r="Q22" s="437"/>
      <c r="R22" s="449"/>
      <c r="S22" s="449"/>
      <c r="T22" s="449"/>
      <c r="U22" s="449"/>
      <c r="V22" s="449"/>
      <c r="W22" s="449"/>
      <c r="X22" s="449"/>
      <c r="Y22" s="449"/>
      <c r="Z22" s="449"/>
      <c r="AA22" s="449"/>
      <c r="AB22" s="449"/>
      <c r="AC22" s="449"/>
      <c r="AD22" s="449"/>
      <c r="AE22" s="494"/>
      <c r="AF22" s="508"/>
      <c r="AG22" s="454"/>
      <c r="AH22" s="454"/>
      <c r="AI22" s="454"/>
      <c r="AJ22" s="526"/>
      <c r="AK22" s="534"/>
      <c r="AL22" s="449"/>
      <c r="AM22" s="449"/>
      <c r="AN22" s="449"/>
      <c r="AO22" s="449"/>
      <c r="AP22" s="449"/>
      <c r="AQ22" s="449"/>
      <c r="AR22" s="449"/>
      <c r="AS22" s="449"/>
      <c r="AT22" s="449"/>
      <c r="AU22" s="567"/>
      <c r="AV22" s="567"/>
      <c r="AW22" s="567"/>
      <c r="AX22" s="567"/>
      <c r="AY22" s="594"/>
      <c r="AZ22" s="602" t="s">
        <v>416</v>
      </c>
      <c r="BA22" s="602"/>
      <c r="BB22" s="602"/>
      <c r="BC22" s="602"/>
      <c r="BD22" s="615"/>
      <c r="BE22" s="591"/>
      <c r="BF22" s="591"/>
      <c r="BG22" s="591"/>
      <c r="BH22" s="591"/>
      <c r="BI22" s="591"/>
      <c r="BJ22" s="591"/>
      <c r="BK22" s="591"/>
      <c r="BL22" s="591"/>
      <c r="BM22" s="591"/>
      <c r="BN22" s="591"/>
      <c r="BO22" s="591"/>
      <c r="BP22" s="591"/>
      <c r="BQ22" s="365">
        <v>16</v>
      </c>
      <c r="BR22" s="648"/>
      <c r="BS22" s="394"/>
      <c r="BT22" s="414"/>
      <c r="BU22" s="414"/>
      <c r="BV22" s="414"/>
      <c r="BW22" s="414"/>
      <c r="BX22" s="414"/>
      <c r="BY22" s="414"/>
      <c r="BZ22" s="414"/>
      <c r="CA22" s="414"/>
      <c r="CB22" s="414"/>
      <c r="CC22" s="414"/>
      <c r="CD22" s="414"/>
      <c r="CE22" s="414"/>
      <c r="CF22" s="414"/>
      <c r="CG22" s="430"/>
      <c r="CH22" s="442"/>
      <c r="CI22" s="454"/>
      <c r="CJ22" s="454"/>
      <c r="CK22" s="454"/>
      <c r="CL22" s="694"/>
      <c r="CM22" s="442"/>
      <c r="CN22" s="454"/>
      <c r="CO22" s="454"/>
      <c r="CP22" s="454"/>
      <c r="CQ22" s="694"/>
      <c r="CR22" s="442"/>
      <c r="CS22" s="454"/>
      <c r="CT22" s="454"/>
      <c r="CU22" s="454"/>
      <c r="CV22" s="694"/>
      <c r="CW22" s="442"/>
      <c r="CX22" s="454"/>
      <c r="CY22" s="454"/>
      <c r="CZ22" s="454"/>
      <c r="DA22" s="694"/>
      <c r="DB22" s="442"/>
      <c r="DC22" s="454"/>
      <c r="DD22" s="454"/>
      <c r="DE22" s="454"/>
      <c r="DF22" s="694"/>
      <c r="DG22" s="442"/>
      <c r="DH22" s="454"/>
      <c r="DI22" s="454"/>
      <c r="DJ22" s="454"/>
      <c r="DK22" s="694"/>
      <c r="DL22" s="442"/>
      <c r="DM22" s="454"/>
      <c r="DN22" s="454"/>
      <c r="DO22" s="454"/>
      <c r="DP22" s="694"/>
      <c r="DQ22" s="442"/>
      <c r="DR22" s="454"/>
      <c r="DS22" s="454"/>
      <c r="DT22" s="454"/>
      <c r="DU22" s="694"/>
      <c r="DV22" s="394"/>
      <c r="DW22" s="414"/>
      <c r="DX22" s="414"/>
      <c r="DY22" s="414"/>
      <c r="DZ22" s="728"/>
      <c r="EA22" s="591"/>
    </row>
    <row r="23" spans="1:131" s="356" customFormat="1" ht="26.25" customHeight="1">
      <c r="A23" s="366" t="s">
        <v>417</v>
      </c>
      <c r="B23" s="395" t="s">
        <v>227</v>
      </c>
      <c r="C23" s="415"/>
      <c r="D23" s="415"/>
      <c r="E23" s="415"/>
      <c r="F23" s="415"/>
      <c r="G23" s="415"/>
      <c r="H23" s="415"/>
      <c r="I23" s="415"/>
      <c r="J23" s="415"/>
      <c r="K23" s="415"/>
      <c r="L23" s="415"/>
      <c r="M23" s="415"/>
      <c r="N23" s="415"/>
      <c r="O23" s="415"/>
      <c r="P23" s="431"/>
      <c r="Q23" s="438"/>
      <c r="R23" s="450"/>
      <c r="S23" s="450"/>
      <c r="T23" s="450"/>
      <c r="U23" s="450"/>
      <c r="V23" s="450"/>
      <c r="W23" s="450"/>
      <c r="X23" s="450"/>
      <c r="Y23" s="450"/>
      <c r="Z23" s="450"/>
      <c r="AA23" s="450"/>
      <c r="AB23" s="450"/>
      <c r="AC23" s="450"/>
      <c r="AD23" s="450"/>
      <c r="AE23" s="495"/>
      <c r="AF23" s="509">
        <v>117</v>
      </c>
      <c r="AG23" s="450"/>
      <c r="AH23" s="450"/>
      <c r="AI23" s="450"/>
      <c r="AJ23" s="527"/>
      <c r="AK23" s="535"/>
      <c r="AL23" s="453"/>
      <c r="AM23" s="453"/>
      <c r="AN23" s="453"/>
      <c r="AO23" s="453"/>
      <c r="AP23" s="450"/>
      <c r="AQ23" s="450"/>
      <c r="AR23" s="450"/>
      <c r="AS23" s="450"/>
      <c r="AT23" s="450"/>
      <c r="AU23" s="568"/>
      <c r="AV23" s="568"/>
      <c r="AW23" s="568"/>
      <c r="AX23" s="568"/>
      <c r="AY23" s="595"/>
      <c r="AZ23" s="603" t="s">
        <v>145</v>
      </c>
      <c r="BA23" s="614"/>
      <c r="BB23" s="614"/>
      <c r="BC23" s="614"/>
      <c r="BD23" s="616"/>
      <c r="BE23" s="591"/>
      <c r="BF23" s="591"/>
      <c r="BG23" s="591"/>
      <c r="BH23" s="591"/>
      <c r="BI23" s="591"/>
      <c r="BJ23" s="591"/>
      <c r="BK23" s="591"/>
      <c r="BL23" s="591"/>
      <c r="BM23" s="591"/>
      <c r="BN23" s="591"/>
      <c r="BO23" s="591"/>
      <c r="BP23" s="591"/>
      <c r="BQ23" s="365">
        <v>17</v>
      </c>
      <c r="BR23" s="648"/>
      <c r="BS23" s="394"/>
      <c r="BT23" s="414"/>
      <c r="BU23" s="414"/>
      <c r="BV23" s="414"/>
      <c r="BW23" s="414"/>
      <c r="BX23" s="414"/>
      <c r="BY23" s="414"/>
      <c r="BZ23" s="414"/>
      <c r="CA23" s="414"/>
      <c r="CB23" s="414"/>
      <c r="CC23" s="414"/>
      <c r="CD23" s="414"/>
      <c r="CE23" s="414"/>
      <c r="CF23" s="414"/>
      <c r="CG23" s="430"/>
      <c r="CH23" s="442"/>
      <c r="CI23" s="454"/>
      <c r="CJ23" s="454"/>
      <c r="CK23" s="454"/>
      <c r="CL23" s="694"/>
      <c r="CM23" s="442"/>
      <c r="CN23" s="454"/>
      <c r="CO23" s="454"/>
      <c r="CP23" s="454"/>
      <c r="CQ23" s="694"/>
      <c r="CR23" s="442"/>
      <c r="CS23" s="454"/>
      <c r="CT23" s="454"/>
      <c r="CU23" s="454"/>
      <c r="CV23" s="694"/>
      <c r="CW23" s="442"/>
      <c r="CX23" s="454"/>
      <c r="CY23" s="454"/>
      <c r="CZ23" s="454"/>
      <c r="DA23" s="694"/>
      <c r="DB23" s="442"/>
      <c r="DC23" s="454"/>
      <c r="DD23" s="454"/>
      <c r="DE23" s="454"/>
      <c r="DF23" s="694"/>
      <c r="DG23" s="442"/>
      <c r="DH23" s="454"/>
      <c r="DI23" s="454"/>
      <c r="DJ23" s="454"/>
      <c r="DK23" s="694"/>
      <c r="DL23" s="442"/>
      <c r="DM23" s="454"/>
      <c r="DN23" s="454"/>
      <c r="DO23" s="454"/>
      <c r="DP23" s="694"/>
      <c r="DQ23" s="442"/>
      <c r="DR23" s="454"/>
      <c r="DS23" s="454"/>
      <c r="DT23" s="454"/>
      <c r="DU23" s="694"/>
      <c r="DV23" s="394"/>
      <c r="DW23" s="414"/>
      <c r="DX23" s="414"/>
      <c r="DY23" s="414"/>
      <c r="DZ23" s="728"/>
      <c r="EA23" s="591"/>
    </row>
    <row r="24" spans="1:131" s="356" customFormat="1" ht="26.25" customHeight="1">
      <c r="A24" s="367" t="s">
        <v>337</v>
      </c>
      <c r="B24" s="367"/>
      <c r="C24" s="367"/>
      <c r="D24" s="367"/>
      <c r="E24" s="367"/>
      <c r="F24" s="367"/>
      <c r="G24" s="367"/>
      <c r="H24" s="367"/>
      <c r="I24" s="367"/>
      <c r="J24" s="367"/>
      <c r="K24" s="367"/>
      <c r="L24" s="367"/>
      <c r="M24" s="367"/>
      <c r="N24" s="367"/>
      <c r="O24" s="367"/>
      <c r="P24" s="367"/>
      <c r="Q24" s="367"/>
      <c r="R24" s="367"/>
      <c r="S24" s="367"/>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c r="AT24" s="367"/>
      <c r="AU24" s="367"/>
      <c r="AV24" s="367"/>
      <c r="AW24" s="367"/>
      <c r="AX24" s="367"/>
      <c r="AY24" s="367"/>
      <c r="AZ24" s="370"/>
      <c r="BA24" s="370"/>
      <c r="BB24" s="370"/>
      <c r="BC24" s="370"/>
      <c r="BD24" s="370"/>
      <c r="BE24" s="591"/>
      <c r="BF24" s="591"/>
      <c r="BG24" s="591"/>
      <c r="BH24" s="591"/>
      <c r="BI24" s="591"/>
      <c r="BJ24" s="591"/>
      <c r="BK24" s="591"/>
      <c r="BL24" s="591"/>
      <c r="BM24" s="591"/>
      <c r="BN24" s="591"/>
      <c r="BO24" s="591"/>
      <c r="BP24" s="591"/>
      <c r="BQ24" s="365">
        <v>18</v>
      </c>
      <c r="BR24" s="648"/>
      <c r="BS24" s="394"/>
      <c r="BT24" s="414"/>
      <c r="BU24" s="414"/>
      <c r="BV24" s="414"/>
      <c r="BW24" s="414"/>
      <c r="BX24" s="414"/>
      <c r="BY24" s="414"/>
      <c r="BZ24" s="414"/>
      <c r="CA24" s="414"/>
      <c r="CB24" s="414"/>
      <c r="CC24" s="414"/>
      <c r="CD24" s="414"/>
      <c r="CE24" s="414"/>
      <c r="CF24" s="414"/>
      <c r="CG24" s="430"/>
      <c r="CH24" s="442"/>
      <c r="CI24" s="454"/>
      <c r="CJ24" s="454"/>
      <c r="CK24" s="454"/>
      <c r="CL24" s="694"/>
      <c r="CM24" s="442"/>
      <c r="CN24" s="454"/>
      <c r="CO24" s="454"/>
      <c r="CP24" s="454"/>
      <c r="CQ24" s="694"/>
      <c r="CR24" s="442"/>
      <c r="CS24" s="454"/>
      <c r="CT24" s="454"/>
      <c r="CU24" s="454"/>
      <c r="CV24" s="694"/>
      <c r="CW24" s="442"/>
      <c r="CX24" s="454"/>
      <c r="CY24" s="454"/>
      <c r="CZ24" s="454"/>
      <c r="DA24" s="694"/>
      <c r="DB24" s="442"/>
      <c r="DC24" s="454"/>
      <c r="DD24" s="454"/>
      <c r="DE24" s="454"/>
      <c r="DF24" s="694"/>
      <c r="DG24" s="442"/>
      <c r="DH24" s="454"/>
      <c r="DI24" s="454"/>
      <c r="DJ24" s="454"/>
      <c r="DK24" s="694"/>
      <c r="DL24" s="442"/>
      <c r="DM24" s="454"/>
      <c r="DN24" s="454"/>
      <c r="DO24" s="454"/>
      <c r="DP24" s="694"/>
      <c r="DQ24" s="442"/>
      <c r="DR24" s="454"/>
      <c r="DS24" s="454"/>
      <c r="DT24" s="454"/>
      <c r="DU24" s="694"/>
      <c r="DV24" s="394"/>
      <c r="DW24" s="414"/>
      <c r="DX24" s="414"/>
      <c r="DY24" s="414"/>
      <c r="DZ24" s="728"/>
      <c r="EA24" s="591"/>
    </row>
    <row r="25" spans="1:131" s="354" customFormat="1" ht="26.25" customHeight="1">
      <c r="A25" s="361" t="s">
        <v>419</v>
      </c>
      <c r="B25" s="361"/>
      <c r="C25" s="361"/>
      <c r="D25" s="361"/>
      <c r="E25" s="361"/>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361"/>
      <c r="AM25" s="361"/>
      <c r="AN25" s="361"/>
      <c r="AO25" s="361"/>
      <c r="AP25" s="361"/>
      <c r="AQ25" s="361"/>
      <c r="AR25" s="361"/>
      <c r="AS25" s="361"/>
      <c r="AT25" s="361"/>
      <c r="AU25" s="361"/>
      <c r="AV25" s="361"/>
      <c r="AW25" s="361"/>
      <c r="AX25" s="361"/>
      <c r="AY25" s="361"/>
      <c r="AZ25" s="361"/>
      <c r="BA25" s="361"/>
      <c r="BB25" s="361"/>
      <c r="BC25" s="361"/>
      <c r="BD25" s="361"/>
      <c r="BE25" s="361"/>
      <c r="BF25" s="361"/>
      <c r="BG25" s="361"/>
      <c r="BH25" s="361"/>
      <c r="BI25" s="361"/>
      <c r="BJ25" s="370"/>
      <c r="BK25" s="370"/>
      <c r="BL25" s="370"/>
      <c r="BM25" s="370"/>
      <c r="BN25" s="370"/>
      <c r="BO25" s="369"/>
      <c r="BP25" s="369"/>
      <c r="BQ25" s="365">
        <v>19</v>
      </c>
      <c r="BR25" s="648"/>
      <c r="BS25" s="394"/>
      <c r="BT25" s="414"/>
      <c r="BU25" s="414"/>
      <c r="BV25" s="414"/>
      <c r="BW25" s="414"/>
      <c r="BX25" s="414"/>
      <c r="BY25" s="414"/>
      <c r="BZ25" s="414"/>
      <c r="CA25" s="414"/>
      <c r="CB25" s="414"/>
      <c r="CC25" s="414"/>
      <c r="CD25" s="414"/>
      <c r="CE25" s="414"/>
      <c r="CF25" s="414"/>
      <c r="CG25" s="430"/>
      <c r="CH25" s="442"/>
      <c r="CI25" s="454"/>
      <c r="CJ25" s="454"/>
      <c r="CK25" s="454"/>
      <c r="CL25" s="694"/>
      <c r="CM25" s="442"/>
      <c r="CN25" s="454"/>
      <c r="CO25" s="454"/>
      <c r="CP25" s="454"/>
      <c r="CQ25" s="694"/>
      <c r="CR25" s="442"/>
      <c r="CS25" s="454"/>
      <c r="CT25" s="454"/>
      <c r="CU25" s="454"/>
      <c r="CV25" s="694"/>
      <c r="CW25" s="442"/>
      <c r="CX25" s="454"/>
      <c r="CY25" s="454"/>
      <c r="CZ25" s="454"/>
      <c r="DA25" s="694"/>
      <c r="DB25" s="442"/>
      <c r="DC25" s="454"/>
      <c r="DD25" s="454"/>
      <c r="DE25" s="454"/>
      <c r="DF25" s="694"/>
      <c r="DG25" s="442"/>
      <c r="DH25" s="454"/>
      <c r="DI25" s="454"/>
      <c r="DJ25" s="454"/>
      <c r="DK25" s="694"/>
      <c r="DL25" s="442"/>
      <c r="DM25" s="454"/>
      <c r="DN25" s="454"/>
      <c r="DO25" s="454"/>
      <c r="DP25" s="694"/>
      <c r="DQ25" s="442"/>
      <c r="DR25" s="454"/>
      <c r="DS25" s="454"/>
      <c r="DT25" s="454"/>
      <c r="DU25" s="694"/>
      <c r="DV25" s="394"/>
      <c r="DW25" s="414"/>
      <c r="DX25" s="414"/>
      <c r="DY25" s="414"/>
      <c r="DZ25" s="728"/>
      <c r="EA25" s="357"/>
    </row>
    <row r="26" spans="1:131" s="354" customFormat="1" ht="26.25" customHeight="1">
      <c r="A26" s="362" t="s">
        <v>5</v>
      </c>
      <c r="B26" s="391"/>
      <c r="C26" s="391"/>
      <c r="D26" s="391"/>
      <c r="E26" s="391"/>
      <c r="F26" s="391"/>
      <c r="G26" s="391"/>
      <c r="H26" s="391"/>
      <c r="I26" s="391"/>
      <c r="J26" s="391"/>
      <c r="K26" s="391"/>
      <c r="L26" s="391"/>
      <c r="M26" s="391"/>
      <c r="N26" s="391"/>
      <c r="O26" s="391"/>
      <c r="P26" s="427"/>
      <c r="Q26" s="433" t="s">
        <v>251</v>
      </c>
      <c r="R26" s="445"/>
      <c r="S26" s="445"/>
      <c r="T26" s="445"/>
      <c r="U26" s="456"/>
      <c r="V26" s="433" t="s">
        <v>67</v>
      </c>
      <c r="W26" s="445"/>
      <c r="X26" s="445"/>
      <c r="Y26" s="445"/>
      <c r="Z26" s="456"/>
      <c r="AA26" s="433" t="s">
        <v>277</v>
      </c>
      <c r="AB26" s="445"/>
      <c r="AC26" s="445"/>
      <c r="AD26" s="445"/>
      <c r="AE26" s="445"/>
      <c r="AF26" s="510" t="s">
        <v>420</v>
      </c>
      <c r="AG26" s="521"/>
      <c r="AH26" s="521"/>
      <c r="AI26" s="521"/>
      <c r="AJ26" s="528"/>
      <c r="AK26" s="445" t="s">
        <v>422</v>
      </c>
      <c r="AL26" s="445"/>
      <c r="AM26" s="445"/>
      <c r="AN26" s="445"/>
      <c r="AO26" s="456"/>
      <c r="AP26" s="433" t="s">
        <v>37</v>
      </c>
      <c r="AQ26" s="445"/>
      <c r="AR26" s="445"/>
      <c r="AS26" s="445"/>
      <c r="AT26" s="456"/>
      <c r="AU26" s="433" t="s">
        <v>423</v>
      </c>
      <c r="AV26" s="445"/>
      <c r="AW26" s="445"/>
      <c r="AX26" s="445"/>
      <c r="AY26" s="456"/>
      <c r="AZ26" s="433" t="s">
        <v>424</v>
      </c>
      <c r="BA26" s="445"/>
      <c r="BB26" s="445"/>
      <c r="BC26" s="445"/>
      <c r="BD26" s="456"/>
      <c r="BE26" s="433" t="s">
        <v>408</v>
      </c>
      <c r="BF26" s="445"/>
      <c r="BG26" s="445"/>
      <c r="BH26" s="445"/>
      <c r="BI26" s="523"/>
      <c r="BJ26" s="370"/>
      <c r="BK26" s="370"/>
      <c r="BL26" s="370"/>
      <c r="BM26" s="370"/>
      <c r="BN26" s="370"/>
      <c r="BO26" s="369"/>
      <c r="BP26" s="369"/>
      <c r="BQ26" s="365">
        <v>20</v>
      </c>
      <c r="BR26" s="648"/>
      <c r="BS26" s="394"/>
      <c r="BT26" s="414"/>
      <c r="BU26" s="414"/>
      <c r="BV26" s="414"/>
      <c r="BW26" s="414"/>
      <c r="BX26" s="414"/>
      <c r="BY26" s="414"/>
      <c r="BZ26" s="414"/>
      <c r="CA26" s="414"/>
      <c r="CB26" s="414"/>
      <c r="CC26" s="414"/>
      <c r="CD26" s="414"/>
      <c r="CE26" s="414"/>
      <c r="CF26" s="414"/>
      <c r="CG26" s="430"/>
      <c r="CH26" s="442"/>
      <c r="CI26" s="454"/>
      <c r="CJ26" s="454"/>
      <c r="CK26" s="454"/>
      <c r="CL26" s="694"/>
      <c r="CM26" s="442"/>
      <c r="CN26" s="454"/>
      <c r="CO26" s="454"/>
      <c r="CP26" s="454"/>
      <c r="CQ26" s="694"/>
      <c r="CR26" s="442"/>
      <c r="CS26" s="454"/>
      <c r="CT26" s="454"/>
      <c r="CU26" s="454"/>
      <c r="CV26" s="694"/>
      <c r="CW26" s="442"/>
      <c r="CX26" s="454"/>
      <c r="CY26" s="454"/>
      <c r="CZ26" s="454"/>
      <c r="DA26" s="694"/>
      <c r="DB26" s="442"/>
      <c r="DC26" s="454"/>
      <c r="DD26" s="454"/>
      <c r="DE26" s="454"/>
      <c r="DF26" s="694"/>
      <c r="DG26" s="442"/>
      <c r="DH26" s="454"/>
      <c r="DI26" s="454"/>
      <c r="DJ26" s="454"/>
      <c r="DK26" s="694"/>
      <c r="DL26" s="442"/>
      <c r="DM26" s="454"/>
      <c r="DN26" s="454"/>
      <c r="DO26" s="454"/>
      <c r="DP26" s="694"/>
      <c r="DQ26" s="442"/>
      <c r="DR26" s="454"/>
      <c r="DS26" s="454"/>
      <c r="DT26" s="454"/>
      <c r="DU26" s="694"/>
      <c r="DV26" s="394"/>
      <c r="DW26" s="414"/>
      <c r="DX26" s="414"/>
      <c r="DY26" s="414"/>
      <c r="DZ26" s="728"/>
      <c r="EA26" s="357"/>
    </row>
    <row r="27" spans="1:131" s="354" customFormat="1" ht="26.25" customHeight="1">
      <c r="A27" s="363"/>
      <c r="B27" s="392"/>
      <c r="C27" s="392"/>
      <c r="D27" s="392"/>
      <c r="E27" s="392"/>
      <c r="F27" s="392"/>
      <c r="G27" s="392"/>
      <c r="H27" s="392"/>
      <c r="I27" s="392"/>
      <c r="J27" s="392"/>
      <c r="K27" s="392"/>
      <c r="L27" s="392"/>
      <c r="M27" s="392"/>
      <c r="N27" s="392"/>
      <c r="O27" s="392"/>
      <c r="P27" s="428"/>
      <c r="Q27" s="434"/>
      <c r="R27" s="446"/>
      <c r="S27" s="446"/>
      <c r="T27" s="446"/>
      <c r="U27" s="457"/>
      <c r="V27" s="434"/>
      <c r="W27" s="446"/>
      <c r="X27" s="446"/>
      <c r="Y27" s="446"/>
      <c r="Z27" s="457"/>
      <c r="AA27" s="434"/>
      <c r="AB27" s="446"/>
      <c r="AC27" s="446"/>
      <c r="AD27" s="446"/>
      <c r="AE27" s="446"/>
      <c r="AF27" s="511"/>
      <c r="AG27" s="522"/>
      <c r="AH27" s="522"/>
      <c r="AI27" s="522"/>
      <c r="AJ27" s="529"/>
      <c r="AK27" s="446"/>
      <c r="AL27" s="446"/>
      <c r="AM27" s="446"/>
      <c r="AN27" s="446"/>
      <c r="AO27" s="457"/>
      <c r="AP27" s="434"/>
      <c r="AQ27" s="446"/>
      <c r="AR27" s="446"/>
      <c r="AS27" s="446"/>
      <c r="AT27" s="457"/>
      <c r="AU27" s="434"/>
      <c r="AV27" s="446"/>
      <c r="AW27" s="446"/>
      <c r="AX27" s="446"/>
      <c r="AY27" s="457"/>
      <c r="AZ27" s="434"/>
      <c r="BA27" s="446"/>
      <c r="BB27" s="446"/>
      <c r="BC27" s="446"/>
      <c r="BD27" s="457"/>
      <c r="BE27" s="434"/>
      <c r="BF27" s="446"/>
      <c r="BG27" s="446"/>
      <c r="BH27" s="446"/>
      <c r="BI27" s="524"/>
      <c r="BJ27" s="370"/>
      <c r="BK27" s="370"/>
      <c r="BL27" s="370"/>
      <c r="BM27" s="370"/>
      <c r="BN27" s="370"/>
      <c r="BO27" s="369"/>
      <c r="BP27" s="369"/>
      <c r="BQ27" s="365">
        <v>21</v>
      </c>
      <c r="BR27" s="648"/>
      <c r="BS27" s="394"/>
      <c r="BT27" s="414"/>
      <c r="BU27" s="414"/>
      <c r="BV27" s="414"/>
      <c r="BW27" s="414"/>
      <c r="BX27" s="414"/>
      <c r="BY27" s="414"/>
      <c r="BZ27" s="414"/>
      <c r="CA27" s="414"/>
      <c r="CB27" s="414"/>
      <c r="CC27" s="414"/>
      <c r="CD27" s="414"/>
      <c r="CE27" s="414"/>
      <c r="CF27" s="414"/>
      <c r="CG27" s="430"/>
      <c r="CH27" s="442"/>
      <c r="CI27" s="454"/>
      <c r="CJ27" s="454"/>
      <c r="CK27" s="454"/>
      <c r="CL27" s="694"/>
      <c r="CM27" s="442"/>
      <c r="CN27" s="454"/>
      <c r="CO27" s="454"/>
      <c r="CP27" s="454"/>
      <c r="CQ27" s="694"/>
      <c r="CR27" s="442"/>
      <c r="CS27" s="454"/>
      <c r="CT27" s="454"/>
      <c r="CU27" s="454"/>
      <c r="CV27" s="694"/>
      <c r="CW27" s="442"/>
      <c r="CX27" s="454"/>
      <c r="CY27" s="454"/>
      <c r="CZ27" s="454"/>
      <c r="DA27" s="694"/>
      <c r="DB27" s="442"/>
      <c r="DC27" s="454"/>
      <c r="DD27" s="454"/>
      <c r="DE27" s="454"/>
      <c r="DF27" s="694"/>
      <c r="DG27" s="442"/>
      <c r="DH27" s="454"/>
      <c r="DI27" s="454"/>
      <c r="DJ27" s="454"/>
      <c r="DK27" s="694"/>
      <c r="DL27" s="442"/>
      <c r="DM27" s="454"/>
      <c r="DN27" s="454"/>
      <c r="DO27" s="454"/>
      <c r="DP27" s="694"/>
      <c r="DQ27" s="442"/>
      <c r="DR27" s="454"/>
      <c r="DS27" s="454"/>
      <c r="DT27" s="454"/>
      <c r="DU27" s="694"/>
      <c r="DV27" s="394"/>
      <c r="DW27" s="414"/>
      <c r="DX27" s="414"/>
      <c r="DY27" s="414"/>
      <c r="DZ27" s="728"/>
      <c r="EA27" s="357"/>
    </row>
    <row r="28" spans="1:131" s="354" customFormat="1" ht="26.25" customHeight="1">
      <c r="A28" s="368">
        <v>1</v>
      </c>
      <c r="B28" s="393" t="s">
        <v>238</v>
      </c>
      <c r="C28" s="413"/>
      <c r="D28" s="413"/>
      <c r="E28" s="413"/>
      <c r="F28" s="413"/>
      <c r="G28" s="413"/>
      <c r="H28" s="413"/>
      <c r="I28" s="413"/>
      <c r="J28" s="413"/>
      <c r="K28" s="413"/>
      <c r="L28" s="413"/>
      <c r="M28" s="413"/>
      <c r="N28" s="413"/>
      <c r="O28" s="413"/>
      <c r="P28" s="429"/>
      <c r="Q28" s="439">
        <v>452</v>
      </c>
      <c r="R28" s="451"/>
      <c r="S28" s="451"/>
      <c r="T28" s="451"/>
      <c r="U28" s="451"/>
      <c r="V28" s="451">
        <v>406</v>
      </c>
      <c r="W28" s="451"/>
      <c r="X28" s="451"/>
      <c r="Y28" s="451"/>
      <c r="Z28" s="451"/>
      <c r="AA28" s="451">
        <v>46</v>
      </c>
      <c r="AB28" s="451"/>
      <c r="AC28" s="451"/>
      <c r="AD28" s="451"/>
      <c r="AE28" s="496"/>
      <c r="AF28" s="512">
        <v>46</v>
      </c>
      <c r="AG28" s="451"/>
      <c r="AH28" s="451"/>
      <c r="AI28" s="451"/>
      <c r="AJ28" s="530"/>
      <c r="AK28" s="536">
        <v>30</v>
      </c>
      <c r="AL28" s="451"/>
      <c r="AM28" s="451"/>
      <c r="AN28" s="451"/>
      <c r="AO28" s="451"/>
      <c r="AP28" s="451" t="s">
        <v>145</v>
      </c>
      <c r="AQ28" s="451"/>
      <c r="AR28" s="451"/>
      <c r="AS28" s="451"/>
      <c r="AT28" s="451"/>
      <c r="AU28" s="451" t="s">
        <v>145</v>
      </c>
      <c r="AV28" s="451"/>
      <c r="AW28" s="451"/>
      <c r="AX28" s="451"/>
      <c r="AY28" s="451"/>
      <c r="AZ28" s="604" t="s">
        <v>145</v>
      </c>
      <c r="BA28" s="604"/>
      <c r="BB28" s="604"/>
      <c r="BC28" s="604"/>
      <c r="BD28" s="604"/>
      <c r="BE28" s="619"/>
      <c r="BF28" s="619"/>
      <c r="BG28" s="619"/>
      <c r="BH28" s="619"/>
      <c r="BI28" s="631"/>
      <c r="BJ28" s="370"/>
      <c r="BK28" s="370"/>
      <c r="BL28" s="370"/>
      <c r="BM28" s="370"/>
      <c r="BN28" s="370"/>
      <c r="BO28" s="369"/>
      <c r="BP28" s="369"/>
      <c r="BQ28" s="365">
        <v>22</v>
      </c>
      <c r="BR28" s="648"/>
      <c r="BS28" s="394"/>
      <c r="BT28" s="414"/>
      <c r="BU28" s="414"/>
      <c r="BV28" s="414"/>
      <c r="BW28" s="414"/>
      <c r="BX28" s="414"/>
      <c r="BY28" s="414"/>
      <c r="BZ28" s="414"/>
      <c r="CA28" s="414"/>
      <c r="CB28" s="414"/>
      <c r="CC28" s="414"/>
      <c r="CD28" s="414"/>
      <c r="CE28" s="414"/>
      <c r="CF28" s="414"/>
      <c r="CG28" s="430"/>
      <c r="CH28" s="442"/>
      <c r="CI28" s="454"/>
      <c r="CJ28" s="454"/>
      <c r="CK28" s="454"/>
      <c r="CL28" s="694"/>
      <c r="CM28" s="442"/>
      <c r="CN28" s="454"/>
      <c r="CO28" s="454"/>
      <c r="CP28" s="454"/>
      <c r="CQ28" s="694"/>
      <c r="CR28" s="442"/>
      <c r="CS28" s="454"/>
      <c r="CT28" s="454"/>
      <c r="CU28" s="454"/>
      <c r="CV28" s="694"/>
      <c r="CW28" s="442"/>
      <c r="CX28" s="454"/>
      <c r="CY28" s="454"/>
      <c r="CZ28" s="454"/>
      <c r="DA28" s="694"/>
      <c r="DB28" s="442"/>
      <c r="DC28" s="454"/>
      <c r="DD28" s="454"/>
      <c r="DE28" s="454"/>
      <c r="DF28" s="694"/>
      <c r="DG28" s="442"/>
      <c r="DH28" s="454"/>
      <c r="DI28" s="454"/>
      <c r="DJ28" s="454"/>
      <c r="DK28" s="694"/>
      <c r="DL28" s="442"/>
      <c r="DM28" s="454"/>
      <c r="DN28" s="454"/>
      <c r="DO28" s="454"/>
      <c r="DP28" s="694"/>
      <c r="DQ28" s="442"/>
      <c r="DR28" s="454"/>
      <c r="DS28" s="454"/>
      <c r="DT28" s="454"/>
      <c r="DU28" s="694"/>
      <c r="DV28" s="394"/>
      <c r="DW28" s="414"/>
      <c r="DX28" s="414"/>
      <c r="DY28" s="414"/>
      <c r="DZ28" s="728"/>
      <c r="EA28" s="357"/>
    </row>
    <row r="29" spans="1:131" s="354" customFormat="1" ht="26.25" customHeight="1">
      <c r="A29" s="368">
        <v>2</v>
      </c>
      <c r="B29" s="394" t="s">
        <v>219</v>
      </c>
      <c r="C29" s="414"/>
      <c r="D29" s="414"/>
      <c r="E29" s="414"/>
      <c r="F29" s="414"/>
      <c r="G29" s="414"/>
      <c r="H29" s="414"/>
      <c r="I29" s="414"/>
      <c r="J29" s="414"/>
      <c r="K29" s="414"/>
      <c r="L29" s="414"/>
      <c r="M29" s="414"/>
      <c r="N29" s="414"/>
      <c r="O29" s="414"/>
      <c r="P29" s="430"/>
      <c r="Q29" s="436">
        <v>124</v>
      </c>
      <c r="R29" s="448"/>
      <c r="S29" s="448"/>
      <c r="T29" s="448"/>
      <c r="U29" s="448"/>
      <c r="V29" s="448">
        <v>124</v>
      </c>
      <c r="W29" s="448"/>
      <c r="X29" s="448"/>
      <c r="Y29" s="448"/>
      <c r="Z29" s="448"/>
      <c r="AA29" s="448" t="s">
        <v>145</v>
      </c>
      <c r="AB29" s="448"/>
      <c r="AC29" s="448"/>
      <c r="AD29" s="448"/>
      <c r="AE29" s="459"/>
      <c r="AF29" s="508" t="s">
        <v>145</v>
      </c>
      <c r="AG29" s="454"/>
      <c r="AH29" s="454"/>
      <c r="AI29" s="454"/>
      <c r="AJ29" s="526"/>
      <c r="AK29" s="458">
        <v>32</v>
      </c>
      <c r="AL29" s="448"/>
      <c r="AM29" s="448"/>
      <c r="AN29" s="448"/>
      <c r="AO29" s="448"/>
      <c r="AP29" s="448">
        <v>31</v>
      </c>
      <c r="AQ29" s="448"/>
      <c r="AR29" s="448"/>
      <c r="AS29" s="448"/>
      <c r="AT29" s="448"/>
      <c r="AU29" s="448">
        <v>31</v>
      </c>
      <c r="AV29" s="448"/>
      <c r="AW29" s="448"/>
      <c r="AX29" s="448"/>
      <c r="AY29" s="448"/>
      <c r="AZ29" s="605" t="s">
        <v>145</v>
      </c>
      <c r="BA29" s="605"/>
      <c r="BB29" s="605"/>
      <c r="BC29" s="605"/>
      <c r="BD29" s="605"/>
      <c r="BE29" s="566"/>
      <c r="BF29" s="566"/>
      <c r="BG29" s="566"/>
      <c r="BH29" s="566"/>
      <c r="BI29" s="593"/>
      <c r="BJ29" s="370"/>
      <c r="BK29" s="370"/>
      <c r="BL29" s="370"/>
      <c r="BM29" s="370"/>
      <c r="BN29" s="370"/>
      <c r="BO29" s="369"/>
      <c r="BP29" s="369"/>
      <c r="BQ29" s="365">
        <v>23</v>
      </c>
      <c r="BR29" s="648"/>
      <c r="BS29" s="394"/>
      <c r="BT29" s="414"/>
      <c r="BU29" s="414"/>
      <c r="BV29" s="414"/>
      <c r="BW29" s="414"/>
      <c r="BX29" s="414"/>
      <c r="BY29" s="414"/>
      <c r="BZ29" s="414"/>
      <c r="CA29" s="414"/>
      <c r="CB29" s="414"/>
      <c r="CC29" s="414"/>
      <c r="CD29" s="414"/>
      <c r="CE29" s="414"/>
      <c r="CF29" s="414"/>
      <c r="CG29" s="430"/>
      <c r="CH29" s="442"/>
      <c r="CI29" s="454"/>
      <c r="CJ29" s="454"/>
      <c r="CK29" s="454"/>
      <c r="CL29" s="694"/>
      <c r="CM29" s="442"/>
      <c r="CN29" s="454"/>
      <c r="CO29" s="454"/>
      <c r="CP29" s="454"/>
      <c r="CQ29" s="694"/>
      <c r="CR29" s="442"/>
      <c r="CS29" s="454"/>
      <c r="CT29" s="454"/>
      <c r="CU29" s="454"/>
      <c r="CV29" s="694"/>
      <c r="CW29" s="442"/>
      <c r="CX29" s="454"/>
      <c r="CY29" s="454"/>
      <c r="CZ29" s="454"/>
      <c r="DA29" s="694"/>
      <c r="DB29" s="442"/>
      <c r="DC29" s="454"/>
      <c r="DD29" s="454"/>
      <c r="DE29" s="454"/>
      <c r="DF29" s="694"/>
      <c r="DG29" s="442"/>
      <c r="DH29" s="454"/>
      <c r="DI29" s="454"/>
      <c r="DJ29" s="454"/>
      <c r="DK29" s="694"/>
      <c r="DL29" s="442"/>
      <c r="DM29" s="454"/>
      <c r="DN29" s="454"/>
      <c r="DO29" s="454"/>
      <c r="DP29" s="694"/>
      <c r="DQ29" s="442"/>
      <c r="DR29" s="454"/>
      <c r="DS29" s="454"/>
      <c r="DT29" s="454"/>
      <c r="DU29" s="694"/>
      <c r="DV29" s="394"/>
      <c r="DW29" s="414"/>
      <c r="DX29" s="414"/>
      <c r="DY29" s="414"/>
      <c r="DZ29" s="728"/>
      <c r="EA29" s="357"/>
    </row>
    <row r="30" spans="1:131" s="354" customFormat="1" ht="26.25" customHeight="1">
      <c r="A30" s="368">
        <v>3</v>
      </c>
      <c r="B30" s="394" t="s">
        <v>179</v>
      </c>
      <c r="C30" s="414"/>
      <c r="D30" s="414"/>
      <c r="E30" s="414"/>
      <c r="F30" s="414"/>
      <c r="G30" s="414"/>
      <c r="H30" s="414"/>
      <c r="I30" s="414"/>
      <c r="J30" s="414"/>
      <c r="K30" s="414"/>
      <c r="L30" s="414"/>
      <c r="M30" s="414"/>
      <c r="N30" s="414"/>
      <c r="O30" s="414"/>
      <c r="P30" s="430"/>
      <c r="Q30" s="436">
        <v>528</v>
      </c>
      <c r="R30" s="448"/>
      <c r="S30" s="448"/>
      <c r="T30" s="448"/>
      <c r="U30" s="448"/>
      <c r="V30" s="448">
        <v>521</v>
      </c>
      <c r="W30" s="448"/>
      <c r="X30" s="448"/>
      <c r="Y30" s="448"/>
      <c r="Z30" s="448"/>
      <c r="AA30" s="448">
        <v>7</v>
      </c>
      <c r="AB30" s="448"/>
      <c r="AC30" s="448"/>
      <c r="AD30" s="448"/>
      <c r="AE30" s="459"/>
      <c r="AF30" s="508">
        <v>7</v>
      </c>
      <c r="AG30" s="454"/>
      <c r="AH30" s="454"/>
      <c r="AI30" s="454"/>
      <c r="AJ30" s="526"/>
      <c r="AK30" s="458">
        <v>79</v>
      </c>
      <c r="AL30" s="448"/>
      <c r="AM30" s="448"/>
      <c r="AN30" s="448"/>
      <c r="AO30" s="448"/>
      <c r="AP30" s="448" t="s">
        <v>145</v>
      </c>
      <c r="AQ30" s="448"/>
      <c r="AR30" s="448"/>
      <c r="AS30" s="448"/>
      <c r="AT30" s="448"/>
      <c r="AU30" s="448" t="s">
        <v>145</v>
      </c>
      <c r="AV30" s="448"/>
      <c r="AW30" s="448"/>
      <c r="AX30" s="448"/>
      <c r="AY30" s="448"/>
      <c r="AZ30" s="605" t="s">
        <v>145</v>
      </c>
      <c r="BA30" s="605"/>
      <c r="BB30" s="605"/>
      <c r="BC30" s="605"/>
      <c r="BD30" s="605"/>
      <c r="BE30" s="566"/>
      <c r="BF30" s="566"/>
      <c r="BG30" s="566"/>
      <c r="BH30" s="566"/>
      <c r="BI30" s="593"/>
      <c r="BJ30" s="370"/>
      <c r="BK30" s="370"/>
      <c r="BL30" s="370"/>
      <c r="BM30" s="370"/>
      <c r="BN30" s="370"/>
      <c r="BO30" s="369"/>
      <c r="BP30" s="369"/>
      <c r="BQ30" s="365">
        <v>24</v>
      </c>
      <c r="BR30" s="648"/>
      <c r="BS30" s="394"/>
      <c r="BT30" s="414"/>
      <c r="BU30" s="414"/>
      <c r="BV30" s="414"/>
      <c r="BW30" s="414"/>
      <c r="BX30" s="414"/>
      <c r="BY30" s="414"/>
      <c r="BZ30" s="414"/>
      <c r="CA30" s="414"/>
      <c r="CB30" s="414"/>
      <c r="CC30" s="414"/>
      <c r="CD30" s="414"/>
      <c r="CE30" s="414"/>
      <c r="CF30" s="414"/>
      <c r="CG30" s="430"/>
      <c r="CH30" s="442"/>
      <c r="CI30" s="454"/>
      <c r="CJ30" s="454"/>
      <c r="CK30" s="454"/>
      <c r="CL30" s="694"/>
      <c r="CM30" s="442"/>
      <c r="CN30" s="454"/>
      <c r="CO30" s="454"/>
      <c r="CP30" s="454"/>
      <c r="CQ30" s="694"/>
      <c r="CR30" s="442"/>
      <c r="CS30" s="454"/>
      <c r="CT30" s="454"/>
      <c r="CU30" s="454"/>
      <c r="CV30" s="694"/>
      <c r="CW30" s="442"/>
      <c r="CX30" s="454"/>
      <c r="CY30" s="454"/>
      <c r="CZ30" s="454"/>
      <c r="DA30" s="694"/>
      <c r="DB30" s="442"/>
      <c r="DC30" s="454"/>
      <c r="DD30" s="454"/>
      <c r="DE30" s="454"/>
      <c r="DF30" s="694"/>
      <c r="DG30" s="442"/>
      <c r="DH30" s="454"/>
      <c r="DI30" s="454"/>
      <c r="DJ30" s="454"/>
      <c r="DK30" s="694"/>
      <c r="DL30" s="442"/>
      <c r="DM30" s="454"/>
      <c r="DN30" s="454"/>
      <c r="DO30" s="454"/>
      <c r="DP30" s="694"/>
      <c r="DQ30" s="442"/>
      <c r="DR30" s="454"/>
      <c r="DS30" s="454"/>
      <c r="DT30" s="454"/>
      <c r="DU30" s="694"/>
      <c r="DV30" s="394"/>
      <c r="DW30" s="414"/>
      <c r="DX30" s="414"/>
      <c r="DY30" s="414"/>
      <c r="DZ30" s="728"/>
      <c r="EA30" s="357"/>
    </row>
    <row r="31" spans="1:131" s="354" customFormat="1" ht="26.25" customHeight="1">
      <c r="A31" s="368">
        <v>4</v>
      </c>
      <c r="B31" s="394" t="s">
        <v>425</v>
      </c>
      <c r="C31" s="414"/>
      <c r="D31" s="414"/>
      <c r="E31" s="414"/>
      <c r="F31" s="414"/>
      <c r="G31" s="414"/>
      <c r="H31" s="414"/>
      <c r="I31" s="414"/>
      <c r="J31" s="414"/>
      <c r="K31" s="414"/>
      <c r="L31" s="414"/>
      <c r="M31" s="414"/>
      <c r="N31" s="414"/>
      <c r="O31" s="414"/>
      <c r="P31" s="430"/>
      <c r="Q31" s="436">
        <v>46</v>
      </c>
      <c r="R31" s="448"/>
      <c r="S31" s="448"/>
      <c r="T31" s="448"/>
      <c r="U31" s="448"/>
      <c r="V31" s="448">
        <v>46</v>
      </c>
      <c r="W31" s="448"/>
      <c r="X31" s="448"/>
      <c r="Y31" s="448"/>
      <c r="Z31" s="448"/>
      <c r="AA31" s="448" t="s">
        <v>145</v>
      </c>
      <c r="AB31" s="448"/>
      <c r="AC31" s="448"/>
      <c r="AD31" s="448"/>
      <c r="AE31" s="459"/>
      <c r="AF31" s="508">
        <v>0</v>
      </c>
      <c r="AG31" s="454"/>
      <c r="AH31" s="454"/>
      <c r="AI31" s="454"/>
      <c r="AJ31" s="526"/>
      <c r="AK31" s="458">
        <v>19</v>
      </c>
      <c r="AL31" s="448"/>
      <c r="AM31" s="448"/>
      <c r="AN31" s="448"/>
      <c r="AO31" s="448"/>
      <c r="AP31" s="448" t="s">
        <v>145</v>
      </c>
      <c r="AQ31" s="448"/>
      <c r="AR31" s="448"/>
      <c r="AS31" s="448"/>
      <c r="AT31" s="448"/>
      <c r="AU31" s="448" t="s">
        <v>145</v>
      </c>
      <c r="AV31" s="448"/>
      <c r="AW31" s="448"/>
      <c r="AX31" s="448"/>
      <c r="AY31" s="448"/>
      <c r="AZ31" s="605" t="s">
        <v>145</v>
      </c>
      <c r="BA31" s="605"/>
      <c r="BB31" s="605"/>
      <c r="BC31" s="605"/>
      <c r="BD31" s="605"/>
      <c r="BE31" s="566"/>
      <c r="BF31" s="566"/>
      <c r="BG31" s="566"/>
      <c r="BH31" s="566"/>
      <c r="BI31" s="593"/>
      <c r="BJ31" s="370"/>
      <c r="BK31" s="370"/>
      <c r="BL31" s="370"/>
      <c r="BM31" s="370"/>
      <c r="BN31" s="370"/>
      <c r="BO31" s="369"/>
      <c r="BP31" s="369"/>
      <c r="BQ31" s="365">
        <v>25</v>
      </c>
      <c r="BR31" s="648"/>
      <c r="BS31" s="394"/>
      <c r="BT31" s="414"/>
      <c r="BU31" s="414"/>
      <c r="BV31" s="414"/>
      <c r="BW31" s="414"/>
      <c r="BX31" s="414"/>
      <c r="BY31" s="414"/>
      <c r="BZ31" s="414"/>
      <c r="CA31" s="414"/>
      <c r="CB31" s="414"/>
      <c r="CC31" s="414"/>
      <c r="CD31" s="414"/>
      <c r="CE31" s="414"/>
      <c r="CF31" s="414"/>
      <c r="CG31" s="430"/>
      <c r="CH31" s="442"/>
      <c r="CI31" s="454"/>
      <c r="CJ31" s="454"/>
      <c r="CK31" s="454"/>
      <c r="CL31" s="694"/>
      <c r="CM31" s="442"/>
      <c r="CN31" s="454"/>
      <c r="CO31" s="454"/>
      <c r="CP31" s="454"/>
      <c r="CQ31" s="694"/>
      <c r="CR31" s="442"/>
      <c r="CS31" s="454"/>
      <c r="CT31" s="454"/>
      <c r="CU31" s="454"/>
      <c r="CV31" s="694"/>
      <c r="CW31" s="442"/>
      <c r="CX31" s="454"/>
      <c r="CY31" s="454"/>
      <c r="CZ31" s="454"/>
      <c r="DA31" s="694"/>
      <c r="DB31" s="442"/>
      <c r="DC31" s="454"/>
      <c r="DD31" s="454"/>
      <c r="DE31" s="454"/>
      <c r="DF31" s="694"/>
      <c r="DG31" s="442"/>
      <c r="DH31" s="454"/>
      <c r="DI31" s="454"/>
      <c r="DJ31" s="454"/>
      <c r="DK31" s="694"/>
      <c r="DL31" s="442"/>
      <c r="DM31" s="454"/>
      <c r="DN31" s="454"/>
      <c r="DO31" s="454"/>
      <c r="DP31" s="694"/>
      <c r="DQ31" s="442"/>
      <c r="DR31" s="454"/>
      <c r="DS31" s="454"/>
      <c r="DT31" s="454"/>
      <c r="DU31" s="694"/>
      <c r="DV31" s="394"/>
      <c r="DW31" s="414"/>
      <c r="DX31" s="414"/>
      <c r="DY31" s="414"/>
      <c r="DZ31" s="728"/>
      <c r="EA31" s="357"/>
    </row>
    <row r="32" spans="1:131" s="354" customFormat="1" ht="26.25" customHeight="1">
      <c r="A32" s="368">
        <v>5</v>
      </c>
      <c r="B32" s="394" t="s">
        <v>285</v>
      </c>
      <c r="C32" s="414"/>
      <c r="D32" s="414"/>
      <c r="E32" s="414"/>
      <c r="F32" s="414"/>
      <c r="G32" s="414"/>
      <c r="H32" s="414"/>
      <c r="I32" s="414"/>
      <c r="J32" s="414"/>
      <c r="K32" s="414"/>
      <c r="L32" s="414"/>
      <c r="M32" s="414"/>
      <c r="N32" s="414"/>
      <c r="O32" s="414"/>
      <c r="P32" s="430"/>
      <c r="Q32" s="436">
        <v>271</v>
      </c>
      <c r="R32" s="448"/>
      <c r="S32" s="448"/>
      <c r="T32" s="448"/>
      <c r="U32" s="448"/>
      <c r="V32" s="448">
        <v>255</v>
      </c>
      <c r="W32" s="448"/>
      <c r="X32" s="448"/>
      <c r="Y32" s="448"/>
      <c r="Z32" s="448"/>
      <c r="AA32" s="448">
        <v>16</v>
      </c>
      <c r="AB32" s="448"/>
      <c r="AC32" s="448"/>
      <c r="AD32" s="448"/>
      <c r="AE32" s="459"/>
      <c r="AF32" s="508">
        <v>16</v>
      </c>
      <c r="AG32" s="454"/>
      <c r="AH32" s="454"/>
      <c r="AI32" s="454"/>
      <c r="AJ32" s="526"/>
      <c r="AK32" s="458">
        <v>38</v>
      </c>
      <c r="AL32" s="448"/>
      <c r="AM32" s="448"/>
      <c r="AN32" s="448"/>
      <c r="AO32" s="448"/>
      <c r="AP32" s="448">
        <v>513</v>
      </c>
      <c r="AQ32" s="448"/>
      <c r="AR32" s="448"/>
      <c r="AS32" s="448"/>
      <c r="AT32" s="448"/>
      <c r="AU32" s="448">
        <v>513</v>
      </c>
      <c r="AV32" s="448"/>
      <c r="AW32" s="448"/>
      <c r="AX32" s="448"/>
      <c r="AY32" s="448"/>
      <c r="AZ32" s="605" t="s">
        <v>145</v>
      </c>
      <c r="BA32" s="605"/>
      <c r="BB32" s="605"/>
      <c r="BC32" s="605"/>
      <c r="BD32" s="605"/>
      <c r="BE32" s="566" t="s">
        <v>426</v>
      </c>
      <c r="BF32" s="566"/>
      <c r="BG32" s="566"/>
      <c r="BH32" s="566"/>
      <c r="BI32" s="593"/>
      <c r="BJ32" s="370"/>
      <c r="BK32" s="370"/>
      <c r="BL32" s="370"/>
      <c r="BM32" s="370"/>
      <c r="BN32" s="370"/>
      <c r="BO32" s="369"/>
      <c r="BP32" s="369"/>
      <c r="BQ32" s="365">
        <v>26</v>
      </c>
      <c r="BR32" s="648"/>
      <c r="BS32" s="394"/>
      <c r="BT32" s="414"/>
      <c r="BU32" s="414"/>
      <c r="BV32" s="414"/>
      <c r="BW32" s="414"/>
      <c r="BX32" s="414"/>
      <c r="BY32" s="414"/>
      <c r="BZ32" s="414"/>
      <c r="CA32" s="414"/>
      <c r="CB32" s="414"/>
      <c r="CC32" s="414"/>
      <c r="CD32" s="414"/>
      <c r="CE32" s="414"/>
      <c r="CF32" s="414"/>
      <c r="CG32" s="430"/>
      <c r="CH32" s="442"/>
      <c r="CI32" s="454"/>
      <c r="CJ32" s="454"/>
      <c r="CK32" s="454"/>
      <c r="CL32" s="694"/>
      <c r="CM32" s="442"/>
      <c r="CN32" s="454"/>
      <c r="CO32" s="454"/>
      <c r="CP32" s="454"/>
      <c r="CQ32" s="694"/>
      <c r="CR32" s="442"/>
      <c r="CS32" s="454"/>
      <c r="CT32" s="454"/>
      <c r="CU32" s="454"/>
      <c r="CV32" s="694"/>
      <c r="CW32" s="442"/>
      <c r="CX32" s="454"/>
      <c r="CY32" s="454"/>
      <c r="CZ32" s="454"/>
      <c r="DA32" s="694"/>
      <c r="DB32" s="442"/>
      <c r="DC32" s="454"/>
      <c r="DD32" s="454"/>
      <c r="DE32" s="454"/>
      <c r="DF32" s="694"/>
      <c r="DG32" s="442"/>
      <c r="DH32" s="454"/>
      <c r="DI32" s="454"/>
      <c r="DJ32" s="454"/>
      <c r="DK32" s="694"/>
      <c r="DL32" s="442"/>
      <c r="DM32" s="454"/>
      <c r="DN32" s="454"/>
      <c r="DO32" s="454"/>
      <c r="DP32" s="694"/>
      <c r="DQ32" s="442"/>
      <c r="DR32" s="454"/>
      <c r="DS32" s="454"/>
      <c r="DT32" s="454"/>
      <c r="DU32" s="694"/>
      <c r="DV32" s="394"/>
      <c r="DW32" s="414"/>
      <c r="DX32" s="414"/>
      <c r="DY32" s="414"/>
      <c r="DZ32" s="728"/>
      <c r="EA32" s="357"/>
    </row>
    <row r="33" spans="1:131" s="354" customFormat="1" ht="26.25" customHeight="1">
      <c r="A33" s="368">
        <v>6</v>
      </c>
      <c r="B33" s="394" t="s">
        <v>427</v>
      </c>
      <c r="C33" s="414"/>
      <c r="D33" s="414"/>
      <c r="E33" s="414"/>
      <c r="F33" s="414"/>
      <c r="G33" s="414"/>
      <c r="H33" s="414"/>
      <c r="I33" s="414"/>
      <c r="J33" s="414"/>
      <c r="K33" s="414"/>
      <c r="L33" s="414"/>
      <c r="M33" s="414"/>
      <c r="N33" s="414"/>
      <c r="O33" s="414"/>
      <c r="P33" s="430"/>
      <c r="Q33" s="436">
        <v>3</v>
      </c>
      <c r="R33" s="448"/>
      <c r="S33" s="448"/>
      <c r="T33" s="448"/>
      <c r="U33" s="448"/>
      <c r="V33" s="448">
        <v>3</v>
      </c>
      <c r="W33" s="448"/>
      <c r="X33" s="448"/>
      <c r="Y33" s="448"/>
      <c r="Z33" s="448"/>
      <c r="AA33" s="448" t="s">
        <v>145</v>
      </c>
      <c r="AB33" s="448"/>
      <c r="AC33" s="448"/>
      <c r="AD33" s="448"/>
      <c r="AE33" s="459"/>
      <c r="AF33" s="508" t="s">
        <v>145</v>
      </c>
      <c r="AG33" s="454"/>
      <c r="AH33" s="454"/>
      <c r="AI33" s="454"/>
      <c r="AJ33" s="526"/>
      <c r="AK33" s="458">
        <v>2</v>
      </c>
      <c r="AL33" s="448"/>
      <c r="AM33" s="448"/>
      <c r="AN33" s="448"/>
      <c r="AO33" s="448"/>
      <c r="AP33" s="448">
        <v>17</v>
      </c>
      <c r="AQ33" s="448"/>
      <c r="AR33" s="448"/>
      <c r="AS33" s="448"/>
      <c r="AT33" s="448"/>
      <c r="AU33" s="448">
        <v>17</v>
      </c>
      <c r="AV33" s="448"/>
      <c r="AW33" s="448"/>
      <c r="AX33" s="448"/>
      <c r="AY33" s="448"/>
      <c r="AZ33" s="605" t="s">
        <v>145</v>
      </c>
      <c r="BA33" s="605"/>
      <c r="BB33" s="605"/>
      <c r="BC33" s="605"/>
      <c r="BD33" s="605"/>
      <c r="BE33" s="566" t="s">
        <v>426</v>
      </c>
      <c r="BF33" s="566"/>
      <c r="BG33" s="566"/>
      <c r="BH33" s="566"/>
      <c r="BI33" s="593"/>
      <c r="BJ33" s="370"/>
      <c r="BK33" s="370"/>
      <c r="BL33" s="370"/>
      <c r="BM33" s="370"/>
      <c r="BN33" s="370"/>
      <c r="BO33" s="369"/>
      <c r="BP33" s="369"/>
      <c r="BQ33" s="365">
        <v>27</v>
      </c>
      <c r="BR33" s="648"/>
      <c r="BS33" s="394"/>
      <c r="BT33" s="414"/>
      <c r="BU33" s="414"/>
      <c r="BV33" s="414"/>
      <c r="BW33" s="414"/>
      <c r="BX33" s="414"/>
      <c r="BY33" s="414"/>
      <c r="BZ33" s="414"/>
      <c r="CA33" s="414"/>
      <c r="CB33" s="414"/>
      <c r="CC33" s="414"/>
      <c r="CD33" s="414"/>
      <c r="CE33" s="414"/>
      <c r="CF33" s="414"/>
      <c r="CG33" s="430"/>
      <c r="CH33" s="442"/>
      <c r="CI33" s="454"/>
      <c r="CJ33" s="454"/>
      <c r="CK33" s="454"/>
      <c r="CL33" s="694"/>
      <c r="CM33" s="442"/>
      <c r="CN33" s="454"/>
      <c r="CO33" s="454"/>
      <c r="CP33" s="454"/>
      <c r="CQ33" s="694"/>
      <c r="CR33" s="442"/>
      <c r="CS33" s="454"/>
      <c r="CT33" s="454"/>
      <c r="CU33" s="454"/>
      <c r="CV33" s="694"/>
      <c r="CW33" s="442"/>
      <c r="CX33" s="454"/>
      <c r="CY33" s="454"/>
      <c r="CZ33" s="454"/>
      <c r="DA33" s="694"/>
      <c r="DB33" s="442"/>
      <c r="DC33" s="454"/>
      <c r="DD33" s="454"/>
      <c r="DE33" s="454"/>
      <c r="DF33" s="694"/>
      <c r="DG33" s="442"/>
      <c r="DH33" s="454"/>
      <c r="DI33" s="454"/>
      <c r="DJ33" s="454"/>
      <c r="DK33" s="694"/>
      <c r="DL33" s="442"/>
      <c r="DM33" s="454"/>
      <c r="DN33" s="454"/>
      <c r="DO33" s="454"/>
      <c r="DP33" s="694"/>
      <c r="DQ33" s="442"/>
      <c r="DR33" s="454"/>
      <c r="DS33" s="454"/>
      <c r="DT33" s="454"/>
      <c r="DU33" s="694"/>
      <c r="DV33" s="394"/>
      <c r="DW33" s="414"/>
      <c r="DX33" s="414"/>
      <c r="DY33" s="414"/>
      <c r="DZ33" s="728"/>
      <c r="EA33" s="357"/>
    </row>
    <row r="34" spans="1:131" s="354" customFormat="1" ht="26.25" customHeight="1">
      <c r="A34" s="368">
        <v>7</v>
      </c>
      <c r="B34" s="394" t="s">
        <v>428</v>
      </c>
      <c r="C34" s="414"/>
      <c r="D34" s="414"/>
      <c r="E34" s="414"/>
      <c r="F34" s="414"/>
      <c r="G34" s="414"/>
      <c r="H34" s="414"/>
      <c r="I34" s="414"/>
      <c r="J34" s="414"/>
      <c r="K34" s="414"/>
      <c r="L34" s="414"/>
      <c r="M34" s="414"/>
      <c r="N34" s="414"/>
      <c r="O34" s="414"/>
      <c r="P34" s="430"/>
      <c r="Q34" s="436">
        <v>128</v>
      </c>
      <c r="R34" s="448"/>
      <c r="S34" s="448"/>
      <c r="T34" s="448"/>
      <c r="U34" s="448"/>
      <c r="V34" s="448">
        <v>128</v>
      </c>
      <c r="W34" s="448"/>
      <c r="X34" s="448"/>
      <c r="Y34" s="448"/>
      <c r="Z34" s="448"/>
      <c r="AA34" s="448" t="s">
        <v>145</v>
      </c>
      <c r="AB34" s="448"/>
      <c r="AC34" s="448"/>
      <c r="AD34" s="448"/>
      <c r="AE34" s="459"/>
      <c r="AF34" s="508" t="s">
        <v>145</v>
      </c>
      <c r="AG34" s="454"/>
      <c r="AH34" s="454"/>
      <c r="AI34" s="454"/>
      <c r="AJ34" s="526"/>
      <c r="AK34" s="458">
        <v>60</v>
      </c>
      <c r="AL34" s="448"/>
      <c r="AM34" s="448"/>
      <c r="AN34" s="448"/>
      <c r="AO34" s="448"/>
      <c r="AP34" s="448">
        <v>179</v>
      </c>
      <c r="AQ34" s="448"/>
      <c r="AR34" s="448"/>
      <c r="AS34" s="448"/>
      <c r="AT34" s="448"/>
      <c r="AU34" s="448">
        <v>179</v>
      </c>
      <c r="AV34" s="448"/>
      <c r="AW34" s="448"/>
      <c r="AX34" s="448"/>
      <c r="AY34" s="448"/>
      <c r="AZ34" s="605" t="s">
        <v>145</v>
      </c>
      <c r="BA34" s="605"/>
      <c r="BB34" s="605"/>
      <c r="BC34" s="605"/>
      <c r="BD34" s="605"/>
      <c r="BE34" s="566" t="s">
        <v>426</v>
      </c>
      <c r="BF34" s="566"/>
      <c r="BG34" s="566"/>
      <c r="BH34" s="566"/>
      <c r="BI34" s="593"/>
      <c r="BJ34" s="370"/>
      <c r="BK34" s="370"/>
      <c r="BL34" s="370"/>
      <c r="BM34" s="370"/>
      <c r="BN34" s="370"/>
      <c r="BO34" s="369"/>
      <c r="BP34" s="369"/>
      <c r="BQ34" s="365">
        <v>28</v>
      </c>
      <c r="BR34" s="648"/>
      <c r="BS34" s="394"/>
      <c r="BT34" s="414"/>
      <c r="BU34" s="414"/>
      <c r="BV34" s="414"/>
      <c r="BW34" s="414"/>
      <c r="BX34" s="414"/>
      <c r="BY34" s="414"/>
      <c r="BZ34" s="414"/>
      <c r="CA34" s="414"/>
      <c r="CB34" s="414"/>
      <c r="CC34" s="414"/>
      <c r="CD34" s="414"/>
      <c r="CE34" s="414"/>
      <c r="CF34" s="414"/>
      <c r="CG34" s="430"/>
      <c r="CH34" s="442"/>
      <c r="CI34" s="454"/>
      <c r="CJ34" s="454"/>
      <c r="CK34" s="454"/>
      <c r="CL34" s="694"/>
      <c r="CM34" s="442"/>
      <c r="CN34" s="454"/>
      <c r="CO34" s="454"/>
      <c r="CP34" s="454"/>
      <c r="CQ34" s="694"/>
      <c r="CR34" s="442"/>
      <c r="CS34" s="454"/>
      <c r="CT34" s="454"/>
      <c r="CU34" s="454"/>
      <c r="CV34" s="694"/>
      <c r="CW34" s="442"/>
      <c r="CX34" s="454"/>
      <c r="CY34" s="454"/>
      <c r="CZ34" s="454"/>
      <c r="DA34" s="694"/>
      <c r="DB34" s="442"/>
      <c r="DC34" s="454"/>
      <c r="DD34" s="454"/>
      <c r="DE34" s="454"/>
      <c r="DF34" s="694"/>
      <c r="DG34" s="442"/>
      <c r="DH34" s="454"/>
      <c r="DI34" s="454"/>
      <c r="DJ34" s="454"/>
      <c r="DK34" s="694"/>
      <c r="DL34" s="442"/>
      <c r="DM34" s="454"/>
      <c r="DN34" s="454"/>
      <c r="DO34" s="454"/>
      <c r="DP34" s="694"/>
      <c r="DQ34" s="442"/>
      <c r="DR34" s="454"/>
      <c r="DS34" s="454"/>
      <c r="DT34" s="454"/>
      <c r="DU34" s="694"/>
      <c r="DV34" s="394"/>
      <c r="DW34" s="414"/>
      <c r="DX34" s="414"/>
      <c r="DY34" s="414"/>
      <c r="DZ34" s="728"/>
      <c r="EA34" s="357"/>
    </row>
    <row r="35" spans="1:131" s="354" customFormat="1" ht="26.25" customHeight="1">
      <c r="A35" s="368">
        <v>8</v>
      </c>
      <c r="B35" s="394" t="s">
        <v>376</v>
      </c>
      <c r="C35" s="414"/>
      <c r="D35" s="414"/>
      <c r="E35" s="414"/>
      <c r="F35" s="414"/>
      <c r="G35" s="414"/>
      <c r="H35" s="414"/>
      <c r="I35" s="414"/>
      <c r="J35" s="414"/>
      <c r="K35" s="414"/>
      <c r="L35" s="414"/>
      <c r="M35" s="414"/>
      <c r="N35" s="414"/>
      <c r="O35" s="414"/>
      <c r="P35" s="430"/>
      <c r="Q35" s="436">
        <v>21</v>
      </c>
      <c r="R35" s="448"/>
      <c r="S35" s="448"/>
      <c r="T35" s="448"/>
      <c r="U35" s="448"/>
      <c r="V35" s="448">
        <v>21</v>
      </c>
      <c r="W35" s="448"/>
      <c r="X35" s="448"/>
      <c r="Y35" s="448"/>
      <c r="Z35" s="448"/>
      <c r="AA35" s="448" t="s">
        <v>145</v>
      </c>
      <c r="AB35" s="448"/>
      <c r="AC35" s="448"/>
      <c r="AD35" s="448"/>
      <c r="AE35" s="459"/>
      <c r="AF35" s="508" t="s">
        <v>145</v>
      </c>
      <c r="AG35" s="454"/>
      <c r="AH35" s="454"/>
      <c r="AI35" s="454"/>
      <c r="AJ35" s="526"/>
      <c r="AK35" s="458">
        <v>15</v>
      </c>
      <c r="AL35" s="448"/>
      <c r="AM35" s="448"/>
      <c r="AN35" s="448"/>
      <c r="AO35" s="448"/>
      <c r="AP35" s="448">
        <v>158</v>
      </c>
      <c r="AQ35" s="448"/>
      <c r="AR35" s="448"/>
      <c r="AS35" s="448"/>
      <c r="AT35" s="448"/>
      <c r="AU35" s="448">
        <v>158</v>
      </c>
      <c r="AV35" s="448"/>
      <c r="AW35" s="448"/>
      <c r="AX35" s="448"/>
      <c r="AY35" s="448"/>
      <c r="AZ35" s="605" t="s">
        <v>145</v>
      </c>
      <c r="BA35" s="605"/>
      <c r="BB35" s="605"/>
      <c r="BC35" s="605"/>
      <c r="BD35" s="605"/>
      <c r="BE35" s="566" t="s">
        <v>426</v>
      </c>
      <c r="BF35" s="566"/>
      <c r="BG35" s="566"/>
      <c r="BH35" s="566"/>
      <c r="BI35" s="593"/>
      <c r="BJ35" s="370"/>
      <c r="BK35" s="370"/>
      <c r="BL35" s="370"/>
      <c r="BM35" s="370"/>
      <c r="BN35" s="370"/>
      <c r="BO35" s="369"/>
      <c r="BP35" s="369"/>
      <c r="BQ35" s="365">
        <v>29</v>
      </c>
      <c r="BR35" s="648"/>
      <c r="BS35" s="394"/>
      <c r="BT35" s="414"/>
      <c r="BU35" s="414"/>
      <c r="BV35" s="414"/>
      <c r="BW35" s="414"/>
      <c r="BX35" s="414"/>
      <c r="BY35" s="414"/>
      <c r="BZ35" s="414"/>
      <c r="CA35" s="414"/>
      <c r="CB35" s="414"/>
      <c r="CC35" s="414"/>
      <c r="CD35" s="414"/>
      <c r="CE35" s="414"/>
      <c r="CF35" s="414"/>
      <c r="CG35" s="430"/>
      <c r="CH35" s="442"/>
      <c r="CI35" s="454"/>
      <c r="CJ35" s="454"/>
      <c r="CK35" s="454"/>
      <c r="CL35" s="694"/>
      <c r="CM35" s="442"/>
      <c r="CN35" s="454"/>
      <c r="CO35" s="454"/>
      <c r="CP35" s="454"/>
      <c r="CQ35" s="694"/>
      <c r="CR35" s="442"/>
      <c r="CS35" s="454"/>
      <c r="CT35" s="454"/>
      <c r="CU35" s="454"/>
      <c r="CV35" s="694"/>
      <c r="CW35" s="442"/>
      <c r="CX35" s="454"/>
      <c r="CY35" s="454"/>
      <c r="CZ35" s="454"/>
      <c r="DA35" s="694"/>
      <c r="DB35" s="442"/>
      <c r="DC35" s="454"/>
      <c r="DD35" s="454"/>
      <c r="DE35" s="454"/>
      <c r="DF35" s="694"/>
      <c r="DG35" s="442"/>
      <c r="DH35" s="454"/>
      <c r="DI35" s="454"/>
      <c r="DJ35" s="454"/>
      <c r="DK35" s="694"/>
      <c r="DL35" s="442"/>
      <c r="DM35" s="454"/>
      <c r="DN35" s="454"/>
      <c r="DO35" s="454"/>
      <c r="DP35" s="694"/>
      <c r="DQ35" s="442"/>
      <c r="DR35" s="454"/>
      <c r="DS35" s="454"/>
      <c r="DT35" s="454"/>
      <c r="DU35" s="694"/>
      <c r="DV35" s="394"/>
      <c r="DW35" s="414"/>
      <c r="DX35" s="414"/>
      <c r="DY35" s="414"/>
      <c r="DZ35" s="728"/>
      <c r="EA35" s="357"/>
    </row>
    <row r="36" spans="1:131" s="354" customFormat="1" ht="26.25" customHeight="1">
      <c r="A36" s="368">
        <v>9</v>
      </c>
      <c r="B36" s="394"/>
      <c r="C36" s="414"/>
      <c r="D36" s="414"/>
      <c r="E36" s="414"/>
      <c r="F36" s="414"/>
      <c r="G36" s="414"/>
      <c r="H36" s="414"/>
      <c r="I36" s="414"/>
      <c r="J36" s="414"/>
      <c r="K36" s="414"/>
      <c r="L36" s="414"/>
      <c r="M36" s="414"/>
      <c r="N36" s="414"/>
      <c r="O36" s="414"/>
      <c r="P36" s="430"/>
      <c r="Q36" s="436"/>
      <c r="R36" s="448"/>
      <c r="S36" s="448"/>
      <c r="T36" s="448"/>
      <c r="U36" s="448"/>
      <c r="V36" s="448"/>
      <c r="W36" s="448"/>
      <c r="X36" s="448"/>
      <c r="Y36" s="448"/>
      <c r="Z36" s="448"/>
      <c r="AA36" s="448"/>
      <c r="AB36" s="448"/>
      <c r="AC36" s="448"/>
      <c r="AD36" s="448"/>
      <c r="AE36" s="459"/>
      <c r="AF36" s="508"/>
      <c r="AG36" s="454"/>
      <c r="AH36" s="454"/>
      <c r="AI36" s="454"/>
      <c r="AJ36" s="526"/>
      <c r="AK36" s="458"/>
      <c r="AL36" s="448"/>
      <c r="AM36" s="448"/>
      <c r="AN36" s="448"/>
      <c r="AO36" s="448"/>
      <c r="AP36" s="448"/>
      <c r="AQ36" s="448"/>
      <c r="AR36" s="448"/>
      <c r="AS36" s="448"/>
      <c r="AT36" s="448"/>
      <c r="AU36" s="448"/>
      <c r="AV36" s="448"/>
      <c r="AW36" s="448"/>
      <c r="AX36" s="448"/>
      <c r="AY36" s="448"/>
      <c r="AZ36" s="605"/>
      <c r="BA36" s="605"/>
      <c r="BB36" s="605"/>
      <c r="BC36" s="605"/>
      <c r="BD36" s="605"/>
      <c r="BE36" s="566"/>
      <c r="BF36" s="566"/>
      <c r="BG36" s="566"/>
      <c r="BH36" s="566"/>
      <c r="BI36" s="593"/>
      <c r="BJ36" s="370"/>
      <c r="BK36" s="370"/>
      <c r="BL36" s="370"/>
      <c r="BM36" s="370"/>
      <c r="BN36" s="370"/>
      <c r="BO36" s="369"/>
      <c r="BP36" s="369"/>
      <c r="BQ36" s="365">
        <v>30</v>
      </c>
      <c r="BR36" s="648"/>
      <c r="BS36" s="394"/>
      <c r="BT36" s="414"/>
      <c r="BU36" s="414"/>
      <c r="BV36" s="414"/>
      <c r="BW36" s="414"/>
      <c r="BX36" s="414"/>
      <c r="BY36" s="414"/>
      <c r="BZ36" s="414"/>
      <c r="CA36" s="414"/>
      <c r="CB36" s="414"/>
      <c r="CC36" s="414"/>
      <c r="CD36" s="414"/>
      <c r="CE36" s="414"/>
      <c r="CF36" s="414"/>
      <c r="CG36" s="430"/>
      <c r="CH36" s="442"/>
      <c r="CI36" s="454"/>
      <c r="CJ36" s="454"/>
      <c r="CK36" s="454"/>
      <c r="CL36" s="694"/>
      <c r="CM36" s="442"/>
      <c r="CN36" s="454"/>
      <c r="CO36" s="454"/>
      <c r="CP36" s="454"/>
      <c r="CQ36" s="694"/>
      <c r="CR36" s="442"/>
      <c r="CS36" s="454"/>
      <c r="CT36" s="454"/>
      <c r="CU36" s="454"/>
      <c r="CV36" s="694"/>
      <c r="CW36" s="442"/>
      <c r="CX36" s="454"/>
      <c r="CY36" s="454"/>
      <c r="CZ36" s="454"/>
      <c r="DA36" s="694"/>
      <c r="DB36" s="442"/>
      <c r="DC36" s="454"/>
      <c r="DD36" s="454"/>
      <c r="DE36" s="454"/>
      <c r="DF36" s="694"/>
      <c r="DG36" s="442"/>
      <c r="DH36" s="454"/>
      <c r="DI36" s="454"/>
      <c r="DJ36" s="454"/>
      <c r="DK36" s="694"/>
      <c r="DL36" s="442"/>
      <c r="DM36" s="454"/>
      <c r="DN36" s="454"/>
      <c r="DO36" s="454"/>
      <c r="DP36" s="694"/>
      <c r="DQ36" s="442"/>
      <c r="DR36" s="454"/>
      <c r="DS36" s="454"/>
      <c r="DT36" s="454"/>
      <c r="DU36" s="694"/>
      <c r="DV36" s="394"/>
      <c r="DW36" s="414"/>
      <c r="DX36" s="414"/>
      <c r="DY36" s="414"/>
      <c r="DZ36" s="728"/>
      <c r="EA36" s="357"/>
    </row>
    <row r="37" spans="1:131" s="354" customFormat="1" ht="26.25" customHeight="1">
      <c r="A37" s="368">
        <v>10</v>
      </c>
      <c r="B37" s="394"/>
      <c r="C37" s="414"/>
      <c r="D37" s="414"/>
      <c r="E37" s="414"/>
      <c r="F37" s="414"/>
      <c r="G37" s="414"/>
      <c r="H37" s="414"/>
      <c r="I37" s="414"/>
      <c r="J37" s="414"/>
      <c r="K37" s="414"/>
      <c r="L37" s="414"/>
      <c r="M37" s="414"/>
      <c r="N37" s="414"/>
      <c r="O37" s="414"/>
      <c r="P37" s="430"/>
      <c r="Q37" s="436"/>
      <c r="R37" s="448"/>
      <c r="S37" s="448"/>
      <c r="T37" s="448"/>
      <c r="U37" s="448"/>
      <c r="V37" s="448"/>
      <c r="W37" s="448"/>
      <c r="X37" s="448"/>
      <c r="Y37" s="448"/>
      <c r="Z37" s="448"/>
      <c r="AA37" s="448"/>
      <c r="AB37" s="448"/>
      <c r="AC37" s="448"/>
      <c r="AD37" s="448"/>
      <c r="AE37" s="459"/>
      <c r="AF37" s="508"/>
      <c r="AG37" s="454"/>
      <c r="AH37" s="454"/>
      <c r="AI37" s="454"/>
      <c r="AJ37" s="526"/>
      <c r="AK37" s="458"/>
      <c r="AL37" s="448"/>
      <c r="AM37" s="448"/>
      <c r="AN37" s="448"/>
      <c r="AO37" s="448"/>
      <c r="AP37" s="448"/>
      <c r="AQ37" s="448"/>
      <c r="AR37" s="448"/>
      <c r="AS37" s="448"/>
      <c r="AT37" s="448"/>
      <c r="AU37" s="448"/>
      <c r="AV37" s="448"/>
      <c r="AW37" s="448"/>
      <c r="AX37" s="448"/>
      <c r="AY37" s="448"/>
      <c r="AZ37" s="605"/>
      <c r="BA37" s="605"/>
      <c r="BB37" s="605"/>
      <c r="BC37" s="605"/>
      <c r="BD37" s="605"/>
      <c r="BE37" s="566"/>
      <c r="BF37" s="566"/>
      <c r="BG37" s="566"/>
      <c r="BH37" s="566"/>
      <c r="BI37" s="593"/>
      <c r="BJ37" s="370"/>
      <c r="BK37" s="370"/>
      <c r="BL37" s="370"/>
      <c r="BM37" s="370"/>
      <c r="BN37" s="370"/>
      <c r="BO37" s="369"/>
      <c r="BP37" s="369"/>
      <c r="BQ37" s="365">
        <v>31</v>
      </c>
      <c r="BR37" s="648"/>
      <c r="BS37" s="394"/>
      <c r="BT37" s="414"/>
      <c r="BU37" s="414"/>
      <c r="BV37" s="414"/>
      <c r="BW37" s="414"/>
      <c r="BX37" s="414"/>
      <c r="BY37" s="414"/>
      <c r="BZ37" s="414"/>
      <c r="CA37" s="414"/>
      <c r="CB37" s="414"/>
      <c r="CC37" s="414"/>
      <c r="CD37" s="414"/>
      <c r="CE37" s="414"/>
      <c r="CF37" s="414"/>
      <c r="CG37" s="430"/>
      <c r="CH37" s="442"/>
      <c r="CI37" s="454"/>
      <c r="CJ37" s="454"/>
      <c r="CK37" s="454"/>
      <c r="CL37" s="694"/>
      <c r="CM37" s="442"/>
      <c r="CN37" s="454"/>
      <c r="CO37" s="454"/>
      <c r="CP37" s="454"/>
      <c r="CQ37" s="694"/>
      <c r="CR37" s="442"/>
      <c r="CS37" s="454"/>
      <c r="CT37" s="454"/>
      <c r="CU37" s="454"/>
      <c r="CV37" s="694"/>
      <c r="CW37" s="442"/>
      <c r="CX37" s="454"/>
      <c r="CY37" s="454"/>
      <c r="CZ37" s="454"/>
      <c r="DA37" s="694"/>
      <c r="DB37" s="442"/>
      <c r="DC37" s="454"/>
      <c r="DD37" s="454"/>
      <c r="DE37" s="454"/>
      <c r="DF37" s="694"/>
      <c r="DG37" s="442"/>
      <c r="DH37" s="454"/>
      <c r="DI37" s="454"/>
      <c r="DJ37" s="454"/>
      <c r="DK37" s="694"/>
      <c r="DL37" s="442"/>
      <c r="DM37" s="454"/>
      <c r="DN37" s="454"/>
      <c r="DO37" s="454"/>
      <c r="DP37" s="694"/>
      <c r="DQ37" s="442"/>
      <c r="DR37" s="454"/>
      <c r="DS37" s="454"/>
      <c r="DT37" s="454"/>
      <c r="DU37" s="694"/>
      <c r="DV37" s="394"/>
      <c r="DW37" s="414"/>
      <c r="DX37" s="414"/>
      <c r="DY37" s="414"/>
      <c r="DZ37" s="728"/>
      <c r="EA37" s="357"/>
    </row>
    <row r="38" spans="1:131" s="354" customFormat="1" ht="26.25" customHeight="1">
      <c r="A38" s="368">
        <v>11</v>
      </c>
      <c r="B38" s="394"/>
      <c r="C38" s="414"/>
      <c r="D38" s="414"/>
      <c r="E38" s="414"/>
      <c r="F38" s="414"/>
      <c r="G38" s="414"/>
      <c r="H38" s="414"/>
      <c r="I38" s="414"/>
      <c r="J38" s="414"/>
      <c r="K38" s="414"/>
      <c r="L38" s="414"/>
      <c r="M38" s="414"/>
      <c r="N38" s="414"/>
      <c r="O38" s="414"/>
      <c r="P38" s="430"/>
      <c r="Q38" s="436"/>
      <c r="R38" s="448"/>
      <c r="S38" s="448"/>
      <c r="T38" s="448"/>
      <c r="U38" s="448"/>
      <c r="V38" s="448"/>
      <c r="W38" s="448"/>
      <c r="X38" s="448"/>
      <c r="Y38" s="448"/>
      <c r="Z38" s="448"/>
      <c r="AA38" s="448"/>
      <c r="AB38" s="448"/>
      <c r="AC38" s="448"/>
      <c r="AD38" s="448"/>
      <c r="AE38" s="459"/>
      <c r="AF38" s="508"/>
      <c r="AG38" s="454"/>
      <c r="AH38" s="454"/>
      <c r="AI38" s="454"/>
      <c r="AJ38" s="526"/>
      <c r="AK38" s="458"/>
      <c r="AL38" s="448"/>
      <c r="AM38" s="448"/>
      <c r="AN38" s="448"/>
      <c r="AO38" s="448"/>
      <c r="AP38" s="448"/>
      <c r="AQ38" s="448"/>
      <c r="AR38" s="448"/>
      <c r="AS38" s="448"/>
      <c r="AT38" s="448"/>
      <c r="AU38" s="448"/>
      <c r="AV38" s="448"/>
      <c r="AW38" s="448"/>
      <c r="AX38" s="448"/>
      <c r="AY38" s="448"/>
      <c r="AZ38" s="605"/>
      <c r="BA38" s="605"/>
      <c r="BB38" s="605"/>
      <c r="BC38" s="605"/>
      <c r="BD38" s="605"/>
      <c r="BE38" s="566"/>
      <c r="BF38" s="566"/>
      <c r="BG38" s="566"/>
      <c r="BH38" s="566"/>
      <c r="BI38" s="593"/>
      <c r="BJ38" s="370"/>
      <c r="BK38" s="370"/>
      <c r="BL38" s="370"/>
      <c r="BM38" s="370"/>
      <c r="BN38" s="370"/>
      <c r="BO38" s="369"/>
      <c r="BP38" s="369"/>
      <c r="BQ38" s="365">
        <v>32</v>
      </c>
      <c r="BR38" s="648"/>
      <c r="BS38" s="394"/>
      <c r="BT38" s="414"/>
      <c r="BU38" s="414"/>
      <c r="BV38" s="414"/>
      <c r="BW38" s="414"/>
      <c r="BX38" s="414"/>
      <c r="BY38" s="414"/>
      <c r="BZ38" s="414"/>
      <c r="CA38" s="414"/>
      <c r="CB38" s="414"/>
      <c r="CC38" s="414"/>
      <c r="CD38" s="414"/>
      <c r="CE38" s="414"/>
      <c r="CF38" s="414"/>
      <c r="CG38" s="430"/>
      <c r="CH38" s="442"/>
      <c r="CI38" s="454"/>
      <c r="CJ38" s="454"/>
      <c r="CK38" s="454"/>
      <c r="CL38" s="694"/>
      <c r="CM38" s="442"/>
      <c r="CN38" s="454"/>
      <c r="CO38" s="454"/>
      <c r="CP38" s="454"/>
      <c r="CQ38" s="694"/>
      <c r="CR38" s="442"/>
      <c r="CS38" s="454"/>
      <c r="CT38" s="454"/>
      <c r="CU38" s="454"/>
      <c r="CV38" s="694"/>
      <c r="CW38" s="442"/>
      <c r="CX38" s="454"/>
      <c r="CY38" s="454"/>
      <c r="CZ38" s="454"/>
      <c r="DA38" s="694"/>
      <c r="DB38" s="442"/>
      <c r="DC38" s="454"/>
      <c r="DD38" s="454"/>
      <c r="DE38" s="454"/>
      <c r="DF38" s="694"/>
      <c r="DG38" s="442"/>
      <c r="DH38" s="454"/>
      <c r="DI38" s="454"/>
      <c r="DJ38" s="454"/>
      <c r="DK38" s="694"/>
      <c r="DL38" s="442"/>
      <c r="DM38" s="454"/>
      <c r="DN38" s="454"/>
      <c r="DO38" s="454"/>
      <c r="DP38" s="694"/>
      <c r="DQ38" s="442"/>
      <c r="DR38" s="454"/>
      <c r="DS38" s="454"/>
      <c r="DT38" s="454"/>
      <c r="DU38" s="694"/>
      <c r="DV38" s="394"/>
      <c r="DW38" s="414"/>
      <c r="DX38" s="414"/>
      <c r="DY38" s="414"/>
      <c r="DZ38" s="728"/>
      <c r="EA38" s="357"/>
    </row>
    <row r="39" spans="1:131" s="354" customFormat="1" ht="26.25" customHeight="1">
      <c r="A39" s="368">
        <v>12</v>
      </c>
      <c r="B39" s="394"/>
      <c r="C39" s="414"/>
      <c r="D39" s="414"/>
      <c r="E39" s="414"/>
      <c r="F39" s="414"/>
      <c r="G39" s="414"/>
      <c r="H39" s="414"/>
      <c r="I39" s="414"/>
      <c r="J39" s="414"/>
      <c r="K39" s="414"/>
      <c r="L39" s="414"/>
      <c r="M39" s="414"/>
      <c r="N39" s="414"/>
      <c r="O39" s="414"/>
      <c r="P39" s="430"/>
      <c r="Q39" s="436"/>
      <c r="R39" s="448"/>
      <c r="S39" s="448"/>
      <c r="T39" s="448"/>
      <c r="U39" s="448"/>
      <c r="V39" s="448"/>
      <c r="W39" s="448"/>
      <c r="X39" s="448"/>
      <c r="Y39" s="448"/>
      <c r="Z39" s="448"/>
      <c r="AA39" s="448"/>
      <c r="AB39" s="448"/>
      <c r="AC39" s="448"/>
      <c r="AD39" s="448"/>
      <c r="AE39" s="459"/>
      <c r="AF39" s="508"/>
      <c r="AG39" s="454"/>
      <c r="AH39" s="454"/>
      <c r="AI39" s="454"/>
      <c r="AJ39" s="526"/>
      <c r="AK39" s="458"/>
      <c r="AL39" s="448"/>
      <c r="AM39" s="448"/>
      <c r="AN39" s="448"/>
      <c r="AO39" s="448"/>
      <c r="AP39" s="448"/>
      <c r="AQ39" s="448"/>
      <c r="AR39" s="448"/>
      <c r="AS39" s="448"/>
      <c r="AT39" s="448"/>
      <c r="AU39" s="448"/>
      <c r="AV39" s="448"/>
      <c r="AW39" s="448"/>
      <c r="AX39" s="448"/>
      <c r="AY39" s="448"/>
      <c r="AZ39" s="605"/>
      <c r="BA39" s="605"/>
      <c r="BB39" s="605"/>
      <c r="BC39" s="605"/>
      <c r="BD39" s="605"/>
      <c r="BE39" s="566"/>
      <c r="BF39" s="566"/>
      <c r="BG39" s="566"/>
      <c r="BH39" s="566"/>
      <c r="BI39" s="593"/>
      <c r="BJ39" s="370"/>
      <c r="BK39" s="370"/>
      <c r="BL39" s="370"/>
      <c r="BM39" s="370"/>
      <c r="BN39" s="370"/>
      <c r="BO39" s="369"/>
      <c r="BP39" s="369"/>
      <c r="BQ39" s="365">
        <v>33</v>
      </c>
      <c r="BR39" s="648"/>
      <c r="BS39" s="394"/>
      <c r="BT39" s="414"/>
      <c r="BU39" s="414"/>
      <c r="BV39" s="414"/>
      <c r="BW39" s="414"/>
      <c r="BX39" s="414"/>
      <c r="BY39" s="414"/>
      <c r="BZ39" s="414"/>
      <c r="CA39" s="414"/>
      <c r="CB39" s="414"/>
      <c r="CC39" s="414"/>
      <c r="CD39" s="414"/>
      <c r="CE39" s="414"/>
      <c r="CF39" s="414"/>
      <c r="CG39" s="430"/>
      <c r="CH39" s="442"/>
      <c r="CI39" s="454"/>
      <c r="CJ39" s="454"/>
      <c r="CK39" s="454"/>
      <c r="CL39" s="694"/>
      <c r="CM39" s="442"/>
      <c r="CN39" s="454"/>
      <c r="CO39" s="454"/>
      <c r="CP39" s="454"/>
      <c r="CQ39" s="694"/>
      <c r="CR39" s="442"/>
      <c r="CS39" s="454"/>
      <c r="CT39" s="454"/>
      <c r="CU39" s="454"/>
      <c r="CV39" s="694"/>
      <c r="CW39" s="442"/>
      <c r="CX39" s="454"/>
      <c r="CY39" s="454"/>
      <c r="CZ39" s="454"/>
      <c r="DA39" s="694"/>
      <c r="DB39" s="442"/>
      <c r="DC39" s="454"/>
      <c r="DD39" s="454"/>
      <c r="DE39" s="454"/>
      <c r="DF39" s="694"/>
      <c r="DG39" s="442"/>
      <c r="DH39" s="454"/>
      <c r="DI39" s="454"/>
      <c r="DJ39" s="454"/>
      <c r="DK39" s="694"/>
      <c r="DL39" s="442"/>
      <c r="DM39" s="454"/>
      <c r="DN39" s="454"/>
      <c r="DO39" s="454"/>
      <c r="DP39" s="694"/>
      <c r="DQ39" s="442"/>
      <c r="DR39" s="454"/>
      <c r="DS39" s="454"/>
      <c r="DT39" s="454"/>
      <c r="DU39" s="694"/>
      <c r="DV39" s="394"/>
      <c r="DW39" s="414"/>
      <c r="DX39" s="414"/>
      <c r="DY39" s="414"/>
      <c r="DZ39" s="728"/>
      <c r="EA39" s="357"/>
    </row>
    <row r="40" spans="1:131" s="354" customFormat="1" ht="26.25" customHeight="1">
      <c r="A40" s="365">
        <v>13</v>
      </c>
      <c r="B40" s="394"/>
      <c r="C40" s="414"/>
      <c r="D40" s="414"/>
      <c r="E40" s="414"/>
      <c r="F40" s="414"/>
      <c r="G40" s="414"/>
      <c r="H40" s="414"/>
      <c r="I40" s="414"/>
      <c r="J40" s="414"/>
      <c r="K40" s="414"/>
      <c r="L40" s="414"/>
      <c r="M40" s="414"/>
      <c r="N40" s="414"/>
      <c r="O40" s="414"/>
      <c r="P40" s="430"/>
      <c r="Q40" s="436"/>
      <c r="R40" s="448"/>
      <c r="S40" s="448"/>
      <c r="T40" s="448"/>
      <c r="U40" s="448"/>
      <c r="V40" s="448"/>
      <c r="W40" s="448"/>
      <c r="X40" s="448"/>
      <c r="Y40" s="448"/>
      <c r="Z40" s="448"/>
      <c r="AA40" s="448"/>
      <c r="AB40" s="448"/>
      <c r="AC40" s="448"/>
      <c r="AD40" s="448"/>
      <c r="AE40" s="459"/>
      <c r="AF40" s="508"/>
      <c r="AG40" s="454"/>
      <c r="AH40" s="454"/>
      <c r="AI40" s="454"/>
      <c r="AJ40" s="526"/>
      <c r="AK40" s="458"/>
      <c r="AL40" s="448"/>
      <c r="AM40" s="448"/>
      <c r="AN40" s="448"/>
      <c r="AO40" s="448"/>
      <c r="AP40" s="448"/>
      <c r="AQ40" s="448"/>
      <c r="AR40" s="448"/>
      <c r="AS40" s="448"/>
      <c r="AT40" s="448"/>
      <c r="AU40" s="448"/>
      <c r="AV40" s="448"/>
      <c r="AW40" s="448"/>
      <c r="AX40" s="448"/>
      <c r="AY40" s="448"/>
      <c r="AZ40" s="605"/>
      <c r="BA40" s="605"/>
      <c r="BB40" s="605"/>
      <c r="BC40" s="605"/>
      <c r="BD40" s="605"/>
      <c r="BE40" s="566"/>
      <c r="BF40" s="566"/>
      <c r="BG40" s="566"/>
      <c r="BH40" s="566"/>
      <c r="BI40" s="593"/>
      <c r="BJ40" s="370"/>
      <c r="BK40" s="370"/>
      <c r="BL40" s="370"/>
      <c r="BM40" s="370"/>
      <c r="BN40" s="370"/>
      <c r="BO40" s="369"/>
      <c r="BP40" s="369"/>
      <c r="BQ40" s="365">
        <v>34</v>
      </c>
      <c r="BR40" s="648"/>
      <c r="BS40" s="394"/>
      <c r="BT40" s="414"/>
      <c r="BU40" s="414"/>
      <c r="BV40" s="414"/>
      <c r="BW40" s="414"/>
      <c r="BX40" s="414"/>
      <c r="BY40" s="414"/>
      <c r="BZ40" s="414"/>
      <c r="CA40" s="414"/>
      <c r="CB40" s="414"/>
      <c r="CC40" s="414"/>
      <c r="CD40" s="414"/>
      <c r="CE40" s="414"/>
      <c r="CF40" s="414"/>
      <c r="CG40" s="430"/>
      <c r="CH40" s="442"/>
      <c r="CI40" s="454"/>
      <c r="CJ40" s="454"/>
      <c r="CK40" s="454"/>
      <c r="CL40" s="694"/>
      <c r="CM40" s="442"/>
      <c r="CN40" s="454"/>
      <c r="CO40" s="454"/>
      <c r="CP40" s="454"/>
      <c r="CQ40" s="694"/>
      <c r="CR40" s="442"/>
      <c r="CS40" s="454"/>
      <c r="CT40" s="454"/>
      <c r="CU40" s="454"/>
      <c r="CV40" s="694"/>
      <c r="CW40" s="442"/>
      <c r="CX40" s="454"/>
      <c r="CY40" s="454"/>
      <c r="CZ40" s="454"/>
      <c r="DA40" s="694"/>
      <c r="DB40" s="442"/>
      <c r="DC40" s="454"/>
      <c r="DD40" s="454"/>
      <c r="DE40" s="454"/>
      <c r="DF40" s="694"/>
      <c r="DG40" s="442"/>
      <c r="DH40" s="454"/>
      <c r="DI40" s="454"/>
      <c r="DJ40" s="454"/>
      <c r="DK40" s="694"/>
      <c r="DL40" s="442"/>
      <c r="DM40" s="454"/>
      <c r="DN40" s="454"/>
      <c r="DO40" s="454"/>
      <c r="DP40" s="694"/>
      <c r="DQ40" s="442"/>
      <c r="DR40" s="454"/>
      <c r="DS40" s="454"/>
      <c r="DT40" s="454"/>
      <c r="DU40" s="694"/>
      <c r="DV40" s="394"/>
      <c r="DW40" s="414"/>
      <c r="DX40" s="414"/>
      <c r="DY40" s="414"/>
      <c r="DZ40" s="728"/>
      <c r="EA40" s="357"/>
    </row>
    <row r="41" spans="1:131" s="354" customFormat="1" ht="26.25" customHeight="1">
      <c r="A41" s="365">
        <v>14</v>
      </c>
      <c r="B41" s="394"/>
      <c r="C41" s="414"/>
      <c r="D41" s="414"/>
      <c r="E41" s="414"/>
      <c r="F41" s="414"/>
      <c r="G41" s="414"/>
      <c r="H41" s="414"/>
      <c r="I41" s="414"/>
      <c r="J41" s="414"/>
      <c r="K41" s="414"/>
      <c r="L41" s="414"/>
      <c r="M41" s="414"/>
      <c r="N41" s="414"/>
      <c r="O41" s="414"/>
      <c r="P41" s="430"/>
      <c r="Q41" s="436"/>
      <c r="R41" s="448"/>
      <c r="S41" s="448"/>
      <c r="T41" s="448"/>
      <c r="U41" s="448"/>
      <c r="V41" s="448"/>
      <c r="W41" s="448"/>
      <c r="X41" s="448"/>
      <c r="Y41" s="448"/>
      <c r="Z41" s="448"/>
      <c r="AA41" s="448"/>
      <c r="AB41" s="448"/>
      <c r="AC41" s="448"/>
      <c r="AD41" s="448"/>
      <c r="AE41" s="459"/>
      <c r="AF41" s="508"/>
      <c r="AG41" s="454"/>
      <c r="AH41" s="454"/>
      <c r="AI41" s="454"/>
      <c r="AJ41" s="526"/>
      <c r="AK41" s="458"/>
      <c r="AL41" s="448"/>
      <c r="AM41" s="448"/>
      <c r="AN41" s="448"/>
      <c r="AO41" s="448"/>
      <c r="AP41" s="448"/>
      <c r="AQ41" s="448"/>
      <c r="AR41" s="448"/>
      <c r="AS41" s="448"/>
      <c r="AT41" s="448"/>
      <c r="AU41" s="448"/>
      <c r="AV41" s="448"/>
      <c r="AW41" s="448"/>
      <c r="AX41" s="448"/>
      <c r="AY41" s="448"/>
      <c r="AZ41" s="605"/>
      <c r="BA41" s="605"/>
      <c r="BB41" s="605"/>
      <c r="BC41" s="605"/>
      <c r="BD41" s="605"/>
      <c r="BE41" s="566"/>
      <c r="BF41" s="566"/>
      <c r="BG41" s="566"/>
      <c r="BH41" s="566"/>
      <c r="BI41" s="593"/>
      <c r="BJ41" s="370"/>
      <c r="BK41" s="370"/>
      <c r="BL41" s="370"/>
      <c r="BM41" s="370"/>
      <c r="BN41" s="370"/>
      <c r="BO41" s="369"/>
      <c r="BP41" s="369"/>
      <c r="BQ41" s="365">
        <v>35</v>
      </c>
      <c r="BR41" s="648"/>
      <c r="BS41" s="394"/>
      <c r="BT41" s="414"/>
      <c r="BU41" s="414"/>
      <c r="BV41" s="414"/>
      <c r="BW41" s="414"/>
      <c r="BX41" s="414"/>
      <c r="BY41" s="414"/>
      <c r="BZ41" s="414"/>
      <c r="CA41" s="414"/>
      <c r="CB41" s="414"/>
      <c r="CC41" s="414"/>
      <c r="CD41" s="414"/>
      <c r="CE41" s="414"/>
      <c r="CF41" s="414"/>
      <c r="CG41" s="430"/>
      <c r="CH41" s="442"/>
      <c r="CI41" s="454"/>
      <c r="CJ41" s="454"/>
      <c r="CK41" s="454"/>
      <c r="CL41" s="694"/>
      <c r="CM41" s="442"/>
      <c r="CN41" s="454"/>
      <c r="CO41" s="454"/>
      <c r="CP41" s="454"/>
      <c r="CQ41" s="694"/>
      <c r="CR41" s="442"/>
      <c r="CS41" s="454"/>
      <c r="CT41" s="454"/>
      <c r="CU41" s="454"/>
      <c r="CV41" s="694"/>
      <c r="CW41" s="442"/>
      <c r="CX41" s="454"/>
      <c r="CY41" s="454"/>
      <c r="CZ41" s="454"/>
      <c r="DA41" s="694"/>
      <c r="DB41" s="442"/>
      <c r="DC41" s="454"/>
      <c r="DD41" s="454"/>
      <c r="DE41" s="454"/>
      <c r="DF41" s="694"/>
      <c r="DG41" s="442"/>
      <c r="DH41" s="454"/>
      <c r="DI41" s="454"/>
      <c r="DJ41" s="454"/>
      <c r="DK41" s="694"/>
      <c r="DL41" s="442"/>
      <c r="DM41" s="454"/>
      <c r="DN41" s="454"/>
      <c r="DO41" s="454"/>
      <c r="DP41" s="694"/>
      <c r="DQ41" s="442"/>
      <c r="DR41" s="454"/>
      <c r="DS41" s="454"/>
      <c r="DT41" s="454"/>
      <c r="DU41" s="694"/>
      <c r="DV41" s="394"/>
      <c r="DW41" s="414"/>
      <c r="DX41" s="414"/>
      <c r="DY41" s="414"/>
      <c r="DZ41" s="728"/>
      <c r="EA41" s="357"/>
    </row>
    <row r="42" spans="1:131" s="354" customFormat="1" ht="26.25" customHeight="1">
      <c r="A42" s="365">
        <v>15</v>
      </c>
      <c r="B42" s="394"/>
      <c r="C42" s="414"/>
      <c r="D42" s="414"/>
      <c r="E42" s="414"/>
      <c r="F42" s="414"/>
      <c r="G42" s="414"/>
      <c r="H42" s="414"/>
      <c r="I42" s="414"/>
      <c r="J42" s="414"/>
      <c r="K42" s="414"/>
      <c r="L42" s="414"/>
      <c r="M42" s="414"/>
      <c r="N42" s="414"/>
      <c r="O42" s="414"/>
      <c r="P42" s="430"/>
      <c r="Q42" s="436"/>
      <c r="R42" s="448"/>
      <c r="S42" s="448"/>
      <c r="T42" s="448"/>
      <c r="U42" s="448"/>
      <c r="V42" s="448"/>
      <c r="W42" s="448"/>
      <c r="X42" s="448"/>
      <c r="Y42" s="448"/>
      <c r="Z42" s="448"/>
      <c r="AA42" s="448"/>
      <c r="AB42" s="448"/>
      <c r="AC42" s="448"/>
      <c r="AD42" s="448"/>
      <c r="AE42" s="459"/>
      <c r="AF42" s="508"/>
      <c r="AG42" s="454"/>
      <c r="AH42" s="454"/>
      <c r="AI42" s="454"/>
      <c r="AJ42" s="526"/>
      <c r="AK42" s="458"/>
      <c r="AL42" s="448"/>
      <c r="AM42" s="448"/>
      <c r="AN42" s="448"/>
      <c r="AO42" s="448"/>
      <c r="AP42" s="448"/>
      <c r="AQ42" s="448"/>
      <c r="AR42" s="448"/>
      <c r="AS42" s="448"/>
      <c r="AT42" s="448"/>
      <c r="AU42" s="448"/>
      <c r="AV42" s="448"/>
      <c r="AW42" s="448"/>
      <c r="AX42" s="448"/>
      <c r="AY42" s="448"/>
      <c r="AZ42" s="605"/>
      <c r="BA42" s="605"/>
      <c r="BB42" s="605"/>
      <c r="BC42" s="605"/>
      <c r="BD42" s="605"/>
      <c r="BE42" s="566"/>
      <c r="BF42" s="566"/>
      <c r="BG42" s="566"/>
      <c r="BH42" s="566"/>
      <c r="BI42" s="593"/>
      <c r="BJ42" s="370"/>
      <c r="BK42" s="370"/>
      <c r="BL42" s="370"/>
      <c r="BM42" s="370"/>
      <c r="BN42" s="370"/>
      <c r="BO42" s="369"/>
      <c r="BP42" s="369"/>
      <c r="BQ42" s="365">
        <v>36</v>
      </c>
      <c r="BR42" s="648"/>
      <c r="BS42" s="394"/>
      <c r="BT42" s="414"/>
      <c r="BU42" s="414"/>
      <c r="BV42" s="414"/>
      <c r="BW42" s="414"/>
      <c r="BX42" s="414"/>
      <c r="BY42" s="414"/>
      <c r="BZ42" s="414"/>
      <c r="CA42" s="414"/>
      <c r="CB42" s="414"/>
      <c r="CC42" s="414"/>
      <c r="CD42" s="414"/>
      <c r="CE42" s="414"/>
      <c r="CF42" s="414"/>
      <c r="CG42" s="430"/>
      <c r="CH42" s="442"/>
      <c r="CI42" s="454"/>
      <c r="CJ42" s="454"/>
      <c r="CK42" s="454"/>
      <c r="CL42" s="694"/>
      <c r="CM42" s="442"/>
      <c r="CN42" s="454"/>
      <c r="CO42" s="454"/>
      <c r="CP42" s="454"/>
      <c r="CQ42" s="694"/>
      <c r="CR42" s="442"/>
      <c r="CS42" s="454"/>
      <c r="CT42" s="454"/>
      <c r="CU42" s="454"/>
      <c r="CV42" s="694"/>
      <c r="CW42" s="442"/>
      <c r="CX42" s="454"/>
      <c r="CY42" s="454"/>
      <c r="CZ42" s="454"/>
      <c r="DA42" s="694"/>
      <c r="DB42" s="442"/>
      <c r="DC42" s="454"/>
      <c r="DD42" s="454"/>
      <c r="DE42" s="454"/>
      <c r="DF42" s="694"/>
      <c r="DG42" s="442"/>
      <c r="DH42" s="454"/>
      <c r="DI42" s="454"/>
      <c r="DJ42" s="454"/>
      <c r="DK42" s="694"/>
      <c r="DL42" s="442"/>
      <c r="DM42" s="454"/>
      <c r="DN42" s="454"/>
      <c r="DO42" s="454"/>
      <c r="DP42" s="694"/>
      <c r="DQ42" s="442"/>
      <c r="DR42" s="454"/>
      <c r="DS42" s="454"/>
      <c r="DT42" s="454"/>
      <c r="DU42" s="694"/>
      <c r="DV42" s="394"/>
      <c r="DW42" s="414"/>
      <c r="DX42" s="414"/>
      <c r="DY42" s="414"/>
      <c r="DZ42" s="728"/>
      <c r="EA42" s="357"/>
    </row>
    <row r="43" spans="1:131" s="354" customFormat="1" ht="26.25" customHeight="1">
      <c r="A43" s="365">
        <v>16</v>
      </c>
      <c r="B43" s="394"/>
      <c r="C43" s="414"/>
      <c r="D43" s="414"/>
      <c r="E43" s="414"/>
      <c r="F43" s="414"/>
      <c r="G43" s="414"/>
      <c r="H43" s="414"/>
      <c r="I43" s="414"/>
      <c r="J43" s="414"/>
      <c r="K43" s="414"/>
      <c r="L43" s="414"/>
      <c r="M43" s="414"/>
      <c r="N43" s="414"/>
      <c r="O43" s="414"/>
      <c r="P43" s="430"/>
      <c r="Q43" s="436"/>
      <c r="R43" s="448"/>
      <c r="S43" s="448"/>
      <c r="T43" s="448"/>
      <c r="U43" s="448"/>
      <c r="V43" s="448"/>
      <c r="W43" s="448"/>
      <c r="X43" s="448"/>
      <c r="Y43" s="448"/>
      <c r="Z43" s="448"/>
      <c r="AA43" s="448"/>
      <c r="AB43" s="448"/>
      <c r="AC43" s="448"/>
      <c r="AD43" s="448"/>
      <c r="AE43" s="459"/>
      <c r="AF43" s="508"/>
      <c r="AG43" s="454"/>
      <c r="AH43" s="454"/>
      <c r="AI43" s="454"/>
      <c r="AJ43" s="526"/>
      <c r="AK43" s="458"/>
      <c r="AL43" s="448"/>
      <c r="AM43" s="448"/>
      <c r="AN43" s="448"/>
      <c r="AO43" s="448"/>
      <c r="AP43" s="448"/>
      <c r="AQ43" s="448"/>
      <c r="AR43" s="448"/>
      <c r="AS43" s="448"/>
      <c r="AT43" s="448"/>
      <c r="AU43" s="448"/>
      <c r="AV43" s="448"/>
      <c r="AW43" s="448"/>
      <c r="AX43" s="448"/>
      <c r="AY43" s="448"/>
      <c r="AZ43" s="605"/>
      <c r="BA43" s="605"/>
      <c r="BB43" s="605"/>
      <c r="BC43" s="605"/>
      <c r="BD43" s="605"/>
      <c r="BE43" s="566"/>
      <c r="BF43" s="566"/>
      <c r="BG43" s="566"/>
      <c r="BH43" s="566"/>
      <c r="BI43" s="593"/>
      <c r="BJ43" s="370"/>
      <c r="BK43" s="370"/>
      <c r="BL43" s="370"/>
      <c r="BM43" s="370"/>
      <c r="BN43" s="370"/>
      <c r="BO43" s="369"/>
      <c r="BP43" s="369"/>
      <c r="BQ43" s="365">
        <v>37</v>
      </c>
      <c r="BR43" s="648"/>
      <c r="BS43" s="394"/>
      <c r="BT43" s="414"/>
      <c r="BU43" s="414"/>
      <c r="BV43" s="414"/>
      <c r="BW43" s="414"/>
      <c r="BX43" s="414"/>
      <c r="BY43" s="414"/>
      <c r="BZ43" s="414"/>
      <c r="CA43" s="414"/>
      <c r="CB43" s="414"/>
      <c r="CC43" s="414"/>
      <c r="CD43" s="414"/>
      <c r="CE43" s="414"/>
      <c r="CF43" s="414"/>
      <c r="CG43" s="430"/>
      <c r="CH43" s="442"/>
      <c r="CI43" s="454"/>
      <c r="CJ43" s="454"/>
      <c r="CK43" s="454"/>
      <c r="CL43" s="694"/>
      <c r="CM43" s="442"/>
      <c r="CN43" s="454"/>
      <c r="CO43" s="454"/>
      <c r="CP43" s="454"/>
      <c r="CQ43" s="694"/>
      <c r="CR43" s="442"/>
      <c r="CS43" s="454"/>
      <c r="CT43" s="454"/>
      <c r="CU43" s="454"/>
      <c r="CV43" s="694"/>
      <c r="CW43" s="442"/>
      <c r="CX43" s="454"/>
      <c r="CY43" s="454"/>
      <c r="CZ43" s="454"/>
      <c r="DA43" s="694"/>
      <c r="DB43" s="442"/>
      <c r="DC43" s="454"/>
      <c r="DD43" s="454"/>
      <c r="DE43" s="454"/>
      <c r="DF43" s="694"/>
      <c r="DG43" s="442"/>
      <c r="DH43" s="454"/>
      <c r="DI43" s="454"/>
      <c r="DJ43" s="454"/>
      <c r="DK43" s="694"/>
      <c r="DL43" s="442"/>
      <c r="DM43" s="454"/>
      <c r="DN43" s="454"/>
      <c r="DO43" s="454"/>
      <c r="DP43" s="694"/>
      <c r="DQ43" s="442"/>
      <c r="DR43" s="454"/>
      <c r="DS43" s="454"/>
      <c r="DT43" s="454"/>
      <c r="DU43" s="694"/>
      <c r="DV43" s="394"/>
      <c r="DW43" s="414"/>
      <c r="DX43" s="414"/>
      <c r="DY43" s="414"/>
      <c r="DZ43" s="728"/>
      <c r="EA43" s="357"/>
    </row>
    <row r="44" spans="1:131" s="354" customFormat="1" ht="26.25" customHeight="1">
      <c r="A44" s="365">
        <v>17</v>
      </c>
      <c r="B44" s="394"/>
      <c r="C44" s="414"/>
      <c r="D44" s="414"/>
      <c r="E44" s="414"/>
      <c r="F44" s="414"/>
      <c r="G44" s="414"/>
      <c r="H44" s="414"/>
      <c r="I44" s="414"/>
      <c r="J44" s="414"/>
      <c r="K44" s="414"/>
      <c r="L44" s="414"/>
      <c r="M44" s="414"/>
      <c r="N44" s="414"/>
      <c r="O44" s="414"/>
      <c r="P44" s="430"/>
      <c r="Q44" s="436"/>
      <c r="R44" s="448"/>
      <c r="S44" s="448"/>
      <c r="T44" s="448"/>
      <c r="U44" s="448"/>
      <c r="V44" s="448"/>
      <c r="W44" s="448"/>
      <c r="X44" s="448"/>
      <c r="Y44" s="448"/>
      <c r="Z44" s="448"/>
      <c r="AA44" s="448"/>
      <c r="AB44" s="448"/>
      <c r="AC44" s="448"/>
      <c r="AD44" s="448"/>
      <c r="AE44" s="459"/>
      <c r="AF44" s="508"/>
      <c r="AG44" s="454"/>
      <c r="AH44" s="454"/>
      <c r="AI44" s="454"/>
      <c r="AJ44" s="526"/>
      <c r="AK44" s="458"/>
      <c r="AL44" s="448"/>
      <c r="AM44" s="448"/>
      <c r="AN44" s="448"/>
      <c r="AO44" s="448"/>
      <c r="AP44" s="448"/>
      <c r="AQ44" s="448"/>
      <c r="AR44" s="448"/>
      <c r="AS44" s="448"/>
      <c r="AT44" s="448"/>
      <c r="AU44" s="448"/>
      <c r="AV44" s="448"/>
      <c r="AW44" s="448"/>
      <c r="AX44" s="448"/>
      <c r="AY44" s="448"/>
      <c r="AZ44" s="605"/>
      <c r="BA44" s="605"/>
      <c r="BB44" s="605"/>
      <c r="BC44" s="605"/>
      <c r="BD44" s="605"/>
      <c r="BE44" s="566"/>
      <c r="BF44" s="566"/>
      <c r="BG44" s="566"/>
      <c r="BH44" s="566"/>
      <c r="BI44" s="593"/>
      <c r="BJ44" s="370"/>
      <c r="BK44" s="370"/>
      <c r="BL44" s="370"/>
      <c r="BM44" s="370"/>
      <c r="BN44" s="370"/>
      <c r="BO44" s="369"/>
      <c r="BP44" s="369"/>
      <c r="BQ44" s="365">
        <v>38</v>
      </c>
      <c r="BR44" s="648"/>
      <c r="BS44" s="394"/>
      <c r="BT44" s="414"/>
      <c r="BU44" s="414"/>
      <c r="BV44" s="414"/>
      <c r="BW44" s="414"/>
      <c r="BX44" s="414"/>
      <c r="BY44" s="414"/>
      <c r="BZ44" s="414"/>
      <c r="CA44" s="414"/>
      <c r="CB44" s="414"/>
      <c r="CC44" s="414"/>
      <c r="CD44" s="414"/>
      <c r="CE44" s="414"/>
      <c r="CF44" s="414"/>
      <c r="CG44" s="430"/>
      <c r="CH44" s="442"/>
      <c r="CI44" s="454"/>
      <c r="CJ44" s="454"/>
      <c r="CK44" s="454"/>
      <c r="CL44" s="694"/>
      <c r="CM44" s="442"/>
      <c r="CN44" s="454"/>
      <c r="CO44" s="454"/>
      <c r="CP44" s="454"/>
      <c r="CQ44" s="694"/>
      <c r="CR44" s="442"/>
      <c r="CS44" s="454"/>
      <c r="CT44" s="454"/>
      <c r="CU44" s="454"/>
      <c r="CV44" s="694"/>
      <c r="CW44" s="442"/>
      <c r="CX44" s="454"/>
      <c r="CY44" s="454"/>
      <c r="CZ44" s="454"/>
      <c r="DA44" s="694"/>
      <c r="DB44" s="442"/>
      <c r="DC44" s="454"/>
      <c r="DD44" s="454"/>
      <c r="DE44" s="454"/>
      <c r="DF44" s="694"/>
      <c r="DG44" s="442"/>
      <c r="DH44" s="454"/>
      <c r="DI44" s="454"/>
      <c r="DJ44" s="454"/>
      <c r="DK44" s="694"/>
      <c r="DL44" s="442"/>
      <c r="DM44" s="454"/>
      <c r="DN44" s="454"/>
      <c r="DO44" s="454"/>
      <c r="DP44" s="694"/>
      <c r="DQ44" s="442"/>
      <c r="DR44" s="454"/>
      <c r="DS44" s="454"/>
      <c r="DT44" s="454"/>
      <c r="DU44" s="694"/>
      <c r="DV44" s="394"/>
      <c r="DW44" s="414"/>
      <c r="DX44" s="414"/>
      <c r="DY44" s="414"/>
      <c r="DZ44" s="728"/>
      <c r="EA44" s="357"/>
    </row>
    <row r="45" spans="1:131" s="354" customFormat="1" ht="26.25" customHeight="1">
      <c r="A45" s="365">
        <v>18</v>
      </c>
      <c r="B45" s="394"/>
      <c r="C45" s="414"/>
      <c r="D45" s="414"/>
      <c r="E45" s="414"/>
      <c r="F45" s="414"/>
      <c r="G45" s="414"/>
      <c r="H45" s="414"/>
      <c r="I45" s="414"/>
      <c r="J45" s="414"/>
      <c r="K45" s="414"/>
      <c r="L45" s="414"/>
      <c r="M45" s="414"/>
      <c r="N45" s="414"/>
      <c r="O45" s="414"/>
      <c r="P45" s="430"/>
      <c r="Q45" s="436"/>
      <c r="R45" s="448"/>
      <c r="S45" s="448"/>
      <c r="T45" s="448"/>
      <c r="U45" s="448"/>
      <c r="V45" s="448"/>
      <c r="W45" s="448"/>
      <c r="X45" s="448"/>
      <c r="Y45" s="448"/>
      <c r="Z45" s="448"/>
      <c r="AA45" s="448"/>
      <c r="AB45" s="448"/>
      <c r="AC45" s="448"/>
      <c r="AD45" s="448"/>
      <c r="AE45" s="459"/>
      <c r="AF45" s="508"/>
      <c r="AG45" s="454"/>
      <c r="AH45" s="454"/>
      <c r="AI45" s="454"/>
      <c r="AJ45" s="526"/>
      <c r="AK45" s="458"/>
      <c r="AL45" s="448"/>
      <c r="AM45" s="448"/>
      <c r="AN45" s="448"/>
      <c r="AO45" s="448"/>
      <c r="AP45" s="448"/>
      <c r="AQ45" s="448"/>
      <c r="AR45" s="448"/>
      <c r="AS45" s="448"/>
      <c r="AT45" s="448"/>
      <c r="AU45" s="448"/>
      <c r="AV45" s="448"/>
      <c r="AW45" s="448"/>
      <c r="AX45" s="448"/>
      <c r="AY45" s="448"/>
      <c r="AZ45" s="605"/>
      <c r="BA45" s="605"/>
      <c r="BB45" s="605"/>
      <c r="BC45" s="605"/>
      <c r="BD45" s="605"/>
      <c r="BE45" s="566"/>
      <c r="BF45" s="566"/>
      <c r="BG45" s="566"/>
      <c r="BH45" s="566"/>
      <c r="BI45" s="593"/>
      <c r="BJ45" s="370"/>
      <c r="BK45" s="370"/>
      <c r="BL45" s="370"/>
      <c r="BM45" s="370"/>
      <c r="BN45" s="370"/>
      <c r="BO45" s="369"/>
      <c r="BP45" s="369"/>
      <c r="BQ45" s="365">
        <v>39</v>
      </c>
      <c r="BR45" s="648"/>
      <c r="BS45" s="394"/>
      <c r="BT45" s="414"/>
      <c r="BU45" s="414"/>
      <c r="BV45" s="414"/>
      <c r="BW45" s="414"/>
      <c r="BX45" s="414"/>
      <c r="BY45" s="414"/>
      <c r="BZ45" s="414"/>
      <c r="CA45" s="414"/>
      <c r="CB45" s="414"/>
      <c r="CC45" s="414"/>
      <c r="CD45" s="414"/>
      <c r="CE45" s="414"/>
      <c r="CF45" s="414"/>
      <c r="CG45" s="430"/>
      <c r="CH45" s="442"/>
      <c r="CI45" s="454"/>
      <c r="CJ45" s="454"/>
      <c r="CK45" s="454"/>
      <c r="CL45" s="694"/>
      <c r="CM45" s="442"/>
      <c r="CN45" s="454"/>
      <c r="CO45" s="454"/>
      <c r="CP45" s="454"/>
      <c r="CQ45" s="694"/>
      <c r="CR45" s="442"/>
      <c r="CS45" s="454"/>
      <c r="CT45" s="454"/>
      <c r="CU45" s="454"/>
      <c r="CV45" s="694"/>
      <c r="CW45" s="442"/>
      <c r="CX45" s="454"/>
      <c r="CY45" s="454"/>
      <c r="CZ45" s="454"/>
      <c r="DA45" s="694"/>
      <c r="DB45" s="442"/>
      <c r="DC45" s="454"/>
      <c r="DD45" s="454"/>
      <c r="DE45" s="454"/>
      <c r="DF45" s="694"/>
      <c r="DG45" s="442"/>
      <c r="DH45" s="454"/>
      <c r="DI45" s="454"/>
      <c r="DJ45" s="454"/>
      <c r="DK45" s="694"/>
      <c r="DL45" s="442"/>
      <c r="DM45" s="454"/>
      <c r="DN45" s="454"/>
      <c r="DO45" s="454"/>
      <c r="DP45" s="694"/>
      <c r="DQ45" s="442"/>
      <c r="DR45" s="454"/>
      <c r="DS45" s="454"/>
      <c r="DT45" s="454"/>
      <c r="DU45" s="694"/>
      <c r="DV45" s="394"/>
      <c r="DW45" s="414"/>
      <c r="DX45" s="414"/>
      <c r="DY45" s="414"/>
      <c r="DZ45" s="728"/>
      <c r="EA45" s="357"/>
    </row>
    <row r="46" spans="1:131" s="354" customFormat="1" ht="26.25" customHeight="1">
      <c r="A46" s="365">
        <v>19</v>
      </c>
      <c r="B46" s="394"/>
      <c r="C46" s="414"/>
      <c r="D46" s="414"/>
      <c r="E46" s="414"/>
      <c r="F46" s="414"/>
      <c r="G46" s="414"/>
      <c r="H46" s="414"/>
      <c r="I46" s="414"/>
      <c r="J46" s="414"/>
      <c r="K46" s="414"/>
      <c r="L46" s="414"/>
      <c r="M46" s="414"/>
      <c r="N46" s="414"/>
      <c r="O46" s="414"/>
      <c r="P46" s="430"/>
      <c r="Q46" s="436"/>
      <c r="R46" s="448"/>
      <c r="S46" s="448"/>
      <c r="T46" s="448"/>
      <c r="U46" s="448"/>
      <c r="V46" s="448"/>
      <c r="W46" s="448"/>
      <c r="X46" s="448"/>
      <c r="Y46" s="448"/>
      <c r="Z46" s="448"/>
      <c r="AA46" s="448"/>
      <c r="AB46" s="448"/>
      <c r="AC46" s="448"/>
      <c r="AD46" s="448"/>
      <c r="AE46" s="459"/>
      <c r="AF46" s="508"/>
      <c r="AG46" s="454"/>
      <c r="AH46" s="454"/>
      <c r="AI46" s="454"/>
      <c r="AJ46" s="526"/>
      <c r="AK46" s="458"/>
      <c r="AL46" s="448"/>
      <c r="AM46" s="448"/>
      <c r="AN46" s="448"/>
      <c r="AO46" s="448"/>
      <c r="AP46" s="448"/>
      <c r="AQ46" s="448"/>
      <c r="AR46" s="448"/>
      <c r="AS46" s="448"/>
      <c r="AT46" s="448"/>
      <c r="AU46" s="448"/>
      <c r="AV46" s="448"/>
      <c r="AW46" s="448"/>
      <c r="AX46" s="448"/>
      <c r="AY46" s="448"/>
      <c r="AZ46" s="605"/>
      <c r="BA46" s="605"/>
      <c r="BB46" s="605"/>
      <c r="BC46" s="605"/>
      <c r="BD46" s="605"/>
      <c r="BE46" s="566"/>
      <c r="BF46" s="566"/>
      <c r="BG46" s="566"/>
      <c r="BH46" s="566"/>
      <c r="BI46" s="593"/>
      <c r="BJ46" s="370"/>
      <c r="BK46" s="370"/>
      <c r="BL46" s="370"/>
      <c r="BM46" s="370"/>
      <c r="BN46" s="370"/>
      <c r="BO46" s="369"/>
      <c r="BP46" s="369"/>
      <c r="BQ46" s="365">
        <v>40</v>
      </c>
      <c r="BR46" s="648"/>
      <c r="BS46" s="394"/>
      <c r="BT46" s="414"/>
      <c r="BU46" s="414"/>
      <c r="BV46" s="414"/>
      <c r="BW46" s="414"/>
      <c r="BX46" s="414"/>
      <c r="BY46" s="414"/>
      <c r="BZ46" s="414"/>
      <c r="CA46" s="414"/>
      <c r="CB46" s="414"/>
      <c r="CC46" s="414"/>
      <c r="CD46" s="414"/>
      <c r="CE46" s="414"/>
      <c r="CF46" s="414"/>
      <c r="CG46" s="430"/>
      <c r="CH46" s="442"/>
      <c r="CI46" s="454"/>
      <c r="CJ46" s="454"/>
      <c r="CK46" s="454"/>
      <c r="CL46" s="694"/>
      <c r="CM46" s="442"/>
      <c r="CN46" s="454"/>
      <c r="CO46" s="454"/>
      <c r="CP46" s="454"/>
      <c r="CQ46" s="694"/>
      <c r="CR46" s="442"/>
      <c r="CS46" s="454"/>
      <c r="CT46" s="454"/>
      <c r="CU46" s="454"/>
      <c r="CV46" s="694"/>
      <c r="CW46" s="442"/>
      <c r="CX46" s="454"/>
      <c r="CY46" s="454"/>
      <c r="CZ46" s="454"/>
      <c r="DA46" s="694"/>
      <c r="DB46" s="442"/>
      <c r="DC46" s="454"/>
      <c r="DD46" s="454"/>
      <c r="DE46" s="454"/>
      <c r="DF46" s="694"/>
      <c r="DG46" s="442"/>
      <c r="DH46" s="454"/>
      <c r="DI46" s="454"/>
      <c r="DJ46" s="454"/>
      <c r="DK46" s="694"/>
      <c r="DL46" s="442"/>
      <c r="DM46" s="454"/>
      <c r="DN46" s="454"/>
      <c r="DO46" s="454"/>
      <c r="DP46" s="694"/>
      <c r="DQ46" s="442"/>
      <c r="DR46" s="454"/>
      <c r="DS46" s="454"/>
      <c r="DT46" s="454"/>
      <c r="DU46" s="694"/>
      <c r="DV46" s="394"/>
      <c r="DW46" s="414"/>
      <c r="DX46" s="414"/>
      <c r="DY46" s="414"/>
      <c r="DZ46" s="728"/>
      <c r="EA46" s="357"/>
    </row>
    <row r="47" spans="1:131" s="354" customFormat="1" ht="26.25" customHeight="1">
      <c r="A47" s="365">
        <v>20</v>
      </c>
      <c r="B47" s="394"/>
      <c r="C47" s="414"/>
      <c r="D47" s="414"/>
      <c r="E47" s="414"/>
      <c r="F47" s="414"/>
      <c r="G47" s="414"/>
      <c r="H47" s="414"/>
      <c r="I47" s="414"/>
      <c r="J47" s="414"/>
      <c r="K47" s="414"/>
      <c r="L47" s="414"/>
      <c r="M47" s="414"/>
      <c r="N47" s="414"/>
      <c r="O47" s="414"/>
      <c r="P47" s="430"/>
      <c r="Q47" s="436"/>
      <c r="R47" s="448"/>
      <c r="S47" s="448"/>
      <c r="T47" s="448"/>
      <c r="U47" s="448"/>
      <c r="V47" s="448"/>
      <c r="W47" s="448"/>
      <c r="X47" s="448"/>
      <c r="Y47" s="448"/>
      <c r="Z47" s="448"/>
      <c r="AA47" s="448"/>
      <c r="AB47" s="448"/>
      <c r="AC47" s="448"/>
      <c r="AD47" s="448"/>
      <c r="AE47" s="459"/>
      <c r="AF47" s="508"/>
      <c r="AG47" s="454"/>
      <c r="AH47" s="454"/>
      <c r="AI47" s="454"/>
      <c r="AJ47" s="526"/>
      <c r="AK47" s="458"/>
      <c r="AL47" s="448"/>
      <c r="AM47" s="448"/>
      <c r="AN47" s="448"/>
      <c r="AO47" s="448"/>
      <c r="AP47" s="448"/>
      <c r="AQ47" s="448"/>
      <c r="AR47" s="448"/>
      <c r="AS47" s="448"/>
      <c r="AT47" s="448"/>
      <c r="AU47" s="448"/>
      <c r="AV47" s="448"/>
      <c r="AW47" s="448"/>
      <c r="AX47" s="448"/>
      <c r="AY47" s="448"/>
      <c r="AZ47" s="605"/>
      <c r="BA47" s="605"/>
      <c r="BB47" s="605"/>
      <c r="BC47" s="605"/>
      <c r="BD47" s="605"/>
      <c r="BE47" s="566"/>
      <c r="BF47" s="566"/>
      <c r="BG47" s="566"/>
      <c r="BH47" s="566"/>
      <c r="BI47" s="593"/>
      <c r="BJ47" s="370"/>
      <c r="BK47" s="370"/>
      <c r="BL47" s="370"/>
      <c r="BM47" s="370"/>
      <c r="BN47" s="370"/>
      <c r="BO47" s="369"/>
      <c r="BP47" s="369"/>
      <c r="BQ47" s="365">
        <v>41</v>
      </c>
      <c r="BR47" s="648"/>
      <c r="BS47" s="394"/>
      <c r="BT47" s="414"/>
      <c r="BU47" s="414"/>
      <c r="BV47" s="414"/>
      <c r="BW47" s="414"/>
      <c r="BX47" s="414"/>
      <c r="BY47" s="414"/>
      <c r="BZ47" s="414"/>
      <c r="CA47" s="414"/>
      <c r="CB47" s="414"/>
      <c r="CC47" s="414"/>
      <c r="CD47" s="414"/>
      <c r="CE47" s="414"/>
      <c r="CF47" s="414"/>
      <c r="CG47" s="430"/>
      <c r="CH47" s="442"/>
      <c r="CI47" s="454"/>
      <c r="CJ47" s="454"/>
      <c r="CK47" s="454"/>
      <c r="CL47" s="694"/>
      <c r="CM47" s="442"/>
      <c r="CN47" s="454"/>
      <c r="CO47" s="454"/>
      <c r="CP47" s="454"/>
      <c r="CQ47" s="694"/>
      <c r="CR47" s="442"/>
      <c r="CS47" s="454"/>
      <c r="CT47" s="454"/>
      <c r="CU47" s="454"/>
      <c r="CV47" s="694"/>
      <c r="CW47" s="442"/>
      <c r="CX47" s="454"/>
      <c r="CY47" s="454"/>
      <c r="CZ47" s="454"/>
      <c r="DA47" s="694"/>
      <c r="DB47" s="442"/>
      <c r="DC47" s="454"/>
      <c r="DD47" s="454"/>
      <c r="DE47" s="454"/>
      <c r="DF47" s="694"/>
      <c r="DG47" s="442"/>
      <c r="DH47" s="454"/>
      <c r="DI47" s="454"/>
      <c r="DJ47" s="454"/>
      <c r="DK47" s="694"/>
      <c r="DL47" s="442"/>
      <c r="DM47" s="454"/>
      <c r="DN47" s="454"/>
      <c r="DO47" s="454"/>
      <c r="DP47" s="694"/>
      <c r="DQ47" s="442"/>
      <c r="DR47" s="454"/>
      <c r="DS47" s="454"/>
      <c r="DT47" s="454"/>
      <c r="DU47" s="694"/>
      <c r="DV47" s="394"/>
      <c r="DW47" s="414"/>
      <c r="DX47" s="414"/>
      <c r="DY47" s="414"/>
      <c r="DZ47" s="728"/>
      <c r="EA47" s="357"/>
    </row>
    <row r="48" spans="1:131" s="354" customFormat="1" ht="26.25" customHeight="1">
      <c r="A48" s="365">
        <v>21</v>
      </c>
      <c r="B48" s="394"/>
      <c r="C48" s="414"/>
      <c r="D48" s="414"/>
      <c r="E48" s="414"/>
      <c r="F48" s="414"/>
      <c r="G48" s="414"/>
      <c r="H48" s="414"/>
      <c r="I48" s="414"/>
      <c r="J48" s="414"/>
      <c r="K48" s="414"/>
      <c r="L48" s="414"/>
      <c r="M48" s="414"/>
      <c r="N48" s="414"/>
      <c r="O48" s="414"/>
      <c r="P48" s="430"/>
      <c r="Q48" s="436"/>
      <c r="R48" s="448"/>
      <c r="S48" s="448"/>
      <c r="T48" s="448"/>
      <c r="U48" s="448"/>
      <c r="V48" s="448"/>
      <c r="W48" s="448"/>
      <c r="X48" s="448"/>
      <c r="Y48" s="448"/>
      <c r="Z48" s="448"/>
      <c r="AA48" s="448"/>
      <c r="AB48" s="448"/>
      <c r="AC48" s="448"/>
      <c r="AD48" s="448"/>
      <c r="AE48" s="459"/>
      <c r="AF48" s="508"/>
      <c r="AG48" s="454"/>
      <c r="AH48" s="454"/>
      <c r="AI48" s="454"/>
      <c r="AJ48" s="526"/>
      <c r="AK48" s="458"/>
      <c r="AL48" s="448"/>
      <c r="AM48" s="448"/>
      <c r="AN48" s="448"/>
      <c r="AO48" s="448"/>
      <c r="AP48" s="448"/>
      <c r="AQ48" s="448"/>
      <c r="AR48" s="448"/>
      <c r="AS48" s="448"/>
      <c r="AT48" s="448"/>
      <c r="AU48" s="448"/>
      <c r="AV48" s="448"/>
      <c r="AW48" s="448"/>
      <c r="AX48" s="448"/>
      <c r="AY48" s="448"/>
      <c r="AZ48" s="605"/>
      <c r="BA48" s="605"/>
      <c r="BB48" s="605"/>
      <c r="BC48" s="605"/>
      <c r="BD48" s="605"/>
      <c r="BE48" s="566"/>
      <c r="BF48" s="566"/>
      <c r="BG48" s="566"/>
      <c r="BH48" s="566"/>
      <c r="BI48" s="593"/>
      <c r="BJ48" s="370"/>
      <c r="BK48" s="370"/>
      <c r="BL48" s="370"/>
      <c r="BM48" s="370"/>
      <c r="BN48" s="370"/>
      <c r="BO48" s="369"/>
      <c r="BP48" s="369"/>
      <c r="BQ48" s="365">
        <v>42</v>
      </c>
      <c r="BR48" s="648"/>
      <c r="BS48" s="394"/>
      <c r="BT48" s="414"/>
      <c r="BU48" s="414"/>
      <c r="BV48" s="414"/>
      <c r="BW48" s="414"/>
      <c r="BX48" s="414"/>
      <c r="BY48" s="414"/>
      <c r="BZ48" s="414"/>
      <c r="CA48" s="414"/>
      <c r="CB48" s="414"/>
      <c r="CC48" s="414"/>
      <c r="CD48" s="414"/>
      <c r="CE48" s="414"/>
      <c r="CF48" s="414"/>
      <c r="CG48" s="430"/>
      <c r="CH48" s="442"/>
      <c r="CI48" s="454"/>
      <c r="CJ48" s="454"/>
      <c r="CK48" s="454"/>
      <c r="CL48" s="694"/>
      <c r="CM48" s="442"/>
      <c r="CN48" s="454"/>
      <c r="CO48" s="454"/>
      <c r="CP48" s="454"/>
      <c r="CQ48" s="694"/>
      <c r="CR48" s="442"/>
      <c r="CS48" s="454"/>
      <c r="CT48" s="454"/>
      <c r="CU48" s="454"/>
      <c r="CV48" s="694"/>
      <c r="CW48" s="442"/>
      <c r="CX48" s="454"/>
      <c r="CY48" s="454"/>
      <c r="CZ48" s="454"/>
      <c r="DA48" s="694"/>
      <c r="DB48" s="442"/>
      <c r="DC48" s="454"/>
      <c r="DD48" s="454"/>
      <c r="DE48" s="454"/>
      <c r="DF48" s="694"/>
      <c r="DG48" s="442"/>
      <c r="DH48" s="454"/>
      <c r="DI48" s="454"/>
      <c r="DJ48" s="454"/>
      <c r="DK48" s="694"/>
      <c r="DL48" s="442"/>
      <c r="DM48" s="454"/>
      <c r="DN48" s="454"/>
      <c r="DO48" s="454"/>
      <c r="DP48" s="694"/>
      <c r="DQ48" s="442"/>
      <c r="DR48" s="454"/>
      <c r="DS48" s="454"/>
      <c r="DT48" s="454"/>
      <c r="DU48" s="694"/>
      <c r="DV48" s="394"/>
      <c r="DW48" s="414"/>
      <c r="DX48" s="414"/>
      <c r="DY48" s="414"/>
      <c r="DZ48" s="728"/>
      <c r="EA48" s="357"/>
    </row>
    <row r="49" spans="1:131" s="354" customFormat="1" ht="26.25" customHeight="1">
      <c r="A49" s="365">
        <v>22</v>
      </c>
      <c r="B49" s="394"/>
      <c r="C49" s="414"/>
      <c r="D49" s="414"/>
      <c r="E49" s="414"/>
      <c r="F49" s="414"/>
      <c r="G49" s="414"/>
      <c r="H49" s="414"/>
      <c r="I49" s="414"/>
      <c r="J49" s="414"/>
      <c r="K49" s="414"/>
      <c r="L49" s="414"/>
      <c r="M49" s="414"/>
      <c r="N49" s="414"/>
      <c r="O49" s="414"/>
      <c r="P49" s="430"/>
      <c r="Q49" s="436"/>
      <c r="R49" s="448"/>
      <c r="S49" s="448"/>
      <c r="T49" s="448"/>
      <c r="U49" s="448"/>
      <c r="V49" s="448"/>
      <c r="W49" s="448"/>
      <c r="X49" s="448"/>
      <c r="Y49" s="448"/>
      <c r="Z49" s="448"/>
      <c r="AA49" s="448"/>
      <c r="AB49" s="448"/>
      <c r="AC49" s="448"/>
      <c r="AD49" s="448"/>
      <c r="AE49" s="459"/>
      <c r="AF49" s="508"/>
      <c r="AG49" s="454"/>
      <c r="AH49" s="454"/>
      <c r="AI49" s="454"/>
      <c r="AJ49" s="526"/>
      <c r="AK49" s="458"/>
      <c r="AL49" s="448"/>
      <c r="AM49" s="448"/>
      <c r="AN49" s="448"/>
      <c r="AO49" s="448"/>
      <c r="AP49" s="448"/>
      <c r="AQ49" s="448"/>
      <c r="AR49" s="448"/>
      <c r="AS49" s="448"/>
      <c r="AT49" s="448"/>
      <c r="AU49" s="448"/>
      <c r="AV49" s="448"/>
      <c r="AW49" s="448"/>
      <c r="AX49" s="448"/>
      <c r="AY49" s="448"/>
      <c r="AZ49" s="605"/>
      <c r="BA49" s="605"/>
      <c r="BB49" s="605"/>
      <c r="BC49" s="605"/>
      <c r="BD49" s="605"/>
      <c r="BE49" s="566"/>
      <c r="BF49" s="566"/>
      <c r="BG49" s="566"/>
      <c r="BH49" s="566"/>
      <c r="BI49" s="593"/>
      <c r="BJ49" s="370"/>
      <c r="BK49" s="370"/>
      <c r="BL49" s="370"/>
      <c r="BM49" s="370"/>
      <c r="BN49" s="370"/>
      <c r="BO49" s="369"/>
      <c r="BP49" s="369"/>
      <c r="BQ49" s="365">
        <v>43</v>
      </c>
      <c r="BR49" s="648"/>
      <c r="BS49" s="394"/>
      <c r="BT49" s="414"/>
      <c r="BU49" s="414"/>
      <c r="BV49" s="414"/>
      <c r="BW49" s="414"/>
      <c r="BX49" s="414"/>
      <c r="BY49" s="414"/>
      <c r="BZ49" s="414"/>
      <c r="CA49" s="414"/>
      <c r="CB49" s="414"/>
      <c r="CC49" s="414"/>
      <c r="CD49" s="414"/>
      <c r="CE49" s="414"/>
      <c r="CF49" s="414"/>
      <c r="CG49" s="430"/>
      <c r="CH49" s="442"/>
      <c r="CI49" s="454"/>
      <c r="CJ49" s="454"/>
      <c r="CK49" s="454"/>
      <c r="CL49" s="694"/>
      <c r="CM49" s="442"/>
      <c r="CN49" s="454"/>
      <c r="CO49" s="454"/>
      <c r="CP49" s="454"/>
      <c r="CQ49" s="694"/>
      <c r="CR49" s="442"/>
      <c r="CS49" s="454"/>
      <c r="CT49" s="454"/>
      <c r="CU49" s="454"/>
      <c r="CV49" s="694"/>
      <c r="CW49" s="442"/>
      <c r="CX49" s="454"/>
      <c r="CY49" s="454"/>
      <c r="CZ49" s="454"/>
      <c r="DA49" s="694"/>
      <c r="DB49" s="442"/>
      <c r="DC49" s="454"/>
      <c r="DD49" s="454"/>
      <c r="DE49" s="454"/>
      <c r="DF49" s="694"/>
      <c r="DG49" s="442"/>
      <c r="DH49" s="454"/>
      <c r="DI49" s="454"/>
      <c r="DJ49" s="454"/>
      <c r="DK49" s="694"/>
      <c r="DL49" s="442"/>
      <c r="DM49" s="454"/>
      <c r="DN49" s="454"/>
      <c r="DO49" s="454"/>
      <c r="DP49" s="694"/>
      <c r="DQ49" s="442"/>
      <c r="DR49" s="454"/>
      <c r="DS49" s="454"/>
      <c r="DT49" s="454"/>
      <c r="DU49" s="694"/>
      <c r="DV49" s="394"/>
      <c r="DW49" s="414"/>
      <c r="DX49" s="414"/>
      <c r="DY49" s="414"/>
      <c r="DZ49" s="728"/>
      <c r="EA49" s="357"/>
    </row>
    <row r="50" spans="1:131" s="354" customFormat="1" ht="26.25" customHeight="1">
      <c r="A50" s="365">
        <v>23</v>
      </c>
      <c r="B50" s="394"/>
      <c r="C50" s="414"/>
      <c r="D50" s="414"/>
      <c r="E50" s="414"/>
      <c r="F50" s="414"/>
      <c r="G50" s="414"/>
      <c r="H50" s="414"/>
      <c r="I50" s="414"/>
      <c r="J50" s="414"/>
      <c r="K50" s="414"/>
      <c r="L50" s="414"/>
      <c r="M50" s="414"/>
      <c r="N50" s="414"/>
      <c r="O50" s="414"/>
      <c r="P50" s="430"/>
      <c r="Q50" s="440"/>
      <c r="R50" s="452"/>
      <c r="S50" s="452"/>
      <c r="T50" s="452"/>
      <c r="U50" s="452"/>
      <c r="V50" s="452"/>
      <c r="W50" s="452"/>
      <c r="X50" s="452"/>
      <c r="Y50" s="452"/>
      <c r="Z50" s="452"/>
      <c r="AA50" s="452"/>
      <c r="AB50" s="452"/>
      <c r="AC50" s="452"/>
      <c r="AD50" s="452"/>
      <c r="AE50" s="497"/>
      <c r="AF50" s="508"/>
      <c r="AG50" s="454"/>
      <c r="AH50" s="454"/>
      <c r="AI50" s="454"/>
      <c r="AJ50" s="526"/>
      <c r="AK50" s="537"/>
      <c r="AL50" s="452"/>
      <c r="AM50" s="452"/>
      <c r="AN50" s="452"/>
      <c r="AO50" s="452"/>
      <c r="AP50" s="452"/>
      <c r="AQ50" s="452"/>
      <c r="AR50" s="452"/>
      <c r="AS50" s="452"/>
      <c r="AT50" s="452"/>
      <c r="AU50" s="452"/>
      <c r="AV50" s="452"/>
      <c r="AW50" s="452"/>
      <c r="AX50" s="452"/>
      <c r="AY50" s="452"/>
      <c r="AZ50" s="606"/>
      <c r="BA50" s="606"/>
      <c r="BB50" s="606"/>
      <c r="BC50" s="606"/>
      <c r="BD50" s="606"/>
      <c r="BE50" s="566"/>
      <c r="BF50" s="566"/>
      <c r="BG50" s="566"/>
      <c r="BH50" s="566"/>
      <c r="BI50" s="593"/>
      <c r="BJ50" s="370"/>
      <c r="BK50" s="370"/>
      <c r="BL50" s="370"/>
      <c r="BM50" s="370"/>
      <c r="BN50" s="370"/>
      <c r="BO50" s="369"/>
      <c r="BP50" s="369"/>
      <c r="BQ50" s="365">
        <v>44</v>
      </c>
      <c r="BR50" s="648"/>
      <c r="BS50" s="394"/>
      <c r="BT50" s="414"/>
      <c r="BU50" s="414"/>
      <c r="BV50" s="414"/>
      <c r="BW50" s="414"/>
      <c r="BX50" s="414"/>
      <c r="BY50" s="414"/>
      <c r="BZ50" s="414"/>
      <c r="CA50" s="414"/>
      <c r="CB50" s="414"/>
      <c r="CC50" s="414"/>
      <c r="CD50" s="414"/>
      <c r="CE50" s="414"/>
      <c r="CF50" s="414"/>
      <c r="CG50" s="430"/>
      <c r="CH50" s="442"/>
      <c r="CI50" s="454"/>
      <c r="CJ50" s="454"/>
      <c r="CK50" s="454"/>
      <c r="CL50" s="694"/>
      <c r="CM50" s="442"/>
      <c r="CN50" s="454"/>
      <c r="CO50" s="454"/>
      <c r="CP50" s="454"/>
      <c r="CQ50" s="694"/>
      <c r="CR50" s="442"/>
      <c r="CS50" s="454"/>
      <c r="CT50" s="454"/>
      <c r="CU50" s="454"/>
      <c r="CV50" s="694"/>
      <c r="CW50" s="442"/>
      <c r="CX50" s="454"/>
      <c r="CY50" s="454"/>
      <c r="CZ50" s="454"/>
      <c r="DA50" s="694"/>
      <c r="DB50" s="442"/>
      <c r="DC50" s="454"/>
      <c r="DD50" s="454"/>
      <c r="DE50" s="454"/>
      <c r="DF50" s="694"/>
      <c r="DG50" s="442"/>
      <c r="DH50" s="454"/>
      <c r="DI50" s="454"/>
      <c r="DJ50" s="454"/>
      <c r="DK50" s="694"/>
      <c r="DL50" s="442"/>
      <c r="DM50" s="454"/>
      <c r="DN50" s="454"/>
      <c r="DO50" s="454"/>
      <c r="DP50" s="694"/>
      <c r="DQ50" s="442"/>
      <c r="DR50" s="454"/>
      <c r="DS50" s="454"/>
      <c r="DT50" s="454"/>
      <c r="DU50" s="694"/>
      <c r="DV50" s="394"/>
      <c r="DW50" s="414"/>
      <c r="DX50" s="414"/>
      <c r="DY50" s="414"/>
      <c r="DZ50" s="728"/>
      <c r="EA50" s="357"/>
    </row>
    <row r="51" spans="1:131" s="354" customFormat="1" ht="26.25" customHeight="1">
      <c r="A51" s="365">
        <v>24</v>
      </c>
      <c r="B51" s="394"/>
      <c r="C51" s="414"/>
      <c r="D51" s="414"/>
      <c r="E51" s="414"/>
      <c r="F51" s="414"/>
      <c r="G51" s="414"/>
      <c r="H51" s="414"/>
      <c r="I51" s="414"/>
      <c r="J51" s="414"/>
      <c r="K51" s="414"/>
      <c r="L51" s="414"/>
      <c r="M51" s="414"/>
      <c r="N51" s="414"/>
      <c r="O51" s="414"/>
      <c r="P51" s="430"/>
      <c r="Q51" s="440"/>
      <c r="R51" s="452"/>
      <c r="S51" s="452"/>
      <c r="T51" s="452"/>
      <c r="U51" s="452"/>
      <c r="V51" s="452"/>
      <c r="W51" s="452"/>
      <c r="X51" s="452"/>
      <c r="Y51" s="452"/>
      <c r="Z51" s="452"/>
      <c r="AA51" s="452"/>
      <c r="AB51" s="452"/>
      <c r="AC51" s="452"/>
      <c r="AD51" s="452"/>
      <c r="AE51" s="497"/>
      <c r="AF51" s="508"/>
      <c r="AG51" s="454"/>
      <c r="AH51" s="454"/>
      <c r="AI51" s="454"/>
      <c r="AJ51" s="526"/>
      <c r="AK51" s="537"/>
      <c r="AL51" s="452"/>
      <c r="AM51" s="452"/>
      <c r="AN51" s="452"/>
      <c r="AO51" s="452"/>
      <c r="AP51" s="452"/>
      <c r="AQ51" s="452"/>
      <c r="AR51" s="452"/>
      <c r="AS51" s="452"/>
      <c r="AT51" s="452"/>
      <c r="AU51" s="452"/>
      <c r="AV51" s="452"/>
      <c r="AW51" s="452"/>
      <c r="AX51" s="452"/>
      <c r="AY51" s="452"/>
      <c r="AZ51" s="606"/>
      <c r="BA51" s="606"/>
      <c r="BB51" s="606"/>
      <c r="BC51" s="606"/>
      <c r="BD51" s="606"/>
      <c r="BE51" s="566"/>
      <c r="BF51" s="566"/>
      <c r="BG51" s="566"/>
      <c r="BH51" s="566"/>
      <c r="BI51" s="593"/>
      <c r="BJ51" s="370"/>
      <c r="BK51" s="370"/>
      <c r="BL51" s="370"/>
      <c r="BM51" s="370"/>
      <c r="BN51" s="370"/>
      <c r="BO51" s="369"/>
      <c r="BP51" s="369"/>
      <c r="BQ51" s="365">
        <v>45</v>
      </c>
      <c r="BR51" s="648"/>
      <c r="BS51" s="394"/>
      <c r="BT51" s="414"/>
      <c r="BU51" s="414"/>
      <c r="BV51" s="414"/>
      <c r="BW51" s="414"/>
      <c r="BX51" s="414"/>
      <c r="BY51" s="414"/>
      <c r="BZ51" s="414"/>
      <c r="CA51" s="414"/>
      <c r="CB51" s="414"/>
      <c r="CC51" s="414"/>
      <c r="CD51" s="414"/>
      <c r="CE51" s="414"/>
      <c r="CF51" s="414"/>
      <c r="CG51" s="430"/>
      <c r="CH51" s="442"/>
      <c r="CI51" s="454"/>
      <c r="CJ51" s="454"/>
      <c r="CK51" s="454"/>
      <c r="CL51" s="694"/>
      <c r="CM51" s="442"/>
      <c r="CN51" s="454"/>
      <c r="CO51" s="454"/>
      <c r="CP51" s="454"/>
      <c r="CQ51" s="694"/>
      <c r="CR51" s="442"/>
      <c r="CS51" s="454"/>
      <c r="CT51" s="454"/>
      <c r="CU51" s="454"/>
      <c r="CV51" s="694"/>
      <c r="CW51" s="442"/>
      <c r="CX51" s="454"/>
      <c r="CY51" s="454"/>
      <c r="CZ51" s="454"/>
      <c r="DA51" s="694"/>
      <c r="DB51" s="442"/>
      <c r="DC51" s="454"/>
      <c r="DD51" s="454"/>
      <c r="DE51" s="454"/>
      <c r="DF51" s="694"/>
      <c r="DG51" s="442"/>
      <c r="DH51" s="454"/>
      <c r="DI51" s="454"/>
      <c r="DJ51" s="454"/>
      <c r="DK51" s="694"/>
      <c r="DL51" s="442"/>
      <c r="DM51" s="454"/>
      <c r="DN51" s="454"/>
      <c r="DO51" s="454"/>
      <c r="DP51" s="694"/>
      <c r="DQ51" s="442"/>
      <c r="DR51" s="454"/>
      <c r="DS51" s="454"/>
      <c r="DT51" s="454"/>
      <c r="DU51" s="694"/>
      <c r="DV51" s="394"/>
      <c r="DW51" s="414"/>
      <c r="DX51" s="414"/>
      <c r="DY51" s="414"/>
      <c r="DZ51" s="728"/>
      <c r="EA51" s="357"/>
    </row>
    <row r="52" spans="1:131" s="354" customFormat="1" ht="26.25" customHeight="1">
      <c r="A52" s="365">
        <v>25</v>
      </c>
      <c r="B52" s="394"/>
      <c r="C52" s="414"/>
      <c r="D52" s="414"/>
      <c r="E52" s="414"/>
      <c r="F52" s="414"/>
      <c r="G52" s="414"/>
      <c r="H52" s="414"/>
      <c r="I52" s="414"/>
      <c r="J52" s="414"/>
      <c r="K52" s="414"/>
      <c r="L52" s="414"/>
      <c r="M52" s="414"/>
      <c r="N52" s="414"/>
      <c r="O52" s="414"/>
      <c r="P52" s="430"/>
      <c r="Q52" s="440"/>
      <c r="R52" s="452"/>
      <c r="S52" s="452"/>
      <c r="T52" s="452"/>
      <c r="U52" s="452"/>
      <c r="V52" s="452"/>
      <c r="W52" s="452"/>
      <c r="X52" s="452"/>
      <c r="Y52" s="452"/>
      <c r="Z52" s="452"/>
      <c r="AA52" s="452"/>
      <c r="AB52" s="452"/>
      <c r="AC52" s="452"/>
      <c r="AD52" s="452"/>
      <c r="AE52" s="497"/>
      <c r="AF52" s="508"/>
      <c r="AG52" s="454"/>
      <c r="AH52" s="454"/>
      <c r="AI52" s="454"/>
      <c r="AJ52" s="526"/>
      <c r="AK52" s="537"/>
      <c r="AL52" s="452"/>
      <c r="AM52" s="452"/>
      <c r="AN52" s="452"/>
      <c r="AO52" s="452"/>
      <c r="AP52" s="452"/>
      <c r="AQ52" s="452"/>
      <c r="AR52" s="452"/>
      <c r="AS52" s="452"/>
      <c r="AT52" s="452"/>
      <c r="AU52" s="452"/>
      <c r="AV52" s="452"/>
      <c r="AW52" s="452"/>
      <c r="AX52" s="452"/>
      <c r="AY52" s="452"/>
      <c r="AZ52" s="606"/>
      <c r="BA52" s="606"/>
      <c r="BB52" s="606"/>
      <c r="BC52" s="606"/>
      <c r="BD52" s="606"/>
      <c r="BE52" s="566"/>
      <c r="BF52" s="566"/>
      <c r="BG52" s="566"/>
      <c r="BH52" s="566"/>
      <c r="BI52" s="593"/>
      <c r="BJ52" s="370"/>
      <c r="BK52" s="370"/>
      <c r="BL52" s="370"/>
      <c r="BM52" s="370"/>
      <c r="BN52" s="370"/>
      <c r="BO52" s="369"/>
      <c r="BP52" s="369"/>
      <c r="BQ52" s="365">
        <v>46</v>
      </c>
      <c r="BR52" s="648"/>
      <c r="BS52" s="394"/>
      <c r="BT52" s="414"/>
      <c r="BU52" s="414"/>
      <c r="BV52" s="414"/>
      <c r="BW52" s="414"/>
      <c r="BX52" s="414"/>
      <c r="BY52" s="414"/>
      <c r="BZ52" s="414"/>
      <c r="CA52" s="414"/>
      <c r="CB52" s="414"/>
      <c r="CC52" s="414"/>
      <c r="CD52" s="414"/>
      <c r="CE52" s="414"/>
      <c r="CF52" s="414"/>
      <c r="CG52" s="430"/>
      <c r="CH52" s="442"/>
      <c r="CI52" s="454"/>
      <c r="CJ52" s="454"/>
      <c r="CK52" s="454"/>
      <c r="CL52" s="694"/>
      <c r="CM52" s="442"/>
      <c r="CN52" s="454"/>
      <c r="CO52" s="454"/>
      <c r="CP52" s="454"/>
      <c r="CQ52" s="694"/>
      <c r="CR52" s="442"/>
      <c r="CS52" s="454"/>
      <c r="CT52" s="454"/>
      <c r="CU52" s="454"/>
      <c r="CV52" s="694"/>
      <c r="CW52" s="442"/>
      <c r="CX52" s="454"/>
      <c r="CY52" s="454"/>
      <c r="CZ52" s="454"/>
      <c r="DA52" s="694"/>
      <c r="DB52" s="442"/>
      <c r="DC52" s="454"/>
      <c r="DD52" s="454"/>
      <c r="DE52" s="454"/>
      <c r="DF52" s="694"/>
      <c r="DG52" s="442"/>
      <c r="DH52" s="454"/>
      <c r="DI52" s="454"/>
      <c r="DJ52" s="454"/>
      <c r="DK52" s="694"/>
      <c r="DL52" s="442"/>
      <c r="DM52" s="454"/>
      <c r="DN52" s="454"/>
      <c r="DO52" s="454"/>
      <c r="DP52" s="694"/>
      <c r="DQ52" s="442"/>
      <c r="DR52" s="454"/>
      <c r="DS52" s="454"/>
      <c r="DT52" s="454"/>
      <c r="DU52" s="694"/>
      <c r="DV52" s="394"/>
      <c r="DW52" s="414"/>
      <c r="DX52" s="414"/>
      <c r="DY52" s="414"/>
      <c r="DZ52" s="728"/>
      <c r="EA52" s="357"/>
    </row>
    <row r="53" spans="1:131" s="354" customFormat="1" ht="26.25" customHeight="1">
      <c r="A53" s="365">
        <v>26</v>
      </c>
      <c r="B53" s="394"/>
      <c r="C53" s="414"/>
      <c r="D53" s="414"/>
      <c r="E53" s="414"/>
      <c r="F53" s="414"/>
      <c r="G53" s="414"/>
      <c r="H53" s="414"/>
      <c r="I53" s="414"/>
      <c r="J53" s="414"/>
      <c r="K53" s="414"/>
      <c r="L53" s="414"/>
      <c r="M53" s="414"/>
      <c r="N53" s="414"/>
      <c r="O53" s="414"/>
      <c r="P53" s="430"/>
      <c r="Q53" s="440"/>
      <c r="R53" s="452"/>
      <c r="S53" s="452"/>
      <c r="T53" s="452"/>
      <c r="U53" s="452"/>
      <c r="V53" s="452"/>
      <c r="W53" s="452"/>
      <c r="X53" s="452"/>
      <c r="Y53" s="452"/>
      <c r="Z53" s="452"/>
      <c r="AA53" s="452"/>
      <c r="AB53" s="452"/>
      <c r="AC53" s="452"/>
      <c r="AD53" s="452"/>
      <c r="AE53" s="497"/>
      <c r="AF53" s="508"/>
      <c r="AG53" s="454"/>
      <c r="AH53" s="454"/>
      <c r="AI53" s="454"/>
      <c r="AJ53" s="526"/>
      <c r="AK53" s="537"/>
      <c r="AL53" s="452"/>
      <c r="AM53" s="452"/>
      <c r="AN53" s="452"/>
      <c r="AO53" s="452"/>
      <c r="AP53" s="452"/>
      <c r="AQ53" s="452"/>
      <c r="AR53" s="452"/>
      <c r="AS53" s="452"/>
      <c r="AT53" s="452"/>
      <c r="AU53" s="452"/>
      <c r="AV53" s="452"/>
      <c r="AW53" s="452"/>
      <c r="AX53" s="452"/>
      <c r="AY53" s="452"/>
      <c r="AZ53" s="606"/>
      <c r="BA53" s="606"/>
      <c r="BB53" s="606"/>
      <c r="BC53" s="606"/>
      <c r="BD53" s="606"/>
      <c r="BE53" s="566"/>
      <c r="BF53" s="566"/>
      <c r="BG53" s="566"/>
      <c r="BH53" s="566"/>
      <c r="BI53" s="593"/>
      <c r="BJ53" s="370"/>
      <c r="BK53" s="370"/>
      <c r="BL53" s="370"/>
      <c r="BM53" s="370"/>
      <c r="BN53" s="370"/>
      <c r="BO53" s="369"/>
      <c r="BP53" s="369"/>
      <c r="BQ53" s="365">
        <v>47</v>
      </c>
      <c r="BR53" s="648"/>
      <c r="BS53" s="394"/>
      <c r="BT53" s="414"/>
      <c r="BU53" s="414"/>
      <c r="BV53" s="414"/>
      <c r="BW53" s="414"/>
      <c r="BX53" s="414"/>
      <c r="BY53" s="414"/>
      <c r="BZ53" s="414"/>
      <c r="CA53" s="414"/>
      <c r="CB53" s="414"/>
      <c r="CC53" s="414"/>
      <c r="CD53" s="414"/>
      <c r="CE53" s="414"/>
      <c r="CF53" s="414"/>
      <c r="CG53" s="430"/>
      <c r="CH53" s="442"/>
      <c r="CI53" s="454"/>
      <c r="CJ53" s="454"/>
      <c r="CK53" s="454"/>
      <c r="CL53" s="694"/>
      <c r="CM53" s="442"/>
      <c r="CN53" s="454"/>
      <c r="CO53" s="454"/>
      <c r="CP53" s="454"/>
      <c r="CQ53" s="694"/>
      <c r="CR53" s="442"/>
      <c r="CS53" s="454"/>
      <c r="CT53" s="454"/>
      <c r="CU53" s="454"/>
      <c r="CV53" s="694"/>
      <c r="CW53" s="442"/>
      <c r="CX53" s="454"/>
      <c r="CY53" s="454"/>
      <c r="CZ53" s="454"/>
      <c r="DA53" s="694"/>
      <c r="DB53" s="442"/>
      <c r="DC53" s="454"/>
      <c r="DD53" s="454"/>
      <c r="DE53" s="454"/>
      <c r="DF53" s="694"/>
      <c r="DG53" s="442"/>
      <c r="DH53" s="454"/>
      <c r="DI53" s="454"/>
      <c r="DJ53" s="454"/>
      <c r="DK53" s="694"/>
      <c r="DL53" s="442"/>
      <c r="DM53" s="454"/>
      <c r="DN53" s="454"/>
      <c r="DO53" s="454"/>
      <c r="DP53" s="694"/>
      <c r="DQ53" s="442"/>
      <c r="DR53" s="454"/>
      <c r="DS53" s="454"/>
      <c r="DT53" s="454"/>
      <c r="DU53" s="694"/>
      <c r="DV53" s="394"/>
      <c r="DW53" s="414"/>
      <c r="DX53" s="414"/>
      <c r="DY53" s="414"/>
      <c r="DZ53" s="728"/>
      <c r="EA53" s="357"/>
    </row>
    <row r="54" spans="1:131" s="354" customFormat="1" ht="26.25" customHeight="1">
      <c r="A54" s="365">
        <v>27</v>
      </c>
      <c r="B54" s="394"/>
      <c r="C54" s="414"/>
      <c r="D54" s="414"/>
      <c r="E54" s="414"/>
      <c r="F54" s="414"/>
      <c r="G54" s="414"/>
      <c r="H54" s="414"/>
      <c r="I54" s="414"/>
      <c r="J54" s="414"/>
      <c r="K54" s="414"/>
      <c r="L54" s="414"/>
      <c r="M54" s="414"/>
      <c r="N54" s="414"/>
      <c r="O54" s="414"/>
      <c r="P54" s="430"/>
      <c r="Q54" s="440"/>
      <c r="R54" s="452"/>
      <c r="S54" s="452"/>
      <c r="T54" s="452"/>
      <c r="U54" s="452"/>
      <c r="V54" s="452"/>
      <c r="W54" s="452"/>
      <c r="X54" s="452"/>
      <c r="Y54" s="452"/>
      <c r="Z54" s="452"/>
      <c r="AA54" s="452"/>
      <c r="AB54" s="452"/>
      <c r="AC54" s="452"/>
      <c r="AD54" s="452"/>
      <c r="AE54" s="497"/>
      <c r="AF54" s="508"/>
      <c r="AG54" s="454"/>
      <c r="AH54" s="454"/>
      <c r="AI54" s="454"/>
      <c r="AJ54" s="526"/>
      <c r="AK54" s="537"/>
      <c r="AL54" s="452"/>
      <c r="AM54" s="452"/>
      <c r="AN54" s="452"/>
      <c r="AO54" s="452"/>
      <c r="AP54" s="452"/>
      <c r="AQ54" s="452"/>
      <c r="AR54" s="452"/>
      <c r="AS54" s="452"/>
      <c r="AT54" s="452"/>
      <c r="AU54" s="452"/>
      <c r="AV54" s="452"/>
      <c r="AW54" s="452"/>
      <c r="AX54" s="452"/>
      <c r="AY54" s="452"/>
      <c r="AZ54" s="606"/>
      <c r="BA54" s="606"/>
      <c r="BB54" s="606"/>
      <c r="BC54" s="606"/>
      <c r="BD54" s="606"/>
      <c r="BE54" s="566"/>
      <c r="BF54" s="566"/>
      <c r="BG54" s="566"/>
      <c r="BH54" s="566"/>
      <c r="BI54" s="593"/>
      <c r="BJ54" s="370"/>
      <c r="BK54" s="370"/>
      <c r="BL54" s="370"/>
      <c r="BM54" s="370"/>
      <c r="BN54" s="370"/>
      <c r="BO54" s="369"/>
      <c r="BP54" s="369"/>
      <c r="BQ54" s="365">
        <v>48</v>
      </c>
      <c r="BR54" s="648"/>
      <c r="BS54" s="394"/>
      <c r="BT54" s="414"/>
      <c r="BU54" s="414"/>
      <c r="BV54" s="414"/>
      <c r="BW54" s="414"/>
      <c r="BX54" s="414"/>
      <c r="BY54" s="414"/>
      <c r="BZ54" s="414"/>
      <c r="CA54" s="414"/>
      <c r="CB54" s="414"/>
      <c r="CC54" s="414"/>
      <c r="CD54" s="414"/>
      <c r="CE54" s="414"/>
      <c r="CF54" s="414"/>
      <c r="CG54" s="430"/>
      <c r="CH54" s="442"/>
      <c r="CI54" s="454"/>
      <c r="CJ54" s="454"/>
      <c r="CK54" s="454"/>
      <c r="CL54" s="694"/>
      <c r="CM54" s="442"/>
      <c r="CN54" s="454"/>
      <c r="CO54" s="454"/>
      <c r="CP54" s="454"/>
      <c r="CQ54" s="694"/>
      <c r="CR54" s="442"/>
      <c r="CS54" s="454"/>
      <c r="CT54" s="454"/>
      <c r="CU54" s="454"/>
      <c r="CV54" s="694"/>
      <c r="CW54" s="442"/>
      <c r="CX54" s="454"/>
      <c r="CY54" s="454"/>
      <c r="CZ54" s="454"/>
      <c r="DA54" s="694"/>
      <c r="DB54" s="442"/>
      <c r="DC54" s="454"/>
      <c r="DD54" s="454"/>
      <c r="DE54" s="454"/>
      <c r="DF54" s="694"/>
      <c r="DG54" s="442"/>
      <c r="DH54" s="454"/>
      <c r="DI54" s="454"/>
      <c r="DJ54" s="454"/>
      <c r="DK54" s="694"/>
      <c r="DL54" s="442"/>
      <c r="DM54" s="454"/>
      <c r="DN54" s="454"/>
      <c r="DO54" s="454"/>
      <c r="DP54" s="694"/>
      <c r="DQ54" s="442"/>
      <c r="DR54" s="454"/>
      <c r="DS54" s="454"/>
      <c r="DT54" s="454"/>
      <c r="DU54" s="694"/>
      <c r="DV54" s="394"/>
      <c r="DW54" s="414"/>
      <c r="DX54" s="414"/>
      <c r="DY54" s="414"/>
      <c r="DZ54" s="728"/>
      <c r="EA54" s="357"/>
    </row>
    <row r="55" spans="1:131" s="354" customFormat="1" ht="26.25" customHeight="1">
      <c r="A55" s="365">
        <v>28</v>
      </c>
      <c r="B55" s="394"/>
      <c r="C55" s="414"/>
      <c r="D55" s="414"/>
      <c r="E55" s="414"/>
      <c r="F55" s="414"/>
      <c r="G55" s="414"/>
      <c r="H55" s="414"/>
      <c r="I55" s="414"/>
      <c r="J55" s="414"/>
      <c r="K55" s="414"/>
      <c r="L55" s="414"/>
      <c r="M55" s="414"/>
      <c r="N55" s="414"/>
      <c r="O55" s="414"/>
      <c r="P55" s="430"/>
      <c r="Q55" s="440"/>
      <c r="R55" s="452"/>
      <c r="S55" s="452"/>
      <c r="T55" s="452"/>
      <c r="U55" s="452"/>
      <c r="V55" s="452"/>
      <c r="W55" s="452"/>
      <c r="X55" s="452"/>
      <c r="Y55" s="452"/>
      <c r="Z55" s="452"/>
      <c r="AA55" s="452"/>
      <c r="AB55" s="452"/>
      <c r="AC55" s="452"/>
      <c r="AD55" s="452"/>
      <c r="AE55" s="497"/>
      <c r="AF55" s="508"/>
      <c r="AG55" s="454"/>
      <c r="AH55" s="454"/>
      <c r="AI55" s="454"/>
      <c r="AJ55" s="526"/>
      <c r="AK55" s="537"/>
      <c r="AL55" s="452"/>
      <c r="AM55" s="452"/>
      <c r="AN55" s="452"/>
      <c r="AO55" s="452"/>
      <c r="AP55" s="452"/>
      <c r="AQ55" s="452"/>
      <c r="AR55" s="452"/>
      <c r="AS55" s="452"/>
      <c r="AT55" s="452"/>
      <c r="AU55" s="452"/>
      <c r="AV55" s="452"/>
      <c r="AW55" s="452"/>
      <c r="AX55" s="452"/>
      <c r="AY55" s="452"/>
      <c r="AZ55" s="606"/>
      <c r="BA55" s="606"/>
      <c r="BB55" s="606"/>
      <c r="BC55" s="606"/>
      <c r="BD55" s="606"/>
      <c r="BE55" s="566"/>
      <c r="BF55" s="566"/>
      <c r="BG55" s="566"/>
      <c r="BH55" s="566"/>
      <c r="BI55" s="593"/>
      <c r="BJ55" s="370"/>
      <c r="BK55" s="370"/>
      <c r="BL55" s="370"/>
      <c r="BM55" s="370"/>
      <c r="BN55" s="370"/>
      <c r="BO55" s="369"/>
      <c r="BP55" s="369"/>
      <c r="BQ55" s="365">
        <v>49</v>
      </c>
      <c r="BR55" s="648"/>
      <c r="BS55" s="394"/>
      <c r="BT55" s="414"/>
      <c r="BU55" s="414"/>
      <c r="BV55" s="414"/>
      <c r="BW55" s="414"/>
      <c r="BX55" s="414"/>
      <c r="BY55" s="414"/>
      <c r="BZ55" s="414"/>
      <c r="CA55" s="414"/>
      <c r="CB55" s="414"/>
      <c r="CC55" s="414"/>
      <c r="CD55" s="414"/>
      <c r="CE55" s="414"/>
      <c r="CF55" s="414"/>
      <c r="CG55" s="430"/>
      <c r="CH55" s="442"/>
      <c r="CI55" s="454"/>
      <c r="CJ55" s="454"/>
      <c r="CK55" s="454"/>
      <c r="CL55" s="694"/>
      <c r="CM55" s="442"/>
      <c r="CN55" s="454"/>
      <c r="CO55" s="454"/>
      <c r="CP55" s="454"/>
      <c r="CQ55" s="694"/>
      <c r="CR55" s="442"/>
      <c r="CS55" s="454"/>
      <c r="CT55" s="454"/>
      <c r="CU55" s="454"/>
      <c r="CV55" s="694"/>
      <c r="CW55" s="442"/>
      <c r="CX55" s="454"/>
      <c r="CY55" s="454"/>
      <c r="CZ55" s="454"/>
      <c r="DA55" s="694"/>
      <c r="DB55" s="442"/>
      <c r="DC55" s="454"/>
      <c r="DD55" s="454"/>
      <c r="DE55" s="454"/>
      <c r="DF55" s="694"/>
      <c r="DG55" s="442"/>
      <c r="DH55" s="454"/>
      <c r="DI55" s="454"/>
      <c r="DJ55" s="454"/>
      <c r="DK55" s="694"/>
      <c r="DL55" s="442"/>
      <c r="DM55" s="454"/>
      <c r="DN55" s="454"/>
      <c r="DO55" s="454"/>
      <c r="DP55" s="694"/>
      <c r="DQ55" s="442"/>
      <c r="DR55" s="454"/>
      <c r="DS55" s="454"/>
      <c r="DT55" s="454"/>
      <c r="DU55" s="694"/>
      <c r="DV55" s="394"/>
      <c r="DW55" s="414"/>
      <c r="DX55" s="414"/>
      <c r="DY55" s="414"/>
      <c r="DZ55" s="728"/>
      <c r="EA55" s="357"/>
    </row>
    <row r="56" spans="1:131" s="354" customFormat="1" ht="26.25" customHeight="1">
      <c r="A56" s="365">
        <v>29</v>
      </c>
      <c r="B56" s="394"/>
      <c r="C56" s="414"/>
      <c r="D56" s="414"/>
      <c r="E56" s="414"/>
      <c r="F56" s="414"/>
      <c r="G56" s="414"/>
      <c r="H56" s="414"/>
      <c r="I56" s="414"/>
      <c r="J56" s="414"/>
      <c r="K56" s="414"/>
      <c r="L56" s="414"/>
      <c r="M56" s="414"/>
      <c r="N56" s="414"/>
      <c r="O56" s="414"/>
      <c r="P56" s="430"/>
      <c r="Q56" s="440"/>
      <c r="R56" s="452"/>
      <c r="S56" s="452"/>
      <c r="T56" s="452"/>
      <c r="U56" s="452"/>
      <c r="V56" s="452"/>
      <c r="W56" s="452"/>
      <c r="X56" s="452"/>
      <c r="Y56" s="452"/>
      <c r="Z56" s="452"/>
      <c r="AA56" s="452"/>
      <c r="AB56" s="452"/>
      <c r="AC56" s="452"/>
      <c r="AD56" s="452"/>
      <c r="AE56" s="497"/>
      <c r="AF56" s="508"/>
      <c r="AG56" s="454"/>
      <c r="AH56" s="454"/>
      <c r="AI56" s="454"/>
      <c r="AJ56" s="526"/>
      <c r="AK56" s="537"/>
      <c r="AL56" s="452"/>
      <c r="AM56" s="452"/>
      <c r="AN56" s="452"/>
      <c r="AO56" s="452"/>
      <c r="AP56" s="452"/>
      <c r="AQ56" s="452"/>
      <c r="AR56" s="452"/>
      <c r="AS56" s="452"/>
      <c r="AT56" s="452"/>
      <c r="AU56" s="452"/>
      <c r="AV56" s="452"/>
      <c r="AW56" s="452"/>
      <c r="AX56" s="452"/>
      <c r="AY56" s="452"/>
      <c r="AZ56" s="606"/>
      <c r="BA56" s="606"/>
      <c r="BB56" s="606"/>
      <c r="BC56" s="606"/>
      <c r="BD56" s="606"/>
      <c r="BE56" s="566"/>
      <c r="BF56" s="566"/>
      <c r="BG56" s="566"/>
      <c r="BH56" s="566"/>
      <c r="BI56" s="593"/>
      <c r="BJ56" s="370"/>
      <c r="BK56" s="370"/>
      <c r="BL56" s="370"/>
      <c r="BM56" s="370"/>
      <c r="BN56" s="370"/>
      <c r="BO56" s="369"/>
      <c r="BP56" s="369"/>
      <c r="BQ56" s="365">
        <v>50</v>
      </c>
      <c r="BR56" s="648"/>
      <c r="BS56" s="394"/>
      <c r="BT56" s="414"/>
      <c r="BU56" s="414"/>
      <c r="BV56" s="414"/>
      <c r="BW56" s="414"/>
      <c r="BX56" s="414"/>
      <c r="BY56" s="414"/>
      <c r="BZ56" s="414"/>
      <c r="CA56" s="414"/>
      <c r="CB56" s="414"/>
      <c r="CC56" s="414"/>
      <c r="CD56" s="414"/>
      <c r="CE56" s="414"/>
      <c r="CF56" s="414"/>
      <c r="CG56" s="430"/>
      <c r="CH56" s="442"/>
      <c r="CI56" s="454"/>
      <c r="CJ56" s="454"/>
      <c r="CK56" s="454"/>
      <c r="CL56" s="694"/>
      <c r="CM56" s="442"/>
      <c r="CN56" s="454"/>
      <c r="CO56" s="454"/>
      <c r="CP56" s="454"/>
      <c r="CQ56" s="694"/>
      <c r="CR56" s="442"/>
      <c r="CS56" s="454"/>
      <c r="CT56" s="454"/>
      <c r="CU56" s="454"/>
      <c r="CV56" s="694"/>
      <c r="CW56" s="442"/>
      <c r="CX56" s="454"/>
      <c r="CY56" s="454"/>
      <c r="CZ56" s="454"/>
      <c r="DA56" s="694"/>
      <c r="DB56" s="442"/>
      <c r="DC56" s="454"/>
      <c r="DD56" s="454"/>
      <c r="DE56" s="454"/>
      <c r="DF56" s="694"/>
      <c r="DG56" s="442"/>
      <c r="DH56" s="454"/>
      <c r="DI56" s="454"/>
      <c r="DJ56" s="454"/>
      <c r="DK56" s="694"/>
      <c r="DL56" s="442"/>
      <c r="DM56" s="454"/>
      <c r="DN56" s="454"/>
      <c r="DO56" s="454"/>
      <c r="DP56" s="694"/>
      <c r="DQ56" s="442"/>
      <c r="DR56" s="454"/>
      <c r="DS56" s="454"/>
      <c r="DT56" s="454"/>
      <c r="DU56" s="694"/>
      <c r="DV56" s="394"/>
      <c r="DW56" s="414"/>
      <c r="DX56" s="414"/>
      <c r="DY56" s="414"/>
      <c r="DZ56" s="728"/>
      <c r="EA56" s="357"/>
    </row>
    <row r="57" spans="1:131" s="354" customFormat="1" ht="26.25" customHeight="1">
      <c r="A57" s="365">
        <v>30</v>
      </c>
      <c r="B57" s="394"/>
      <c r="C57" s="414"/>
      <c r="D57" s="414"/>
      <c r="E57" s="414"/>
      <c r="F57" s="414"/>
      <c r="G57" s="414"/>
      <c r="H57" s="414"/>
      <c r="I57" s="414"/>
      <c r="J57" s="414"/>
      <c r="K57" s="414"/>
      <c r="L57" s="414"/>
      <c r="M57" s="414"/>
      <c r="N57" s="414"/>
      <c r="O57" s="414"/>
      <c r="P57" s="430"/>
      <c r="Q57" s="440"/>
      <c r="R57" s="452"/>
      <c r="S57" s="452"/>
      <c r="T57" s="452"/>
      <c r="U57" s="452"/>
      <c r="V57" s="452"/>
      <c r="W57" s="452"/>
      <c r="X57" s="452"/>
      <c r="Y57" s="452"/>
      <c r="Z57" s="452"/>
      <c r="AA57" s="452"/>
      <c r="AB57" s="452"/>
      <c r="AC57" s="452"/>
      <c r="AD57" s="452"/>
      <c r="AE57" s="497"/>
      <c r="AF57" s="508"/>
      <c r="AG57" s="454"/>
      <c r="AH57" s="454"/>
      <c r="AI57" s="454"/>
      <c r="AJ57" s="526"/>
      <c r="AK57" s="537"/>
      <c r="AL57" s="452"/>
      <c r="AM57" s="452"/>
      <c r="AN57" s="452"/>
      <c r="AO57" s="452"/>
      <c r="AP57" s="452"/>
      <c r="AQ57" s="452"/>
      <c r="AR57" s="452"/>
      <c r="AS57" s="452"/>
      <c r="AT57" s="452"/>
      <c r="AU57" s="452"/>
      <c r="AV57" s="452"/>
      <c r="AW57" s="452"/>
      <c r="AX57" s="452"/>
      <c r="AY57" s="452"/>
      <c r="AZ57" s="606"/>
      <c r="BA57" s="606"/>
      <c r="BB57" s="606"/>
      <c r="BC57" s="606"/>
      <c r="BD57" s="606"/>
      <c r="BE57" s="566"/>
      <c r="BF57" s="566"/>
      <c r="BG57" s="566"/>
      <c r="BH57" s="566"/>
      <c r="BI57" s="593"/>
      <c r="BJ57" s="370"/>
      <c r="BK57" s="370"/>
      <c r="BL57" s="370"/>
      <c r="BM57" s="370"/>
      <c r="BN57" s="370"/>
      <c r="BO57" s="369"/>
      <c r="BP57" s="369"/>
      <c r="BQ57" s="365">
        <v>51</v>
      </c>
      <c r="BR57" s="648"/>
      <c r="BS57" s="394"/>
      <c r="BT57" s="414"/>
      <c r="BU57" s="414"/>
      <c r="BV57" s="414"/>
      <c r="BW57" s="414"/>
      <c r="BX57" s="414"/>
      <c r="BY57" s="414"/>
      <c r="BZ57" s="414"/>
      <c r="CA57" s="414"/>
      <c r="CB57" s="414"/>
      <c r="CC57" s="414"/>
      <c r="CD57" s="414"/>
      <c r="CE57" s="414"/>
      <c r="CF57" s="414"/>
      <c r="CG57" s="430"/>
      <c r="CH57" s="442"/>
      <c r="CI57" s="454"/>
      <c r="CJ57" s="454"/>
      <c r="CK57" s="454"/>
      <c r="CL57" s="694"/>
      <c r="CM57" s="442"/>
      <c r="CN57" s="454"/>
      <c r="CO57" s="454"/>
      <c r="CP57" s="454"/>
      <c r="CQ57" s="694"/>
      <c r="CR57" s="442"/>
      <c r="CS57" s="454"/>
      <c r="CT57" s="454"/>
      <c r="CU57" s="454"/>
      <c r="CV57" s="694"/>
      <c r="CW57" s="442"/>
      <c r="CX57" s="454"/>
      <c r="CY57" s="454"/>
      <c r="CZ57" s="454"/>
      <c r="DA57" s="694"/>
      <c r="DB57" s="442"/>
      <c r="DC57" s="454"/>
      <c r="DD57" s="454"/>
      <c r="DE57" s="454"/>
      <c r="DF57" s="694"/>
      <c r="DG57" s="442"/>
      <c r="DH57" s="454"/>
      <c r="DI57" s="454"/>
      <c r="DJ57" s="454"/>
      <c r="DK57" s="694"/>
      <c r="DL57" s="442"/>
      <c r="DM57" s="454"/>
      <c r="DN57" s="454"/>
      <c r="DO57" s="454"/>
      <c r="DP57" s="694"/>
      <c r="DQ57" s="442"/>
      <c r="DR57" s="454"/>
      <c r="DS57" s="454"/>
      <c r="DT57" s="454"/>
      <c r="DU57" s="694"/>
      <c r="DV57" s="394"/>
      <c r="DW57" s="414"/>
      <c r="DX57" s="414"/>
      <c r="DY57" s="414"/>
      <c r="DZ57" s="728"/>
      <c r="EA57" s="357"/>
    </row>
    <row r="58" spans="1:131" s="354" customFormat="1" ht="26.25" customHeight="1">
      <c r="A58" s="365">
        <v>31</v>
      </c>
      <c r="B58" s="394"/>
      <c r="C58" s="414"/>
      <c r="D58" s="414"/>
      <c r="E58" s="414"/>
      <c r="F58" s="414"/>
      <c r="G58" s="414"/>
      <c r="H58" s="414"/>
      <c r="I58" s="414"/>
      <c r="J58" s="414"/>
      <c r="K58" s="414"/>
      <c r="L58" s="414"/>
      <c r="M58" s="414"/>
      <c r="N58" s="414"/>
      <c r="O58" s="414"/>
      <c r="P58" s="430"/>
      <c r="Q58" s="440"/>
      <c r="R58" s="452"/>
      <c r="S58" s="452"/>
      <c r="T58" s="452"/>
      <c r="U58" s="452"/>
      <c r="V58" s="452"/>
      <c r="W58" s="452"/>
      <c r="X58" s="452"/>
      <c r="Y58" s="452"/>
      <c r="Z58" s="452"/>
      <c r="AA58" s="452"/>
      <c r="AB58" s="452"/>
      <c r="AC58" s="452"/>
      <c r="AD58" s="452"/>
      <c r="AE58" s="497"/>
      <c r="AF58" s="508"/>
      <c r="AG58" s="454"/>
      <c r="AH58" s="454"/>
      <c r="AI58" s="454"/>
      <c r="AJ58" s="526"/>
      <c r="AK58" s="537"/>
      <c r="AL58" s="452"/>
      <c r="AM58" s="452"/>
      <c r="AN58" s="452"/>
      <c r="AO58" s="452"/>
      <c r="AP58" s="452"/>
      <c r="AQ58" s="452"/>
      <c r="AR58" s="452"/>
      <c r="AS58" s="452"/>
      <c r="AT58" s="452"/>
      <c r="AU58" s="452"/>
      <c r="AV58" s="452"/>
      <c r="AW58" s="452"/>
      <c r="AX58" s="452"/>
      <c r="AY58" s="452"/>
      <c r="AZ58" s="606"/>
      <c r="BA58" s="606"/>
      <c r="BB58" s="606"/>
      <c r="BC58" s="606"/>
      <c r="BD58" s="606"/>
      <c r="BE58" s="566"/>
      <c r="BF58" s="566"/>
      <c r="BG58" s="566"/>
      <c r="BH58" s="566"/>
      <c r="BI58" s="593"/>
      <c r="BJ58" s="370"/>
      <c r="BK58" s="370"/>
      <c r="BL58" s="370"/>
      <c r="BM58" s="370"/>
      <c r="BN58" s="370"/>
      <c r="BO58" s="369"/>
      <c r="BP58" s="369"/>
      <c r="BQ58" s="365">
        <v>52</v>
      </c>
      <c r="BR58" s="648"/>
      <c r="BS58" s="394"/>
      <c r="BT58" s="414"/>
      <c r="BU58" s="414"/>
      <c r="BV58" s="414"/>
      <c r="BW58" s="414"/>
      <c r="BX58" s="414"/>
      <c r="BY58" s="414"/>
      <c r="BZ58" s="414"/>
      <c r="CA58" s="414"/>
      <c r="CB58" s="414"/>
      <c r="CC58" s="414"/>
      <c r="CD58" s="414"/>
      <c r="CE58" s="414"/>
      <c r="CF58" s="414"/>
      <c r="CG58" s="430"/>
      <c r="CH58" s="442"/>
      <c r="CI58" s="454"/>
      <c r="CJ58" s="454"/>
      <c r="CK58" s="454"/>
      <c r="CL58" s="694"/>
      <c r="CM58" s="442"/>
      <c r="CN58" s="454"/>
      <c r="CO58" s="454"/>
      <c r="CP58" s="454"/>
      <c r="CQ58" s="694"/>
      <c r="CR58" s="442"/>
      <c r="CS58" s="454"/>
      <c r="CT58" s="454"/>
      <c r="CU58" s="454"/>
      <c r="CV58" s="694"/>
      <c r="CW58" s="442"/>
      <c r="CX58" s="454"/>
      <c r="CY58" s="454"/>
      <c r="CZ58" s="454"/>
      <c r="DA58" s="694"/>
      <c r="DB58" s="442"/>
      <c r="DC58" s="454"/>
      <c r="DD58" s="454"/>
      <c r="DE58" s="454"/>
      <c r="DF58" s="694"/>
      <c r="DG58" s="442"/>
      <c r="DH58" s="454"/>
      <c r="DI58" s="454"/>
      <c r="DJ58" s="454"/>
      <c r="DK58" s="694"/>
      <c r="DL58" s="442"/>
      <c r="DM58" s="454"/>
      <c r="DN58" s="454"/>
      <c r="DO58" s="454"/>
      <c r="DP58" s="694"/>
      <c r="DQ58" s="442"/>
      <c r="DR58" s="454"/>
      <c r="DS58" s="454"/>
      <c r="DT58" s="454"/>
      <c r="DU58" s="694"/>
      <c r="DV58" s="394"/>
      <c r="DW58" s="414"/>
      <c r="DX58" s="414"/>
      <c r="DY58" s="414"/>
      <c r="DZ58" s="728"/>
      <c r="EA58" s="357"/>
    </row>
    <row r="59" spans="1:131" s="354" customFormat="1" ht="26.25" customHeight="1">
      <c r="A59" s="365">
        <v>32</v>
      </c>
      <c r="B59" s="394"/>
      <c r="C59" s="414"/>
      <c r="D59" s="414"/>
      <c r="E59" s="414"/>
      <c r="F59" s="414"/>
      <c r="G59" s="414"/>
      <c r="H59" s="414"/>
      <c r="I59" s="414"/>
      <c r="J59" s="414"/>
      <c r="K59" s="414"/>
      <c r="L59" s="414"/>
      <c r="M59" s="414"/>
      <c r="N59" s="414"/>
      <c r="O59" s="414"/>
      <c r="P59" s="430"/>
      <c r="Q59" s="440"/>
      <c r="R59" s="452"/>
      <c r="S59" s="452"/>
      <c r="T59" s="452"/>
      <c r="U59" s="452"/>
      <c r="V59" s="452"/>
      <c r="W59" s="452"/>
      <c r="X59" s="452"/>
      <c r="Y59" s="452"/>
      <c r="Z59" s="452"/>
      <c r="AA59" s="452"/>
      <c r="AB59" s="452"/>
      <c r="AC59" s="452"/>
      <c r="AD59" s="452"/>
      <c r="AE59" s="497"/>
      <c r="AF59" s="508"/>
      <c r="AG59" s="454"/>
      <c r="AH59" s="454"/>
      <c r="AI59" s="454"/>
      <c r="AJ59" s="526"/>
      <c r="AK59" s="537"/>
      <c r="AL59" s="452"/>
      <c r="AM59" s="452"/>
      <c r="AN59" s="452"/>
      <c r="AO59" s="452"/>
      <c r="AP59" s="452"/>
      <c r="AQ59" s="452"/>
      <c r="AR59" s="452"/>
      <c r="AS59" s="452"/>
      <c r="AT59" s="452"/>
      <c r="AU59" s="452"/>
      <c r="AV59" s="452"/>
      <c r="AW59" s="452"/>
      <c r="AX59" s="452"/>
      <c r="AY59" s="452"/>
      <c r="AZ59" s="606"/>
      <c r="BA59" s="606"/>
      <c r="BB59" s="606"/>
      <c r="BC59" s="606"/>
      <c r="BD59" s="606"/>
      <c r="BE59" s="566"/>
      <c r="BF59" s="566"/>
      <c r="BG59" s="566"/>
      <c r="BH59" s="566"/>
      <c r="BI59" s="593"/>
      <c r="BJ59" s="370"/>
      <c r="BK59" s="370"/>
      <c r="BL59" s="370"/>
      <c r="BM59" s="370"/>
      <c r="BN59" s="370"/>
      <c r="BO59" s="369"/>
      <c r="BP59" s="369"/>
      <c r="BQ59" s="365">
        <v>53</v>
      </c>
      <c r="BR59" s="648"/>
      <c r="BS59" s="394"/>
      <c r="BT59" s="414"/>
      <c r="BU59" s="414"/>
      <c r="BV59" s="414"/>
      <c r="BW59" s="414"/>
      <c r="BX59" s="414"/>
      <c r="BY59" s="414"/>
      <c r="BZ59" s="414"/>
      <c r="CA59" s="414"/>
      <c r="CB59" s="414"/>
      <c r="CC59" s="414"/>
      <c r="CD59" s="414"/>
      <c r="CE59" s="414"/>
      <c r="CF59" s="414"/>
      <c r="CG59" s="430"/>
      <c r="CH59" s="442"/>
      <c r="CI59" s="454"/>
      <c r="CJ59" s="454"/>
      <c r="CK59" s="454"/>
      <c r="CL59" s="694"/>
      <c r="CM59" s="442"/>
      <c r="CN59" s="454"/>
      <c r="CO59" s="454"/>
      <c r="CP59" s="454"/>
      <c r="CQ59" s="694"/>
      <c r="CR59" s="442"/>
      <c r="CS59" s="454"/>
      <c r="CT59" s="454"/>
      <c r="CU59" s="454"/>
      <c r="CV59" s="694"/>
      <c r="CW59" s="442"/>
      <c r="CX59" s="454"/>
      <c r="CY59" s="454"/>
      <c r="CZ59" s="454"/>
      <c r="DA59" s="694"/>
      <c r="DB59" s="442"/>
      <c r="DC59" s="454"/>
      <c r="DD59" s="454"/>
      <c r="DE59" s="454"/>
      <c r="DF59" s="694"/>
      <c r="DG59" s="442"/>
      <c r="DH59" s="454"/>
      <c r="DI59" s="454"/>
      <c r="DJ59" s="454"/>
      <c r="DK59" s="694"/>
      <c r="DL59" s="442"/>
      <c r="DM59" s="454"/>
      <c r="DN59" s="454"/>
      <c r="DO59" s="454"/>
      <c r="DP59" s="694"/>
      <c r="DQ59" s="442"/>
      <c r="DR59" s="454"/>
      <c r="DS59" s="454"/>
      <c r="DT59" s="454"/>
      <c r="DU59" s="694"/>
      <c r="DV59" s="394"/>
      <c r="DW59" s="414"/>
      <c r="DX59" s="414"/>
      <c r="DY59" s="414"/>
      <c r="DZ59" s="728"/>
      <c r="EA59" s="357"/>
    </row>
    <row r="60" spans="1:131" s="354" customFormat="1" ht="26.25" customHeight="1">
      <c r="A60" s="365">
        <v>33</v>
      </c>
      <c r="B60" s="394"/>
      <c r="C60" s="414"/>
      <c r="D60" s="414"/>
      <c r="E60" s="414"/>
      <c r="F60" s="414"/>
      <c r="G60" s="414"/>
      <c r="H60" s="414"/>
      <c r="I60" s="414"/>
      <c r="J60" s="414"/>
      <c r="K60" s="414"/>
      <c r="L60" s="414"/>
      <c r="M60" s="414"/>
      <c r="N60" s="414"/>
      <c r="O60" s="414"/>
      <c r="P60" s="430"/>
      <c r="Q60" s="440"/>
      <c r="R60" s="452"/>
      <c r="S60" s="452"/>
      <c r="T60" s="452"/>
      <c r="U60" s="452"/>
      <c r="V60" s="452"/>
      <c r="W60" s="452"/>
      <c r="X60" s="452"/>
      <c r="Y60" s="452"/>
      <c r="Z60" s="452"/>
      <c r="AA60" s="452"/>
      <c r="AB60" s="452"/>
      <c r="AC60" s="452"/>
      <c r="AD60" s="452"/>
      <c r="AE60" s="497"/>
      <c r="AF60" s="508"/>
      <c r="AG60" s="454"/>
      <c r="AH60" s="454"/>
      <c r="AI60" s="454"/>
      <c r="AJ60" s="526"/>
      <c r="AK60" s="537"/>
      <c r="AL60" s="452"/>
      <c r="AM60" s="452"/>
      <c r="AN60" s="452"/>
      <c r="AO60" s="452"/>
      <c r="AP60" s="452"/>
      <c r="AQ60" s="452"/>
      <c r="AR60" s="452"/>
      <c r="AS60" s="452"/>
      <c r="AT60" s="452"/>
      <c r="AU60" s="452"/>
      <c r="AV60" s="452"/>
      <c r="AW60" s="452"/>
      <c r="AX60" s="452"/>
      <c r="AY60" s="452"/>
      <c r="AZ60" s="606"/>
      <c r="BA60" s="606"/>
      <c r="BB60" s="606"/>
      <c r="BC60" s="606"/>
      <c r="BD60" s="606"/>
      <c r="BE60" s="566"/>
      <c r="BF60" s="566"/>
      <c r="BG60" s="566"/>
      <c r="BH60" s="566"/>
      <c r="BI60" s="593"/>
      <c r="BJ60" s="370"/>
      <c r="BK60" s="370"/>
      <c r="BL60" s="370"/>
      <c r="BM60" s="370"/>
      <c r="BN60" s="370"/>
      <c r="BO60" s="369"/>
      <c r="BP60" s="369"/>
      <c r="BQ60" s="365">
        <v>54</v>
      </c>
      <c r="BR60" s="648"/>
      <c r="BS60" s="394"/>
      <c r="BT60" s="414"/>
      <c r="BU60" s="414"/>
      <c r="BV60" s="414"/>
      <c r="BW60" s="414"/>
      <c r="BX60" s="414"/>
      <c r="BY60" s="414"/>
      <c r="BZ60" s="414"/>
      <c r="CA60" s="414"/>
      <c r="CB60" s="414"/>
      <c r="CC60" s="414"/>
      <c r="CD60" s="414"/>
      <c r="CE60" s="414"/>
      <c r="CF60" s="414"/>
      <c r="CG60" s="430"/>
      <c r="CH60" s="442"/>
      <c r="CI60" s="454"/>
      <c r="CJ60" s="454"/>
      <c r="CK60" s="454"/>
      <c r="CL60" s="694"/>
      <c r="CM60" s="442"/>
      <c r="CN60" s="454"/>
      <c r="CO60" s="454"/>
      <c r="CP60" s="454"/>
      <c r="CQ60" s="694"/>
      <c r="CR60" s="442"/>
      <c r="CS60" s="454"/>
      <c r="CT60" s="454"/>
      <c r="CU60" s="454"/>
      <c r="CV60" s="694"/>
      <c r="CW60" s="442"/>
      <c r="CX60" s="454"/>
      <c r="CY60" s="454"/>
      <c r="CZ60" s="454"/>
      <c r="DA60" s="694"/>
      <c r="DB60" s="442"/>
      <c r="DC60" s="454"/>
      <c r="DD60" s="454"/>
      <c r="DE60" s="454"/>
      <c r="DF60" s="694"/>
      <c r="DG60" s="442"/>
      <c r="DH60" s="454"/>
      <c r="DI60" s="454"/>
      <c r="DJ60" s="454"/>
      <c r="DK60" s="694"/>
      <c r="DL60" s="442"/>
      <c r="DM60" s="454"/>
      <c r="DN60" s="454"/>
      <c r="DO60" s="454"/>
      <c r="DP60" s="694"/>
      <c r="DQ60" s="442"/>
      <c r="DR60" s="454"/>
      <c r="DS60" s="454"/>
      <c r="DT60" s="454"/>
      <c r="DU60" s="694"/>
      <c r="DV60" s="394"/>
      <c r="DW60" s="414"/>
      <c r="DX60" s="414"/>
      <c r="DY60" s="414"/>
      <c r="DZ60" s="728"/>
      <c r="EA60" s="357"/>
    </row>
    <row r="61" spans="1:131" s="354" customFormat="1" ht="26.25" customHeight="1">
      <c r="A61" s="365">
        <v>34</v>
      </c>
      <c r="B61" s="394"/>
      <c r="C61" s="414"/>
      <c r="D61" s="414"/>
      <c r="E61" s="414"/>
      <c r="F61" s="414"/>
      <c r="G61" s="414"/>
      <c r="H61" s="414"/>
      <c r="I61" s="414"/>
      <c r="J61" s="414"/>
      <c r="K61" s="414"/>
      <c r="L61" s="414"/>
      <c r="M61" s="414"/>
      <c r="N61" s="414"/>
      <c r="O61" s="414"/>
      <c r="P61" s="430"/>
      <c r="Q61" s="440"/>
      <c r="R61" s="452"/>
      <c r="S61" s="452"/>
      <c r="T61" s="452"/>
      <c r="U61" s="452"/>
      <c r="V61" s="452"/>
      <c r="W61" s="452"/>
      <c r="X61" s="452"/>
      <c r="Y61" s="452"/>
      <c r="Z61" s="452"/>
      <c r="AA61" s="452"/>
      <c r="AB61" s="452"/>
      <c r="AC61" s="452"/>
      <c r="AD61" s="452"/>
      <c r="AE61" s="497"/>
      <c r="AF61" s="508"/>
      <c r="AG61" s="454"/>
      <c r="AH61" s="454"/>
      <c r="AI61" s="454"/>
      <c r="AJ61" s="526"/>
      <c r="AK61" s="537"/>
      <c r="AL61" s="452"/>
      <c r="AM61" s="452"/>
      <c r="AN61" s="452"/>
      <c r="AO61" s="452"/>
      <c r="AP61" s="452"/>
      <c r="AQ61" s="452"/>
      <c r="AR61" s="452"/>
      <c r="AS61" s="452"/>
      <c r="AT61" s="452"/>
      <c r="AU61" s="452"/>
      <c r="AV61" s="452"/>
      <c r="AW61" s="452"/>
      <c r="AX61" s="452"/>
      <c r="AY61" s="452"/>
      <c r="AZ61" s="606"/>
      <c r="BA61" s="606"/>
      <c r="BB61" s="606"/>
      <c r="BC61" s="606"/>
      <c r="BD61" s="606"/>
      <c r="BE61" s="566"/>
      <c r="BF61" s="566"/>
      <c r="BG61" s="566"/>
      <c r="BH61" s="566"/>
      <c r="BI61" s="593"/>
      <c r="BJ61" s="370"/>
      <c r="BK61" s="370"/>
      <c r="BL61" s="370"/>
      <c r="BM61" s="370"/>
      <c r="BN61" s="370"/>
      <c r="BO61" s="369"/>
      <c r="BP61" s="369"/>
      <c r="BQ61" s="365">
        <v>55</v>
      </c>
      <c r="BR61" s="648"/>
      <c r="BS61" s="394"/>
      <c r="BT61" s="414"/>
      <c r="BU61" s="414"/>
      <c r="BV61" s="414"/>
      <c r="BW61" s="414"/>
      <c r="BX61" s="414"/>
      <c r="BY61" s="414"/>
      <c r="BZ61" s="414"/>
      <c r="CA61" s="414"/>
      <c r="CB61" s="414"/>
      <c r="CC61" s="414"/>
      <c r="CD61" s="414"/>
      <c r="CE61" s="414"/>
      <c r="CF61" s="414"/>
      <c r="CG61" s="430"/>
      <c r="CH61" s="442"/>
      <c r="CI61" s="454"/>
      <c r="CJ61" s="454"/>
      <c r="CK61" s="454"/>
      <c r="CL61" s="694"/>
      <c r="CM61" s="442"/>
      <c r="CN61" s="454"/>
      <c r="CO61" s="454"/>
      <c r="CP61" s="454"/>
      <c r="CQ61" s="694"/>
      <c r="CR61" s="442"/>
      <c r="CS61" s="454"/>
      <c r="CT61" s="454"/>
      <c r="CU61" s="454"/>
      <c r="CV61" s="694"/>
      <c r="CW61" s="442"/>
      <c r="CX61" s="454"/>
      <c r="CY61" s="454"/>
      <c r="CZ61" s="454"/>
      <c r="DA61" s="694"/>
      <c r="DB61" s="442"/>
      <c r="DC61" s="454"/>
      <c r="DD61" s="454"/>
      <c r="DE61" s="454"/>
      <c r="DF61" s="694"/>
      <c r="DG61" s="442"/>
      <c r="DH61" s="454"/>
      <c r="DI61" s="454"/>
      <c r="DJ61" s="454"/>
      <c r="DK61" s="694"/>
      <c r="DL61" s="442"/>
      <c r="DM61" s="454"/>
      <c r="DN61" s="454"/>
      <c r="DO61" s="454"/>
      <c r="DP61" s="694"/>
      <c r="DQ61" s="442"/>
      <c r="DR61" s="454"/>
      <c r="DS61" s="454"/>
      <c r="DT61" s="454"/>
      <c r="DU61" s="694"/>
      <c r="DV61" s="394"/>
      <c r="DW61" s="414"/>
      <c r="DX61" s="414"/>
      <c r="DY61" s="414"/>
      <c r="DZ61" s="728"/>
      <c r="EA61" s="357"/>
    </row>
    <row r="62" spans="1:131" s="354" customFormat="1" ht="26.25" customHeight="1">
      <c r="A62" s="365">
        <v>35</v>
      </c>
      <c r="B62" s="394"/>
      <c r="C62" s="414"/>
      <c r="D62" s="414"/>
      <c r="E62" s="414"/>
      <c r="F62" s="414"/>
      <c r="G62" s="414"/>
      <c r="H62" s="414"/>
      <c r="I62" s="414"/>
      <c r="J62" s="414"/>
      <c r="K62" s="414"/>
      <c r="L62" s="414"/>
      <c r="M62" s="414"/>
      <c r="N62" s="414"/>
      <c r="O62" s="414"/>
      <c r="P62" s="430"/>
      <c r="Q62" s="440"/>
      <c r="R62" s="452"/>
      <c r="S62" s="452"/>
      <c r="T62" s="452"/>
      <c r="U62" s="452"/>
      <c r="V62" s="452"/>
      <c r="W62" s="452"/>
      <c r="X62" s="452"/>
      <c r="Y62" s="452"/>
      <c r="Z62" s="452"/>
      <c r="AA62" s="452"/>
      <c r="AB62" s="452"/>
      <c r="AC62" s="452"/>
      <c r="AD62" s="452"/>
      <c r="AE62" s="497"/>
      <c r="AF62" s="508"/>
      <c r="AG62" s="454"/>
      <c r="AH62" s="454"/>
      <c r="AI62" s="454"/>
      <c r="AJ62" s="526"/>
      <c r="AK62" s="537"/>
      <c r="AL62" s="452"/>
      <c r="AM62" s="452"/>
      <c r="AN62" s="452"/>
      <c r="AO62" s="452"/>
      <c r="AP62" s="452"/>
      <c r="AQ62" s="452"/>
      <c r="AR62" s="452"/>
      <c r="AS62" s="452"/>
      <c r="AT62" s="452"/>
      <c r="AU62" s="452"/>
      <c r="AV62" s="452"/>
      <c r="AW62" s="452"/>
      <c r="AX62" s="452"/>
      <c r="AY62" s="452"/>
      <c r="AZ62" s="606"/>
      <c r="BA62" s="606"/>
      <c r="BB62" s="606"/>
      <c r="BC62" s="606"/>
      <c r="BD62" s="606"/>
      <c r="BE62" s="566"/>
      <c r="BF62" s="566"/>
      <c r="BG62" s="566"/>
      <c r="BH62" s="566"/>
      <c r="BI62" s="593"/>
      <c r="BJ62" s="632" t="s">
        <v>248</v>
      </c>
      <c r="BK62" s="602"/>
      <c r="BL62" s="602"/>
      <c r="BM62" s="602"/>
      <c r="BN62" s="615"/>
      <c r="BO62" s="369"/>
      <c r="BP62" s="369"/>
      <c r="BQ62" s="365">
        <v>56</v>
      </c>
      <c r="BR62" s="648"/>
      <c r="BS62" s="394"/>
      <c r="BT62" s="414"/>
      <c r="BU62" s="414"/>
      <c r="BV62" s="414"/>
      <c r="BW62" s="414"/>
      <c r="BX62" s="414"/>
      <c r="BY62" s="414"/>
      <c r="BZ62" s="414"/>
      <c r="CA62" s="414"/>
      <c r="CB62" s="414"/>
      <c r="CC62" s="414"/>
      <c r="CD62" s="414"/>
      <c r="CE62" s="414"/>
      <c r="CF62" s="414"/>
      <c r="CG62" s="430"/>
      <c r="CH62" s="442"/>
      <c r="CI62" s="454"/>
      <c r="CJ62" s="454"/>
      <c r="CK62" s="454"/>
      <c r="CL62" s="694"/>
      <c r="CM62" s="442"/>
      <c r="CN62" s="454"/>
      <c r="CO62" s="454"/>
      <c r="CP62" s="454"/>
      <c r="CQ62" s="694"/>
      <c r="CR62" s="442"/>
      <c r="CS62" s="454"/>
      <c r="CT62" s="454"/>
      <c r="CU62" s="454"/>
      <c r="CV62" s="694"/>
      <c r="CW62" s="442"/>
      <c r="CX62" s="454"/>
      <c r="CY62" s="454"/>
      <c r="CZ62" s="454"/>
      <c r="DA62" s="694"/>
      <c r="DB62" s="442"/>
      <c r="DC62" s="454"/>
      <c r="DD62" s="454"/>
      <c r="DE62" s="454"/>
      <c r="DF62" s="694"/>
      <c r="DG62" s="442"/>
      <c r="DH62" s="454"/>
      <c r="DI62" s="454"/>
      <c r="DJ62" s="454"/>
      <c r="DK62" s="694"/>
      <c r="DL62" s="442"/>
      <c r="DM62" s="454"/>
      <c r="DN62" s="454"/>
      <c r="DO62" s="454"/>
      <c r="DP62" s="694"/>
      <c r="DQ62" s="442"/>
      <c r="DR62" s="454"/>
      <c r="DS62" s="454"/>
      <c r="DT62" s="454"/>
      <c r="DU62" s="694"/>
      <c r="DV62" s="394"/>
      <c r="DW62" s="414"/>
      <c r="DX62" s="414"/>
      <c r="DY62" s="414"/>
      <c r="DZ62" s="728"/>
      <c r="EA62" s="357"/>
    </row>
    <row r="63" spans="1:131" s="354" customFormat="1" ht="26.25" customHeight="1">
      <c r="A63" s="366" t="s">
        <v>417</v>
      </c>
      <c r="B63" s="395" t="s">
        <v>429</v>
      </c>
      <c r="C63" s="415"/>
      <c r="D63" s="415"/>
      <c r="E63" s="415"/>
      <c r="F63" s="415"/>
      <c r="G63" s="415"/>
      <c r="H63" s="415"/>
      <c r="I63" s="415"/>
      <c r="J63" s="415"/>
      <c r="K63" s="415"/>
      <c r="L63" s="415"/>
      <c r="M63" s="415"/>
      <c r="N63" s="415"/>
      <c r="O63" s="415"/>
      <c r="P63" s="431"/>
      <c r="Q63" s="441"/>
      <c r="R63" s="453"/>
      <c r="S63" s="453"/>
      <c r="T63" s="453"/>
      <c r="U63" s="453"/>
      <c r="V63" s="453"/>
      <c r="W63" s="453"/>
      <c r="X63" s="453"/>
      <c r="Y63" s="453"/>
      <c r="Z63" s="453"/>
      <c r="AA63" s="453"/>
      <c r="AB63" s="453"/>
      <c r="AC63" s="453"/>
      <c r="AD63" s="453"/>
      <c r="AE63" s="498"/>
      <c r="AF63" s="509">
        <v>69</v>
      </c>
      <c r="AG63" s="450"/>
      <c r="AH63" s="450"/>
      <c r="AI63" s="450"/>
      <c r="AJ63" s="527"/>
      <c r="AK63" s="535"/>
      <c r="AL63" s="453"/>
      <c r="AM63" s="453"/>
      <c r="AN63" s="453"/>
      <c r="AO63" s="453"/>
      <c r="AP63" s="450"/>
      <c r="AQ63" s="450"/>
      <c r="AR63" s="450"/>
      <c r="AS63" s="450"/>
      <c r="AT63" s="450"/>
      <c r="AU63" s="450"/>
      <c r="AV63" s="450"/>
      <c r="AW63" s="450"/>
      <c r="AX63" s="450"/>
      <c r="AY63" s="450"/>
      <c r="AZ63" s="607"/>
      <c r="BA63" s="607"/>
      <c r="BB63" s="607"/>
      <c r="BC63" s="607"/>
      <c r="BD63" s="607"/>
      <c r="BE63" s="568"/>
      <c r="BF63" s="568"/>
      <c r="BG63" s="568"/>
      <c r="BH63" s="568"/>
      <c r="BI63" s="595"/>
      <c r="BJ63" s="603" t="s">
        <v>145</v>
      </c>
      <c r="BK63" s="614"/>
      <c r="BL63" s="614"/>
      <c r="BM63" s="614"/>
      <c r="BN63" s="616"/>
      <c r="BO63" s="369"/>
      <c r="BP63" s="369"/>
      <c r="BQ63" s="365">
        <v>57</v>
      </c>
      <c r="BR63" s="648"/>
      <c r="BS63" s="394"/>
      <c r="BT63" s="414"/>
      <c r="BU63" s="414"/>
      <c r="BV63" s="414"/>
      <c r="BW63" s="414"/>
      <c r="BX63" s="414"/>
      <c r="BY63" s="414"/>
      <c r="BZ63" s="414"/>
      <c r="CA63" s="414"/>
      <c r="CB63" s="414"/>
      <c r="CC63" s="414"/>
      <c r="CD63" s="414"/>
      <c r="CE63" s="414"/>
      <c r="CF63" s="414"/>
      <c r="CG63" s="430"/>
      <c r="CH63" s="442"/>
      <c r="CI63" s="454"/>
      <c r="CJ63" s="454"/>
      <c r="CK63" s="454"/>
      <c r="CL63" s="694"/>
      <c r="CM63" s="442"/>
      <c r="CN63" s="454"/>
      <c r="CO63" s="454"/>
      <c r="CP63" s="454"/>
      <c r="CQ63" s="694"/>
      <c r="CR63" s="442"/>
      <c r="CS63" s="454"/>
      <c r="CT63" s="454"/>
      <c r="CU63" s="454"/>
      <c r="CV63" s="694"/>
      <c r="CW63" s="442"/>
      <c r="CX63" s="454"/>
      <c r="CY63" s="454"/>
      <c r="CZ63" s="454"/>
      <c r="DA63" s="694"/>
      <c r="DB63" s="442"/>
      <c r="DC63" s="454"/>
      <c r="DD63" s="454"/>
      <c r="DE63" s="454"/>
      <c r="DF63" s="694"/>
      <c r="DG63" s="442"/>
      <c r="DH63" s="454"/>
      <c r="DI63" s="454"/>
      <c r="DJ63" s="454"/>
      <c r="DK63" s="694"/>
      <c r="DL63" s="442"/>
      <c r="DM63" s="454"/>
      <c r="DN63" s="454"/>
      <c r="DO63" s="454"/>
      <c r="DP63" s="694"/>
      <c r="DQ63" s="442"/>
      <c r="DR63" s="454"/>
      <c r="DS63" s="454"/>
      <c r="DT63" s="454"/>
      <c r="DU63" s="694"/>
      <c r="DV63" s="394"/>
      <c r="DW63" s="414"/>
      <c r="DX63" s="414"/>
      <c r="DY63" s="414"/>
      <c r="DZ63" s="728"/>
      <c r="EA63" s="357"/>
    </row>
    <row r="64" spans="1:131" s="354" customFormat="1" ht="26.25" customHeight="1">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369"/>
      <c r="BI64" s="369"/>
      <c r="BJ64" s="369"/>
      <c r="BK64" s="369"/>
      <c r="BL64" s="369"/>
      <c r="BM64" s="369"/>
      <c r="BN64" s="369"/>
      <c r="BO64" s="369"/>
      <c r="BP64" s="369"/>
      <c r="BQ64" s="365">
        <v>58</v>
      </c>
      <c r="BR64" s="648"/>
      <c r="BS64" s="394"/>
      <c r="BT64" s="414"/>
      <c r="BU64" s="414"/>
      <c r="BV64" s="414"/>
      <c r="BW64" s="414"/>
      <c r="BX64" s="414"/>
      <c r="BY64" s="414"/>
      <c r="BZ64" s="414"/>
      <c r="CA64" s="414"/>
      <c r="CB64" s="414"/>
      <c r="CC64" s="414"/>
      <c r="CD64" s="414"/>
      <c r="CE64" s="414"/>
      <c r="CF64" s="414"/>
      <c r="CG64" s="430"/>
      <c r="CH64" s="442"/>
      <c r="CI64" s="454"/>
      <c r="CJ64" s="454"/>
      <c r="CK64" s="454"/>
      <c r="CL64" s="694"/>
      <c r="CM64" s="442"/>
      <c r="CN64" s="454"/>
      <c r="CO64" s="454"/>
      <c r="CP64" s="454"/>
      <c r="CQ64" s="694"/>
      <c r="CR64" s="442"/>
      <c r="CS64" s="454"/>
      <c r="CT64" s="454"/>
      <c r="CU64" s="454"/>
      <c r="CV64" s="694"/>
      <c r="CW64" s="442"/>
      <c r="CX64" s="454"/>
      <c r="CY64" s="454"/>
      <c r="CZ64" s="454"/>
      <c r="DA64" s="694"/>
      <c r="DB64" s="442"/>
      <c r="DC64" s="454"/>
      <c r="DD64" s="454"/>
      <c r="DE64" s="454"/>
      <c r="DF64" s="694"/>
      <c r="DG64" s="442"/>
      <c r="DH64" s="454"/>
      <c r="DI64" s="454"/>
      <c r="DJ64" s="454"/>
      <c r="DK64" s="694"/>
      <c r="DL64" s="442"/>
      <c r="DM64" s="454"/>
      <c r="DN64" s="454"/>
      <c r="DO64" s="454"/>
      <c r="DP64" s="694"/>
      <c r="DQ64" s="442"/>
      <c r="DR64" s="454"/>
      <c r="DS64" s="454"/>
      <c r="DT64" s="454"/>
      <c r="DU64" s="694"/>
      <c r="DV64" s="394"/>
      <c r="DW64" s="414"/>
      <c r="DX64" s="414"/>
      <c r="DY64" s="414"/>
      <c r="DZ64" s="728"/>
      <c r="EA64" s="357"/>
    </row>
    <row r="65" spans="1:131" s="354" customFormat="1" ht="26.25" customHeight="1">
      <c r="A65" s="370" t="s">
        <v>430</v>
      </c>
      <c r="B65" s="370"/>
      <c r="C65" s="370"/>
      <c r="D65" s="370"/>
      <c r="E65" s="370"/>
      <c r="F65" s="370"/>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0"/>
      <c r="AY65" s="370"/>
      <c r="AZ65" s="370"/>
      <c r="BA65" s="370"/>
      <c r="BB65" s="370"/>
      <c r="BC65" s="370"/>
      <c r="BD65" s="370"/>
      <c r="BE65" s="369"/>
      <c r="BF65" s="369"/>
      <c r="BG65" s="369"/>
      <c r="BH65" s="369"/>
      <c r="BI65" s="369"/>
      <c r="BJ65" s="369"/>
      <c r="BK65" s="369"/>
      <c r="BL65" s="369"/>
      <c r="BM65" s="369"/>
      <c r="BN65" s="369"/>
      <c r="BO65" s="369"/>
      <c r="BP65" s="369"/>
      <c r="BQ65" s="365">
        <v>59</v>
      </c>
      <c r="BR65" s="648"/>
      <c r="BS65" s="394"/>
      <c r="BT65" s="414"/>
      <c r="BU65" s="414"/>
      <c r="BV65" s="414"/>
      <c r="BW65" s="414"/>
      <c r="BX65" s="414"/>
      <c r="BY65" s="414"/>
      <c r="BZ65" s="414"/>
      <c r="CA65" s="414"/>
      <c r="CB65" s="414"/>
      <c r="CC65" s="414"/>
      <c r="CD65" s="414"/>
      <c r="CE65" s="414"/>
      <c r="CF65" s="414"/>
      <c r="CG65" s="430"/>
      <c r="CH65" s="442"/>
      <c r="CI65" s="454"/>
      <c r="CJ65" s="454"/>
      <c r="CK65" s="454"/>
      <c r="CL65" s="694"/>
      <c r="CM65" s="442"/>
      <c r="CN65" s="454"/>
      <c r="CO65" s="454"/>
      <c r="CP65" s="454"/>
      <c r="CQ65" s="694"/>
      <c r="CR65" s="442"/>
      <c r="CS65" s="454"/>
      <c r="CT65" s="454"/>
      <c r="CU65" s="454"/>
      <c r="CV65" s="694"/>
      <c r="CW65" s="442"/>
      <c r="CX65" s="454"/>
      <c r="CY65" s="454"/>
      <c r="CZ65" s="454"/>
      <c r="DA65" s="694"/>
      <c r="DB65" s="442"/>
      <c r="DC65" s="454"/>
      <c r="DD65" s="454"/>
      <c r="DE65" s="454"/>
      <c r="DF65" s="694"/>
      <c r="DG65" s="442"/>
      <c r="DH65" s="454"/>
      <c r="DI65" s="454"/>
      <c r="DJ65" s="454"/>
      <c r="DK65" s="694"/>
      <c r="DL65" s="442"/>
      <c r="DM65" s="454"/>
      <c r="DN65" s="454"/>
      <c r="DO65" s="454"/>
      <c r="DP65" s="694"/>
      <c r="DQ65" s="442"/>
      <c r="DR65" s="454"/>
      <c r="DS65" s="454"/>
      <c r="DT65" s="454"/>
      <c r="DU65" s="694"/>
      <c r="DV65" s="394"/>
      <c r="DW65" s="414"/>
      <c r="DX65" s="414"/>
      <c r="DY65" s="414"/>
      <c r="DZ65" s="728"/>
      <c r="EA65" s="357"/>
    </row>
    <row r="66" spans="1:131" s="354" customFormat="1" ht="26.25" customHeight="1">
      <c r="A66" s="362" t="s">
        <v>137</v>
      </c>
      <c r="B66" s="391"/>
      <c r="C66" s="391"/>
      <c r="D66" s="391"/>
      <c r="E66" s="391"/>
      <c r="F66" s="391"/>
      <c r="G66" s="391"/>
      <c r="H66" s="391"/>
      <c r="I66" s="391"/>
      <c r="J66" s="391"/>
      <c r="K66" s="391"/>
      <c r="L66" s="391"/>
      <c r="M66" s="391"/>
      <c r="N66" s="391"/>
      <c r="O66" s="391"/>
      <c r="P66" s="427"/>
      <c r="Q66" s="433" t="s">
        <v>251</v>
      </c>
      <c r="R66" s="445"/>
      <c r="S66" s="445"/>
      <c r="T66" s="445"/>
      <c r="U66" s="456"/>
      <c r="V66" s="433" t="s">
        <v>67</v>
      </c>
      <c r="W66" s="445"/>
      <c r="X66" s="445"/>
      <c r="Y66" s="445"/>
      <c r="Z66" s="456"/>
      <c r="AA66" s="433" t="s">
        <v>277</v>
      </c>
      <c r="AB66" s="445"/>
      <c r="AC66" s="445"/>
      <c r="AD66" s="445"/>
      <c r="AE66" s="456"/>
      <c r="AF66" s="513" t="s">
        <v>420</v>
      </c>
      <c r="AG66" s="521"/>
      <c r="AH66" s="521"/>
      <c r="AI66" s="521"/>
      <c r="AJ66" s="531"/>
      <c r="AK66" s="433" t="s">
        <v>422</v>
      </c>
      <c r="AL66" s="391"/>
      <c r="AM66" s="391"/>
      <c r="AN66" s="391"/>
      <c r="AO66" s="427"/>
      <c r="AP66" s="433" t="s">
        <v>37</v>
      </c>
      <c r="AQ66" s="445"/>
      <c r="AR66" s="445"/>
      <c r="AS66" s="445"/>
      <c r="AT66" s="456"/>
      <c r="AU66" s="433" t="s">
        <v>342</v>
      </c>
      <c r="AV66" s="445"/>
      <c r="AW66" s="445"/>
      <c r="AX66" s="445"/>
      <c r="AY66" s="456"/>
      <c r="AZ66" s="433" t="s">
        <v>408</v>
      </c>
      <c r="BA66" s="445"/>
      <c r="BB66" s="445"/>
      <c r="BC66" s="445"/>
      <c r="BD66" s="523"/>
      <c r="BE66" s="369"/>
      <c r="BF66" s="369"/>
      <c r="BG66" s="369"/>
      <c r="BH66" s="369"/>
      <c r="BI66" s="369"/>
      <c r="BJ66" s="369"/>
      <c r="BK66" s="369"/>
      <c r="BL66" s="369"/>
      <c r="BM66" s="369"/>
      <c r="BN66" s="369"/>
      <c r="BO66" s="369"/>
      <c r="BP66" s="369"/>
      <c r="BQ66" s="365">
        <v>60</v>
      </c>
      <c r="BR66" s="649"/>
      <c r="BS66" s="655"/>
      <c r="BT66" s="656"/>
      <c r="BU66" s="656"/>
      <c r="BV66" s="656"/>
      <c r="BW66" s="656"/>
      <c r="BX66" s="656"/>
      <c r="BY66" s="656"/>
      <c r="BZ66" s="656"/>
      <c r="CA66" s="656"/>
      <c r="CB66" s="656"/>
      <c r="CC66" s="656"/>
      <c r="CD66" s="656"/>
      <c r="CE66" s="656"/>
      <c r="CF66" s="656"/>
      <c r="CG66" s="671"/>
      <c r="CH66" s="676"/>
      <c r="CI66" s="679"/>
      <c r="CJ66" s="679"/>
      <c r="CK66" s="679"/>
      <c r="CL66" s="695"/>
      <c r="CM66" s="676"/>
      <c r="CN66" s="679"/>
      <c r="CO66" s="679"/>
      <c r="CP66" s="679"/>
      <c r="CQ66" s="695"/>
      <c r="CR66" s="676"/>
      <c r="CS66" s="679"/>
      <c r="CT66" s="679"/>
      <c r="CU66" s="679"/>
      <c r="CV66" s="695"/>
      <c r="CW66" s="676"/>
      <c r="CX66" s="679"/>
      <c r="CY66" s="679"/>
      <c r="CZ66" s="679"/>
      <c r="DA66" s="695"/>
      <c r="DB66" s="676"/>
      <c r="DC66" s="679"/>
      <c r="DD66" s="679"/>
      <c r="DE66" s="679"/>
      <c r="DF66" s="695"/>
      <c r="DG66" s="676"/>
      <c r="DH66" s="679"/>
      <c r="DI66" s="679"/>
      <c r="DJ66" s="679"/>
      <c r="DK66" s="695"/>
      <c r="DL66" s="676"/>
      <c r="DM66" s="679"/>
      <c r="DN66" s="679"/>
      <c r="DO66" s="679"/>
      <c r="DP66" s="695"/>
      <c r="DQ66" s="676"/>
      <c r="DR66" s="679"/>
      <c r="DS66" s="679"/>
      <c r="DT66" s="679"/>
      <c r="DU66" s="695"/>
      <c r="DV66" s="655"/>
      <c r="DW66" s="656"/>
      <c r="DX66" s="656"/>
      <c r="DY66" s="656"/>
      <c r="DZ66" s="729"/>
      <c r="EA66" s="357"/>
    </row>
    <row r="67" spans="1:131" s="354" customFormat="1" ht="26.25" customHeight="1">
      <c r="A67" s="363"/>
      <c r="B67" s="392"/>
      <c r="C67" s="392"/>
      <c r="D67" s="392"/>
      <c r="E67" s="392"/>
      <c r="F67" s="392"/>
      <c r="G67" s="392"/>
      <c r="H67" s="392"/>
      <c r="I67" s="392"/>
      <c r="J67" s="392"/>
      <c r="K67" s="392"/>
      <c r="L67" s="392"/>
      <c r="M67" s="392"/>
      <c r="N67" s="392"/>
      <c r="O67" s="392"/>
      <c r="P67" s="428"/>
      <c r="Q67" s="434"/>
      <c r="R67" s="446"/>
      <c r="S67" s="446"/>
      <c r="T67" s="446"/>
      <c r="U67" s="457"/>
      <c r="V67" s="434"/>
      <c r="W67" s="446"/>
      <c r="X67" s="446"/>
      <c r="Y67" s="446"/>
      <c r="Z67" s="457"/>
      <c r="AA67" s="434"/>
      <c r="AB67" s="446"/>
      <c r="AC67" s="446"/>
      <c r="AD67" s="446"/>
      <c r="AE67" s="457"/>
      <c r="AF67" s="514"/>
      <c r="AG67" s="522"/>
      <c r="AH67" s="522"/>
      <c r="AI67" s="522"/>
      <c r="AJ67" s="532"/>
      <c r="AK67" s="538"/>
      <c r="AL67" s="392"/>
      <c r="AM67" s="392"/>
      <c r="AN67" s="392"/>
      <c r="AO67" s="428"/>
      <c r="AP67" s="434"/>
      <c r="AQ67" s="446"/>
      <c r="AR67" s="446"/>
      <c r="AS67" s="446"/>
      <c r="AT67" s="457"/>
      <c r="AU67" s="434"/>
      <c r="AV67" s="446"/>
      <c r="AW67" s="446"/>
      <c r="AX67" s="446"/>
      <c r="AY67" s="457"/>
      <c r="AZ67" s="434"/>
      <c r="BA67" s="446"/>
      <c r="BB67" s="446"/>
      <c r="BC67" s="446"/>
      <c r="BD67" s="524"/>
      <c r="BE67" s="369"/>
      <c r="BF67" s="369"/>
      <c r="BG67" s="369"/>
      <c r="BH67" s="369"/>
      <c r="BI67" s="369"/>
      <c r="BJ67" s="369"/>
      <c r="BK67" s="369"/>
      <c r="BL67" s="369"/>
      <c r="BM67" s="369"/>
      <c r="BN67" s="369"/>
      <c r="BO67" s="369"/>
      <c r="BP67" s="369"/>
      <c r="BQ67" s="365">
        <v>61</v>
      </c>
      <c r="BR67" s="649"/>
      <c r="BS67" s="655"/>
      <c r="BT67" s="656"/>
      <c r="BU67" s="656"/>
      <c r="BV67" s="656"/>
      <c r="BW67" s="656"/>
      <c r="BX67" s="656"/>
      <c r="BY67" s="656"/>
      <c r="BZ67" s="656"/>
      <c r="CA67" s="656"/>
      <c r="CB67" s="656"/>
      <c r="CC67" s="656"/>
      <c r="CD67" s="656"/>
      <c r="CE67" s="656"/>
      <c r="CF67" s="656"/>
      <c r="CG67" s="671"/>
      <c r="CH67" s="676"/>
      <c r="CI67" s="679"/>
      <c r="CJ67" s="679"/>
      <c r="CK67" s="679"/>
      <c r="CL67" s="695"/>
      <c r="CM67" s="676"/>
      <c r="CN67" s="679"/>
      <c r="CO67" s="679"/>
      <c r="CP67" s="679"/>
      <c r="CQ67" s="695"/>
      <c r="CR67" s="676"/>
      <c r="CS67" s="679"/>
      <c r="CT67" s="679"/>
      <c r="CU67" s="679"/>
      <c r="CV67" s="695"/>
      <c r="CW67" s="676"/>
      <c r="CX67" s="679"/>
      <c r="CY67" s="679"/>
      <c r="CZ67" s="679"/>
      <c r="DA67" s="695"/>
      <c r="DB67" s="676"/>
      <c r="DC67" s="679"/>
      <c r="DD67" s="679"/>
      <c r="DE67" s="679"/>
      <c r="DF67" s="695"/>
      <c r="DG67" s="676"/>
      <c r="DH67" s="679"/>
      <c r="DI67" s="679"/>
      <c r="DJ67" s="679"/>
      <c r="DK67" s="695"/>
      <c r="DL67" s="676"/>
      <c r="DM67" s="679"/>
      <c r="DN67" s="679"/>
      <c r="DO67" s="679"/>
      <c r="DP67" s="695"/>
      <c r="DQ67" s="676"/>
      <c r="DR67" s="679"/>
      <c r="DS67" s="679"/>
      <c r="DT67" s="679"/>
      <c r="DU67" s="695"/>
      <c r="DV67" s="655"/>
      <c r="DW67" s="656"/>
      <c r="DX67" s="656"/>
      <c r="DY67" s="656"/>
      <c r="DZ67" s="729"/>
      <c r="EA67" s="357"/>
    </row>
    <row r="68" spans="1:131" s="354" customFormat="1" ht="26.25" customHeight="1">
      <c r="A68" s="364">
        <v>1</v>
      </c>
      <c r="B68" s="393" t="s">
        <v>22</v>
      </c>
      <c r="C68" s="413"/>
      <c r="D68" s="413"/>
      <c r="E68" s="413"/>
      <c r="F68" s="413"/>
      <c r="G68" s="413"/>
      <c r="H68" s="413"/>
      <c r="I68" s="413"/>
      <c r="J68" s="413"/>
      <c r="K68" s="413"/>
      <c r="L68" s="413"/>
      <c r="M68" s="413"/>
      <c r="N68" s="413"/>
      <c r="O68" s="413"/>
      <c r="P68" s="429"/>
      <c r="Q68" s="435">
        <v>5282</v>
      </c>
      <c r="R68" s="447"/>
      <c r="S68" s="447"/>
      <c r="T68" s="447"/>
      <c r="U68" s="447"/>
      <c r="V68" s="447">
        <v>5096</v>
      </c>
      <c r="W68" s="447"/>
      <c r="X68" s="447"/>
      <c r="Y68" s="447"/>
      <c r="Z68" s="447"/>
      <c r="AA68" s="447">
        <v>186</v>
      </c>
      <c r="AB68" s="447"/>
      <c r="AC68" s="447"/>
      <c r="AD68" s="447"/>
      <c r="AE68" s="447"/>
      <c r="AF68" s="447">
        <v>95</v>
      </c>
      <c r="AG68" s="447"/>
      <c r="AH68" s="447"/>
      <c r="AI68" s="447"/>
      <c r="AJ68" s="447"/>
      <c r="AK68" s="447">
        <v>249</v>
      </c>
      <c r="AL68" s="447"/>
      <c r="AM68" s="447"/>
      <c r="AN68" s="447"/>
      <c r="AO68" s="447"/>
      <c r="AP68" s="447">
        <v>722</v>
      </c>
      <c r="AQ68" s="447"/>
      <c r="AR68" s="447"/>
      <c r="AS68" s="447"/>
      <c r="AT68" s="447"/>
      <c r="AU68" s="447"/>
      <c r="AV68" s="447"/>
      <c r="AW68" s="447"/>
      <c r="AX68" s="447"/>
      <c r="AY68" s="447"/>
      <c r="AZ68" s="565"/>
      <c r="BA68" s="565"/>
      <c r="BB68" s="565"/>
      <c r="BC68" s="565"/>
      <c r="BD68" s="592"/>
      <c r="BE68" s="369"/>
      <c r="BF68" s="369"/>
      <c r="BG68" s="369"/>
      <c r="BH68" s="369"/>
      <c r="BI68" s="369"/>
      <c r="BJ68" s="369"/>
      <c r="BK68" s="369"/>
      <c r="BL68" s="369"/>
      <c r="BM68" s="369"/>
      <c r="BN68" s="369"/>
      <c r="BO68" s="369"/>
      <c r="BP68" s="369"/>
      <c r="BQ68" s="365">
        <v>62</v>
      </c>
      <c r="BR68" s="649"/>
      <c r="BS68" s="655"/>
      <c r="BT68" s="656"/>
      <c r="BU68" s="656"/>
      <c r="BV68" s="656"/>
      <c r="BW68" s="656"/>
      <c r="BX68" s="656"/>
      <c r="BY68" s="656"/>
      <c r="BZ68" s="656"/>
      <c r="CA68" s="656"/>
      <c r="CB68" s="656"/>
      <c r="CC68" s="656"/>
      <c r="CD68" s="656"/>
      <c r="CE68" s="656"/>
      <c r="CF68" s="656"/>
      <c r="CG68" s="671"/>
      <c r="CH68" s="676"/>
      <c r="CI68" s="679"/>
      <c r="CJ68" s="679"/>
      <c r="CK68" s="679"/>
      <c r="CL68" s="695"/>
      <c r="CM68" s="676"/>
      <c r="CN68" s="679"/>
      <c r="CO68" s="679"/>
      <c r="CP68" s="679"/>
      <c r="CQ68" s="695"/>
      <c r="CR68" s="676"/>
      <c r="CS68" s="679"/>
      <c r="CT68" s="679"/>
      <c r="CU68" s="679"/>
      <c r="CV68" s="695"/>
      <c r="CW68" s="676"/>
      <c r="CX68" s="679"/>
      <c r="CY68" s="679"/>
      <c r="CZ68" s="679"/>
      <c r="DA68" s="695"/>
      <c r="DB68" s="676"/>
      <c r="DC68" s="679"/>
      <c r="DD68" s="679"/>
      <c r="DE68" s="679"/>
      <c r="DF68" s="695"/>
      <c r="DG68" s="676"/>
      <c r="DH68" s="679"/>
      <c r="DI68" s="679"/>
      <c r="DJ68" s="679"/>
      <c r="DK68" s="695"/>
      <c r="DL68" s="676"/>
      <c r="DM68" s="679"/>
      <c r="DN68" s="679"/>
      <c r="DO68" s="679"/>
      <c r="DP68" s="695"/>
      <c r="DQ68" s="676"/>
      <c r="DR68" s="679"/>
      <c r="DS68" s="679"/>
      <c r="DT68" s="679"/>
      <c r="DU68" s="695"/>
      <c r="DV68" s="655"/>
      <c r="DW68" s="656"/>
      <c r="DX68" s="656"/>
      <c r="DY68" s="656"/>
      <c r="DZ68" s="729"/>
      <c r="EA68" s="357"/>
    </row>
    <row r="69" spans="1:131" s="354" customFormat="1" ht="26.25" customHeight="1">
      <c r="A69" s="365">
        <v>2</v>
      </c>
      <c r="B69" s="394" t="s">
        <v>275</v>
      </c>
      <c r="C69" s="414"/>
      <c r="D69" s="414"/>
      <c r="E69" s="414"/>
      <c r="F69" s="414"/>
      <c r="G69" s="414"/>
      <c r="H69" s="414"/>
      <c r="I69" s="414"/>
      <c r="J69" s="414"/>
      <c r="K69" s="414"/>
      <c r="L69" s="414"/>
      <c r="M69" s="414"/>
      <c r="N69" s="414"/>
      <c r="O69" s="414"/>
      <c r="P69" s="430"/>
      <c r="Q69" s="436">
        <v>715</v>
      </c>
      <c r="R69" s="448"/>
      <c r="S69" s="448"/>
      <c r="T69" s="448"/>
      <c r="U69" s="448"/>
      <c r="V69" s="448">
        <v>540</v>
      </c>
      <c r="W69" s="448"/>
      <c r="X69" s="448"/>
      <c r="Y69" s="448"/>
      <c r="Z69" s="448"/>
      <c r="AA69" s="448">
        <v>175</v>
      </c>
      <c r="AB69" s="448"/>
      <c r="AC69" s="448"/>
      <c r="AD69" s="448"/>
      <c r="AE69" s="448"/>
      <c r="AF69" s="448">
        <v>758</v>
      </c>
      <c r="AG69" s="448"/>
      <c r="AH69" s="448"/>
      <c r="AI69" s="448"/>
      <c r="AJ69" s="448"/>
      <c r="AK69" s="448"/>
      <c r="AL69" s="448"/>
      <c r="AM69" s="448"/>
      <c r="AN69" s="448"/>
      <c r="AO69" s="448"/>
      <c r="AP69" s="448">
        <v>657</v>
      </c>
      <c r="AQ69" s="448"/>
      <c r="AR69" s="448"/>
      <c r="AS69" s="448"/>
      <c r="AT69" s="448"/>
      <c r="AU69" s="448"/>
      <c r="AV69" s="448"/>
      <c r="AW69" s="448"/>
      <c r="AX69" s="448"/>
      <c r="AY69" s="448"/>
      <c r="AZ69" s="566"/>
      <c r="BA69" s="566"/>
      <c r="BB69" s="566"/>
      <c r="BC69" s="566"/>
      <c r="BD69" s="593"/>
      <c r="BE69" s="369"/>
      <c r="BF69" s="369"/>
      <c r="BG69" s="369"/>
      <c r="BH69" s="369"/>
      <c r="BI69" s="369"/>
      <c r="BJ69" s="369"/>
      <c r="BK69" s="369"/>
      <c r="BL69" s="369"/>
      <c r="BM69" s="369"/>
      <c r="BN69" s="369"/>
      <c r="BO69" s="369"/>
      <c r="BP69" s="369"/>
      <c r="BQ69" s="365">
        <v>63</v>
      </c>
      <c r="BR69" s="649"/>
      <c r="BS69" s="655"/>
      <c r="BT69" s="656"/>
      <c r="BU69" s="656"/>
      <c r="BV69" s="656"/>
      <c r="BW69" s="656"/>
      <c r="BX69" s="656"/>
      <c r="BY69" s="656"/>
      <c r="BZ69" s="656"/>
      <c r="CA69" s="656"/>
      <c r="CB69" s="656"/>
      <c r="CC69" s="656"/>
      <c r="CD69" s="656"/>
      <c r="CE69" s="656"/>
      <c r="CF69" s="656"/>
      <c r="CG69" s="671"/>
      <c r="CH69" s="676"/>
      <c r="CI69" s="679"/>
      <c r="CJ69" s="679"/>
      <c r="CK69" s="679"/>
      <c r="CL69" s="695"/>
      <c r="CM69" s="676"/>
      <c r="CN69" s="679"/>
      <c r="CO69" s="679"/>
      <c r="CP69" s="679"/>
      <c r="CQ69" s="695"/>
      <c r="CR69" s="676"/>
      <c r="CS69" s="679"/>
      <c r="CT69" s="679"/>
      <c r="CU69" s="679"/>
      <c r="CV69" s="695"/>
      <c r="CW69" s="676"/>
      <c r="CX69" s="679"/>
      <c r="CY69" s="679"/>
      <c r="CZ69" s="679"/>
      <c r="DA69" s="695"/>
      <c r="DB69" s="676"/>
      <c r="DC69" s="679"/>
      <c r="DD69" s="679"/>
      <c r="DE69" s="679"/>
      <c r="DF69" s="695"/>
      <c r="DG69" s="676"/>
      <c r="DH69" s="679"/>
      <c r="DI69" s="679"/>
      <c r="DJ69" s="679"/>
      <c r="DK69" s="695"/>
      <c r="DL69" s="676"/>
      <c r="DM69" s="679"/>
      <c r="DN69" s="679"/>
      <c r="DO69" s="679"/>
      <c r="DP69" s="695"/>
      <c r="DQ69" s="676"/>
      <c r="DR69" s="679"/>
      <c r="DS69" s="679"/>
      <c r="DT69" s="679"/>
      <c r="DU69" s="695"/>
      <c r="DV69" s="655"/>
      <c r="DW69" s="656"/>
      <c r="DX69" s="656"/>
      <c r="DY69" s="656"/>
      <c r="DZ69" s="729"/>
      <c r="EA69" s="357"/>
    </row>
    <row r="70" spans="1:131" s="354" customFormat="1" ht="26.25" customHeight="1">
      <c r="A70" s="365">
        <v>3</v>
      </c>
      <c r="B70" s="394" t="s">
        <v>50</v>
      </c>
      <c r="C70" s="414"/>
      <c r="D70" s="414"/>
      <c r="E70" s="414"/>
      <c r="F70" s="414"/>
      <c r="G70" s="414"/>
      <c r="H70" s="414"/>
      <c r="I70" s="414"/>
      <c r="J70" s="414"/>
      <c r="K70" s="414"/>
      <c r="L70" s="414"/>
      <c r="M70" s="414"/>
      <c r="N70" s="414"/>
      <c r="O70" s="414"/>
      <c r="P70" s="430"/>
      <c r="Q70" s="436">
        <v>9335</v>
      </c>
      <c r="R70" s="448"/>
      <c r="S70" s="448"/>
      <c r="T70" s="448"/>
      <c r="U70" s="448"/>
      <c r="V70" s="448">
        <v>8167</v>
      </c>
      <c r="W70" s="448"/>
      <c r="X70" s="448"/>
      <c r="Y70" s="448"/>
      <c r="Z70" s="448"/>
      <c r="AA70" s="448">
        <v>1168</v>
      </c>
      <c r="AB70" s="448"/>
      <c r="AC70" s="448"/>
      <c r="AD70" s="448"/>
      <c r="AE70" s="448"/>
      <c r="AF70" s="448"/>
      <c r="AG70" s="448"/>
      <c r="AH70" s="448"/>
      <c r="AI70" s="448"/>
      <c r="AJ70" s="448"/>
      <c r="AK70" s="448">
        <v>15</v>
      </c>
      <c r="AL70" s="448"/>
      <c r="AM70" s="448"/>
      <c r="AN70" s="448"/>
      <c r="AO70" s="448"/>
      <c r="AP70" s="448"/>
      <c r="AQ70" s="448"/>
      <c r="AR70" s="448"/>
      <c r="AS70" s="448"/>
      <c r="AT70" s="448"/>
      <c r="AU70" s="448"/>
      <c r="AV70" s="448"/>
      <c r="AW70" s="448"/>
      <c r="AX70" s="448"/>
      <c r="AY70" s="448"/>
      <c r="AZ70" s="566"/>
      <c r="BA70" s="566"/>
      <c r="BB70" s="566"/>
      <c r="BC70" s="566"/>
      <c r="BD70" s="593"/>
      <c r="BE70" s="369"/>
      <c r="BF70" s="369"/>
      <c r="BG70" s="369"/>
      <c r="BH70" s="369"/>
      <c r="BI70" s="369"/>
      <c r="BJ70" s="369"/>
      <c r="BK70" s="369"/>
      <c r="BL70" s="369"/>
      <c r="BM70" s="369"/>
      <c r="BN70" s="369"/>
      <c r="BO70" s="369"/>
      <c r="BP70" s="369"/>
      <c r="BQ70" s="365">
        <v>64</v>
      </c>
      <c r="BR70" s="649"/>
      <c r="BS70" s="655"/>
      <c r="BT70" s="656"/>
      <c r="BU70" s="656"/>
      <c r="BV70" s="656"/>
      <c r="BW70" s="656"/>
      <c r="BX70" s="656"/>
      <c r="BY70" s="656"/>
      <c r="BZ70" s="656"/>
      <c r="CA70" s="656"/>
      <c r="CB70" s="656"/>
      <c r="CC70" s="656"/>
      <c r="CD70" s="656"/>
      <c r="CE70" s="656"/>
      <c r="CF70" s="656"/>
      <c r="CG70" s="671"/>
      <c r="CH70" s="676"/>
      <c r="CI70" s="679"/>
      <c r="CJ70" s="679"/>
      <c r="CK70" s="679"/>
      <c r="CL70" s="695"/>
      <c r="CM70" s="676"/>
      <c r="CN70" s="679"/>
      <c r="CO70" s="679"/>
      <c r="CP70" s="679"/>
      <c r="CQ70" s="695"/>
      <c r="CR70" s="676"/>
      <c r="CS70" s="679"/>
      <c r="CT70" s="679"/>
      <c r="CU70" s="679"/>
      <c r="CV70" s="695"/>
      <c r="CW70" s="676"/>
      <c r="CX70" s="679"/>
      <c r="CY70" s="679"/>
      <c r="CZ70" s="679"/>
      <c r="DA70" s="695"/>
      <c r="DB70" s="676"/>
      <c r="DC70" s="679"/>
      <c r="DD70" s="679"/>
      <c r="DE70" s="679"/>
      <c r="DF70" s="695"/>
      <c r="DG70" s="676"/>
      <c r="DH70" s="679"/>
      <c r="DI70" s="679"/>
      <c r="DJ70" s="679"/>
      <c r="DK70" s="695"/>
      <c r="DL70" s="676"/>
      <c r="DM70" s="679"/>
      <c r="DN70" s="679"/>
      <c r="DO70" s="679"/>
      <c r="DP70" s="695"/>
      <c r="DQ70" s="676"/>
      <c r="DR70" s="679"/>
      <c r="DS70" s="679"/>
      <c r="DT70" s="679"/>
      <c r="DU70" s="695"/>
      <c r="DV70" s="655"/>
      <c r="DW70" s="656"/>
      <c r="DX70" s="656"/>
      <c r="DY70" s="656"/>
      <c r="DZ70" s="729"/>
      <c r="EA70" s="357"/>
    </row>
    <row r="71" spans="1:131" s="354" customFormat="1" ht="26.25" customHeight="1">
      <c r="A71" s="365">
        <v>4</v>
      </c>
      <c r="B71" s="394" t="s">
        <v>84</v>
      </c>
      <c r="C71" s="414"/>
      <c r="D71" s="414"/>
      <c r="E71" s="414"/>
      <c r="F71" s="414"/>
      <c r="G71" s="414"/>
      <c r="H71" s="414"/>
      <c r="I71" s="414"/>
      <c r="J71" s="414"/>
      <c r="K71" s="414"/>
      <c r="L71" s="414"/>
      <c r="M71" s="414"/>
      <c r="N71" s="414"/>
      <c r="O71" s="414"/>
      <c r="P71" s="430"/>
      <c r="Q71" s="436">
        <v>1528</v>
      </c>
      <c r="R71" s="448"/>
      <c r="S71" s="448"/>
      <c r="T71" s="448"/>
      <c r="U71" s="448"/>
      <c r="V71" s="448">
        <v>1527</v>
      </c>
      <c r="W71" s="448"/>
      <c r="X71" s="448"/>
      <c r="Y71" s="448"/>
      <c r="Z71" s="448"/>
      <c r="AA71" s="448">
        <v>1</v>
      </c>
      <c r="AB71" s="448"/>
      <c r="AC71" s="448"/>
      <c r="AD71" s="448"/>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566"/>
      <c r="BA71" s="566"/>
      <c r="BB71" s="566"/>
      <c r="BC71" s="566"/>
      <c r="BD71" s="593"/>
      <c r="BE71" s="369"/>
      <c r="BF71" s="369"/>
      <c r="BG71" s="369"/>
      <c r="BH71" s="369"/>
      <c r="BI71" s="369"/>
      <c r="BJ71" s="369"/>
      <c r="BK71" s="369"/>
      <c r="BL71" s="369"/>
      <c r="BM71" s="369"/>
      <c r="BN71" s="369"/>
      <c r="BO71" s="369"/>
      <c r="BP71" s="369"/>
      <c r="BQ71" s="365">
        <v>65</v>
      </c>
      <c r="BR71" s="649"/>
      <c r="BS71" s="655"/>
      <c r="BT71" s="656"/>
      <c r="BU71" s="656"/>
      <c r="BV71" s="656"/>
      <c r="BW71" s="656"/>
      <c r="BX71" s="656"/>
      <c r="BY71" s="656"/>
      <c r="BZ71" s="656"/>
      <c r="CA71" s="656"/>
      <c r="CB71" s="656"/>
      <c r="CC71" s="656"/>
      <c r="CD71" s="656"/>
      <c r="CE71" s="656"/>
      <c r="CF71" s="656"/>
      <c r="CG71" s="671"/>
      <c r="CH71" s="676"/>
      <c r="CI71" s="679"/>
      <c r="CJ71" s="679"/>
      <c r="CK71" s="679"/>
      <c r="CL71" s="695"/>
      <c r="CM71" s="676"/>
      <c r="CN71" s="679"/>
      <c r="CO71" s="679"/>
      <c r="CP71" s="679"/>
      <c r="CQ71" s="695"/>
      <c r="CR71" s="676"/>
      <c r="CS71" s="679"/>
      <c r="CT71" s="679"/>
      <c r="CU71" s="679"/>
      <c r="CV71" s="695"/>
      <c r="CW71" s="676"/>
      <c r="CX71" s="679"/>
      <c r="CY71" s="679"/>
      <c r="CZ71" s="679"/>
      <c r="DA71" s="695"/>
      <c r="DB71" s="676"/>
      <c r="DC71" s="679"/>
      <c r="DD71" s="679"/>
      <c r="DE71" s="679"/>
      <c r="DF71" s="695"/>
      <c r="DG71" s="676"/>
      <c r="DH71" s="679"/>
      <c r="DI71" s="679"/>
      <c r="DJ71" s="679"/>
      <c r="DK71" s="695"/>
      <c r="DL71" s="676"/>
      <c r="DM71" s="679"/>
      <c r="DN71" s="679"/>
      <c r="DO71" s="679"/>
      <c r="DP71" s="695"/>
      <c r="DQ71" s="676"/>
      <c r="DR71" s="679"/>
      <c r="DS71" s="679"/>
      <c r="DT71" s="679"/>
      <c r="DU71" s="695"/>
      <c r="DV71" s="655"/>
      <c r="DW71" s="656"/>
      <c r="DX71" s="656"/>
      <c r="DY71" s="656"/>
      <c r="DZ71" s="729"/>
      <c r="EA71" s="357"/>
    </row>
    <row r="72" spans="1:131" s="354" customFormat="1" ht="26.25" customHeight="1">
      <c r="A72" s="365">
        <v>5</v>
      </c>
      <c r="B72" s="394" t="s">
        <v>502</v>
      </c>
      <c r="C72" s="414"/>
      <c r="D72" s="414"/>
      <c r="E72" s="414"/>
      <c r="F72" s="414"/>
      <c r="G72" s="414"/>
      <c r="H72" s="414"/>
      <c r="I72" s="414"/>
      <c r="J72" s="414"/>
      <c r="K72" s="414"/>
      <c r="L72" s="414"/>
      <c r="M72" s="414"/>
      <c r="N72" s="414"/>
      <c r="O72" s="414"/>
      <c r="P72" s="430"/>
      <c r="Q72" s="436">
        <v>20</v>
      </c>
      <c r="R72" s="448"/>
      <c r="S72" s="448"/>
      <c r="T72" s="448"/>
      <c r="U72" s="448"/>
      <c r="V72" s="448">
        <v>19</v>
      </c>
      <c r="W72" s="448"/>
      <c r="X72" s="448"/>
      <c r="Y72" s="448"/>
      <c r="Z72" s="448"/>
      <c r="AA72" s="448">
        <v>1</v>
      </c>
      <c r="AB72" s="448"/>
      <c r="AC72" s="448"/>
      <c r="AD72" s="448"/>
      <c r="AE72" s="448"/>
      <c r="AF72" s="448"/>
      <c r="AG72" s="448"/>
      <c r="AH72" s="448"/>
      <c r="AI72" s="448"/>
      <c r="AJ72" s="448"/>
      <c r="AK72" s="448"/>
      <c r="AL72" s="448"/>
      <c r="AM72" s="448"/>
      <c r="AN72" s="448"/>
      <c r="AO72" s="448"/>
      <c r="AP72" s="448"/>
      <c r="AQ72" s="448"/>
      <c r="AR72" s="448"/>
      <c r="AS72" s="448"/>
      <c r="AT72" s="448"/>
      <c r="AU72" s="448"/>
      <c r="AV72" s="448"/>
      <c r="AW72" s="448"/>
      <c r="AX72" s="448"/>
      <c r="AY72" s="448"/>
      <c r="AZ72" s="566"/>
      <c r="BA72" s="566"/>
      <c r="BB72" s="566"/>
      <c r="BC72" s="566"/>
      <c r="BD72" s="593"/>
      <c r="BE72" s="369"/>
      <c r="BF72" s="369"/>
      <c r="BG72" s="369"/>
      <c r="BH72" s="369"/>
      <c r="BI72" s="369"/>
      <c r="BJ72" s="369"/>
      <c r="BK72" s="369"/>
      <c r="BL72" s="369"/>
      <c r="BM72" s="369"/>
      <c r="BN72" s="369"/>
      <c r="BO72" s="369"/>
      <c r="BP72" s="369"/>
      <c r="BQ72" s="365">
        <v>66</v>
      </c>
      <c r="BR72" s="649"/>
      <c r="BS72" s="655"/>
      <c r="BT72" s="656"/>
      <c r="BU72" s="656"/>
      <c r="BV72" s="656"/>
      <c r="BW72" s="656"/>
      <c r="BX72" s="656"/>
      <c r="BY72" s="656"/>
      <c r="BZ72" s="656"/>
      <c r="CA72" s="656"/>
      <c r="CB72" s="656"/>
      <c r="CC72" s="656"/>
      <c r="CD72" s="656"/>
      <c r="CE72" s="656"/>
      <c r="CF72" s="656"/>
      <c r="CG72" s="671"/>
      <c r="CH72" s="676"/>
      <c r="CI72" s="679"/>
      <c r="CJ72" s="679"/>
      <c r="CK72" s="679"/>
      <c r="CL72" s="695"/>
      <c r="CM72" s="676"/>
      <c r="CN72" s="679"/>
      <c r="CO72" s="679"/>
      <c r="CP72" s="679"/>
      <c r="CQ72" s="695"/>
      <c r="CR72" s="676"/>
      <c r="CS72" s="679"/>
      <c r="CT72" s="679"/>
      <c r="CU72" s="679"/>
      <c r="CV72" s="695"/>
      <c r="CW72" s="676"/>
      <c r="CX72" s="679"/>
      <c r="CY72" s="679"/>
      <c r="CZ72" s="679"/>
      <c r="DA72" s="695"/>
      <c r="DB72" s="676"/>
      <c r="DC72" s="679"/>
      <c r="DD72" s="679"/>
      <c r="DE72" s="679"/>
      <c r="DF72" s="695"/>
      <c r="DG72" s="676"/>
      <c r="DH72" s="679"/>
      <c r="DI72" s="679"/>
      <c r="DJ72" s="679"/>
      <c r="DK72" s="695"/>
      <c r="DL72" s="676"/>
      <c r="DM72" s="679"/>
      <c r="DN72" s="679"/>
      <c r="DO72" s="679"/>
      <c r="DP72" s="695"/>
      <c r="DQ72" s="676"/>
      <c r="DR72" s="679"/>
      <c r="DS72" s="679"/>
      <c r="DT72" s="679"/>
      <c r="DU72" s="695"/>
      <c r="DV72" s="655"/>
      <c r="DW72" s="656"/>
      <c r="DX72" s="656"/>
      <c r="DY72" s="656"/>
      <c r="DZ72" s="729"/>
      <c r="EA72" s="357"/>
    </row>
    <row r="73" spans="1:131" s="354" customFormat="1" ht="26.25" customHeight="1">
      <c r="A73" s="365">
        <v>6</v>
      </c>
      <c r="B73" s="394" t="s">
        <v>503</v>
      </c>
      <c r="C73" s="414"/>
      <c r="D73" s="414"/>
      <c r="E73" s="414"/>
      <c r="F73" s="414"/>
      <c r="G73" s="414"/>
      <c r="H73" s="414"/>
      <c r="I73" s="414"/>
      <c r="J73" s="414"/>
      <c r="K73" s="414"/>
      <c r="L73" s="414"/>
      <c r="M73" s="414"/>
      <c r="N73" s="414"/>
      <c r="O73" s="414"/>
      <c r="P73" s="430"/>
      <c r="Q73" s="436">
        <v>55</v>
      </c>
      <c r="R73" s="448"/>
      <c r="S73" s="448"/>
      <c r="T73" s="448"/>
      <c r="U73" s="448"/>
      <c r="V73" s="448">
        <v>46</v>
      </c>
      <c r="W73" s="448"/>
      <c r="X73" s="448"/>
      <c r="Y73" s="448"/>
      <c r="Z73" s="448"/>
      <c r="AA73" s="448">
        <v>9</v>
      </c>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566"/>
      <c r="BA73" s="566"/>
      <c r="BB73" s="566"/>
      <c r="BC73" s="566"/>
      <c r="BD73" s="593"/>
      <c r="BE73" s="369"/>
      <c r="BF73" s="369"/>
      <c r="BG73" s="369"/>
      <c r="BH73" s="369"/>
      <c r="BI73" s="369"/>
      <c r="BJ73" s="369"/>
      <c r="BK73" s="369"/>
      <c r="BL73" s="369"/>
      <c r="BM73" s="369"/>
      <c r="BN73" s="369"/>
      <c r="BO73" s="369"/>
      <c r="BP73" s="369"/>
      <c r="BQ73" s="365">
        <v>67</v>
      </c>
      <c r="BR73" s="649"/>
      <c r="BS73" s="655"/>
      <c r="BT73" s="656"/>
      <c r="BU73" s="656"/>
      <c r="BV73" s="656"/>
      <c r="BW73" s="656"/>
      <c r="BX73" s="656"/>
      <c r="BY73" s="656"/>
      <c r="BZ73" s="656"/>
      <c r="CA73" s="656"/>
      <c r="CB73" s="656"/>
      <c r="CC73" s="656"/>
      <c r="CD73" s="656"/>
      <c r="CE73" s="656"/>
      <c r="CF73" s="656"/>
      <c r="CG73" s="671"/>
      <c r="CH73" s="676"/>
      <c r="CI73" s="679"/>
      <c r="CJ73" s="679"/>
      <c r="CK73" s="679"/>
      <c r="CL73" s="695"/>
      <c r="CM73" s="676"/>
      <c r="CN73" s="679"/>
      <c r="CO73" s="679"/>
      <c r="CP73" s="679"/>
      <c r="CQ73" s="695"/>
      <c r="CR73" s="676"/>
      <c r="CS73" s="679"/>
      <c r="CT73" s="679"/>
      <c r="CU73" s="679"/>
      <c r="CV73" s="695"/>
      <c r="CW73" s="676"/>
      <c r="CX73" s="679"/>
      <c r="CY73" s="679"/>
      <c r="CZ73" s="679"/>
      <c r="DA73" s="695"/>
      <c r="DB73" s="676"/>
      <c r="DC73" s="679"/>
      <c r="DD73" s="679"/>
      <c r="DE73" s="679"/>
      <c r="DF73" s="695"/>
      <c r="DG73" s="676"/>
      <c r="DH73" s="679"/>
      <c r="DI73" s="679"/>
      <c r="DJ73" s="679"/>
      <c r="DK73" s="695"/>
      <c r="DL73" s="676"/>
      <c r="DM73" s="679"/>
      <c r="DN73" s="679"/>
      <c r="DO73" s="679"/>
      <c r="DP73" s="695"/>
      <c r="DQ73" s="676"/>
      <c r="DR73" s="679"/>
      <c r="DS73" s="679"/>
      <c r="DT73" s="679"/>
      <c r="DU73" s="695"/>
      <c r="DV73" s="655"/>
      <c r="DW73" s="656"/>
      <c r="DX73" s="656"/>
      <c r="DY73" s="656"/>
      <c r="DZ73" s="729"/>
      <c r="EA73" s="357"/>
    </row>
    <row r="74" spans="1:131" s="354" customFormat="1" ht="26.25" customHeight="1">
      <c r="A74" s="365">
        <v>7</v>
      </c>
      <c r="B74" s="394" t="s">
        <v>504</v>
      </c>
      <c r="C74" s="414"/>
      <c r="D74" s="414"/>
      <c r="E74" s="414"/>
      <c r="F74" s="414"/>
      <c r="G74" s="414"/>
      <c r="H74" s="414"/>
      <c r="I74" s="414"/>
      <c r="J74" s="414"/>
      <c r="K74" s="414"/>
      <c r="L74" s="414"/>
      <c r="M74" s="414"/>
      <c r="N74" s="414"/>
      <c r="O74" s="414"/>
      <c r="P74" s="430"/>
      <c r="Q74" s="436">
        <v>14</v>
      </c>
      <c r="R74" s="448"/>
      <c r="S74" s="448"/>
      <c r="T74" s="448"/>
      <c r="U74" s="448"/>
      <c r="V74" s="448">
        <v>13</v>
      </c>
      <c r="W74" s="448"/>
      <c r="X74" s="448"/>
      <c r="Y74" s="448"/>
      <c r="Z74" s="448"/>
      <c r="AA74" s="448">
        <v>1</v>
      </c>
      <c r="AB74" s="448"/>
      <c r="AC74" s="448"/>
      <c r="AD74" s="448"/>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566"/>
      <c r="BA74" s="566"/>
      <c r="BB74" s="566"/>
      <c r="BC74" s="566"/>
      <c r="BD74" s="593"/>
      <c r="BE74" s="369"/>
      <c r="BF74" s="369"/>
      <c r="BG74" s="369"/>
      <c r="BH74" s="369"/>
      <c r="BI74" s="369"/>
      <c r="BJ74" s="369"/>
      <c r="BK74" s="369"/>
      <c r="BL74" s="369"/>
      <c r="BM74" s="369"/>
      <c r="BN74" s="369"/>
      <c r="BO74" s="369"/>
      <c r="BP74" s="369"/>
      <c r="BQ74" s="365">
        <v>68</v>
      </c>
      <c r="BR74" s="649"/>
      <c r="BS74" s="655"/>
      <c r="BT74" s="656"/>
      <c r="BU74" s="656"/>
      <c r="BV74" s="656"/>
      <c r="BW74" s="656"/>
      <c r="BX74" s="656"/>
      <c r="BY74" s="656"/>
      <c r="BZ74" s="656"/>
      <c r="CA74" s="656"/>
      <c r="CB74" s="656"/>
      <c r="CC74" s="656"/>
      <c r="CD74" s="656"/>
      <c r="CE74" s="656"/>
      <c r="CF74" s="656"/>
      <c r="CG74" s="671"/>
      <c r="CH74" s="676"/>
      <c r="CI74" s="679"/>
      <c r="CJ74" s="679"/>
      <c r="CK74" s="679"/>
      <c r="CL74" s="695"/>
      <c r="CM74" s="676"/>
      <c r="CN74" s="679"/>
      <c r="CO74" s="679"/>
      <c r="CP74" s="679"/>
      <c r="CQ74" s="695"/>
      <c r="CR74" s="676"/>
      <c r="CS74" s="679"/>
      <c r="CT74" s="679"/>
      <c r="CU74" s="679"/>
      <c r="CV74" s="695"/>
      <c r="CW74" s="676"/>
      <c r="CX74" s="679"/>
      <c r="CY74" s="679"/>
      <c r="CZ74" s="679"/>
      <c r="DA74" s="695"/>
      <c r="DB74" s="676"/>
      <c r="DC74" s="679"/>
      <c r="DD74" s="679"/>
      <c r="DE74" s="679"/>
      <c r="DF74" s="695"/>
      <c r="DG74" s="676"/>
      <c r="DH74" s="679"/>
      <c r="DI74" s="679"/>
      <c r="DJ74" s="679"/>
      <c r="DK74" s="695"/>
      <c r="DL74" s="676"/>
      <c r="DM74" s="679"/>
      <c r="DN74" s="679"/>
      <c r="DO74" s="679"/>
      <c r="DP74" s="695"/>
      <c r="DQ74" s="676"/>
      <c r="DR74" s="679"/>
      <c r="DS74" s="679"/>
      <c r="DT74" s="679"/>
      <c r="DU74" s="695"/>
      <c r="DV74" s="655"/>
      <c r="DW74" s="656"/>
      <c r="DX74" s="656"/>
      <c r="DY74" s="656"/>
      <c r="DZ74" s="729"/>
      <c r="EA74" s="357"/>
    </row>
    <row r="75" spans="1:131" s="354" customFormat="1" ht="26.25" customHeight="1">
      <c r="A75" s="365">
        <v>8</v>
      </c>
      <c r="B75" s="394" t="s">
        <v>505</v>
      </c>
      <c r="C75" s="414"/>
      <c r="D75" s="414"/>
      <c r="E75" s="414"/>
      <c r="F75" s="414"/>
      <c r="G75" s="414"/>
      <c r="H75" s="414"/>
      <c r="I75" s="414"/>
      <c r="J75" s="414"/>
      <c r="K75" s="414"/>
      <c r="L75" s="414"/>
      <c r="M75" s="414"/>
      <c r="N75" s="414"/>
      <c r="O75" s="414"/>
      <c r="P75" s="430"/>
      <c r="Q75" s="442">
        <v>2137</v>
      </c>
      <c r="R75" s="454"/>
      <c r="S75" s="454"/>
      <c r="T75" s="454"/>
      <c r="U75" s="458"/>
      <c r="V75" s="459">
        <v>2095</v>
      </c>
      <c r="W75" s="454"/>
      <c r="X75" s="454"/>
      <c r="Y75" s="454"/>
      <c r="Z75" s="458"/>
      <c r="AA75" s="459">
        <v>42</v>
      </c>
      <c r="AB75" s="454"/>
      <c r="AC75" s="454"/>
      <c r="AD75" s="454"/>
      <c r="AE75" s="458"/>
      <c r="AF75" s="459">
        <v>42</v>
      </c>
      <c r="AG75" s="454"/>
      <c r="AH75" s="454"/>
      <c r="AI75" s="454"/>
      <c r="AJ75" s="458"/>
      <c r="AK75" s="459">
        <v>0</v>
      </c>
      <c r="AL75" s="454"/>
      <c r="AM75" s="454"/>
      <c r="AN75" s="454"/>
      <c r="AO75" s="458"/>
      <c r="AP75" s="459"/>
      <c r="AQ75" s="454"/>
      <c r="AR75" s="454"/>
      <c r="AS75" s="454"/>
      <c r="AT75" s="458"/>
      <c r="AU75" s="459"/>
      <c r="AV75" s="454"/>
      <c r="AW75" s="454"/>
      <c r="AX75" s="454"/>
      <c r="AY75" s="458"/>
      <c r="AZ75" s="566"/>
      <c r="BA75" s="566"/>
      <c r="BB75" s="566"/>
      <c r="BC75" s="566"/>
      <c r="BD75" s="593"/>
      <c r="BE75" s="369"/>
      <c r="BF75" s="369"/>
      <c r="BG75" s="369"/>
      <c r="BH75" s="369"/>
      <c r="BI75" s="369"/>
      <c r="BJ75" s="369"/>
      <c r="BK75" s="369"/>
      <c r="BL75" s="369"/>
      <c r="BM75" s="369"/>
      <c r="BN75" s="369"/>
      <c r="BO75" s="369"/>
      <c r="BP75" s="369"/>
      <c r="BQ75" s="365">
        <v>69</v>
      </c>
      <c r="BR75" s="649"/>
      <c r="BS75" s="655"/>
      <c r="BT75" s="656"/>
      <c r="BU75" s="656"/>
      <c r="BV75" s="656"/>
      <c r="BW75" s="656"/>
      <c r="BX75" s="656"/>
      <c r="BY75" s="656"/>
      <c r="BZ75" s="656"/>
      <c r="CA75" s="656"/>
      <c r="CB75" s="656"/>
      <c r="CC75" s="656"/>
      <c r="CD75" s="656"/>
      <c r="CE75" s="656"/>
      <c r="CF75" s="656"/>
      <c r="CG75" s="671"/>
      <c r="CH75" s="676"/>
      <c r="CI75" s="679"/>
      <c r="CJ75" s="679"/>
      <c r="CK75" s="679"/>
      <c r="CL75" s="695"/>
      <c r="CM75" s="676"/>
      <c r="CN75" s="679"/>
      <c r="CO75" s="679"/>
      <c r="CP75" s="679"/>
      <c r="CQ75" s="695"/>
      <c r="CR75" s="676"/>
      <c r="CS75" s="679"/>
      <c r="CT75" s="679"/>
      <c r="CU75" s="679"/>
      <c r="CV75" s="695"/>
      <c r="CW75" s="676"/>
      <c r="CX75" s="679"/>
      <c r="CY75" s="679"/>
      <c r="CZ75" s="679"/>
      <c r="DA75" s="695"/>
      <c r="DB75" s="676"/>
      <c r="DC75" s="679"/>
      <c r="DD75" s="679"/>
      <c r="DE75" s="679"/>
      <c r="DF75" s="695"/>
      <c r="DG75" s="676"/>
      <c r="DH75" s="679"/>
      <c r="DI75" s="679"/>
      <c r="DJ75" s="679"/>
      <c r="DK75" s="695"/>
      <c r="DL75" s="676"/>
      <c r="DM75" s="679"/>
      <c r="DN75" s="679"/>
      <c r="DO75" s="679"/>
      <c r="DP75" s="695"/>
      <c r="DQ75" s="676"/>
      <c r="DR75" s="679"/>
      <c r="DS75" s="679"/>
      <c r="DT75" s="679"/>
      <c r="DU75" s="695"/>
      <c r="DV75" s="655"/>
      <c r="DW75" s="656"/>
      <c r="DX75" s="656"/>
      <c r="DY75" s="656"/>
      <c r="DZ75" s="729"/>
      <c r="EA75" s="357"/>
    </row>
    <row r="76" spans="1:131" s="354" customFormat="1" ht="26.25" customHeight="1">
      <c r="A76" s="365">
        <v>9</v>
      </c>
      <c r="B76" s="394" t="s">
        <v>506</v>
      </c>
      <c r="C76" s="414"/>
      <c r="D76" s="414"/>
      <c r="E76" s="414"/>
      <c r="F76" s="414"/>
      <c r="G76" s="414"/>
      <c r="H76" s="414"/>
      <c r="I76" s="414"/>
      <c r="J76" s="414"/>
      <c r="K76" s="414"/>
      <c r="L76" s="414"/>
      <c r="M76" s="414"/>
      <c r="N76" s="414"/>
      <c r="O76" s="414"/>
      <c r="P76" s="430"/>
      <c r="Q76" s="442">
        <v>246077</v>
      </c>
      <c r="R76" s="454"/>
      <c r="S76" s="454"/>
      <c r="T76" s="454"/>
      <c r="U76" s="458"/>
      <c r="V76" s="459">
        <v>233284</v>
      </c>
      <c r="W76" s="454"/>
      <c r="X76" s="454"/>
      <c r="Y76" s="454"/>
      <c r="Z76" s="458"/>
      <c r="AA76" s="459">
        <v>12793</v>
      </c>
      <c r="AB76" s="454"/>
      <c r="AC76" s="454"/>
      <c r="AD76" s="454"/>
      <c r="AE76" s="458"/>
      <c r="AF76" s="459">
        <v>12793</v>
      </c>
      <c r="AG76" s="454"/>
      <c r="AH76" s="454"/>
      <c r="AI76" s="454"/>
      <c r="AJ76" s="458"/>
      <c r="AK76" s="459">
        <v>2000</v>
      </c>
      <c r="AL76" s="454"/>
      <c r="AM76" s="454"/>
      <c r="AN76" s="454"/>
      <c r="AO76" s="458"/>
      <c r="AP76" s="459"/>
      <c r="AQ76" s="454"/>
      <c r="AR76" s="454"/>
      <c r="AS76" s="454"/>
      <c r="AT76" s="458"/>
      <c r="AU76" s="459"/>
      <c r="AV76" s="454"/>
      <c r="AW76" s="454"/>
      <c r="AX76" s="454"/>
      <c r="AY76" s="458"/>
      <c r="AZ76" s="566"/>
      <c r="BA76" s="566"/>
      <c r="BB76" s="566"/>
      <c r="BC76" s="566"/>
      <c r="BD76" s="593"/>
      <c r="BE76" s="369"/>
      <c r="BF76" s="369"/>
      <c r="BG76" s="369"/>
      <c r="BH76" s="369"/>
      <c r="BI76" s="369"/>
      <c r="BJ76" s="369"/>
      <c r="BK76" s="369"/>
      <c r="BL76" s="369"/>
      <c r="BM76" s="369"/>
      <c r="BN76" s="369"/>
      <c r="BO76" s="369"/>
      <c r="BP76" s="369"/>
      <c r="BQ76" s="365">
        <v>70</v>
      </c>
      <c r="BR76" s="649"/>
      <c r="BS76" s="655"/>
      <c r="BT76" s="656"/>
      <c r="BU76" s="656"/>
      <c r="BV76" s="656"/>
      <c r="BW76" s="656"/>
      <c r="BX76" s="656"/>
      <c r="BY76" s="656"/>
      <c r="BZ76" s="656"/>
      <c r="CA76" s="656"/>
      <c r="CB76" s="656"/>
      <c r="CC76" s="656"/>
      <c r="CD76" s="656"/>
      <c r="CE76" s="656"/>
      <c r="CF76" s="656"/>
      <c r="CG76" s="671"/>
      <c r="CH76" s="676"/>
      <c r="CI76" s="679"/>
      <c r="CJ76" s="679"/>
      <c r="CK76" s="679"/>
      <c r="CL76" s="695"/>
      <c r="CM76" s="676"/>
      <c r="CN76" s="679"/>
      <c r="CO76" s="679"/>
      <c r="CP76" s="679"/>
      <c r="CQ76" s="695"/>
      <c r="CR76" s="676"/>
      <c r="CS76" s="679"/>
      <c r="CT76" s="679"/>
      <c r="CU76" s="679"/>
      <c r="CV76" s="695"/>
      <c r="CW76" s="676"/>
      <c r="CX76" s="679"/>
      <c r="CY76" s="679"/>
      <c r="CZ76" s="679"/>
      <c r="DA76" s="695"/>
      <c r="DB76" s="676"/>
      <c r="DC76" s="679"/>
      <c r="DD76" s="679"/>
      <c r="DE76" s="679"/>
      <c r="DF76" s="695"/>
      <c r="DG76" s="676"/>
      <c r="DH76" s="679"/>
      <c r="DI76" s="679"/>
      <c r="DJ76" s="679"/>
      <c r="DK76" s="695"/>
      <c r="DL76" s="676"/>
      <c r="DM76" s="679"/>
      <c r="DN76" s="679"/>
      <c r="DO76" s="679"/>
      <c r="DP76" s="695"/>
      <c r="DQ76" s="676"/>
      <c r="DR76" s="679"/>
      <c r="DS76" s="679"/>
      <c r="DT76" s="679"/>
      <c r="DU76" s="695"/>
      <c r="DV76" s="655"/>
      <c r="DW76" s="656"/>
      <c r="DX76" s="656"/>
      <c r="DY76" s="656"/>
      <c r="DZ76" s="729"/>
      <c r="EA76" s="357"/>
    </row>
    <row r="77" spans="1:131" s="354" customFormat="1" ht="26.25" customHeight="1">
      <c r="A77" s="365">
        <v>10</v>
      </c>
      <c r="B77" s="394"/>
      <c r="C77" s="414"/>
      <c r="D77" s="414"/>
      <c r="E77" s="414"/>
      <c r="F77" s="414"/>
      <c r="G77" s="414"/>
      <c r="H77" s="414"/>
      <c r="I77" s="414"/>
      <c r="J77" s="414"/>
      <c r="K77" s="414"/>
      <c r="L77" s="414"/>
      <c r="M77" s="414"/>
      <c r="N77" s="414"/>
      <c r="O77" s="414"/>
      <c r="P77" s="430"/>
      <c r="Q77" s="442"/>
      <c r="R77" s="454"/>
      <c r="S77" s="454"/>
      <c r="T77" s="454"/>
      <c r="U77" s="458"/>
      <c r="V77" s="459"/>
      <c r="W77" s="454"/>
      <c r="X77" s="454"/>
      <c r="Y77" s="454"/>
      <c r="Z77" s="458"/>
      <c r="AA77" s="459"/>
      <c r="AB77" s="454"/>
      <c r="AC77" s="454"/>
      <c r="AD77" s="454"/>
      <c r="AE77" s="458"/>
      <c r="AF77" s="459"/>
      <c r="AG77" s="454"/>
      <c r="AH77" s="454"/>
      <c r="AI77" s="454"/>
      <c r="AJ77" s="458"/>
      <c r="AK77" s="459"/>
      <c r="AL77" s="454"/>
      <c r="AM77" s="454"/>
      <c r="AN77" s="454"/>
      <c r="AO77" s="458"/>
      <c r="AP77" s="459"/>
      <c r="AQ77" s="454"/>
      <c r="AR77" s="454"/>
      <c r="AS77" s="454"/>
      <c r="AT77" s="458"/>
      <c r="AU77" s="459"/>
      <c r="AV77" s="454"/>
      <c r="AW77" s="454"/>
      <c r="AX77" s="454"/>
      <c r="AY77" s="458"/>
      <c r="AZ77" s="566"/>
      <c r="BA77" s="566"/>
      <c r="BB77" s="566"/>
      <c r="BC77" s="566"/>
      <c r="BD77" s="593"/>
      <c r="BE77" s="369"/>
      <c r="BF77" s="369"/>
      <c r="BG77" s="369"/>
      <c r="BH77" s="369"/>
      <c r="BI77" s="369"/>
      <c r="BJ77" s="369"/>
      <c r="BK77" s="369"/>
      <c r="BL77" s="369"/>
      <c r="BM77" s="369"/>
      <c r="BN77" s="369"/>
      <c r="BO77" s="369"/>
      <c r="BP77" s="369"/>
      <c r="BQ77" s="365">
        <v>71</v>
      </c>
      <c r="BR77" s="649"/>
      <c r="BS77" s="655"/>
      <c r="BT77" s="656"/>
      <c r="BU77" s="656"/>
      <c r="BV77" s="656"/>
      <c r="BW77" s="656"/>
      <c r="BX77" s="656"/>
      <c r="BY77" s="656"/>
      <c r="BZ77" s="656"/>
      <c r="CA77" s="656"/>
      <c r="CB77" s="656"/>
      <c r="CC77" s="656"/>
      <c r="CD77" s="656"/>
      <c r="CE77" s="656"/>
      <c r="CF77" s="656"/>
      <c r="CG77" s="671"/>
      <c r="CH77" s="676"/>
      <c r="CI77" s="679"/>
      <c r="CJ77" s="679"/>
      <c r="CK77" s="679"/>
      <c r="CL77" s="695"/>
      <c r="CM77" s="676"/>
      <c r="CN77" s="679"/>
      <c r="CO77" s="679"/>
      <c r="CP77" s="679"/>
      <c r="CQ77" s="695"/>
      <c r="CR77" s="676"/>
      <c r="CS77" s="679"/>
      <c r="CT77" s="679"/>
      <c r="CU77" s="679"/>
      <c r="CV77" s="695"/>
      <c r="CW77" s="676"/>
      <c r="CX77" s="679"/>
      <c r="CY77" s="679"/>
      <c r="CZ77" s="679"/>
      <c r="DA77" s="695"/>
      <c r="DB77" s="676"/>
      <c r="DC77" s="679"/>
      <c r="DD77" s="679"/>
      <c r="DE77" s="679"/>
      <c r="DF77" s="695"/>
      <c r="DG77" s="676"/>
      <c r="DH77" s="679"/>
      <c r="DI77" s="679"/>
      <c r="DJ77" s="679"/>
      <c r="DK77" s="695"/>
      <c r="DL77" s="676"/>
      <c r="DM77" s="679"/>
      <c r="DN77" s="679"/>
      <c r="DO77" s="679"/>
      <c r="DP77" s="695"/>
      <c r="DQ77" s="676"/>
      <c r="DR77" s="679"/>
      <c r="DS77" s="679"/>
      <c r="DT77" s="679"/>
      <c r="DU77" s="695"/>
      <c r="DV77" s="655"/>
      <c r="DW77" s="656"/>
      <c r="DX77" s="656"/>
      <c r="DY77" s="656"/>
      <c r="DZ77" s="729"/>
      <c r="EA77" s="357"/>
    </row>
    <row r="78" spans="1:131" s="354" customFormat="1" ht="26.25" customHeight="1">
      <c r="A78" s="365">
        <v>11</v>
      </c>
      <c r="B78" s="394"/>
      <c r="C78" s="414"/>
      <c r="D78" s="414"/>
      <c r="E78" s="414"/>
      <c r="F78" s="414"/>
      <c r="G78" s="414"/>
      <c r="H78" s="414"/>
      <c r="I78" s="414"/>
      <c r="J78" s="414"/>
      <c r="K78" s="414"/>
      <c r="L78" s="414"/>
      <c r="M78" s="414"/>
      <c r="N78" s="414"/>
      <c r="O78" s="414"/>
      <c r="P78" s="430"/>
      <c r="Q78" s="436"/>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8"/>
      <c r="AY78" s="448"/>
      <c r="AZ78" s="566"/>
      <c r="BA78" s="566"/>
      <c r="BB78" s="566"/>
      <c r="BC78" s="566"/>
      <c r="BD78" s="593"/>
      <c r="BE78" s="369"/>
      <c r="BF78" s="369"/>
      <c r="BG78" s="369"/>
      <c r="BH78" s="369"/>
      <c r="BI78" s="369"/>
      <c r="BJ78" s="357"/>
      <c r="BK78" s="357"/>
      <c r="BL78" s="357"/>
      <c r="BM78" s="357"/>
      <c r="BN78" s="357"/>
      <c r="BO78" s="369"/>
      <c r="BP78" s="369"/>
      <c r="BQ78" s="365">
        <v>72</v>
      </c>
      <c r="BR78" s="649"/>
      <c r="BS78" s="655"/>
      <c r="BT78" s="656"/>
      <c r="BU78" s="656"/>
      <c r="BV78" s="656"/>
      <c r="BW78" s="656"/>
      <c r="BX78" s="656"/>
      <c r="BY78" s="656"/>
      <c r="BZ78" s="656"/>
      <c r="CA78" s="656"/>
      <c r="CB78" s="656"/>
      <c r="CC78" s="656"/>
      <c r="CD78" s="656"/>
      <c r="CE78" s="656"/>
      <c r="CF78" s="656"/>
      <c r="CG78" s="671"/>
      <c r="CH78" s="676"/>
      <c r="CI78" s="679"/>
      <c r="CJ78" s="679"/>
      <c r="CK78" s="679"/>
      <c r="CL78" s="695"/>
      <c r="CM78" s="676"/>
      <c r="CN78" s="679"/>
      <c r="CO78" s="679"/>
      <c r="CP78" s="679"/>
      <c r="CQ78" s="695"/>
      <c r="CR78" s="676"/>
      <c r="CS78" s="679"/>
      <c r="CT78" s="679"/>
      <c r="CU78" s="679"/>
      <c r="CV78" s="695"/>
      <c r="CW78" s="676"/>
      <c r="CX78" s="679"/>
      <c r="CY78" s="679"/>
      <c r="CZ78" s="679"/>
      <c r="DA78" s="695"/>
      <c r="DB78" s="676"/>
      <c r="DC78" s="679"/>
      <c r="DD78" s="679"/>
      <c r="DE78" s="679"/>
      <c r="DF78" s="695"/>
      <c r="DG78" s="676"/>
      <c r="DH78" s="679"/>
      <c r="DI78" s="679"/>
      <c r="DJ78" s="679"/>
      <c r="DK78" s="695"/>
      <c r="DL78" s="676"/>
      <c r="DM78" s="679"/>
      <c r="DN78" s="679"/>
      <c r="DO78" s="679"/>
      <c r="DP78" s="695"/>
      <c r="DQ78" s="676"/>
      <c r="DR78" s="679"/>
      <c r="DS78" s="679"/>
      <c r="DT78" s="679"/>
      <c r="DU78" s="695"/>
      <c r="DV78" s="655"/>
      <c r="DW78" s="656"/>
      <c r="DX78" s="656"/>
      <c r="DY78" s="656"/>
      <c r="DZ78" s="729"/>
      <c r="EA78" s="357"/>
    </row>
    <row r="79" spans="1:131" s="354" customFormat="1" ht="26.25" customHeight="1">
      <c r="A79" s="365">
        <v>12</v>
      </c>
      <c r="B79" s="394"/>
      <c r="C79" s="414"/>
      <c r="D79" s="414"/>
      <c r="E79" s="414"/>
      <c r="F79" s="414"/>
      <c r="G79" s="414"/>
      <c r="H79" s="414"/>
      <c r="I79" s="414"/>
      <c r="J79" s="414"/>
      <c r="K79" s="414"/>
      <c r="L79" s="414"/>
      <c r="M79" s="414"/>
      <c r="N79" s="414"/>
      <c r="O79" s="414"/>
      <c r="P79" s="430"/>
      <c r="Q79" s="436"/>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448"/>
      <c r="AY79" s="448"/>
      <c r="AZ79" s="566"/>
      <c r="BA79" s="566"/>
      <c r="BB79" s="566"/>
      <c r="BC79" s="566"/>
      <c r="BD79" s="593"/>
      <c r="BE79" s="369"/>
      <c r="BF79" s="369"/>
      <c r="BG79" s="369"/>
      <c r="BH79" s="369"/>
      <c r="BI79" s="369"/>
      <c r="BJ79" s="357"/>
      <c r="BK79" s="357"/>
      <c r="BL79" s="357"/>
      <c r="BM79" s="357"/>
      <c r="BN79" s="357"/>
      <c r="BO79" s="369"/>
      <c r="BP79" s="369"/>
      <c r="BQ79" s="365">
        <v>73</v>
      </c>
      <c r="BR79" s="649"/>
      <c r="BS79" s="655"/>
      <c r="BT79" s="656"/>
      <c r="BU79" s="656"/>
      <c r="BV79" s="656"/>
      <c r="BW79" s="656"/>
      <c r="BX79" s="656"/>
      <c r="BY79" s="656"/>
      <c r="BZ79" s="656"/>
      <c r="CA79" s="656"/>
      <c r="CB79" s="656"/>
      <c r="CC79" s="656"/>
      <c r="CD79" s="656"/>
      <c r="CE79" s="656"/>
      <c r="CF79" s="656"/>
      <c r="CG79" s="671"/>
      <c r="CH79" s="676"/>
      <c r="CI79" s="679"/>
      <c r="CJ79" s="679"/>
      <c r="CK79" s="679"/>
      <c r="CL79" s="695"/>
      <c r="CM79" s="676"/>
      <c r="CN79" s="679"/>
      <c r="CO79" s="679"/>
      <c r="CP79" s="679"/>
      <c r="CQ79" s="695"/>
      <c r="CR79" s="676"/>
      <c r="CS79" s="679"/>
      <c r="CT79" s="679"/>
      <c r="CU79" s="679"/>
      <c r="CV79" s="695"/>
      <c r="CW79" s="676"/>
      <c r="CX79" s="679"/>
      <c r="CY79" s="679"/>
      <c r="CZ79" s="679"/>
      <c r="DA79" s="695"/>
      <c r="DB79" s="676"/>
      <c r="DC79" s="679"/>
      <c r="DD79" s="679"/>
      <c r="DE79" s="679"/>
      <c r="DF79" s="695"/>
      <c r="DG79" s="676"/>
      <c r="DH79" s="679"/>
      <c r="DI79" s="679"/>
      <c r="DJ79" s="679"/>
      <c r="DK79" s="695"/>
      <c r="DL79" s="676"/>
      <c r="DM79" s="679"/>
      <c r="DN79" s="679"/>
      <c r="DO79" s="679"/>
      <c r="DP79" s="695"/>
      <c r="DQ79" s="676"/>
      <c r="DR79" s="679"/>
      <c r="DS79" s="679"/>
      <c r="DT79" s="679"/>
      <c r="DU79" s="695"/>
      <c r="DV79" s="655"/>
      <c r="DW79" s="656"/>
      <c r="DX79" s="656"/>
      <c r="DY79" s="656"/>
      <c r="DZ79" s="729"/>
      <c r="EA79" s="357"/>
    </row>
    <row r="80" spans="1:131" s="354" customFormat="1" ht="26.25" customHeight="1">
      <c r="A80" s="365">
        <v>13</v>
      </c>
      <c r="B80" s="394"/>
      <c r="C80" s="414"/>
      <c r="D80" s="414"/>
      <c r="E80" s="414"/>
      <c r="F80" s="414"/>
      <c r="G80" s="414"/>
      <c r="H80" s="414"/>
      <c r="I80" s="414"/>
      <c r="J80" s="414"/>
      <c r="K80" s="414"/>
      <c r="L80" s="414"/>
      <c r="M80" s="414"/>
      <c r="N80" s="414"/>
      <c r="O80" s="414"/>
      <c r="P80" s="430"/>
      <c r="Q80" s="436"/>
      <c r="R80" s="448"/>
      <c r="S80" s="448"/>
      <c r="T80" s="448"/>
      <c r="U80" s="448"/>
      <c r="V80" s="448"/>
      <c r="W80" s="448"/>
      <c r="X80" s="448"/>
      <c r="Y80" s="448"/>
      <c r="Z80" s="448"/>
      <c r="AA80" s="448"/>
      <c r="AB80" s="448"/>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8"/>
      <c r="AY80" s="448"/>
      <c r="AZ80" s="566"/>
      <c r="BA80" s="566"/>
      <c r="BB80" s="566"/>
      <c r="BC80" s="566"/>
      <c r="BD80" s="593"/>
      <c r="BE80" s="369"/>
      <c r="BF80" s="369"/>
      <c r="BG80" s="369"/>
      <c r="BH80" s="369"/>
      <c r="BI80" s="369"/>
      <c r="BJ80" s="369"/>
      <c r="BK80" s="369"/>
      <c r="BL80" s="369"/>
      <c r="BM80" s="369"/>
      <c r="BN80" s="369"/>
      <c r="BO80" s="369"/>
      <c r="BP80" s="369"/>
      <c r="BQ80" s="365">
        <v>74</v>
      </c>
      <c r="BR80" s="649"/>
      <c r="BS80" s="655"/>
      <c r="BT80" s="656"/>
      <c r="BU80" s="656"/>
      <c r="BV80" s="656"/>
      <c r="BW80" s="656"/>
      <c r="BX80" s="656"/>
      <c r="BY80" s="656"/>
      <c r="BZ80" s="656"/>
      <c r="CA80" s="656"/>
      <c r="CB80" s="656"/>
      <c r="CC80" s="656"/>
      <c r="CD80" s="656"/>
      <c r="CE80" s="656"/>
      <c r="CF80" s="656"/>
      <c r="CG80" s="671"/>
      <c r="CH80" s="676"/>
      <c r="CI80" s="679"/>
      <c r="CJ80" s="679"/>
      <c r="CK80" s="679"/>
      <c r="CL80" s="695"/>
      <c r="CM80" s="676"/>
      <c r="CN80" s="679"/>
      <c r="CO80" s="679"/>
      <c r="CP80" s="679"/>
      <c r="CQ80" s="695"/>
      <c r="CR80" s="676"/>
      <c r="CS80" s="679"/>
      <c r="CT80" s="679"/>
      <c r="CU80" s="679"/>
      <c r="CV80" s="695"/>
      <c r="CW80" s="676"/>
      <c r="CX80" s="679"/>
      <c r="CY80" s="679"/>
      <c r="CZ80" s="679"/>
      <c r="DA80" s="695"/>
      <c r="DB80" s="676"/>
      <c r="DC80" s="679"/>
      <c r="DD80" s="679"/>
      <c r="DE80" s="679"/>
      <c r="DF80" s="695"/>
      <c r="DG80" s="676"/>
      <c r="DH80" s="679"/>
      <c r="DI80" s="679"/>
      <c r="DJ80" s="679"/>
      <c r="DK80" s="695"/>
      <c r="DL80" s="676"/>
      <c r="DM80" s="679"/>
      <c r="DN80" s="679"/>
      <c r="DO80" s="679"/>
      <c r="DP80" s="695"/>
      <c r="DQ80" s="676"/>
      <c r="DR80" s="679"/>
      <c r="DS80" s="679"/>
      <c r="DT80" s="679"/>
      <c r="DU80" s="695"/>
      <c r="DV80" s="655"/>
      <c r="DW80" s="656"/>
      <c r="DX80" s="656"/>
      <c r="DY80" s="656"/>
      <c r="DZ80" s="729"/>
      <c r="EA80" s="357"/>
    </row>
    <row r="81" spans="1:131" s="354" customFormat="1" ht="26.25" customHeight="1">
      <c r="A81" s="365">
        <v>14</v>
      </c>
      <c r="B81" s="394"/>
      <c r="C81" s="414"/>
      <c r="D81" s="414"/>
      <c r="E81" s="414"/>
      <c r="F81" s="414"/>
      <c r="G81" s="414"/>
      <c r="H81" s="414"/>
      <c r="I81" s="414"/>
      <c r="J81" s="414"/>
      <c r="K81" s="414"/>
      <c r="L81" s="414"/>
      <c r="M81" s="414"/>
      <c r="N81" s="414"/>
      <c r="O81" s="414"/>
      <c r="P81" s="430"/>
      <c r="Q81" s="436"/>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8"/>
      <c r="AY81" s="448"/>
      <c r="AZ81" s="566"/>
      <c r="BA81" s="566"/>
      <c r="BB81" s="566"/>
      <c r="BC81" s="566"/>
      <c r="BD81" s="593"/>
      <c r="BE81" s="369"/>
      <c r="BF81" s="369"/>
      <c r="BG81" s="369"/>
      <c r="BH81" s="369"/>
      <c r="BI81" s="369"/>
      <c r="BJ81" s="369"/>
      <c r="BK81" s="369"/>
      <c r="BL81" s="369"/>
      <c r="BM81" s="369"/>
      <c r="BN81" s="369"/>
      <c r="BO81" s="369"/>
      <c r="BP81" s="369"/>
      <c r="BQ81" s="365">
        <v>75</v>
      </c>
      <c r="BR81" s="649"/>
      <c r="BS81" s="655"/>
      <c r="BT81" s="656"/>
      <c r="BU81" s="656"/>
      <c r="BV81" s="656"/>
      <c r="BW81" s="656"/>
      <c r="BX81" s="656"/>
      <c r="BY81" s="656"/>
      <c r="BZ81" s="656"/>
      <c r="CA81" s="656"/>
      <c r="CB81" s="656"/>
      <c r="CC81" s="656"/>
      <c r="CD81" s="656"/>
      <c r="CE81" s="656"/>
      <c r="CF81" s="656"/>
      <c r="CG81" s="671"/>
      <c r="CH81" s="676"/>
      <c r="CI81" s="679"/>
      <c r="CJ81" s="679"/>
      <c r="CK81" s="679"/>
      <c r="CL81" s="695"/>
      <c r="CM81" s="676"/>
      <c r="CN81" s="679"/>
      <c r="CO81" s="679"/>
      <c r="CP81" s="679"/>
      <c r="CQ81" s="695"/>
      <c r="CR81" s="676"/>
      <c r="CS81" s="679"/>
      <c r="CT81" s="679"/>
      <c r="CU81" s="679"/>
      <c r="CV81" s="695"/>
      <c r="CW81" s="676"/>
      <c r="CX81" s="679"/>
      <c r="CY81" s="679"/>
      <c r="CZ81" s="679"/>
      <c r="DA81" s="695"/>
      <c r="DB81" s="676"/>
      <c r="DC81" s="679"/>
      <c r="DD81" s="679"/>
      <c r="DE81" s="679"/>
      <c r="DF81" s="695"/>
      <c r="DG81" s="676"/>
      <c r="DH81" s="679"/>
      <c r="DI81" s="679"/>
      <c r="DJ81" s="679"/>
      <c r="DK81" s="695"/>
      <c r="DL81" s="676"/>
      <c r="DM81" s="679"/>
      <c r="DN81" s="679"/>
      <c r="DO81" s="679"/>
      <c r="DP81" s="695"/>
      <c r="DQ81" s="676"/>
      <c r="DR81" s="679"/>
      <c r="DS81" s="679"/>
      <c r="DT81" s="679"/>
      <c r="DU81" s="695"/>
      <c r="DV81" s="655"/>
      <c r="DW81" s="656"/>
      <c r="DX81" s="656"/>
      <c r="DY81" s="656"/>
      <c r="DZ81" s="729"/>
      <c r="EA81" s="357"/>
    </row>
    <row r="82" spans="1:131" s="354" customFormat="1" ht="26.25" customHeight="1">
      <c r="A82" s="365">
        <v>15</v>
      </c>
      <c r="B82" s="394"/>
      <c r="C82" s="414"/>
      <c r="D82" s="414"/>
      <c r="E82" s="414"/>
      <c r="F82" s="414"/>
      <c r="G82" s="414"/>
      <c r="H82" s="414"/>
      <c r="I82" s="414"/>
      <c r="J82" s="414"/>
      <c r="K82" s="414"/>
      <c r="L82" s="414"/>
      <c r="M82" s="414"/>
      <c r="N82" s="414"/>
      <c r="O82" s="414"/>
      <c r="P82" s="430"/>
      <c r="Q82" s="436"/>
      <c r="R82" s="448"/>
      <c r="S82" s="448"/>
      <c r="T82" s="448"/>
      <c r="U82" s="448"/>
      <c r="V82" s="448"/>
      <c r="W82" s="448"/>
      <c r="X82" s="448"/>
      <c r="Y82" s="448"/>
      <c r="Z82" s="448"/>
      <c r="AA82" s="448"/>
      <c r="AB82" s="448"/>
      <c r="AC82" s="448"/>
      <c r="AD82" s="448"/>
      <c r="AE82" s="448"/>
      <c r="AF82" s="448"/>
      <c r="AG82" s="448"/>
      <c r="AH82" s="448"/>
      <c r="AI82" s="448"/>
      <c r="AJ82" s="448"/>
      <c r="AK82" s="448"/>
      <c r="AL82" s="448"/>
      <c r="AM82" s="448"/>
      <c r="AN82" s="448"/>
      <c r="AO82" s="448"/>
      <c r="AP82" s="448"/>
      <c r="AQ82" s="448"/>
      <c r="AR82" s="448"/>
      <c r="AS82" s="448"/>
      <c r="AT82" s="448"/>
      <c r="AU82" s="448"/>
      <c r="AV82" s="448"/>
      <c r="AW82" s="448"/>
      <c r="AX82" s="448"/>
      <c r="AY82" s="448"/>
      <c r="AZ82" s="566"/>
      <c r="BA82" s="566"/>
      <c r="BB82" s="566"/>
      <c r="BC82" s="566"/>
      <c r="BD82" s="593"/>
      <c r="BE82" s="369"/>
      <c r="BF82" s="369"/>
      <c r="BG82" s="369"/>
      <c r="BH82" s="369"/>
      <c r="BI82" s="369"/>
      <c r="BJ82" s="369"/>
      <c r="BK82" s="369"/>
      <c r="BL82" s="369"/>
      <c r="BM82" s="369"/>
      <c r="BN82" s="369"/>
      <c r="BO82" s="369"/>
      <c r="BP82" s="369"/>
      <c r="BQ82" s="365">
        <v>76</v>
      </c>
      <c r="BR82" s="649"/>
      <c r="BS82" s="655"/>
      <c r="BT82" s="656"/>
      <c r="BU82" s="656"/>
      <c r="BV82" s="656"/>
      <c r="BW82" s="656"/>
      <c r="BX82" s="656"/>
      <c r="BY82" s="656"/>
      <c r="BZ82" s="656"/>
      <c r="CA82" s="656"/>
      <c r="CB82" s="656"/>
      <c r="CC82" s="656"/>
      <c r="CD82" s="656"/>
      <c r="CE82" s="656"/>
      <c r="CF82" s="656"/>
      <c r="CG82" s="671"/>
      <c r="CH82" s="676"/>
      <c r="CI82" s="679"/>
      <c r="CJ82" s="679"/>
      <c r="CK82" s="679"/>
      <c r="CL82" s="695"/>
      <c r="CM82" s="676"/>
      <c r="CN82" s="679"/>
      <c r="CO82" s="679"/>
      <c r="CP82" s="679"/>
      <c r="CQ82" s="695"/>
      <c r="CR82" s="676"/>
      <c r="CS82" s="679"/>
      <c r="CT82" s="679"/>
      <c r="CU82" s="679"/>
      <c r="CV82" s="695"/>
      <c r="CW82" s="676"/>
      <c r="CX82" s="679"/>
      <c r="CY82" s="679"/>
      <c r="CZ82" s="679"/>
      <c r="DA82" s="695"/>
      <c r="DB82" s="676"/>
      <c r="DC82" s="679"/>
      <c r="DD82" s="679"/>
      <c r="DE82" s="679"/>
      <c r="DF82" s="695"/>
      <c r="DG82" s="676"/>
      <c r="DH82" s="679"/>
      <c r="DI82" s="679"/>
      <c r="DJ82" s="679"/>
      <c r="DK82" s="695"/>
      <c r="DL82" s="676"/>
      <c r="DM82" s="679"/>
      <c r="DN82" s="679"/>
      <c r="DO82" s="679"/>
      <c r="DP82" s="695"/>
      <c r="DQ82" s="676"/>
      <c r="DR82" s="679"/>
      <c r="DS82" s="679"/>
      <c r="DT82" s="679"/>
      <c r="DU82" s="695"/>
      <c r="DV82" s="655"/>
      <c r="DW82" s="656"/>
      <c r="DX82" s="656"/>
      <c r="DY82" s="656"/>
      <c r="DZ82" s="729"/>
      <c r="EA82" s="357"/>
    </row>
    <row r="83" spans="1:131" s="354" customFormat="1" ht="26.25" customHeight="1">
      <c r="A83" s="365">
        <v>16</v>
      </c>
      <c r="B83" s="394"/>
      <c r="C83" s="414"/>
      <c r="D83" s="414"/>
      <c r="E83" s="414"/>
      <c r="F83" s="414"/>
      <c r="G83" s="414"/>
      <c r="H83" s="414"/>
      <c r="I83" s="414"/>
      <c r="J83" s="414"/>
      <c r="K83" s="414"/>
      <c r="L83" s="414"/>
      <c r="M83" s="414"/>
      <c r="N83" s="414"/>
      <c r="O83" s="414"/>
      <c r="P83" s="430"/>
      <c r="Q83" s="436"/>
      <c r="R83" s="448"/>
      <c r="S83" s="448"/>
      <c r="T83" s="448"/>
      <c r="U83" s="448"/>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8"/>
      <c r="AY83" s="448"/>
      <c r="AZ83" s="566"/>
      <c r="BA83" s="566"/>
      <c r="BB83" s="566"/>
      <c r="BC83" s="566"/>
      <c r="BD83" s="593"/>
      <c r="BE83" s="369"/>
      <c r="BF83" s="369"/>
      <c r="BG83" s="369"/>
      <c r="BH83" s="369"/>
      <c r="BI83" s="369"/>
      <c r="BJ83" s="369"/>
      <c r="BK83" s="369"/>
      <c r="BL83" s="369"/>
      <c r="BM83" s="369"/>
      <c r="BN83" s="369"/>
      <c r="BO83" s="369"/>
      <c r="BP83" s="369"/>
      <c r="BQ83" s="365">
        <v>77</v>
      </c>
      <c r="BR83" s="649"/>
      <c r="BS83" s="655"/>
      <c r="BT83" s="656"/>
      <c r="BU83" s="656"/>
      <c r="BV83" s="656"/>
      <c r="BW83" s="656"/>
      <c r="BX83" s="656"/>
      <c r="BY83" s="656"/>
      <c r="BZ83" s="656"/>
      <c r="CA83" s="656"/>
      <c r="CB83" s="656"/>
      <c r="CC83" s="656"/>
      <c r="CD83" s="656"/>
      <c r="CE83" s="656"/>
      <c r="CF83" s="656"/>
      <c r="CG83" s="671"/>
      <c r="CH83" s="676"/>
      <c r="CI83" s="679"/>
      <c r="CJ83" s="679"/>
      <c r="CK83" s="679"/>
      <c r="CL83" s="695"/>
      <c r="CM83" s="676"/>
      <c r="CN83" s="679"/>
      <c r="CO83" s="679"/>
      <c r="CP83" s="679"/>
      <c r="CQ83" s="695"/>
      <c r="CR83" s="676"/>
      <c r="CS83" s="679"/>
      <c r="CT83" s="679"/>
      <c r="CU83" s="679"/>
      <c r="CV83" s="695"/>
      <c r="CW83" s="676"/>
      <c r="CX83" s="679"/>
      <c r="CY83" s="679"/>
      <c r="CZ83" s="679"/>
      <c r="DA83" s="695"/>
      <c r="DB83" s="676"/>
      <c r="DC83" s="679"/>
      <c r="DD83" s="679"/>
      <c r="DE83" s="679"/>
      <c r="DF83" s="695"/>
      <c r="DG83" s="676"/>
      <c r="DH83" s="679"/>
      <c r="DI83" s="679"/>
      <c r="DJ83" s="679"/>
      <c r="DK83" s="695"/>
      <c r="DL83" s="676"/>
      <c r="DM83" s="679"/>
      <c r="DN83" s="679"/>
      <c r="DO83" s="679"/>
      <c r="DP83" s="695"/>
      <c r="DQ83" s="676"/>
      <c r="DR83" s="679"/>
      <c r="DS83" s="679"/>
      <c r="DT83" s="679"/>
      <c r="DU83" s="695"/>
      <c r="DV83" s="655"/>
      <c r="DW83" s="656"/>
      <c r="DX83" s="656"/>
      <c r="DY83" s="656"/>
      <c r="DZ83" s="729"/>
      <c r="EA83" s="357"/>
    </row>
    <row r="84" spans="1:131" s="354" customFormat="1" ht="26.25" customHeight="1">
      <c r="A84" s="365">
        <v>17</v>
      </c>
      <c r="B84" s="394"/>
      <c r="C84" s="414"/>
      <c r="D84" s="414"/>
      <c r="E84" s="414"/>
      <c r="F84" s="414"/>
      <c r="G84" s="414"/>
      <c r="H84" s="414"/>
      <c r="I84" s="414"/>
      <c r="J84" s="414"/>
      <c r="K84" s="414"/>
      <c r="L84" s="414"/>
      <c r="M84" s="414"/>
      <c r="N84" s="414"/>
      <c r="O84" s="414"/>
      <c r="P84" s="430"/>
      <c r="Q84" s="436"/>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c r="AO84" s="448"/>
      <c r="AP84" s="448"/>
      <c r="AQ84" s="448"/>
      <c r="AR84" s="448"/>
      <c r="AS84" s="448"/>
      <c r="AT84" s="448"/>
      <c r="AU84" s="448"/>
      <c r="AV84" s="448"/>
      <c r="AW84" s="448"/>
      <c r="AX84" s="448"/>
      <c r="AY84" s="448"/>
      <c r="AZ84" s="566"/>
      <c r="BA84" s="566"/>
      <c r="BB84" s="566"/>
      <c r="BC84" s="566"/>
      <c r="BD84" s="593"/>
      <c r="BE84" s="369"/>
      <c r="BF84" s="369"/>
      <c r="BG84" s="369"/>
      <c r="BH84" s="369"/>
      <c r="BI84" s="369"/>
      <c r="BJ84" s="369"/>
      <c r="BK84" s="369"/>
      <c r="BL84" s="369"/>
      <c r="BM84" s="369"/>
      <c r="BN84" s="369"/>
      <c r="BO84" s="369"/>
      <c r="BP84" s="369"/>
      <c r="BQ84" s="365">
        <v>78</v>
      </c>
      <c r="BR84" s="649"/>
      <c r="BS84" s="655"/>
      <c r="BT84" s="656"/>
      <c r="BU84" s="656"/>
      <c r="BV84" s="656"/>
      <c r="BW84" s="656"/>
      <c r="BX84" s="656"/>
      <c r="BY84" s="656"/>
      <c r="BZ84" s="656"/>
      <c r="CA84" s="656"/>
      <c r="CB84" s="656"/>
      <c r="CC84" s="656"/>
      <c r="CD84" s="656"/>
      <c r="CE84" s="656"/>
      <c r="CF84" s="656"/>
      <c r="CG84" s="671"/>
      <c r="CH84" s="676"/>
      <c r="CI84" s="679"/>
      <c r="CJ84" s="679"/>
      <c r="CK84" s="679"/>
      <c r="CL84" s="695"/>
      <c r="CM84" s="676"/>
      <c r="CN84" s="679"/>
      <c r="CO84" s="679"/>
      <c r="CP84" s="679"/>
      <c r="CQ84" s="695"/>
      <c r="CR84" s="676"/>
      <c r="CS84" s="679"/>
      <c r="CT84" s="679"/>
      <c r="CU84" s="679"/>
      <c r="CV84" s="695"/>
      <c r="CW84" s="676"/>
      <c r="CX84" s="679"/>
      <c r="CY84" s="679"/>
      <c r="CZ84" s="679"/>
      <c r="DA84" s="695"/>
      <c r="DB84" s="676"/>
      <c r="DC84" s="679"/>
      <c r="DD84" s="679"/>
      <c r="DE84" s="679"/>
      <c r="DF84" s="695"/>
      <c r="DG84" s="676"/>
      <c r="DH84" s="679"/>
      <c r="DI84" s="679"/>
      <c r="DJ84" s="679"/>
      <c r="DK84" s="695"/>
      <c r="DL84" s="676"/>
      <c r="DM84" s="679"/>
      <c r="DN84" s="679"/>
      <c r="DO84" s="679"/>
      <c r="DP84" s="695"/>
      <c r="DQ84" s="676"/>
      <c r="DR84" s="679"/>
      <c r="DS84" s="679"/>
      <c r="DT84" s="679"/>
      <c r="DU84" s="695"/>
      <c r="DV84" s="655"/>
      <c r="DW84" s="656"/>
      <c r="DX84" s="656"/>
      <c r="DY84" s="656"/>
      <c r="DZ84" s="729"/>
      <c r="EA84" s="357"/>
    </row>
    <row r="85" spans="1:131" s="354" customFormat="1" ht="26.25" customHeight="1">
      <c r="A85" s="365">
        <v>18</v>
      </c>
      <c r="B85" s="394"/>
      <c r="C85" s="414"/>
      <c r="D85" s="414"/>
      <c r="E85" s="414"/>
      <c r="F85" s="414"/>
      <c r="G85" s="414"/>
      <c r="H85" s="414"/>
      <c r="I85" s="414"/>
      <c r="J85" s="414"/>
      <c r="K85" s="414"/>
      <c r="L85" s="414"/>
      <c r="M85" s="414"/>
      <c r="N85" s="414"/>
      <c r="O85" s="414"/>
      <c r="P85" s="430"/>
      <c r="Q85" s="436"/>
      <c r="R85" s="448"/>
      <c r="S85" s="448"/>
      <c r="T85" s="448"/>
      <c r="U85" s="448"/>
      <c r="V85" s="448"/>
      <c r="W85" s="448"/>
      <c r="X85" s="448"/>
      <c r="Y85" s="448"/>
      <c r="Z85" s="448"/>
      <c r="AA85" s="448"/>
      <c r="AB85" s="448"/>
      <c r="AC85" s="448"/>
      <c r="AD85" s="448"/>
      <c r="AE85" s="448"/>
      <c r="AF85" s="448"/>
      <c r="AG85" s="448"/>
      <c r="AH85" s="448"/>
      <c r="AI85" s="448"/>
      <c r="AJ85" s="448"/>
      <c r="AK85" s="448"/>
      <c r="AL85" s="448"/>
      <c r="AM85" s="448"/>
      <c r="AN85" s="448"/>
      <c r="AO85" s="448"/>
      <c r="AP85" s="448"/>
      <c r="AQ85" s="448"/>
      <c r="AR85" s="448"/>
      <c r="AS85" s="448"/>
      <c r="AT85" s="448"/>
      <c r="AU85" s="448"/>
      <c r="AV85" s="448"/>
      <c r="AW85" s="448"/>
      <c r="AX85" s="448"/>
      <c r="AY85" s="448"/>
      <c r="AZ85" s="566"/>
      <c r="BA85" s="566"/>
      <c r="BB85" s="566"/>
      <c r="BC85" s="566"/>
      <c r="BD85" s="593"/>
      <c r="BE85" s="369"/>
      <c r="BF85" s="369"/>
      <c r="BG85" s="369"/>
      <c r="BH85" s="369"/>
      <c r="BI85" s="369"/>
      <c r="BJ85" s="369"/>
      <c r="BK85" s="369"/>
      <c r="BL85" s="369"/>
      <c r="BM85" s="369"/>
      <c r="BN85" s="369"/>
      <c r="BO85" s="369"/>
      <c r="BP85" s="369"/>
      <c r="BQ85" s="365">
        <v>79</v>
      </c>
      <c r="BR85" s="649"/>
      <c r="BS85" s="655"/>
      <c r="BT85" s="656"/>
      <c r="BU85" s="656"/>
      <c r="BV85" s="656"/>
      <c r="BW85" s="656"/>
      <c r="BX85" s="656"/>
      <c r="BY85" s="656"/>
      <c r="BZ85" s="656"/>
      <c r="CA85" s="656"/>
      <c r="CB85" s="656"/>
      <c r="CC85" s="656"/>
      <c r="CD85" s="656"/>
      <c r="CE85" s="656"/>
      <c r="CF85" s="656"/>
      <c r="CG85" s="671"/>
      <c r="CH85" s="676"/>
      <c r="CI85" s="679"/>
      <c r="CJ85" s="679"/>
      <c r="CK85" s="679"/>
      <c r="CL85" s="695"/>
      <c r="CM85" s="676"/>
      <c r="CN85" s="679"/>
      <c r="CO85" s="679"/>
      <c r="CP85" s="679"/>
      <c r="CQ85" s="695"/>
      <c r="CR85" s="676"/>
      <c r="CS85" s="679"/>
      <c r="CT85" s="679"/>
      <c r="CU85" s="679"/>
      <c r="CV85" s="695"/>
      <c r="CW85" s="676"/>
      <c r="CX85" s="679"/>
      <c r="CY85" s="679"/>
      <c r="CZ85" s="679"/>
      <c r="DA85" s="695"/>
      <c r="DB85" s="676"/>
      <c r="DC85" s="679"/>
      <c r="DD85" s="679"/>
      <c r="DE85" s="679"/>
      <c r="DF85" s="695"/>
      <c r="DG85" s="676"/>
      <c r="DH85" s="679"/>
      <c r="DI85" s="679"/>
      <c r="DJ85" s="679"/>
      <c r="DK85" s="695"/>
      <c r="DL85" s="676"/>
      <c r="DM85" s="679"/>
      <c r="DN85" s="679"/>
      <c r="DO85" s="679"/>
      <c r="DP85" s="695"/>
      <c r="DQ85" s="676"/>
      <c r="DR85" s="679"/>
      <c r="DS85" s="679"/>
      <c r="DT85" s="679"/>
      <c r="DU85" s="695"/>
      <c r="DV85" s="655"/>
      <c r="DW85" s="656"/>
      <c r="DX85" s="656"/>
      <c r="DY85" s="656"/>
      <c r="DZ85" s="729"/>
      <c r="EA85" s="357"/>
    </row>
    <row r="86" spans="1:131" s="354" customFormat="1" ht="26.25" customHeight="1">
      <c r="A86" s="365">
        <v>19</v>
      </c>
      <c r="B86" s="394"/>
      <c r="C86" s="414"/>
      <c r="D86" s="414"/>
      <c r="E86" s="414"/>
      <c r="F86" s="414"/>
      <c r="G86" s="414"/>
      <c r="H86" s="414"/>
      <c r="I86" s="414"/>
      <c r="J86" s="414"/>
      <c r="K86" s="414"/>
      <c r="L86" s="414"/>
      <c r="M86" s="414"/>
      <c r="N86" s="414"/>
      <c r="O86" s="414"/>
      <c r="P86" s="430"/>
      <c r="Q86" s="436"/>
      <c r="R86" s="448"/>
      <c r="S86" s="448"/>
      <c r="T86" s="448"/>
      <c r="U86" s="448"/>
      <c r="V86" s="448"/>
      <c r="W86" s="448"/>
      <c r="X86" s="448"/>
      <c r="Y86" s="448"/>
      <c r="Z86" s="448"/>
      <c r="AA86" s="448"/>
      <c r="AB86" s="448"/>
      <c r="AC86" s="448"/>
      <c r="AD86" s="448"/>
      <c r="AE86" s="448"/>
      <c r="AF86" s="448"/>
      <c r="AG86" s="448"/>
      <c r="AH86" s="448"/>
      <c r="AI86" s="448"/>
      <c r="AJ86" s="448"/>
      <c r="AK86" s="448"/>
      <c r="AL86" s="448"/>
      <c r="AM86" s="448"/>
      <c r="AN86" s="448"/>
      <c r="AO86" s="448"/>
      <c r="AP86" s="448"/>
      <c r="AQ86" s="448"/>
      <c r="AR86" s="448"/>
      <c r="AS86" s="448"/>
      <c r="AT86" s="448"/>
      <c r="AU86" s="448"/>
      <c r="AV86" s="448"/>
      <c r="AW86" s="448"/>
      <c r="AX86" s="448"/>
      <c r="AY86" s="448"/>
      <c r="AZ86" s="566"/>
      <c r="BA86" s="566"/>
      <c r="BB86" s="566"/>
      <c r="BC86" s="566"/>
      <c r="BD86" s="593"/>
      <c r="BE86" s="369"/>
      <c r="BF86" s="369"/>
      <c r="BG86" s="369"/>
      <c r="BH86" s="369"/>
      <c r="BI86" s="369"/>
      <c r="BJ86" s="369"/>
      <c r="BK86" s="369"/>
      <c r="BL86" s="369"/>
      <c r="BM86" s="369"/>
      <c r="BN86" s="369"/>
      <c r="BO86" s="369"/>
      <c r="BP86" s="369"/>
      <c r="BQ86" s="365">
        <v>80</v>
      </c>
      <c r="BR86" s="649"/>
      <c r="BS86" s="655"/>
      <c r="BT86" s="656"/>
      <c r="BU86" s="656"/>
      <c r="BV86" s="656"/>
      <c r="BW86" s="656"/>
      <c r="BX86" s="656"/>
      <c r="BY86" s="656"/>
      <c r="BZ86" s="656"/>
      <c r="CA86" s="656"/>
      <c r="CB86" s="656"/>
      <c r="CC86" s="656"/>
      <c r="CD86" s="656"/>
      <c r="CE86" s="656"/>
      <c r="CF86" s="656"/>
      <c r="CG86" s="671"/>
      <c r="CH86" s="676"/>
      <c r="CI86" s="679"/>
      <c r="CJ86" s="679"/>
      <c r="CK86" s="679"/>
      <c r="CL86" s="695"/>
      <c r="CM86" s="676"/>
      <c r="CN86" s="679"/>
      <c r="CO86" s="679"/>
      <c r="CP86" s="679"/>
      <c r="CQ86" s="695"/>
      <c r="CR86" s="676"/>
      <c r="CS86" s="679"/>
      <c r="CT86" s="679"/>
      <c r="CU86" s="679"/>
      <c r="CV86" s="695"/>
      <c r="CW86" s="676"/>
      <c r="CX86" s="679"/>
      <c r="CY86" s="679"/>
      <c r="CZ86" s="679"/>
      <c r="DA86" s="695"/>
      <c r="DB86" s="676"/>
      <c r="DC86" s="679"/>
      <c r="DD86" s="679"/>
      <c r="DE86" s="679"/>
      <c r="DF86" s="695"/>
      <c r="DG86" s="676"/>
      <c r="DH86" s="679"/>
      <c r="DI86" s="679"/>
      <c r="DJ86" s="679"/>
      <c r="DK86" s="695"/>
      <c r="DL86" s="676"/>
      <c r="DM86" s="679"/>
      <c r="DN86" s="679"/>
      <c r="DO86" s="679"/>
      <c r="DP86" s="695"/>
      <c r="DQ86" s="676"/>
      <c r="DR86" s="679"/>
      <c r="DS86" s="679"/>
      <c r="DT86" s="679"/>
      <c r="DU86" s="695"/>
      <c r="DV86" s="655"/>
      <c r="DW86" s="656"/>
      <c r="DX86" s="656"/>
      <c r="DY86" s="656"/>
      <c r="DZ86" s="729"/>
      <c r="EA86" s="357"/>
    </row>
    <row r="87" spans="1:131" s="354" customFormat="1" ht="26.25" customHeight="1">
      <c r="A87" s="371">
        <v>20</v>
      </c>
      <c r="B87" s="396"/>
      <c r="C87" s="416"/>
      <c r="D87" s="416"/>
      <c r="E87" s="416"/>
      <c r="F87" s="416"/>
      <c r="G87" s="416"/>
      <c r="H87" s="416"/>
      <c r="I87" s="416"/>
      <c r="J87" s="416"/>
      <c r="K87" s="416"/>
      <c r="L87" s="416"/>
      <c r="M87" s="416"/>
      <c r="N87" s="416"/>
      <c r="O87" s="416"/>
      <c r="P87" s="432"/>
      <c r="Q87" s="443"/>
      <c r="R87" s="455"/>
      <c r="S87" s="455"/>
      <c r="T87" s="455"/>
      <c r="U87" s="455"/>
      <c r="V87" s="455"/>
      <c r="W87" s="455"/>
      <c r="X87" s="455"/>
      <c r="Y87" s="455"/>
      <c r="Z87" s="455"/>
      <c r="AA87" s="455"/>
      <c r="AB87" s="455"/>
      <c r="AC87" s="455"/>
      <c r="AD87" s="455"/>
      <c r="AE87" s="455"/>
      <c r="AF87" s="455"/>
      <c r="AG87" s="455"/>
      <c r="AH87" s="455"/>
      <c r="AI87" s="455"/>
      <c r="AJ87" s="455"/>
      <c r="AK87" s="455"/>
      <c r="AL87" s="455"/>
      <c r="AM87" s="455"/>
      <c r="AN87" s="455"/>
      <c r="AO87" s="455"/>
      <c r="AP87" s="455"/>
      <c r="AQ87" s="455"/>
      <c r="AR87" s="455"/>
      <c r="AS87" s="455"/>
      <c r="AT87" s="455"/>
      <c r="AU87" s="455"/>
      <c r="AV87" s="455"/>
      <c r="AW87" s="455"/>
      <c r="AX87" s="455"/>
      <c r="AY87" s="455"/>
      <c r="AZ87" s="608"/>
      <c r="BA87" s="608"/>
      <c r="BB87" s="608"/>
      <c r="BC87" s="608"/>
      <c r="BD87" s="617"/>
      <c r="BE87" s="369"/>
      <c r="BF87" s="369"/>
      <c r="BG87" s="369"/>
      <c r="BH87" s="369"/>
      <c r="BI87" s="369"/>
      <c r="BJ87" s="369"/>
      <c r="BK87" s="369"/>
      <c r="BL87" s="369"/>
      <c r="BM87" s="369"/>
      <c r="BN87" s="369"/>
      <c r="BO87" s="369"/>
      <c r="BP87" s="369"/>
      <c r="BQ87" s="365">
        <v>81</v>
      </c>
      <c r="BR87" s="649"/>
      <c r="BS87" s="655"/>
      <c r="BT87" s="656"/>
      <c r="BU87" s="656"/>
      <c r="BV87" s="656"/>
      <c r="BW87" s="656"/>
      <c r="BX87" s="656"/>
      <c r="BY87" s="656"/>
      <c r="BZ87" s="656"/>
      <c r="CA87" s="656"/>
      <c r="CB87" s="656"/>
      <c r="CC87" s="656"/>
      <c r="CD87" s="656"/>
      <c r="CE87" s="656"/>
      <c r="CF87" s="656"/>
      <c r="CG87" s="671"/>
      <c r="CH87" s="676"/>
      <c r="CI87" s="679"/>
      <c r="CJ87" s="679"/>
      <c r="CK87" s="679"/>
      <c r="CL87" s="695"/>
      <c r="CM87" s="676"/>
      <c r="CN87" s="679"/>
      <c r="CO87" s="679"/>
      <c r="CP87" s="679"/>
      <c r="CQ87" s="695"/>
      <c r="CR87" s="676"/>
      <c r="CS87" s="679"/>
      <c r="CT87" s="679"/>
      <c r="CU87" s="679"/>
      <c r="CV87" s="695"/>
      <c r="CW87" s="676"/>
      <c r="CX87" s="679"/>
      <c r="CY87" s="679"/>
      <c r="CZ87" s="679"/>
      <c r="DA87" s="695"/>
      <c r="DB87" s="676"/>
      <c r="DC87" s="679"/>
      <c r="DD87" s="679"/>
      <c r="DE87" s="679"/>
      <c r="DF87" s="695"/>
      <c r="DG87" s="676"/>
      <c r="DH87" s="679"/>
      <c r="DI87" s="679"/>
      <c r="DJ87" s="679"/>
      <c r="DK87" s="695"/>
      <c r="DL87" s="676"/>
      <c r="DM87" s="679"/>
      <c r="DN87" s="679"/>
      <c r="DO87" s="679"/>
      <c r="DP87" s="695"/>
      <c r="DQ87" s="676"/>
      <c r="DR87" s="679"/>
      <c r="DS87" s="679"/>
      <c r="DT87" s="679"/>
      <c r="DU87" s="695"/>
      <c r="DV87" s="655"/>
      <c r="DW87" s="656"/>
      <c r="DX87" s="656"/>
      <c r="DY87" s="656"/>
      <c r="DZ87" s="729"/>
      <c r="EA87" s="357"/>
    </row>
    <row r="88" spans="1:131" s="354" customFormat="1" ht="26.25" customHeight="1">
      <c r="A88" s="366" t="s">
        <v>417</v>
      </c>
      <c r="B88" s="395" t="s">
        <v>431</v>
      </c>
      <c r="C88" s="415"/>
      <c r="D88" s="415"/>
      <c r="E88" s="415"/>
      <c r="F88" s="415"/>
      <c r="G88" s="415"/>
      <c r="H88" s="415"/>
      <c r="I88" s="415"/>
      <c r="J88" s="415"/>
      <c r="K88" s="415"/>
      <c r="L88" s="415"/>
      <c r="M88" s="415"/>
      <c r="N88" s="415"/>
      <c r="O88" s="415"/>
      <c r="P88" s="431"/>
      <c r="Q88" s="441"/>
      <c r="R88" s="453"/>
      <c r="S88" s="453"/>
      <c r="T88" s="453"/>
      <c r="U88" s="453"/>
      <c r="V88" s="453"/>
      <c r="W88" s="453"/>
      <c r="X88" s="453"/>
      <c r="Y88" s="453"/>
      <c r="Z88" s="453"/>
      <c r="AA88" s="453"/>
      <c r="AB88" s="453"/>
      <c r="AC88" s="453"/>
      <c r="AD88" s="453"/>
      <c r="AE88" s="453"/>
      <c r="AF88" s="450"/>
      <c r="AG88" s="450"/>
      <c r="AH88" s="450"/>
      <c r="AI88" s="450"/>
      <c r="AJ88" s="450"/>
      <c r="AK88" s="453"/>
      <c r="AL88" s="453"/>
      <c r="AM88" s="453"/>
      <c r="AN88" s="453"/>
      <c r="AO88" s="453"/>
      <c r="AP88" s="450"/>
      <c r="AQ88" s="450"/>
      <c r="AR88" s="450"/>
      <c r="AS88" s="450"/>
      <c r="AT88" s="450"/>
      <c r="AU88" s="450"/>
      <c r="AV88" s="450"/>
      <c r="AW88" s="450"/>
      <c r="AX88" s="450"/>
      <c r="AY88" s="450"/>
      <c r="AZ88" s="568"/>
      <c r="BA88" s="568"/>
      <c r="BB88" s="568"/>
      <c r="BC88" s="568"/>
      <c r="BD88" s="595"/>
      <c r="BE88" s="369"/>
      <c r="BF88" s="369"/>
      <c r="BG88" s="369"/>
      <c r="BH88" s="369"/>
      <c r="BI88" s="369"/>
      <c r="BJ88" s="369"/>
      <c r="BK88" s="369"/>
      <c r="BL88" s="369"/>
      <c r="BM88" s="369"/>
      <c r="BN88" s="369"/>
      <c r="BO88" s="369"/>
      <c r="BP88" s="369"/>
      <c r="BQ88" s="365">
        <v>82</v>
      </c>
      <c r="BR88" s="649"/>
      <c r="BS88" s="655"/>
      <c r="BT88" s="656"/>
      <c r="BU88" s="656"/>
      <c r="BV88" s="656"/>
      <c r="BW88" s="656"/>
      <c r="BX88" s="656"/>
      <c r="BY88" s="656"/>
      <c r="BZ88" s="656"/>
      <c r="CA88" s="656"/>
      <c r="CB88" s="656"/>
      <c r="CC88" s="656"/>
      <c r="CD88" s="656"/>
      <c r="CE88" s="656"/>
      <c r="CF88" s="656"/>
      <c r="CG88" s="671"/>
      <c r="CH88" s="676"/>
      <c r="CI88" s="679"/>
      <c r="CJ88" s="679"/>
      <c r="CK88" s="679"/>
      <c r="CL88" s="695"/>
      <c r="CM88" s="676"/>
      <c r="CN88" s="679"/>
      <c r="CO88" s="679"/>
      <c r="CP88" s="679"/>
      <c r="CQ88" s="695"/>
      <c r="CR88" s="676"/>
      <c r="CS88" s="679"/>
      <c r="CT88" s="679"/>
      <c r="CU88" s="679"/>
      <c r="CV88" s="695"/>
      <c r="CW88" s="676"/>
      <c r="CX88" s="679"/>
      <c r="CY88" s="679"/>
      <c r="CZ88" s="679"/>
      <c r="DA88" s="695"/>
      <c r="DB88" s="676"/>
      <c r="DC88" s="679"/>
      <c r="DD88" s="679"/>
      <c r="DE88" s="679"/>
      <c r="DF88" s="695"/>
      <c r="DG88" s="676"/>
      <c r="DH88" s="679"/>
      <c r="DI88" s="679"/>
      <c r="DJ88" s="679"/>
      <c r="DK88" s="695"/>
      <c r="DL88" s="676"/>
      <c r="DM88" s="679"/>
      <c r="DN88" s="679"/>
      <c r="DO88" s="679"/>
      <c r="DP88" s="695"/>
      <c r="DQ88" s="676"/>
      <c r="DR88" s="679"/>
      <c r="DS88" s="679"/>
      <c r="DT88" s="679"/>
      <c r="DU88" s="695"/>
      <c r="DV88" s="655"/>
      <c r="DW88" s="656"/>
      <c r="DX88" s="656"/>
      <c r="DY88" s="656"/>
      <c r="DZ88" s="729"/>
      <c r="EA88" s="357"/>
    </row>
    <row r="89" spans="1:131" s="354" customFormat="1" ht="26.25" hidden="1" customHeight="1">
      <c r="A89" s="372"/>
      <c r="B89" s="397"/>
      <c r="C89" s="397"/>
      <c r="D89" s="397"/>
      <c r="E89" s="397"/>
      <c r="F89" s="397"/>
      <c r="G89" s="397"/>
      <c r="H89" s="397"/>
      <c r="I89" s="397"/>
      <c r="J89" s="397"/>
      <c r="K89" s="397"/>
      <c r="L89" s="397"/>
      <c r="M89" s="397"/>
      <c r="N89" s="397"/>
      <c r="O89" s="397"/>
      <c r="P89" s="397"/>
      <c r="Q89" s="444"/>
      <c r="R89" s="444"/>
      <c r="S89" s="444"/>
      <c r="T89" s="444"/>
      <c r="U89" s="444"/>
      <c r="V89" s="444"/>
      <c r="W89" s="444"/>
      <c r="X89" s="444"/>
      <c r="Y89" s="444"/>
      <c r="Z89" s="444"/>
      <c r="AA89" s="444"/>
      <c r="AB89" s="444"/>
      <c r="AC89" s="444"/>
      <c r="AD89" s="444"/>
      <c r="AE89" s="444"/>
      <c r="AF89" s="444"/>
      <c r="AG89" s="444"/>
      <c r="AH89" s="444"/>
      <c r="AI89" s="444"/>
      <c r="AJ89" s="444"/>
      <c r="AK89" s="444"/>
      <c r="AL89" s="444"/>
      <c r="AM89" s="444"/>
      <c r="AN89" s="444"/>
      <c r="AO89" s="444"/>
      <c r="AP89" s="444"/>
      <c r="AQ89" s="444"/>
      <c r="AR89" s="444"/>
      <c r="AS89" s="444"/>
      <c r="AT89" s="444"/>
      <c r="AU89" s="444"/>
      <c r="AV89" s="444"/>
      <c r="AW89" s="444"/>
      <c r="AX89" s="444"/>
      <c r="AY89" s="444"/>
      <c r="AZ89" s="609"/>
      <c r="BA89" s="609"/>
      <c r="BB89" s="609"/>
      <c r="BC89" s="609"/>
      <c r="BD89" s="609"/>
      <c r="BE89" s="369"/>
      <c r="BF89" s="369"/>
      <c r="BG89" s="369"/>
      <c r="BH89" s="369"/>
      <c r="BI89" s="369"/>
      <c r="BJ89" s="369"/>
      <c r="BK89" s="369"/>
      <c r="BL89" s="369"/>
      <c r="BM89" s="369"/>
      <c r="BN89" s="369"/>
      <c r="BO89" s="369"/>
      <c r="BP89" s="369"/>
      <c r="BQ89" s="365">
        <v>83</v>
      </c>
      <c r="BR89" s="649"/>
      <c r="BS89" s="655"/>
      <c r="BT89" s="656"/>
      <c r="BU89" s="656"/>
      <c r="BV89" s="656"/>
      <c r="BW89" s="656"/>
      <c r="BX89" s="656"/>
      <c r="BY89" s="656"/>
      <c r="BZ89" s="656"/>
      <c r="CA89" s="656"/>
      <c r="CB89" s="656"/>
      <c r="CC89" s="656"/>
      <c r="CD89" s="656"/>
      <c r="CE89" s="656"/>
      <c r="CF89" s="656"/>
      <c r="CG89" s="671"/>
      <c r="CH89" s="676"/>
      <c r="CI89" s="679"/>
      <c r="CJ89" s="679"/>
      <c r="CK89" s="679"/>
      <c r="CL89" s="695"/>
      <c r="CM89" s="676"/>
      <c r="CN89" s="679"/>
      <c r="CO89" s="679"/>
      <c r="CP89" s="679"/>
      <c r="CQ89" s="695"/>
      <c r="CR89" s="676"/>
      <c r="CS89" s="679"/>
      <c r="CT89" s="679"/>
      <c r="CU89" s="679"/>
      <c r="CV89" s="695"/>
      <c r="CW89" s="676"/>
      <c r="CX89" s="679"/>
      <c r="CY89" s="679"/>
      <c r="CZ89" s="679"/>
      <c r="DA89" s="695"/>
      <c r="DB89" s="676"/>
      <c r="DC89" s="679"/>
      <c r="DD89" s="679"/>
      <c r="DE89" s="679"/>
      <c r="DF89" s="695"/>
      <c r="DG89" s="676"/>
      <c r="DH89" s="679"/>
      <c r="DI89" s="679"/>
      <c r="DJ89" s="679"/>
      <c r="DK89" s="695"/>
      <c r="DL89" s="676"/>
      <c r="DM89" s="679"/>
      <c r="DN89" s="679"/>
      <c r="DO89" s="679"/>
      <c r="DP89" s="695"/>
      <c r="DQ89" s="676"/>
      <c r="DR89" s="679"/>
      <c r="DS89" s="679"/>
      <c r="DT89" s="679"/>
      <c r="DU89" s="695"/>
      <c r="DV89" s="655"/>
      <c r="DW89" s="656"/>
      <c r="DX89" s="656"/>
      <c r="DY89" s="656"/>
      <c r="DZ89" s="729"/>
      <c r="EA89" s="357"/>
    </row>
    <row r="90" spans="1:131" s="354" customFormat="1" ht="26.25" hidden="1" customHeight="1">
      <c r="A90" s="372"/>
      <c r="B90" s="397"/>
      <c r="C90" s="397"/>
      <c r="D90" s="397"/>
      <c r="E90" s="397"/>
      <c r="F90" s="397"/>
      <c r="G90" s="397"/>
      <c r="H90" s="397"/>
      <c r="I90" s="397"/>
      <c r="J90" s="397"/>
      <c r="K90" s="397"/>
      <c r="L90" s="397"/>
      <c r="M90" s="397"/>
      <c r="N90" s="397"/>
      <c r="O90" s="397"/>
      <c r="P90" s="397"/>
      <c r="Q90" s="444"/>
      <c r="R90" s="444"/>
      <c r="S90" s="444"/>
      <c r="T90" s="444"/>
      <c r="U90" s="444"/>
      <c r="V90" s="444"/>
      <c r="W90" s="444"/>
      <c r="X90" s="444"/>
      <c r="Y90" s="444"/>
      <c r="Z90" s="444"/>
      <c r="AA90" s="444"/>
      <c r="AB90" s="444"/>
      <c r="AC90" s="444"/>
      <c r="AD90" s="444"/>
      <c r="AE90" s="444"/>
      <c r="AF90" s="444"/>
      <c r="AG90" s="444"/>
      <c r="AH90" s="444"/>
      <c r="AI90" s="444"/>
      <c r="AJ90" s="444"/>
      <c r="AK90" s="444"/>
      <c r="AL90" s="444"/>
      <c r="AM90" s="444"/>
      <c r="AN90" s="444"/>
      <c r="AO90" s="444"/>
      <c r="AP90" s="444"/>
      <c r="AQ90" s="444"/>
      <c r="AR90" s="444"/>
      <c r="AS90" s="444"/>
      <c r="AT90" s="444"/>
      <c r="AU90" s="444"/>
      <c r="AV90" s="444"/>
      <c r="AW90" s="444"/>
      <c r="AX90" s="444"/>
      <c r="AY90" s="444"/>
      <c r="AZ90" s="609"/>
      <c r="BA90" s="609"/>
      <c r="BB90" s="609"/>
      <c r="BC90" s="609"/>
      <c r="BD90" s="609"/>
      <c r="BE90" s="369"/>
      <c r="BF90" s="369"/>
      <c r="BG90" s="369"/>
      <c r="BH90" s="369"/>
      <c r="BI90" s="369"/>
      <c r="BJ90" s="369"/>
      <c r="BK90" s="369"/>
      <c r="BL90" s="369"/>
      <c r="BM90" s="369"/>
      <c r="BN90" s="369"/>
      <c r="BO90" s="369"/>
      <c r="BP90" s="369"/>
      <c r="BQ90" s="365">
        <v>84</v>
      </c>
      <c r="BR90" s="649"/>
      <c r="BS90" s="655"/>
      <c r="BT90" s="656"/>
      <c r="BU90" s="656"/>
      <c r="BV90" s="656"/>
      <c r="BW90" s="656"/>
      <c r="BX90" s="656"/>
      <c r="BY90" s="656"/>
      <c r="BZ90" s="656"/>
      <c r="CA90" s="656"/>
      <c r="CB90" s="656"/>
      <c r="CC90" s="656"/>
      <c r="CD90" s="656"/>
      <c r="CE90" s="656"/>
      <c r="CF90" s="656"/>
      <c r="CG90" s="671"/>
      <c r="CH90" s="676"/>
      <c r="CI90" s="679"/>
      <c r="CJ90" s="679"/>
      <c r="CK90" s="679"/>
      <c r="CL90" s="695"/>
      <c r="CM90" s="676"/>
      <c r="CN90" s="679"/>
      <c r="CO90" s="679"/>
      <c r="CP90" s="679"/>
      <c r="CQ90" s="695"/>
      <c r="CR90" s="676"/>
      <c r="CS90" s="679"/>
      <c r="CT90" s="679"/>
      <c r="CU90" s="679"/>
      <c r="CV90" s="695"/>
      <c r="CW90" s="676"/>
      <c r="CX90" s="679"/>
      <c r="CY90" s="679"/>
      <c r="CZ90" s="679"/>
      <c r="DA90" s="695"/>
      <c r="DB90" s="676"/>
      <c r="DC90" s="679"/>
      <c r="DD90" s="679"/>
      <c r="DE90" s="679"/>
      <c r="DF90" s="695"/>
      <c r="DG90" s="676"/>
      <c r="DH90" s="679"/>
      <c r="DI90" s="679"/>
      <c r="DJ90" s="679"/>
      <c r="DK90" s="695"/>
      <c r="DL90" s="676"/>
      <c r="DM90" s="679"/>
      <c r="DN90" s="679"/>
      <c r="DO90" s="679"/>
      <c r="DP90" s="695"/>
      <c r="DQ90" s="676"/>
      <c r="DR90" s="679"/>
      <c r="DS90" s="679"/>
      <c r="DT90" s="679"/>
      <c r="DU90" s="695"/>
      <c r="DV90" s="655"/>
      <c r="DW90" s="656"/>
      <c r="DX90" s="656"/>
      <c r="DY90" s="656"/>
      <c r="DZ90" s="729"/>
      <c r="EA90" s="357"/>
    </row>
    <row r="91" spans="1:131" s="354" customFormat="1" ht="26.25" hidden="1" customHeight="1">
      <c r="A91" s="372"/>
      <c r="B91" s="397"/>
      <c r="C91" s="397"/>
      <c r="D91" s="397"/>
      <c r="E91" s="397"/>
      <c r="F91" s="397"/>
      <c r="G91" s="397"/>
      <c r="H91" s="397"/>
      <c r="I91" s="397"/>
      <c r="J91" s="397"/>
      <c r="K91" s="397"/>
      <c r="L91" s="397"/>
      <c r="M91" s="397"/>
      <c r="N91" s="397"/>
      <c r="O91" s="397"/>
      <c r="P91" s="397"/>
      <c r="Q91" s="444"/>
      <c r="R91" s="444"/>
      <c r="S91" s="444"/>
      <c r="T91" s="444"/>
      <c r="U91" s="444"/>
      <c r="V91" s="444"/>
      <c r="W91" s="444"/>
      <c r="X91" s="444"/>
      <c r="Y91" s="444"/>
      <c r="Z91" s="444"/>
      <c r="AA91" s="444"/>
      <c r="AB91" s="444"/>
      <c r="AC91" s="444"/>
      <c r="AD91" s="444"/>
      <c r="AE91" s="444"/>
      <c r="AF91" s="444"/>
      <c r="AG91" s="444"/>
      <c r="AH91" s="444"/>
      <c r="AI91" s="444"/>
      <c r="AJ91" s="444"/>
      <c r="AK91" s="444"/>
      <c r="AL91" s="444"/>
      <c r="AM91" s="444"/>
      <c r="AN91" s="444"/>
      <c r="AO91" s="444"/>
      <c r="AP91" s="444"/>
      <c r="AQ91" s="444"/>
      <c r="AR91" s="444"/>
      <c r="AS91" s="444"/>
      <c r="AT91" s="444"/>
      <c r="AU91" s="444"/>
      <c r="AV91" s="444"/>
      <c r="AW91" s="444"/>
      <c r="AX91" s="444"/>
      <c r="AY91" s="444"/>
      <c r="AZ91" s="609"/>
      <c r="BA91" s="609"/>
      <c r="BB91" s="609"/>
      <c r="BC91" s="609"/>
      <c r="BD91" s="609"/>
      <c r="BE91" s="369"/>
      <c r="BF91" s="369"/>
      <c r="BG91" s="369"/>
      <c r="BH91" s="369"/>
      <c r="BI91" s="369"/>
      <c r="BJ91" s="369"/>
      <c r="BK91" s="369"/>
      <c r="BL91" s="369"/>
      <c r="BM91" s="369"/>
      <c r="BN91" s="369"/>
      <c r="BO91" s="369"/>
      <c r="BP91" s="369"/>
      <c r="BQ91" s="365">
        <v>85</v>
      </c>
      <c r="BR91" s="649"/>
      <c r="BS91" s="655"/>
      <c r="BT91" s="656"/>
      <c r="BU91" s="656"/>
      <c r="BV91" s="656"/>
      <c r="BW91" s="656"/>
      <c r="BX91" s="656"/>
      <c r="BY91" s="656"/>
      <c r="BZ91" s="656"/>
      <c r="CA91" s="656"/>
      <c r="CB91" s="656"/>
      <c r="CC91" s="656"/>
      <c r="CD91" s="656"/>
      <c r="CE91" s="656"/>
      <c r="CF91" s="656"/>
      <c r="CG91" s="671"/>
      <c r="CH91" s="676"/>
      <c r="CI91" s="679"/>
      <c r="CJ91" s="679"/>
      <c r="CK91" s="679"/>
      <c r="CL91" s="695"/>
      <c r="CM91" s="676"/>
      <c r="CN91" s="679"/>
      <c r="CO91" s="679"/>
      <c r="CP91" s="679"/>
      <c r="CQ91" s="695"/>
      <c r="CR91" s="676"/>
      <c r="CS91" s="679"/>
      <c r="CT91" s="679"/>
      <c r="CU91" s="679"/>
      <c r="CV91" s="695"/>
      <c r="CW91" s="676"/>
      <c r="CX91" s="679"/>
      <c r="CY91" s="679"/>
      <c r="CZ91" s="679"/>
      <c r="DA91" s="695"/>
      <c r="DB91" s="676"/>
      <c r="DC91" s="679"/>
      <c r="DD91" s="679"/>
      <c r="DE91" s="679"/>
      <c r="DF91" s="695"/>
      <c r="DG91" s="676"/>
      <c r="DH91" s="679"/>
      <c r="DI91" s="679"/>
      <c r="DJ91" s="679"/>
      <c r="DK91" s="695"/>
      <c r="DL91" s="676"/>
      <c r="DM91" s="679"/>
      <c r="DN91" s="679"/>
      <c r="DO91" s="679"/>
      <c r="DP91" s="695"/>
      <c r="DQ91" s="676"/>
      <c r="DR91" s="679"/>
      <c r="DS91" s="679"/>
      <c r="DT91" s="679"/>
      <c r="DU91" s="695"/>
      <c r="DV91" s="655"/>
      <c r="DW91" s="656"/>
      <c r="DX91" s="656"/>
      <c r="DY91" s="656"/>
      <c r="DZ91" s="729"/>
      <c r="EA91" s="357"/>
    </row>
    <row r="92" spans="1:131" s="354" customFormat="1" ht="26.25" hidden="1" customHeight="1">
      <c r="A92" s="372"/>
      <c r="B92" s="397"/>
      <c r="C92" s="397"/>
      <c r="D92" s="397"/>
      <c r="E92" s="397"/>
      <c r="F92" s="397"/>
      <c r="G92" s="397"/>
      <c r="H92" s="397"/>
      <c r="I92" s="397"/>
      <c r="J92" s="397"/>
      <c r="K92" s="397"/>
      <c r="L92" s="397"/>
      <c r="M92" s="397"/>
      <c r="N92" s="397"/>
      <c r="O92" s="397"/>
      <c r="P92" s="397"/>
      <c r="Q92" s="444"/>
      <c r="R92" s="444"/>
      <c r="S92" s="444"/>
      <c r="T92" s="444"/>
      <c r="U92" s="444"/>
      <c r="V92" s="444"/>
      <c r="W92" s="444"/>
      <c r="X92" s="444"/>
      <c r="Y92" s="444"/>
      <c r="Z92" s="444"/>
      <c r="AA92" s="444"/>
      <c r="AB92" s="444"/>
      <c r="AC92" s="444"/>
      <c r="AD92" s="444"/>
      <c r="AE92" s="444"/>
      <c r="AF92" s="444"/>
      <c r="AG92" s="444"/>
      <c r="AH92" s="444"/>
      <c r="AI92" s="444"/>
      <c r="AJ92" s="444"/>
      <c r="AK92" s="444"/>
      <c r="AL92" s="444"/>
      <c r="AM92" s="444"/>
      <c r="AN92" s="444"/>
      <c r="AO92" s="444"/>
      <c r="AP92" s="444"/>
      <c r="AQ92" s="444"/>
      <c r="AR92" s="444"/>
      <c r="AS92" s="444"/>
      <c r="AT92" s="444"/>
      <c r="AU92" s="444"/>
      <c r="AV92" s="444"/>
      <c r="AW92" s="444"/>
      <c r="AX92" s="444"/>
      <c r="AY92" s="444"/>
      <c r="AZ92" s="609"/>
      <c r="BA92" s="609"/>
      <c r="BB92" s="609"/>
      <c r="BC92" s="609"/>
      <c r="BD92" s="609"/>
      <c r="BE92" s="369"/>
      <c r="BF92" s="369"/>
      <c r="BG92" s="369"/>
      <c r="BH92" s="369"/>
      <c r="BI92" s="369"/>
      <c r="BJ92" s="369"/>
      <c r="BK92" s="369"/>
      <c r="BL92" s="369"/>
      <c r="BM92" s="369"/>
      <c r="BN92" s="369"/>
      <c r="BO92" s="369"/>
      <c r="BP92" s="369"/>
      <c r="BQ92" s="365">
        <v>86</v>
      </c>
      <c r="BR92" s="649"/>
      <c r="BS92" s="655"/>
      <c r="BT92" s="656"/>
      <c r="BU92" s="656"/>
      <c r="BV92" s="656"/>
      <c r="BW92" s="656"/>
      <c r="BX92" s="656"/>
      <c r="BY92" s="656"/>
      <c r="BZ92" s="656"/>
      <c r="CA92" s="656"/>
      <c r="CB92" s="656"/>
      <c r="CC92" s="656"/>
      <c r="CD92" s="656"/>
      <c r="CE92" s="656"/>
      <c r="CF92" s="656"/>
      <c r="CG92" s="671"/>
      <c r="CH92" s="676"/>
      <c r="CI92" s="679"/>
      <c r="CJ92" s="679"/>
      <c r="CK92" s="679"/>
      <c r="CL92" s="695"/>
      <c r="CM92" s="676"/>
      <c r="CN92" s="679"/>
      <c r="CO92" s="679"/>
      <c r="CP92" s="679"/>
      <c r="CQ92" s="695"/>
      <c r="CR92" s="676"/>
      <c r="CS92" s="679"/>
      <c r="CT92" s="679"/>
      <c r="CU92" s="679"/>
      <c r="CV92" s="695"/>
      <c r="CW92" s="676"/>
      <c r="CX92" s="679"/>
      <c r="CY92" s="679"/>
      <c r="CZ92" s="679"/>
      <c r="DA92" s="695"/>
      <c r="DB92" s="676"/>
      <c r="DC92" s="679"/>
      <c r="DD92" s="679"/>
      <c r="DE92" s="679"/>
      <c r="DF92" s="695"/>
      <c r="DG92" s="676"/>
      <c r="DH92" s="679"/>
      <c r="DI92" s="679"/>
      <c r="DJ92" s="679"/>
      <c r="DK92" s="695"/>
      <c r="DL92" s="676"/>
      <c r="DM92" s="679"/>
      <c r="DN92" s="679"/>
      <c r="DO92" s="679"/>
      <c r="DP92" s="695"/>
      <c r="DQ92" s="676"/>
      <c r="DR92" s="679"/>
      <c r="DS92" s="679"/>
      <c r="DT92" s="679"/>
      <c r="DU92" s="695"/>
      <c r="DV92" s="655"/>
      <c r="DW92" s="656"/>
      <c r="DX92" s="656"/>
      <c r="DY92" s="656"/>
      <c r="DZ92" s="729"/>
      <c r="EA92" s="357"/>
    </row>
    <row r="93" spans="1:131" s="354" customFormat="1" ht="26.25" hidden="1" customHeight="1">
      <c r="A93" s="372"/>
      <c r="B93" s="397"/>
      <c r="C93" s="397"/>
      <c r="D93" s="397"/>
      <c r="E93" s="397"/>
      <c r="F93" s="397"/>
      <c r="G93" s="397"/>
      <c r="H93" s="397"/>
      <c r="I93" s="397"/>
      <c r="J93" s="397"/>
      <c r="K93" s="397"/>
      <c r="L93" s="397"/>
      <c r="M93" s="397"/>
      <c r="N93" s="397"/>
      <c r="O93" s="397"/>
      <c r="P93" s="397"/>
      <c r="Q93" s="444"/>
      <c r="R93" s="444"/>
      <c r="S93" s="444"/>
      <c r="T93" s="444"/>
      <c r="U93" s="444"/>
      <c r="V93" s="444"/>
      <c r="W93" s="444"/>
      <c r="X93" s="444"/>
      <c r="Y93" s="444"/>
      <c r="Z93" s="444"/>
      <c r="AA93" s="444"/>
      <c r="AB93" s="444"/>
      <c r="AC93" s="444"/>
      <c r="AD93" s="444"/>
      <c r="AE93" s="444"/>
      <c r="AF93" s="444"/>
      <c r="AG93" s="444"/>
      <c r="AH93" s="444"/>
      <c r="AI93" s="444"/>
      <c r="AJ93" s="444"/>
      <c r="AK93" s="444"/>
      <c r="AL93" s="444"/>
      <c r="AM93" s="444"/>
      <c r="AN93" s="444"/>
      <c r="AO93" s="444"/>
      <c r="AP93" s="444"/>
      <c r="AQ93" s="444"/>
      <c r="AR93" s="444"/>
      <c r="AS93" s="444"/>
      <c r="AT93" s="444"/>
      <c r="AU93" s="444"/>
      <c r="AV93" s="444"/>
      <c r="AW93" s="444"/>
      <c r="AX93" s="444"/>
      <c r="AY93" s="444"/>
      <c r="AZ93" s="609"/>
      <c r="BA93" s="609"/>
      <c r="BB93" s="609"/>
      <c r="BC93" s="609"/>
      <c r="BD93" s="609"/>
      <c r="BE93" s="369"/>
      <c r="BF93" s="369"/>
      <c r="BG93" s="369"/>
      <c r="BH93" s="369"/>
      <c r="BI93" s="369"/>
      <c r="BJ93" s="369"/>
      <c r="BK93" s="369"/>
      <c r="BL93" s="369"/>
      <c r="BM93" s="369"/>
      <c r="BN93" s="369"/>
      <c r="BO93" s="369"/>
      <c r="BP93" s="369"/>
      <c r="BQ93" s="365">
        <v>87</v>
      </c>
      <c r="BR93" s="649"/>
      <c r="BS93" s="655"/>
      <c r="BT93" s="656"/>
      <c r="BU93" s="656"/>
      <c r="BV93" s="656"/>
      <c r="BW93" s="656"/>
      <c r="BX93" s="656"/>
      <c r="BY93" s="656"/>
      <c r="BZ93" s="656"/>
      <c r="CA93" s="656"/>
      <c r="CB93" s="656"/>
      <c r="CC93" s="656"/>
      <c r="CD93" s="656"/>
      <c r="CE93" s="656"/>
      <c r="CF93" s="656"/>
      <c r="CG93" s="671"/>
      <c r="CH93" s="676"/>
      <c r="CI93" s="679"/>
      <c r="CJ93" s="679"/>
      <c r="CK93" s="679"/>
      <c r="CL93" s="695"/>
      <c r="CM93" s="676"/>
      <c r="CN93" s="679"/>
      <c r="CO93" s="679"/>
      <c r="CP93" s="679"/>
      <c r="CQ93" s="695"/>
      <c r="CR93" s="676"/>
      <c r="CS93" s="679"/>
      <c r="CT93" s="679"/>
      <c r="CU93" s="679"/>
      <c r="CV93" s="695"/>
      <c r="CW93" s="676"/>
      <c r="CX93" s="679"/>
      <c r="CY93" s="679"/>
      <c r="CZ93" s="679"/>
      <c r="DA93" s="695"/>
      <c r="DB93" s="676"/>
      <c r="DC93" s="679"/>
      <c r="DD93" s="679"/>
      <c r="DE93" s="679"/>
      <c r="DF93" s="695"/>
      <c r="DG93" s="676"/>
      <c r="DH93" s="679"/>
      <c r="DI93" s="679"/>
      <c r="DJ93" s="679"/>
      <c r="DK93" s="695"/>
      <c r="DL93" s="676"/>
      <c r="DM93" s="679"/>
      <c r="DN93" s="679"/>
      <c r="DO93" s="679"/>
      <c r="DP93" s="695"/>
      <c r="DQ93" s="676"/>
      <c r="DR93" s="679"/>
      <c r="DS93" s="679"/>
      <c r="DT93" s="679"/>
      <c r="DU93" s="695"/>
      <c r="DV93" s="655"/>
      <c r="DW93" s="656"/>
      <c r="DX93" s="656"/>
      <c r="DY93" s="656"/>
      <c r="DZ93" s="729"/>
      <c r="EA93" s="357"/>
    </row>
    <row r="94" spans="1:131" s="354" customFormat="1" ht="26.25" hidden="1" customHeight="1">
      <c r="A94" s="372"/>
      <c r="B94" s="397"/>
      <c r="C94" s="397"/>
      <c r="D94" s="397"/>
      <c r="E94" s="397"/>
      <c r="F94" s="397"/>
      <c r="G94" s="397"/>
      <c r="H94" s="397"/>
      <c r="I94" s="397"/>
      <c r="J94" s="397"/>
      <c r="K94" s="397"/>
      <c r="L94" s="397"/>
      <c r="M94" s="397"/>
      <c r="N94" s="397"/>
      <c r="O94" s="397"/>
      <c r="P94" s="397"/>
      <c r="Q94" s="444"/>
      <c r="R94" s="444"/>
      <c r="S94" s="444"/>
      <c r="T94" s="444"/>
      <c r="U94" s="444"/>
      <c r="V94" s="444"/>
      <c r="W94" s="444"/>
      <c r="X94" s="444"/>
      <c r="Y94" s="444"/>
      <c r="Z94" s="444"/>
      <c r="AA94" s="444"/>
      <c r="AB94" s="444"/>
      <c r="AC94" s="444"/>
      <c r="AD94" s="444"/>
      <c r="AE94" s="444"/>
      <c r="AF94" s="444"/>
      <c r="AG94" s="444"/>
      <c r="AH94" s="444"/>
      <c r="AI94" s="444"/>
      <c r="AJ94" s="444"/>
      <c r="AK94" s="444"/>
      <c r="AL94" s="444"/>
      <c r="AM94" s="444"/>
      <c r="AN94" s="444"/>
      <c r="AO94" s="444"/>
      <c r="AP94" s="444"/>
      <c r="AQ94" s="444"/>
      <c r="AR94" s="444"/>
      <c r="AS94" s="444"/>
      <c r="AT94" s="444"/>
      <c r="AU94" s="444"/>
      <c r="AV94" s="444"/>
      <c r="AW94" s="444"/>
      <c r="AX94" s="444"/>
      <c r="AY94" s="444"/>
      <c r="AZ94" s="609"/>
      <c r="BA94" s="609"/>
      <c r="BB94" s="609"/>
      <c r="BC94" s="609"/>
      <c r="BD94" s="609"/>
      <c r="BE94" s="369"/>
      <c r="BF94" s="369"/>
      <c r="BG94" s="369"/>
      <c r="BH94" s="369"/>
      <c r="BI94" s="369"/>
      <c r="BJ94" s="369"/>
      <c r="BK94" s="369"/>
      <c r="BL94" s="369"/>
      <c r="BM94" s="369"/>
      <c r="BN94" s="369"/>
      <c r="BO94" s="369"/>
      <c r="BP94" s="369"/>
      <c r="BQ94" s="365">
        <v>88</v>
      </c>
      <c r="BR94" s="649"/>
      <c r="BS94" s="655"/>
      <c r="BT94" s="656"/>
      <c r="BU94" s="656"/>
      <c r="BV94" s="656"/>
      <c r="BW94" s="656"/>
      <c r="BX94" s="656"/>
      <c r="BY94" s="656"/>
      <c r="BZ94" s="656"/>
      <c r="CA94" s="656"/>
      <c r="CB94" s="656"/>
      <c r="CC94" s="656"/>
      <c r="CD94" s="656"/>
      <c r="CE94" s="656"/>
      <c r="CF94" s="656"/>
      <c r="CG94" s="671"/>
      <c r="CH94" s="676"/>
      <c r="CI94" s="679"/>
      <c r="CJ94" s="679"/>
      <c r="CK94" s="679"/>
      <c r="CL94" s="695"/>
      <c r="CM94" s="676"/>
      <c r="CN94" s="679"/>
      <c r="CO94" s="679"/>
      <c r="CP94" s="679"/>
      <c r="CQ94" s="695"/>
      <c r="CR94" s="676"/>
      <c r="CS94" s="679"/>
      <c r="CT94" s="679"/>
      <c r="CU94" s="679"/>
      <c r="CV94" s="695"/>
      <c r="CW94" s="676"/>
      <c r="CX94" s="679"/>
      <c r="CY94" s="679"/>
      <c r="CZ94" s="679"/>
      <c r="DA94" s="695"/>
      <c r="DB94" s="676"/>
      <c r="DC94" s="679"/>
      <c r="DD94" s="679"/>
      <c r="DE94" s="679"/>
      <c r="DF94" s="695"/>
      <c r="DG94" s="676"/>
      <c r="DH94" s="679"/>
      <c r="DI94" s="679"/>
      <c r="DJ94" s="679"/>
      <c r="DK94" s="695"/>
      <c r="DL94" s="676"/>
      <c r="DM94" s="679"/>
      <c r="DN94" s="679"/>
      <c r="DO94" s="679"/>
      <c r="DP94" s="695"/>
      <c r="DQ94" s="676"/>
      <c r="DR94" s="679"/>
      <c r="DS94" s="679"/>
      <c r="DT94" s="679"/>
      <c r="DU94" s="695"/>
      <c r="DV94" s="655"/>
      <c r="DW94" s="656"/>
      <c r="DX94" s="656"/>
      <c r="DY94" s="656"/>
      <c r="DZ94" s="729"/>
      <c r="EA94" s="357"/>
    </row>
    <row r="95" spans="1:131" s="354" customFormat="1" ht="26.25" hidden="1" customHeight="1">
      <c r="A95" s="372"/>
      <c r="B95" s="397"/>
      <c r="C95" s="397"/>
      <c r="D95" s="397"/>
      <c r="E95" s="397"/>
      <c r="F95" s="397"/>
      <c r="G95" s="397"/>
      <c r="H95" s="397"/>
      <c r="I95" s="397"/>
      <c r="J95" s="397"/>
      <c r="K95" s="397"/>
      <c r="L95" s="397"/>
      <c r="M95" s="397"/>
      <c r="N95" s="397"/>
      <c r="O95" s="397"/>
      <c r="P95" s="397"/>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c r="AR95" s="444"/>
      <c r="AS95" s="444"/>
      <c r="AT95" s="444"/>
      <c r="AU95" s="444"/>
      <c r="AV95" s="444"/>
      <c r="AW95" s="444"/>
      <c r="AX95" s="444"/>
      <c r="AY95" s="444"/>
      <c r="AZ95" s="609"/>
      <c r="BA95" s="609"/>
      <c r="BB95" s="609"/>
      <c r="BC95" s="609"/>
      <c r="BD95" s="609"/>
      <c r="BE95" s="369"/>
      <c r="BF95" s="369"/>
      <c r="BG95" s="369"/>
      <c r="BH95" s="369"/>
      <c r="BI95" s="369"/>
      <c r="BJ95" s="369"/>
      <c r="BK95" s="369"/>
      <c r="BL95" s="369"/>
      <c r="BM95" s="369"/>
      <c r="BN95" s="369"/>
      <c r="BO95" s="369"/>
      <c r="BP95" s="369"/>
      <c r="BQ95" s="365">
        <v>89</v>
      </c>
      <c r="BR95" s="649"/>
      <c r="BS95" s="655"/>
      <c r="BT95" s="656"/>
      <c r="BU95" s="656"/>
      <c r="BV95" s="656"/>
      <c r="BW95" s="656"/>
      <c r="BX95" s="656"/>
      <c r="BY95" s="656"/>
      <c r="BZ95" s="656"/>
      <c r="CA95" s="656"/>
      <c r="CB95" s="656"/>
      <c r="CC95" s="656"/>
      <c r="CD95" s="656"/>
      <c r="CE95" s="656"/>
      <c r="CF95" s="656"/>
      <c r="CG95" s="671"/>
      <c r="CH95" s="676"/>
      <c r="CI95" s="679"/>
      <c r="CJ95" s="679"/>
      <c r="CK95" s="679"/>
      <c r="CL95" s="695"/>
      <c r="CM95" s="676"/>
      <c r="CN95" s="679"/>
      <c r="CO95" s="679"/>
      <c r="CP95" s="679"/>
      <c r="CQ95" s="695"/>
      <c r="CR95" s="676"/>
      <c r="CS95" s="679"/>
      <c r="CT95" s="679"/>
      <c r="CU95" s="679"/>
      <c r="CV95" s="695"/>
      <c r="CW95" s="676"/>
      <c r="CX95" s="679"/>
      <c r="CY95" s="679"/>
      <c r="CZ95" s="679"/>
      <c r="DA95" s="695"/>
      <c r="DB95" s="676"/>
      <c r="DC95" s="679"/>
      <c r="DD95" s="679"/>
      <c r="DE95" s="679"/>
      <c r="DF95" s="695"/>
      <c r="DG95" s="676"/>
      <c r="DH95" s="679"/>
      <c r="DI95" s="679"/>
      <c r="DJ95" s="679"/>
      <c r="DK95" s="695"/>
      <c r="DL95" s="676"/>
      <c r="DM95" s="679"/>
      <c r="DN95" s="679"/>
      <c r="DO95" s="679"/>
      <c r="DP95" s="695"/>
      <c r="DQ95" s="676"/>
      <c r="DR95" s="679"/>
      <c r="DS95" s="679"/>
      <c r="DT95" s="679"/>
      <c r="DU95" s="695"/>
      <c r="DV95" s="655"/>
      <c r="DW95" s="656"/>
      <c r="DX95" s="656"/>
      <c r="DY95" s="656"/>
      <c r="DZ95" s="729"/>
      <c r="EA95" s="357"/>
    </row>
    <row r="96" spans="1:131" s="354" customFormat="1" ht="26.25" hidden="1" customHeight="1">
      <c r="A96" s="372"/>
      <c r="B96" s="397"/>
      <c r="C96" s="397"/>
      <c r="D96" s="397"/>
      <c r="E96" s="397"/>
      <c r="F96" s="397"/>
      <c r="G96" s="397"/>
      <c r="H96" s="397"/>
      <c r="I96" s="397"/>
      <c r="J96" s="397"/>
      <c r="K96" s="397"/>
      <c r="L96" s="397"/>
      <c r="M96" s="397"/>
      <c r="N96" s="397"/>
      <c r="O96" s="397"/>
      <c r="P96" s="397"/>
      <c r="Q96" s="444"/>
      <c r="R96" s="444"/>
      <c r="S96" s="444"/>
      <c r="T96" s="444"/>
      <c r="U96" s="444"/>
      <c r="V96" s="444"/>
      <c r="W96" s="444"/>
      <c r="X96" s="444"/>
      <c r="Y96" s="444"/>
      <c r="Z96" s="444"/>
      <c r="AA96" s="444"/>
      <c r="AB96" s="444"/>
      <c r="AC96" s="444"/>
      <c r="AD96" s="444"/>
      <c r="AE96" s="444"/>
      <c r="AF96" s="444"/>
      <c r="AG96" s="444"/>
      <c r="AH96" s="444"/>
      <c r="AI96" s="444"/>
      <c r="AJ96" s="444"/>
      <c r="AK96" s="444"/>
      <c r="AL96" s="444"/>
      <c r="AM96" s="444"/>
      <c r="AN96" s="444"/>
      <c r="AO96" s="444"/>
      <c r="AP96" s="444"/>
      <c r="AQ96" s="444"/>
      <c r="AR96" s="444"/>
      <c r="AS96" s="444"/>
      <c r="AT96" s="444"/>
      <c r="AU96" s="444"/>
      <c r="AV96" s="444"/>
      <c r="AW96" s="444"/>
      <c r="AX96" s="444"/>
      <c r="AY96" s="444"/>
      <c r="AZ96" s="609"/>
      <c r="BA96" s="609"/>
      <c r="BB96" s="609"/>
      <c r="BC96" s="609"/>
      <c r="BD96" s="609"/>
      <c r="BE96" s="369"/>
      <c r="BF96" s="369"/>
      <c r="BG96" s="369"/>
      <c r="BH96" s="369"/>
      <c r="BI96" s="369"/>
      <c r="BJ96" s="369"/>
      <c r="BK96" s="369"/>
      <c r="BL96" s="369"/>
      <c r="BM96" s="369"/>
      <c r="BN96" s="369"/>
      <c r="BO96" s="369"/>
      <c r="BP96" s="369"/>
      <c r="BQ96" s="365">
        <v>90</v>
      </c>
      <c r="BR96" s="649"/>
      <c r="BS96" s="655"/>
      <c r="BT96" s="656"/>
      <c r="BU96" s="656"/>
      <c r="BV96" s="656"/>
      <c r="BW96" s="656"/>
      <c r="BX96" s="656"/>
      <c r="BY96" s="656"/>
      <c r="BZ96" s="656"/>
      <c r="CA96" s="656"/>
      <c r="CB96" s="656"/>
      <c r="CC96" s="656"/>
      <c r="CD96" s="656"/>
      <c r="CE96" s="656"/>
      <c r="CF96" s="656"/>
      <c r="CG96" s="671"/>
      <c r="CH96" s="676"/>
      <c r="CI96" s="679"/>
      <c r="CJ96" s="679"/>
      <c r="CK96" s="679"/>
      <c r="CL96" s="695"/>
      <c r="CM96" s="676"/>
      <c r="CN96" s="679"/>
      <c r="CO96" s="679"/>
      <c r="CP96" s="679"/>
      <c r="CQ96" s="695"/>
      <c r="CR96" s="676"/>
      <c r="CS96" s="679"/>
      <c r="CT96" s="679"/>
      <c r="CU96" s="679"/>
      <c r="CV96" s="695"/>
      <c r="CW96" s="676"/>
      <c r="CX96" s="679"/>
      <c r="CY96" s="679"/>
      <c r="CZ96" s="679"/>
      <c r="DA96" s="695"/>
      <c r="DB96" s="676"/>
      <c r="DC96" s="679"/>
      <c r="DD96" s="679"/>
      <c r="DE96" s="679"/>
      <c r="DF96" s="695"/>
      <c r="DG96" s="676"/>
      <c r="DH96" s="679"/>
      <c r="DI96" s="679"/>
      <c r="DJ96" s="679"/>
      <c r="DK96" s="695"/>
      <c r="DL96" s="676"/>
      <c r="DM96" s="679"/>
      <c r="DN96" s="679"/>
      <c r="DO96" s="679"/>
      <c r="DP96" s="695"/>
      <c r="DQ96" s="676"/>
      <c r="DR96" s="679"/>
      <c r="DS96" s="679"/>
      <c r="DT96" s="679"/>
      <c r="DU96" s="695"/>
      <c r="DV96" s="655"/>
      <c r="DW96" s="656"/>
      <c r="DX96" s="656"/>
      <c r="DY96" s="656"/>
      <c r="DZ96" s="729"/>
      <c r="EA96" s="357"/>
    </row>
    <row r="97" spans="1:131" s="354" customFormat="1" ht="26.25" hidden="1" customHeight="1">
      <c r="A97" s="372"/>
      <c r="B97" s="397"/>
      <c r="C97" s="397"/>
      <c r="D97" s="397"/>
      <c r="E97" s="397"/>
      <c r="F97" s="397"/>
      <c r="G97" s="397"/>
      <c r="H97" s="397"/>
      <c r="I97" s="397"/>
      <c r="J97" s="397"/>
      <c r="K97" s="397"/>
      <c r="L97" s="397"/>
      <c r="M97" s="397"/>
      <c r="N97" s="397"/>
      <c r="O97" s="397"/>
      <c r="P97" s="397"/>
      <c r="Q97" s="444"/>
      <c r="R97" s="444"/>
      <c r="S97" s="444"/>
      <c r="T97" s="444"/>
      <c r="U97" s="444"/>
      <c r="V97" s="444"/>
      <c r="W97" s="444"/>
      <c r="X97" s="444"/>
      <c r="Y97" s="444"/>
      <c r="Z97" s="444"/>
      <c r="AA97" s="444"/>
      <c r="AB97" s="444"/>
      <c r="AC97" s="444"/>
      <c r="AD97" s="444"/>
      <c r="AE97" s="444"/>
      <c r="AF97" s="444"/>
      <c r="AG97" s="444"/>
      <c r="AH97" s="444"/>
      <c r="AI97" s="444"/>
      <c r="AJ97" s="444"/>
      <c r="AK97" s="444"/>
      <c r="AL97" s="444"/>
      <c r="AM97" s="444"/>
      <c r="AN97" s="444"/>
      <c r="AO97" s="444"/>
      <c r="AP97" s="444"/>
      <c r="AQ97" s="444"/>
      <c r="AR97" s="444"/>
      <c r="AS97" s="444"/>
      <c r="AT97" s="444"/>
      <c r="AU97" s="444"/>
      <c r="AV97" s="444"/>
      <c r="AW97" s="444"/>
      <c r="AX97" s="444"/>
      <c r="AY97" s="444"/>
      <c r="AZ97" s="609"/>
      <c r="BA97" s="609"/>
      <c r="BB97" s="609"/>
      <c r="BC97" s="609"/>
      <c r="BD97" s="609"/>
      <c r="BE97" s="369"/>
      <c r="BF97" s="369"/>
      <c r="BG97" s="369"/>
      <c r="BH97" s="369"/>
      <c r="BI97" s="369"/>
      <c r="BJ97" s="369"/>
      <c r="BK97" s="369"/>
      <c r="BL97" s="369"/>
      <c r="BM97" s="369"/>
      <c r="BN97" s="369"/>
      <c r="BO97" s="369"/>
      <c r="BP97" s="369"/>
      <c r="BQ97" s="365">
        <v>91</v>
      </c>
      <c r="BR97" s="649"/>
      <c r="BS97" s="655"/>
      <c r="BT97" s="656"/>
      <c r="BU97" s="656"/>
      <c r="BV97" s="656"/>
      <c r="BW97" s="656"/>
      <c r="BX97" s="656"/>
      <c r="BY97" s="656"/>
      <c r="BZ97" s="656"/>
      <c r="CA97" s="656"/>
      <c r="CB97" s="656"/>
      <c r="CC97" s="656"/>
      <c r="CD97" s="656"/>
      <c r="CE97" s="656"/>
      <c r="CF97" s="656"/>
      <c r="CG97" s="671"/>
      <c r="CH97" s="676"/>
      <c r="CI97" s="679"/>
      <c r="CJ97" s="679"/>
      <c r="CK97" s="679"/>
      <c r="CL97" s="695"/>
      <c r="CM97" s="676"/>
      <c r="CN97" s="679"/>
      <c r="CO97" s="679"/>
      <c r="CP97" s="679"/>
      <c r="CQ97" s="695"/>
      <c r="CR97" s="676"/>
      <c r="CS97" s="679"/>
      <c r="CT97" s="679"/>
      <c r="CU97" s="679"/>
      <c r="CV97" s="695"/>
      <c r="CW97" s="676"/>
      <c r="CX97" s="679"/>
      <c r="CY97" s="679"/>
      <c r="CZ97" s="679"/>
      <c r="DA97" s="695"/>
      <c r="DB97" s="676"/>
      <c r="DC97" s="679"/>
      <c r="DD97" s="679"/>
      <c r="DE97" s="679"/>
      <c r="DF97" s="695"/>
      <c r="DG97" s="676"/>
      <c r="DH97" s="679"/>
      <c r="DI97" s="679"/>
      <c r="DJ97" s="679"/>
      <c r="DK97" s="695"/>
      <c r="DL97" s="676"/>
      <c r="DM97" s="679"/>
      <c r="DN97" s="679"/>
      <c r="DO97" s="679"/>
      <c r="DP97" s="695"/>
      <c r="DQ97" s="676"/>
      <c r="DR97" s="679"/>
      <c r="DS97" s="679"/>
      <c r="DT97" s="679"/>
      <c r="DU97" s="695"/>
      <c r="DV97" s="655"/>
      <c r="DW97" s="656"/>
      <c r="DX97" s="656"/>
      <c r="DY97" s="656"/>
      <c r="DZ97" s="729"/>
      <c r="EA97" s="357"/>
    </row>
    <row r="98" spans="1:131" s="354" customFormat="1" ht="26.25" hidden="1" customHeight="1">
      <c r="A98" s="372"/>
      <c r="B98" s="397"/>
      <c r="C98" s="397"/>
      <c r="D98" s="397"/>
      <c r="E98" s="397"/>
      <c r="F98" s="397"/>
      <c r="G98" s="397"/>
      <c r="H98" s="397"/>
      <c r="I98" s="397"/>
      <c r="J98" s="397"/>
      <c r="K98" s="397"/>
      <c r="L98" s="397"/>
      <c r="M98" s="397"/>
      <c r="N98" s="397"/>
      <c r="O98" s="397"/>
      <c r="P98" s="397"/>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444"/>
      <c r="AY98" s="444"/>
      <c r="AZ98" s="609"/>
      <c r="BA98" s="609"/>
      <c r="BB98" s="609"/>
      <c r="BC98" s="609"/>
      <c r="BD98" s="609"/>
      <c r="BE98" s="369"/>
      <c r="BF98" s="369"/>
      <c r="BG98" s="369"/>
      <c r="BH98" s="369"/>
      <c r="BI98" s="369"/>
      <c r="BJ98" s="369"/>
      <c r="BK98" s="369"/>
      <c r="BL98" s="369"/>
      <c r="BM98" s="369"/>
      <c r="BN98" s="369"/>
      <c r="BO98" s="369"/>
      <c r="BP98" s="369"/>
      <c r="BQ98" s="365">
        <v>92</v>
      </c>
      <c r="BR98" s="649"/>
      <c r="BS98" s="655"/>
      <c r="BT98" s="656"/>
      <c r="BU98" s="656"/>
      <c r="BV98" s="656"/>
      <c r="BW98" s="656"/>
      <c r="BX98" s="656"/>
      <c r="BY98" s="656"/>
      <c r="BZ98" s="656"/>
      <c r="CA98" s="656"/>
      <c r="CB98" s="656"/>
      <c r="CC98" s="656"/>
      <c r="CD98" s="656"/>
      <c r="CE98" s="656"/>
      <c r="CF98" s="656"/>
      <c r="CG98" s="671"/>
      <c r="CH98" s="676"/>
      <c r="CI98" s="679"/>
      <c r="CJ98" s="679"/>
      <c r="CK98" s="679"/>
      <c r="CL98" s="695"/>
      <c r="CM98" s="676"/>
      <c r="CN98" s="679"/>
      <c r="CO98" s="679"/>
      <c r="CP98" s="679"/>
      <c r="CQ98" s="695"/>
      <c r="CR98" s="676"/>
      <c r="CS98" s="679"/>
      <c r="CT98" s="679"/>
      <c r="CU98" s="679"/>
      <c r="CV98" s="695"/>
      <c r="CW98" s="676"/>
      <c r="CX98" s="679"/>
      <c r="CY98" s="679"/>
      <c r="CZ98" s="679"/>
      <c r="DA98" s="695"/>
      <c r="DB98" s="676"/>
      <c r="DC98" s="679"/>
      <c r="DD98" s="679"/>
      <c r="DE98" s="679"/>
      <c r="DF98" s="695"/>
      <c r="DG98" s="676"/>
      <c r="DH98" s="679"/>
      <c r="DI98" s="679"/>
      <c r="DJ98" s="679"/>
      <c r="DK98" s="695"/>
      <c r="DL98" s="676"/>
      <c r="DM98" s="679"/>
      <c r="DN98" s="679"/>
      <c r="DO98" s="679"/>
      <c r="DP98" s="695"/>
      <c r="DQ98" s="676"/>
      <c r="DR98" s="679"/>
      <c r="DS98" s="679"/>
      <c r="DT98" s="679"/>
      <c r="DU98" s="695"/>
      <c r="DV98" s="655"/>
      <c r="DW98" s="656"/>
      <c r="DX98" s="656"/>
      <c r="DY98" s="656"/>
      <c r="DZ98" s="729"/>
      <c r="EA98" s="357"/>
    </row>
    <row r="99" spans="1:131" s="354" customFormat="1" ht="26.25" hidden="1" customHeight="1">
      <c r="A99" s="372"/>
      <c r="B99" s="397"/>
      <c r="C99" s="397"/>
      <c r="D99" s="397"/>
      <c r="E99" s="397"/>
      <c r="F99" s="397"/>
      <c r="G99" s="397"/>
      <c r="H99" s="397"/>
      <c r="I99" s="397"/>
      <c r="J99" s="397"/>
      <c r="K99" s="397"/>
      <c r="L99" s="397"/>
      <c r="M99" s="397"/>
      <c r="N99" s="397"/>
      <c r="O99" s="397"/>
      <c r="P99" s="397"/>
      <c r="Q99" s="444"/>
      <c r="R99" s="444"/>
      <c r="S99" s="444"/>
      <c r="T99" s="444"/>
      <c r="U99" s="444"/>
      <c r="V99" s="444"/>
      <c r="W99" s="444"/>
      <c r="X99" s="444"/>
      <c r="Y99" s="444"/>
      <c r="Z99" s="444"/>
      <c r="AA99" s="444"/>
      <c r="AB99" s="444"/>
      <c r="AC99" s="444"/>
      <c r="AD99" s="444"/>
      <c r="AE99" s="444"/>
      <c r="AF99" s="444"/>
      <c r="AG99" s="444"/>
      <c r="AH99" s="444"/>
      <c r="AI99" s="444"/>
      <c r="AJ99" s="444"/>
      <c r="AK99" s="444"/>
      <c r="AL99" s="444"/>
      <c r="AM99" s="444"/>
      <c r="AN99" s="444"/>
      <c r="AO99" s="444"/>
      <c r="AP99" s="444"/>
      <c r="AQ99" s="444"/>
      <c r="AR99" s="444"/>
      <c r="AS99" s="444"/>
      <c r="AT99" s="444"/>
      <c r="AU99" s="444"/>
      <c r="AV99" s="444"/>
      <c r="AW99" s="444"/>
      <c r="AX99" s="444"/>
      <c r="AY99" s="444"/>
      <c r="AZ99" s="609"/>
      <c r="BA99" s="609"/>
      <c r="BB99" s="609"/>
      <c r="BC99" s="609"/>
      <c r="BD99" s="609"/>
      <c r="BE99" s="369"/>
      <c r="BF99" s="369"/>
      <c r="BG99" s="369"/>
      <c r="BH99" s="369"/>
      <c r="BI99" s="369"/>
      <c r="BJ99" s="369"/>
      <c r="BK99" s="369"/>
      <c r="BL99" s="369"/>
      <c r="BM99" s="369"/>
      <c r="BN99" s="369"/>
      <c r="BO99" s="369"/>
      <c r="BP99" s="369"/>
      <c r="BQ99" s="365">
        <v>93</v>
      </c>
      <c r="BR99" s="649"/>
      <c r="BS99" s="655"/>
      <c r="BT99" s="656"/>
      <c r="BU99" s="656"/>
      <c r="BV99" s="656"/>
      <c r="BW99" s="656"/>
      <c r="BX99" s="656"/>
      <c r="BY99" s="656"/>
      <c r="BZ99" s="656"/>
      <c r="CA99" s="656"/>
      <c r="CB99" s="656"/>
      <c r="CC99" s="656"/>
      <c r="CD99" s="656"/>
      <c r="CE99" s="656"/>
      <c r="CF99" s="656"/>
      <c r="CG99" s="671"/>
      <c r="CH99" s="676"/>
      <c r="CI99" s="679"/>
      <c r="CJ99" s="679"/>
      <c r="CK99" s="679"/>
      <c r="CL99" s="695"/>
      <c r="CM99" s="676"/>
      <c r="CN99" s="679"/>
      <c r="CO99" s="679"/>
      <c r="CP99" s="679"/>
      <c r="CQ99" s="695"/>
      <c r="CR99" s="676"/>
      <c r="CS99" s="679"/>
      <c r="CT99" s="679"/>
      <c r="CU99" s="679"/>
      <c r="CV99" s="695"/>
      <c r="CW99" s="676"/>
      <c r="CX99" s="679"/>
      <c r="CY99" s="679"/>
      <c r="CZ99" s="679"/>
      <c r="DA99" s="695"/>
      <c r="DB99" s="676"/>
      <c r="DC99" s="679"/>
      <c r="DD99" s="679"/>
      <c r="DE99" s="679"/>
      <c r="DF99" s="695"/>
      <c r="DG99" s="676"/>
      <c r="DH99" s="679"/>
      <c r="DI99" s="679"/>
      <c r="DJ99" s="679"/>
      <c r="DK99" s="695"/>
      <c r="DL99" s="676"/>
      <c r="DM99" s="679"/>
      <c r="DN99" s="679"/>
      <c r="DO99" s="679"/>
      <c r="DP99" s="695"/>
      <c r="DQ99" s="676"/>
      <c r="DR99" s="679"/>
      <c r="DS99" s="679"/>
      <c r="DT99" s="679"/>
      <c r="DU99" s="695"/>
      <c r="DV99" s="655"/>
      <c r="DW99" s="656"/>
      <c r="DX99" s="656"/>
      <c r="DY99" s="656"/>
      <c r="DZ99" s="729"/>
      <c r="EA99" s="357"/>
    </row>
    <row r="100" spans="1:131" s="354" customFormat="1" ht="26.25" hidden="1" customHeight="1">
      <c r="A100" s="372"/>
      <c r="B100" s="397"/>
      <c r="C100" s="397"/>
      <c r="D100" s="397"/>
      <c r="E100" s="397"/>
      <c r="F100" s="397"/>
      <c r="G100" s="397"/>
      <c r="H100" s="397"/>
      <c r="I100" s="397"/>
      <c r="J100" s="397"/>
      <c r="K100" s="397"/>
      <c r="L100" s="397"/>
      <c r="M100" s="397"/>
      <c r="N100" s="397"/>
      <c r="O100" s="397"/>
      <c r="P100" s="397"/>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4"/>
      <c r="AY100" s="444"/>
      <c r="AZ100" s="609"/>
      <c r="BA100" s="609"/>
      <c r="BB100" s="609"/>
      <c r="BC100" s="609"/>
      <c r="BD100" s="609"/>
      <c r="BE100" s="369"/>
      <c r="BF100" s="369"/>
      <c r="BG100" s="369"/>
      <c r="BH100" s="369"/>
      <c r="BI100" s="369"/>
      <c r="BJ100" s="369"/>
      <c r="BK100" s="369"/>
      <c r="BL100" s="369"/>
      <c r="BM100" s="369"/>
      <c r="BN100" s="369"/>
      <c r="BO100" s="369"/>
      <c r="BP100" s="369"/>
      <c r="BQ100" s="365">
        <v>94</v>
      </c>
      <c r="BR100" s="649"/>
      <c r="BS100" s="655"/>
      <c r="BT100" s="656"/>
      <c r="BU100" s="656"/>
      <c r="BV100" s="656"/>
      <c r="BW100" s="656"/>
      <c r="BX100" s="656"/>
      <c r="BY100" s="656"/>
      <c r="BZ100" s="656"/>
      <c r="CA100" s="656"/>
      <c r="CB100" s="656"/>
      <c r="CC100" s="656"/>
      <c r="CD100" s="656"/>
      <c r="CE100" s="656"/>
      <c r="CF100" s="656"/>
      <c r="CG100" s="671"/>
      <c r="CH100" s="676"/>
      <c r="CI100" s="679"/>
      <c r="CJ100" s="679"/>
      <c r="CK100" s="679"/>
      <c r="CL100" s="695"/>
      <c r="CM100" s="676"/>
      <c r="CN100" s="679"/>
      <c r="CO100" s="679"/>
      <c r="CP100" s="679"/>
      <c r="CQ100" s="695"/>
      <c r="CR100" s="676"/>
      <c r="CS100" s="679"/>
      <c r="CT100" s="679"/>
      <c r="CU100" s="679"/>
      <c r="CV100" s="695"/>
      <c r="CW100" s="676"/>
      <c r="CX100" s="679"/>
      <c r="CY100" s="679"/>
      <c r="CZ100" s="679"/>
      <c r="DA100" s="695"/>
      <c r="DB100" s="676"/>
      <c r="DC100" s="679"/>
      <c r="DD100" s="679"/>
      <c r="DE100" s="679"/>
      <c r="DF100" s="695"/>
      <c r="DG100" s="676"/>
      <c r="DH100" s="679"/>
      <c r="DI100" s="679"/>
      <c r="DJ100" s="679"/>
      <c r="DK100" s="695"/>
      <c r="DL100" s="676"/>
      <c r="DM100" s="679"/>
      <c r="DN100" s="679"/>
      <c r="DO100" s="679"/>
      <c r="DP100" s="695"/>
      <c r="DQ100" s="676"/>
      <c r="DR100" s="679"/>
      <c r="DS100" s="679"/>
      <c r="DT100" s="679"/>
      <c r="DU100" s="695"/>
      <c r="DV100" s="655"/>
      <c r="DW100" s="656"/>
      <c r="DX100" s="656"/>
      <c r="DY100" s="656"/>
      <c r="DZ100" s="729"/>
      <c r="EA100" s="357"/>
    </row>
    <row r="101" spans="1:131" s="354" customFormat="1" ht="26.25" hidden="1" customHeight="1">
      <c r="A101" s="372"/>
      <c r="B101" s="397"/>
      <c r="C101" s="397"/>
      <c r="D101" s="397"/>
      <c r="E101" s="397"/>
      <c r="F101" s="397"/>
      <c r="G101" s="397"/>
      <c r="H101" s="397"/>
      <c r="I101" s="397"/>
      <c r="J101" s="397"/>
      <c r="K101" s="397"/>
      <c r="L101" s="397"/>
      <c r="M101" s="397"/>
      <c r="N101" s="397"/>
      <c r="O101" s="397"/>
      <c r="P101" s="397"/>
      <c r="Q101" s="444"/>
      <c r="R101" s="444"/>
      <c r="S101" s="444"/>
      <c r="T101" s="444"/>
      <c r="U101" s="444"/>
      <c r="V101" s="444"/>
      <c r="W101" s="444"/>
      <c r="X101" s="444"/>
      <c r="Y101" s="444"/>
      <c r="Z101" s="444"/>
      <c r="AA101" s="444"/>
      <c r="AB101" s="444"/>
      <c r="AC101" s="444"/>
      <c r="AD101" s="444"/>
      <c r="AE101" s="444"/>
      <c r="AF101" s="444"/>
      <c r="AG101" s="444"/>
      <c r="AH101" s="444"/>
      <c r="AI101" s="444"/>
      <c r="AJ101" s="444"/>
      <c r="AK101" s="444"/>
      <c r="AL101" s="444"/>
      <c r="AM101" s="444"/>
      <c r="AN101" s="444"/>
      <c r="AO101" s="444"/>
      <c r="AP101" s="444"/>
      <c r="AQ101" s="444"/>
      <c r="AR101" s="444"/>
      <c r="AS101" s="444"/>
      <c r="AT101" s="444"/>
      <c r="AU101" s="444"/>
      <c r="AV101" s="444"/>
      <c r="AW101" s="444"/>
      <c r="AX101" s="444"/>
      <c r="AY101" s="444"/>
      <c r="AZ101" s="609"/>
      <c r="BA101" s="609"/>
      <c r="BB101" s="609"/>
      <c r="BC101" s="609"/>
      <c r="BD101" s="609"/>
      <c r="BE101" s="369"/>
      <c r="BF101" s="369"/>
      <c r="BG101" s="369"/>
      <c r="BH101" s="369"/>
      <c r="BI101" s="369"/>
      <c r="BJ101" s="369"/>
      <c r="BK101" s="369"/>
      <c r="BL101" s="369"/>
      <c r="BM101" s="369"/>
      <c r="BN101" s="369"/>
      <c r="BO101" s="369"/>
      <c r="BP101" s="369"/>
      <c r="BQ101" s="365">
        <v>95</v>
      </c>
      <c r="BR101" s="649"/>
      <c r="BS101" s="655"/>
      <c r="BT101" s="656"/>
      <c r="BU101" s="656"/>
      <c r="BV101" s="656"/>
      <c r="BW101" s="656"/>
      <c r="BX101" s="656"/>
      <c r="BY101" s="656"/>
      <c r="BZ101" s="656"/>
      <c r="CA101" s="656"/>
      <c r="CB101" s="656"/>
      <c r="CC101" s="656"/>
      <c r="CD101" s="656"/>
      <c r="CE101" s="656"/>
      <c r="CF101" s="656"/>
      <c r="CG101" s="671"/>
      <c r="CH101" s="676"/>
      <c r="CI101" s="679"/>
      <c r="CJ101" s="679"/>
      <c r="CK101" s="679"/>
      <c r="CL101" s="695"/>
      <c r="CM101" s="676"/>
      <c r="CN101" s="679"/>
      <c r="CO101" s="679"/>
      <c r="CP101" s="679"/>
      <c r="CQ101" s="695"/>
      <c r="CR101" s="676"/>
      <c r="CS101" s="679"/>
      <c r="CT101" s="679"/>
      <c r="CU101" s="679"/>
      <c r="CV101" s="695"/>
      <c r="CW101" s="676"/>
      <c r="CX101" s="679"/>
      <c r="CY101" s="679"/>
      <c r="CZ101" s="679"/>
      <c r="DA101" s="695"/>
      <c r="DB101" s="676"/>
      <c r="DC101" s="679"/>
      <c r="DD101" s="679"/>
      <c r="DE101" s="679"/>
      <c r="DF101" s="695"/>
      <c r="DG101" s="676"/>
      <c r="DH101" s="679"/>
      <c r="DI101" s="679"/>
      <c r="DJ101" s="679"/>
      <c r="DK101" s="695"/>
      <c r="DL101" s="676"/>
      <c r="DM101" s="679"/>
      <c r="DN101" s="679"/>
      <c r="DO101" s="679"/>
      <c r="DP101" s="695"/>
      <c r="DQ101" s="676"/>
      <c r="DR101" s="679"/>
      <c r="DS101" s="679"/>
      <c r="DT101" s="679"/>
      <c r="DU101" s="695"/>
      <c r="DV101" s="655"/>
      <c r="DW101" s="656"/>
      <c r="DX101" s="656"/>
      <c r="DY101" s="656"/>
      <c r="DZ101" s="729"/>
      <c r="EA101" s="357"/>
    </row>
    <row r="102" spans="1:131" s="354" customFormat="1" ht="26.25" customHeight="1">
      <c r="A102" s="372"/>
      <c r="B102" s="397"/>
      <c r="C102" s="397"/>
      <c r="D102" s="397"/>
      <c r="E102" s="397"/>
      <c r="F102" s="397"/>
      <c r="G102" s="397"/>
      <c r="H102" s="397"/>
      <c r="I102" s="397"/>
      <c r="J102" s="397"/>
      <c r="K102" s="397"/>
      <c r="L102" s="397"/>
      <c r="M102" s="397"/>
      <c r="N102" s="397"/>
      <c r="O102" s="397"/>
      <c r="P102" s="397"/>
      <c r="Q102" s="444"/>
      <c r="R102" s="444"/>
      <c r="S102" s="444"/>
      <c r="T102" s="444"/>
      <c r="U102" s="444"/>
      <c r="V102" s="444"/>
      <c r="W102" s="444"/>
      <c r="X102" s="444"/>
      <c r="Y102" s="444"/>
      <c r="Z102" s="444"/>
      <c r="AA102" s="444"/>
      <c r="AB102" s="444"/>
      <c r="AC102" s="444"/>
      <c r="AD102" s="444"/>
      <c r="AE102" s="444"/>
      <c r="AF102" s="444"/>
      <c r="AG102" s="444"/>
      <c r="AH102" s="444"/>
      <c r="AI102" s="444"/>
      <c r="AJ102" s="444"/>
      <c r="AK102" s="444"/>
      <c r="AL102" s="444"/>
      <c r="AM102" s="444"/>
      <c r="AN102" s="444"/>
      <c r="AO102" s="444"/>
      <c r="AP102" s="444"/>
      <c r="AQ102" s="444"/>
      <c r="AR102" s="444"/>
      <c r="AS102" s="444"/>
      <c r="AT102" s="444"/>
      <c r="AU102" s="444"/>
      <c r="AV102" s="444"/>
      <c r="AW102" s="444"/>
      <c r="AX102" s="444"/>
      <c r="AY102" s="444"/>
      <c r="AZ102" s="609"/>
      <c r="BA102" s="609"/>
      <c r="BB102" s="609"/>
      <c r="BC102" s="609"/>
      <c r="BD102" s="609"/>
      <c r="BE102" s="369"/>
      <c r="BF102" s="369"/>
      <c r="BG102" s="369"/>
      <c r="BH102" s="369"/>
      <c r="BI102" s="369"/>
      <c r="BJ102" s="369"/>
      <c r="BK102" s="369"/>
      <c r="BL102" s="369"/>
      <c r="BM102" s="369"/>
      <c r="BN102" s="369"/>
      <c r="BO102" s="369"/>
      <c r="BP102" s="369"/>
      <c r="BQ102" s="366" t="s">
        <v>417</v>
      </c>
      <c r="BR102" s="395" t="s">
        <v>433</v>
      </c>
      <c r="BS102" s="415"/>
      <c r="BT102" s="415"/>
      <c r="BU102" s="415"/>
      <c r="BV102" s="415"/>
      <c r="BW102" s="415"/>
      <c r="BX102" s="415"/>
      <c r="BY102" s="415"/>
      <c r="BZ102" s="415"/>
      <c r="CA102" s="415"/>
      <c r="CB102" s="415"/>
      <c r="CC102" s="415"/>
      <c r="CD102" s="415"/>
      <c r="CE102" s="415"/>
      <c r="CF102" s="415"/>
      <c r="CG102" s="431"/>
      <c r="CH102" s="677"/>
      <c r="CI102" s="680"/>
      <c r="CJ102" s="680"/>
      <c r="CK102" s="680"/>
      <c r="CL102" s="696"/>
      <c r="CM102" s="677"/>
      <c r="CN102" s="680"/>
      <c r="CO102" s="680"/>
      <c r="CP102" s="680"/>
      <c r="CQ102" s="696"/>
      <c r="CR102" s="705"/>
      <c r="CS102" s="614"/>
      <c r="CT102" s="614"/>
      <c r="CU102" s="614"/>
      <c r="CV102" s="706"/>
      <c r="CW102" s="705"/>
      <c r="CX102" s="614"/>
      <c r="CY102" s="614"/>
      <c r="CZ102" s="614"/>
      <c r="DA102" s="706"/>
      <c r="DB102" s="705"/>
      <c r="DC102" s="614"/>
      <c r="DD102" s="614"/>
      <c r="DE102" s="614"/>
      <c r="DF102" s="706"/>
      <c r="DG102" s="705"/>
      <c r="DH102" s="614"/>
      <c r="DI102" s="614"/>
      <c r="DJ102" s="614"/>
      <c r="DK102" s="706"/>
      <c r="DL102" s="705"/>
      <c r="DM102" s="614"/>
      <c r="DN102" s="614"/>
      <c r="DO102" s="614"/>
      <c r="DP102" s="706"/>
      <c r="DQ102" s="705"/>
      <c r="DR102" s="614"/>
      <c r="DS102" s="614"/>
      <c r="DT102" s="614"/>
      <c r="DU102" s="706"/>
      <c r="DV102" s="395"/>
      <c r="DW102" s="415"/>
      <c r="DX102" s="415"/>
      <c r="DY102" s="415"/>
      <c r="DZ102" s="730"/>
      <c r="EA102" s="357"/>
    </row>
    <row r="103" spans="1:131" s="354" customFormat="1" ht="26.25" customHeight="1">
      <c r="A103" s="372"/>
      <c r="B103" s="397"/>
      <c r="C103" s="397"/>
      <c r="D103" s="397"/>
      <c r="E103" s="397"/>
      <c r="F103" s="397"/>
      <c r="G103" s="397"/>
      <c r="H103" s="397"/>
      <c r="I103" s="397"/>
      <c r="J103" s="397"/>
      <c r="K103" s="397"/>
      <c r="L103" s="397"/>
      <c r="M103" s="397"/>
      <c r="N103" s="397"/>
      <c r="O103" s="397"/>
      <c r="P103" s="397"/>
      <c r="Q103" s="444"/>
      <c r="R103" s="444"/>
      <c r="S103" s="444"/>
      <c r="T103" s="444"/>
      <c r="U103" s="444"/>
      <c r="V103" s="444"/>
      <c r="W103" s="444"/>
      <c r="X103" s="444"/>
      <c r="Y103" s="444"/>
      <c r="Z103" s="444"/>
      <c r="AA103" s="444"/>
      <c r="AB103" s="444"/>
      <c r="AC103" s="444"/>
      <c r="AD103" s="444"/>
      <c r="AE103" s="444"/>
      <c r="AF103" s="444"/>
      <c r="AG103" s="444"/>
      <c r="AH103" s="444"/>
      <c r="AI103" s="444"/>
      <c r="AJ103" s="444"/>
      <c r="AK103" s="444"/>
      <c r="AL103" s="444"/>
      <c r="AM103" s="444"/>
      <c r="AN103" s="444"/>
      <c r="AO103" s="444"/>
      <c r="AP103" s="444"/>
      <c r="AQ103" s="444"/>
      <c r="AR103" s="444"/>
      <c r="AS103" s="444"/>
      <c r="AT103" s="444"/>
      <c r="AU103" s="444"/>
      <c r="AV103" s="444"/>
      <c r="AW103" s="444"/>
      <c r="AX103" s="444"/>
      <c r="AY103" s="444"/>
      <c r="AZ103" s="609"/>
      <c r="BA103" s="609"/>
      <c r="BB103" s="609"/>
      <c r="BC103" s="609"/>
      <c r="BD103" s="609"/>
      <c r="BE103" s="369"/>
      <c r="BF103" s="369"/>
      <c r="BG103" s="369"/>
      <c r="BH103" s="369"/>
      <c r="BI103" s="369"/>
      <c r="BJ103" s="369"/>
      <c r="BK103" s="369"/>
      <c r="BL103" s="369"/>
      <c r="BM103" s="369"/>
      <c r="BN103" s="369"/>
      <c r="BO103" s="369"/>
      <c r="BP103" s="369"/>
      <c r="BQ103" s="640" t="s">
        <v>33</v>
      </c>
      <c r="BR103" s="640"/>
      <c r="BS103" s="640"/>
      <c r="BT103" s="640"/>
      <c r="BU103" s="640"/>
      <c r="BV103" s="640"/>
      <c r="BW103" s="640"/>
      <c r="BX103" s="640"/>
      <c r="BY103" s="640"/>
      <c r="BZ103" s="640"/>
      <c r="CA103" s="640"/>
      <c r="CB103" s="640"/>
      <c r="CC103" s="640"/>
      <c r="CD103" s="640"/>
      <c r="CE103" s="640"/>
      <c r="CF103" s="640"/>
      <c r="CG103" s="640"/>
      <c r="CH103" s="640"/>
      <c r="CI103" s="640"/>
      <c r="CJ103" s="640"/>
      <c r="CK103" s="640"/>
      <c r="CL103" s="640"/>
      <c r="CM103" s="640"/>
      <c r="CN103" s="640"/>
      <c r="CO103" s="640"/>
      <c r="CP103" s="640"/>
      <c r="CQ103" s="640"/>
      <c r="CR103" s="640"/>
      <c r="CS103" s="640"/>
      <c r="CT103" s="640"/>
      <c r="CU103" s="640"/>
      <c r="CV103" s="640"/>
      <c r="CW103" s="640"/>
      <c r="CX103" s="640"/>
      <c r="CY103" s="640"/>
      <c r="CZ103" s="640"/>
      <c r="DA103" s="640"/>
      <c r="DB103" s="640"/>
      <c r="DC103" s="640"/>
      <c r="DD103" s="640"/>
      <c r="DE103" s="640"/>
      <c r="DF103" s="640"/>
      <c r="DG103" s="640"/>
      <c r="DH103" s="640"/>
      <c r="DI103" s="640"/>
      <c r="DJ103" s="640"/>
      <c r="DK103" s="640"/>
      <c r="DL103" s="640"/>
      <c r="DM103" s="640"/>
      <c r="DN103" s="640"/>
      <c r="DO103" s="640"/>
      <c r="DP103" s="640"/>
      <c r="DQ103" s="640"/>
      <c r="DR103" s="640"/>
      <c r="DS103" s="640"/>
      <c r="DT103" s="640"/>
      <c r="DU103" s="640"/>
      <c r="DV103" s="640"/>
      <c r="DW103" s="640"/>
      <c r="DX103" s="640"/>
      <c r="DY103" s="640"/>
      <c r="DZ103" s="640"/>
      <c r="EA103" s="357"/>
    </row>
    <row r="104" spans="1:131" s="354" customFormat="1" ht="26.25" customHeight="1">
      <c r="A104" s="372"/>
      <c r="B104" s="397"/>
      <c r="C104" s="397"/>
      <c r="D104" s="397"/>
      <c r="E104" s="397"/>
      <c r="F104" s="397"/>
      <c r="G104" s="397"/>
      <c r="H104" s="397"/>
      <c r="I104" s="397"/>
      <c r="J104" s="397"/>
      <c r="K104" s="397"/>
      <c r="L104" s="397"/>
      <c r="M104" s="397"/>
      <c r="N104" s="397"/>
      <c r="O104" s="397"/>
      <c r="P104" s="397"/>
      <c r="Q104" s="444"/>
      <c r="R104" s="444"/>
      <c r="S104" s="444"/>
      <c r="T104" s="444"/>
      <c r="U104" s="444"/>
      <c r="V104" s="444"/>
      <c r="W104" s="444"/>
      <c r="X104" s="444"/>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4"/>
      <c r="AY104" s="444"/>
      <c r="AZ104" s="609"/>
      <c r="BA104" s="609"/>
      <c r="BB104" s="609"/>
      <c r="BC104" s="609"/>
      <c r="BD104" s="609"/>
      <c r="BE104" s="369"/>
      <c r="BF104" s="369"/>
      <c r="BG104" s="369"/>
      <c r="BH104" s="369"/>
      <c r="BI104" s="369"/>
      <c r="BJ104" s="369"/>
      <c r="BK104" s="369"/>
      <c r="BL104" s="369"/>
      <c r="BM104" s="369"/>
      <c r="BN104" s="369"/>
      <c r="BO104" s="369"/>
      <c r="BP104" s="369"/>
      <c r="BQ104" s="641" t="s">
        <v>252</v>
      </c>
      <c r="BR104" s="641"/>
      <c r="BS104" s="641"/>
      <c r="BT104" s="641"/>
      <c r="BU104" s="641"/>
      <c r="BV104" s="641"/>
      <c r="BW104" s="641"/>
      <c r="BX104" s="641"/>
      <c r="BY104" s="641"/>
      <c r="BZ104" s="641"/>
      <c r="CA104" s="641"/>
      <c r="CB104" s="641"/>
      <c r="CC104" s="641"/>
      <c r="CD104" s="641"/>
      <c r="CE104" s="641"/>
      <c r="CF104" s="641"/>
      <c r="CG104" s="641"/>
      <c r="CH104" s="641"/>
      <c r="CI104" s="641"/>
      <c r="CJ104" s="641"/>
      <c r="CK104" s="641"/>
      <c r="CL104" s="641"/>
      <c r="CM104" s="641"/>
      <c r="CN104" s="641"/>
      <c r="CO104" s="641"/>
      <c r="CP104" s="641"/>
      <c r="CQ104" s="641"/>
      <c r="CR104" s="641"/>
      <c r="CS104" s="641"/>
      <c r="CT104" s="641"/>
      <c r="CU104" s="641"/>
      <c r="CV104" s="641"/>
      <c r="CW104" s="641"/>
      <c r="CX104" s="641"/>
      <c r="CY104" s="641"/>
      <c r="CZ104" s="641"/>
      <c r="DA104" s="641"/>
      <c r="DB104" s="641"/>
      <c r="DC104" s="641"/>
      <c r="DD104" s="641"/>
      <c r="DE104" s="641"/>
      <c r="DF104" s="641"/>
      <c r="DG104" s="641"/>
      <c r="DH104" s="641"/>
      <c r="DI104" s="641"/>
      <c r="DJ104" s="641"/>
      <c r="DK104" s="641"/>
      <c r="DL104" s="641"/>
      <c r="DM104" s="641"/>
      <c r="DN104" s="641"/>
      <c r="DO104" s="641"/>
      <c r="DP104" s="641"/>
      <c r="DQ104" s="641"/>
      <c r="DR104" s="641"/>
      <c r="DS104" s="641"/>
      <c r="DT104" s="641"/>
      <c r="DU104" s="641"/>
      <c r="DV104" s="641"/>
      <c r="DW104" s="641"/>
      <c r="DX104" s="641"/>
      <c r="DY104" s="641"/>
      <c r="DZ104" s="641"/>
      <c r="EA104" s="357"/>
    </row>
    <row r="105" spans="1:131" s="354" customFormat="1" ht="11.25" customHeight="1">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c r="AA105" s="369"/>
      <c r="AB105" s="369"/>
      <c r="AC105" s="369"/>
      <c r="AD105" s="369"/>
      <c r="AE105" s="369"/>
      <c r="AF105" s="369"/>
      <c r="AG105" s="369"/>
      <c r="AH105" s="369"/>
      <c r="AI105" s="369"/>
      <c r="AJ105" s="369"/>
      <c r="AK105" s="369"/>
      <c r="AL105" s="369"/>
      <c r="AM105" s="369"/>
      <c r="AN105" s="369"/>
      <c r="AO105" s="369"/>
      <c r="AP105" s="369"/>
      <c r="AQ105" s="369"/>
      <c r="AR105" s="369"/>
      <c r="AS105" s="369"/>
      <c r="AT105" s="369"/>
      <c r="AU105" s="369"/>
      <c r="AV105" s="369"/>
      <c r="AW105" s="369"/>
      <c r="AX105" s="369"/>
      <c r="AY105" s="369"/>
      <c r="AZ105" s="369"/>
      <c r="BA105" s="369"/>
      <c r="BB105" s="369"/>
      <c r="BC105" s="369"/>
      <c r="BD105" s="369"/>
      <c r="BE105" s="369"/>
      <c r="BF105" s="369"/>
      <c r="BG105" s="369"/>
      <c r="BH105" s="369"/>
      <c r="BI105" s="369"/>
      <c r="BJ105" s="369"/>
      <c r="BK105" s="369"/>
      <c r="BL105" s="369"/>
      <c r="BM105" s="369"/>
      <c r="BN105" s="369"/>
      <c r="BO105" s="369"/>
      <c r="BP105" s="369"/>
      <c r="BQ105" s="357"/>
      <c r="BR105" s="357"/>
      <c r="BS105" s="357"/>
      <c r="BT105" s="357"/>
      <c r="BU105" s="357"/>
      <c r="BV105" s="357"/>
      <c r="BW105" s="357"/>
      <c r="BX105" s="357"/>
      <c r="BY105" s="357"/>
      <c r="BZ105" s="357"/>
      <c r="CA105" s="357"/>
      <c r="CB105" s="357"/>
      <c r="CC105" s="357"/>
      <c r="CD105" s="357"/>
      <c r="CE105" s="357"/>
      <c r="CF105" s="357"/>
      <c r="CG105" s="357"/>
      <c r="CH105" s="357"/>
      <c r="CI105" s="357"/>
      <c r="CJ105" s="357"/>
      <c r="CK105" s="357"/>
      <c r="CL105" s="357"/>
      <c r="CM105" s="357"/>
      <c r="CN105" s="357"/>
      <c r="CO105" s="357"/>
      <c r="CP105" s="357"/>
      <c r="CQ105" s="357"/>
      <c r="CR105" s="357"/>
      <c r="CS105" s="357"/>
      <c r="CT105" s="357"/>
      <c r="CU105" s="357"/>
      <c r="CV105" s="357"/>
      <c r="CW105" s="357"/>
      <c r="CX105" s="357"/>
      <c r="CY105" s="357"/>
      <c r="CZ105" s="357"/>
      <c r="DA105" s="357"/>
      <c r="DB105" s="357"/>
      <c r="DC105" s="357"/>
      <c r="DD105" s="357"/>
      <c r="DE105" s="357"/>
      <c r="DF105" s="357"/>
      <c r="DG105" s="357"/>
      <c r="DH105" s="357"/>
      <c r="DI105" s="357"/>
      <c r="DJ105" s="357"/>
      <c r="DK105" s="357"/>
      <c r="DL105" s="357"/>
      <c r="DM105" s="357"/>
      <c r="DN105" s="357"/>
      <c r="DO105" s="357"/>
      <c r="DP105" s="357"/>
      <c r="DQ105" s="357"/>
      <c r="DR105" s="357"/>
      <c r="DS105" s="357"/>
      <c r="DT105" s="357"/>
      <c r="DU105" s="357"/>
      <c r="DV105" s="357"/>
      <c r="DW105" s="357"/>
      <c r="DX105" s="357"/>
      <c r="DY105" s="357"/>
      <c r="DZ105" s="357"/>
      <c r="EA105" s="357"/>
    </row>
    <row r="106" spans="1:131" s="354" customFormat="1" ht="11.25" customHeight="1">
      <c r="A106" s="373"/>
      <c r="B106" s="373"/>
      <c r="C106" s="373"/>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c r="AR106" s="373"/>
      <c r="AS106" s="373"/>
      <c r="AT106" s="373"/>
      <c r="AU106" s="373"/>
      <c r="AV106" s="373"/>
      <c r="AW106" s="373"/>
      <c r="AX106" s="373"/>
      <c r="AY106" s="373"/>
      <c r="AZ106" s="373"/>
      <c r="BA106" s="373"/>
      <c r="BB106" s="373"/>
      <c r="BC106" s="373"/>
      <c r="BD106" s="373"/>
      <c r="BE106" s="373"/>
      <c r="BF106" s="373"/>
      <c r="BG106" s="373"/>
      <c r="BH106" s="373"/>
      <c r="BI106" s="373"/>
      <c r="BJ106" s="373"/>
      <c r="BK106" s="373"/>
      <c r="BL106" s="373"/>
      <c r="BM106" s="373"/>
      <c r="BN106" s="373"/>
      <c r="BO106" s="373"/>
      <c r="BP106" s="373"/>
      <c r="BQ106" s="357"/>
      <c r="BR106" s="357"/>
      <c r="BS106" s="357"/>
      <c r="BT106" s="357"/>
      <c r="BU106" s="357"/>
      <c r="BV106" s="357"/>
      <c r="BW106" s="357"/>
      <c r="BX106" s="357"/>
      <c r="BY106" s="357"/>
      <c r="BZ106" s="357"/>
      <c r="CA106" s="357"/>
      <c r="CB106" s="357"/>
      <c r="CC106" s="357"/>
      <c r="CD106" s="357"/>
      <c r="CE106" s="357"/>
      <c r="CF106" s="357"/>
      <c r="CG106" s="357"/>
      <c r="CH106" s="357"/>
      <c r="CI106" s="357"/>
      <c r="CJ106" s="357"/>
      <c r="CK106" s="357"/>
      <c r="CL106" s="357"/>
      <c r="CM106" s="357"/>
      <c r="CN106" s="357"/>
      <c r="CO106" s="357"/>
      <c r="CP106" s="357"/>
      <c r="CQ106" s="357"/>
      <c r="CR106" s="357"/>
      <c r="CS106" s="357"/>
      <c r="CT106" s="357"/>
      <c r="CU106" s="357"/>
      <c r="CV106" s="357"/>
      <c r="CW106" s="357"/>
      <c r="CX106" s="357"/>
      <c r="CY106" s="357"/>
      <c r="CZ106" s="357"/>
      <c r="DA106" s="357"/>
      <c r="DB106" s="357"/>
      <c r="DC106" s="357"/>
      <c r="DD106" s="357"/>
      <c r="DE106" s="357"/>
      <c r="DF106" s="357"/>
      <c r="DG106" s="357"/>
      <c r="DH106" s="357"/>
      <c r="DI106" s="357"/>
      <c r="DJ106" s="357"/>
      <c r="DK106" s="357"/>
      <c r="DL106" s="357"/>
      <c r="DM106" s="357"/>
      <c r="DN106" s="357"/>
      <c r="DO106" s="357"/>
      <c r="DP106" s="357"/>
      <c r="DQ106" s="357"/>
      <c r="DR106" s="357"/>
      <c r="DS106" s="357"/>
      <c r="DT106" s="357"/>
      <c r="DU106" s="357"/>
      <c r="DV106" s="357"/>
      <c r="DW106" s="357"/>
      <c r="DX106" s="357"/>
      <c r="DY106" s="357"/>
      <c r="DZ106" s="357"/>
      <c r="EA106" s="357"/>
    </row>
    <row r="107" spans="1:131" s="357" customFormat="1" ht="26.25" customHeight="1">
      <c r="A107" s="374" t="s">
        <v>434</v>
      </c>
      <c r="B107" s="398"/>
      <c r="C107" s="398"/>
      <c r="D107" s="398"/>
      <c r="E107" s="398"/>
      <c r="F107" s="398"/>
      <c r="G107" s="398"/>
      <c r="H107" s="398"/>
      <c r="I107" s="398"/>
      <c r="J107" s="398"/>
      <c r="K107" s="398"/>
      <c r="L107" s="398"/>
      <c r="M107" s="398"/>
      <c r="N107" s="398"/>
      <c r="O107" s="398"/>
      <c r="P107" s="398"/>
      <c r="Q107" s="398"/>
      <c r="R107" s="398"/>
      <c r="S107" s="398"/>
      <c r="T107" s="398"/>
      <c r="U107" s="398"/>
      <c r="V107" s="398"/>
      <c r="W107" s="398"/>
      <c r="X107" s="398"/>
      <c r="Y107" s="398"/>
      <c r="Z107" s="398"/>
      <c r="AA107" s="398"/>
      <c r="AB107" s="398"/>
      <c r="AC107" s="398"/>
      <c r="AD107" s="398"/>
      <c r="AE107" s="398"/>
      <c r="AF107" s="398"/>
      <c r="AG107" s="398"/>
      <c r="AH107" s="398"/>
      <c r="AI107" s="398"/>
      <c r="AJ107" s="398"/>
      <c r="AK107" s="398"/>
      <c r="AL107" s="398"/>
      <c r="AM107" s="398"/>
      <c r="AN107" s="398"/>
      <c r="AO107" s="398"/>
      <c r="AP107" s="398"/>
      <c r="AQ107" s="398"/>
      <c r="AR107" s="398"/>
      <c r="AS107" s="398"/>
      <c r="AT107" s="398"/>
      <c r="AU107" s="374" t="s">
        <v>335</v>
      </c>
      <c r="AV107" s="398"/>
      <c r="AW107" s="398"/>
      <c r="AX107" s="398"/>
      <c r="AY107" s="398"/>
      <c r="AZ107" s="398"/>
      <c r="BA107" s="398"/>
      <c r="BB107" s="398"/>
      <c r="BC107" s="398"/>
      <c r="BD107" s="398"/>
      <c r="BE107" s="398"/>
      <c r="BF107" s="398"/>
      <c r="BG107" s="398"/>
      <c r="BH107" s="398"/>
      <c r="BI107" s="398"/>
      <c r="BJ107" s="398"/>
      <c r="BK107" s="398"/>
      <c r="BL107" s="398"/>
      <c r="BM107" s="398"/>
      <c r="BN107" s="398"/>
      <c r="BO107" s="398"/>
      <c r="BP107" s="398"/>
      <c r="BQ107" s="398"/>
      <c r="BR107" s="398"/>
      <c r="BS107" s="398"/>
      <c r="BT107" s="398"/>
      <c r="BU107" s="398"/>
      <c r="BV107" s="398"/>
      <c r="BW107" s="398"/>
      <c r="BX107" s="398"/>
      <c r="BY107" s="398"/>
      <c r="BZ107" s="398"/>
      <c r="CA107" s="398"/>
      <c r="CB107" s="398"/>
      <c r="CC107" s="398"/>
      <c r="CD107" s="398"/>
      <c r="CE107" s="398"/>
      <c r="CF107" s="398"/>
      <c r="CG107" s="398"/>
      <c r="CH107" s="398"/>
      <c r="CI107" s="398"/>
      <c r="CJ107" s="398"/>
      <c r="CK107" s="398"/>
      <c r="CL107" s="398"/>
      <c r="CM107" s="398"/>
      <c r="CN107" s="398"/>
      <c r="CO107" s="398"/>
      <c r="CP107" s="398"/>
      <c r="CQ107" s="398"/>
      <c r="CR107" s="398"/>
      <c r="CS107" s="398"/>
      <c r="CT107" s="398"/>
      <c r="CU107" s="398"/>
      <c r="CV107" s="398"/>
      <c r="CW107" s="398"/>
      <c r="CX107" s="398"/>
      <c r="CY107" s="398"/>
      <c r="CZ107" s="398"/>
      <c r="DA107" s="398"/>
      <c r="DB107" s="398"/>
      <c r="DC107" s="398"/>
      <c r="DD107" s="398"/>
      <c r="DE107" s="398"/>
      <c r="DF107" s="398"/>
      <c r="DG107" s="398"/>
      <c r="DH107" s="398"/>
      <c r="DI107" s="398"/>
      <c r="DJ107" s="398"/>
      <c r="DK107" s="398"/>
      <c r="DL107" s="398"/>
      <c r="DM107" s="398"/>
      <c r="DN107" s="398"/>
      <c r="DO107" s="398"/>
      <c r="DP107" s="398"/>
      <c r="DQ107" s="398"/>
      <c r="DR107" s="398"/>
      <c r="DS107" s="398"/>
      <c r="DT107" s="398"/>
      <c r="DU107" s="398"/>
      <c r="DV107" s="398"/>
      <c r="DW107" s="398"/>
      <c r="DX107" s="398"/>
      <c r="DY107" s="398"/>
      <c r="DZ107" s="398"/>
    </row>
    <row r="108" spans="1:131" s="357" customFormat="1" ht="26.25" customHeight="1">
      <c r="A108" s="375" t="s">
        <v>436</v>
      </c>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O108" s="399"/>
      <c r="AP108" s="399"/>
      <c r="AQ108" s="399"/>
      <c r="AR108" s="399"/>
      <c r="AS108" s="399"/>
      <c r="AT108" s="555"/>
      <c r="AU108" s="375" t="s">
        <v>241</v>
      </c>
      <c r="AV108" s="399"/>
      <c r="AW108" s="399"/>
      <c r="AX108" s="399"/>
      <c r="AY108" s="399"/>
      <c r="AZ108" s="399"/>
      <c r="BA108" s="399"/>
      <c r="BB108" s="399"/>
      <c r="BC108" s="399"/>
      <c r="BD108" s="399"/>
      <c r="BE108" s="399"/>
      <c r="BF108" s="399"/>
      <c r="BG108" s="399"/>
      <c r="BH108" s="399"/>
      <c r="BI108" s="399"/>
      <c r="BJ108" s="399"/>
      <c r="BK108" s="399"/>
      <c r="BL108" s="399"/>
      <c r="BM108" s="399"/>
      <c r="BN108" s="399"/>
      <c r="BO108" s="399"/>
      <c r="BP108" s="399"/>
      <c r="BQ108" s="399"/>
      <c r="BR108" s="399"/>
      <c r="BS108" s="399"/>
      <c r="BT108" s="399"/>
      <c r="BU108" s="399"/>
      <c r="BV108" s="399"/>
      <c r="BW108" s="399"/>
      <c r="BX108" s="399"/>
      <c r="BY108" s="399"/>
      <c r="BZ108" s="399"/>
      <c r="CA108" s="399"/>
      <c r="CB108" s="399"/>
      <c r="CC108" s="399"/>
      <c r="CD108" s="399"/>
      <c r="CE108" s="399"/>
      <c r="CF108" s="399"/>
      <c r="CG108" s="399"/>
      <c r="CH108" s="399"/>
      <c r="CI108" s="399"/>
      <c r="CJ108" s="399"/>
      <c r="CK108" s="399"/>
      <c r="CL108" s="399"/>
      <c r="CM108" s="399"/>
      <c r="CN108" s="399"/>
      <c r="CO108" s="399"/>
      <c r="CP108" s="399"/>
      <c r="CQ108" s="399"/>
      <c r="CR108" s="399"/>
      <c r="CS108" s="399"/>
      <c r="CT108" s="399"/>
      <c r="CU108" s="399"/>
      <c r="CV108" s="399"/>
      <c r="CW108" s="399"/>
      <c r="CX108" s="399"/>
      <c r="CY108" s="399"/>
      <c r="CZ108" s="399"/>
      <c r="DA108" s="399"/>
      <c r="DB108" s="399"/>
      <c r="DC108" s="399"/>
      <c r="DD108" s="399"/>
      <c r="DE108" s="399"/>
      <c r="DF108" s="399"/>
      <c r="DG108" s="399"/>
      <c r="DH108" s="399"/>
      <c r="DI108" s="399"/>
      <c r="DJ108" s="399"/>
      <c r="DK108" s="399"/>
      <c r="DL108" s="399"/>
      <c r="DM108" s="399"/>
      <c r="DN108" s="399"/>
      <c r="DO108" s="399"/>
      <c r="DP108" s="399"/>
      <c r="DQ108" s="399"/>
      <c r="DR108" s="399"/>
      <c r="DS108" s="399"/>
      <c r="DT108" s="399"/>
      <c r="DU108" s="399"/>
      <c r="DV108" s="399"/>
      <c r="DW108" s="399"/>
      <c r="DX108" s="399"/>
      <c r="DY108" s="399"/>
      <c r="DZ108" s="555"/>
    </row>
    <row r="109" spans="1:131" s="357" customFormat="1" ht="26.25" customHeight="1">
      <c r="A109" s="376" t="s">
        <v>437</v>
      </c>
      <c r="B109" s="400"/>
      <c r="C109" s="400"/>
      <c r="D109" s="400"/>
      <c r="E109" s="400"/>
      <c r="F109" s="400"/>
      <c r="G109" s="400"/>
      <c r="H109" s="400"/>
      <c r="I109" s="400"/>
      <c r="J109" s="400"/>
      <c r="K109" s="400"/>
      <c r="L109" s="400"/>
      <c r="M109" s="400"/>
      <c r="N109" s="400"/>
      <c r="O109" s="400"/>
      <c r="P109" s="400"/>
      <c r="Q109" s="400"/>
      <c r="R109" s="400"/>
      <c r="S109" s="400"/>
      <c r="T109" s="400"/>
      <c r="U109" s="400"/>
      <c r="V109" s="400"/>
      <c r="W109" s="400"/>
      <c r="X109" s="400"/>
      <c r="Y109" s="400"/>
      <c r="Z109" s="467"/>
      <c r="AA109" s="481" t="s">
        <v>165</v>
      </c>
      <c r="AB109" s="400"/>
      <c r="AC109" s="400"/>
      <c r="AD109" s="400"/>
      <c r="AE109" s="467"/>
      <c r="AF109" s="481" t="s">
        <v>365</v>
      </c>
      <c r="AG109" s="400"/>
      <c r="AH109" s="400"/>
      <c r="AI109" s="400"/>
      <c r="AJ109" s="467"/>
      <c r="AK109" s="481" t="s">
        <v>226</v>
      </c>
      <c r="AL109" s="400"/>
      <c r="AM109" s="400"/>
      <c r="AN109" s="400"/>
      <c r="AO109" s="467"/>
      <c r="AP109" s="481" t="s">
        <v>88</v>
      </c>
      <c r="AQ109" s="400"/>
      <c r="AR109" s="400"/>
      <c r="AS109" s="400"/>
      <c r="AT109" s="556"/>
      <c r="AU109" s="376" t="s">
        <v>437</v>
      </c>
      <c r="AV109" s="400"/>
      <c r="AW109" s="400"/>
      <c r="AX109" s="400"/>
      <c r="AY109" s="400"/>
      <c r="AZ109" s="400"/>
      <c r="BA109" s="400"/>
      <c r="BB109" s="400"/>
      <c r="BC109" s="400"/>
      <c r="BD109" s="400"/>
      <c r="BE109" s="400"/>
      <c r="BF109" s="400"/>
      <c r="BG109" s="400"/>
      <c r="BH109" s="400"/>
      <c r="BI109" s="400"/>
      <c r="BJ109" s="400"/>
      <c r="BK109" s="400"/>
      <c r="BL109" s="400"/>
      <c r="BM109" s="400"/>
      <c r="BN109" s="400"/>
      <c r="BO109" s="400"/>
      <c r="BP109" s="467"/>
      <c r="BQ109" s="481" t="s">
        <v>165</v>
      </c>
      <c r="BR109" s="400"/>
      <c r="BS109" s="400"/>
      <c r="BT109" s="400"/>
      <c r="BU109" s="467"/>
      <c r="BV109" s="481" t="s">
        <v>365</v>
      </c>
      <c r="BW109" s="400"/>
      <c r="BX109" s="400"/>
      <c r="BY109" s="400"/>
      <c r="BZ109" s="467"/>
      <c r="CA109" s="481" t="s">
        <v>226</v>
      </c>
      <c r="CB109" s="400"/>
      <c r="CC109" s="400"/>
      <c r="CD109" s="400"/>
      <c r="CE109" s="467"/>
      <c r="CF109" s="667" t="s">
        <v>88</v>
      </c>
      <c r="CG109" s="667"/>
      <c r="CH109" s="667"/>
      <c r="CI109" s="667"/>
      <c r="CJ109" s="667"/>
      <c r="CK109" s="481" t="s">
        <v>439</v>
      </c>
      <c r="CL109" s="400"/>
      <c r="CM109" s="400"/>
      <c r="CN109" s="400"/>
      <c r="CO109" s="400"/>
      <c r="CP109" s="400"/>
      <c r="CQ109" s="400"/>
      <c r="CR109" s="400"/>
      <c r="CS109" s="400"/>
      <c r="CT109" s="400"/>
      <c r="CU109" s="400"/>
      <c r="CV109" s="400"/>
      <c r="CW109" s="400"/>
      <c r="CX109" s="400"/>
      <c r="CY109" s="400"/>
      <c r="CZ109" s="400"/>
      <c r="DA109" s="400"/>
      <c r="DB109" s="400"/>
      <c r="DC109" s="400"/>
      <c r="DD109" s="400"/>
      <c r="DE109" s="400"/>
      <c r="DF109" s="467"/>
      <c r="DG109" s="481" t="s">
        <v>165</v>
      </c>
      <c r="DH109" s="400"/>
      <c r="DI109" s="400"/>
      <c r="DJ109" s="400"/>
      <c r="DK109" s="467"/>
      <c r="DL109" s="481" t="s">
        <v>365</v>
      </c>
      <c r="DM109" s="400"/>
      <c r="DN109" s="400"/>
      <c r="DO109" s="400"/>
      <c r="DP109" s="467"/>
      <c r="DQ109" s="481" t="s">
        <v>226</v>
      </c>
      <c r="DR109" s="400"/>
      <c r="DS109" s="400"/>
      <c r="DT109" s="400"/>
      <c r="DU109" s="467"/>
      <c r="DV109" s="481" t="s">
        <v>88</v>
      </c>
      <c r="DW109" s="400"/>
      <c r="DX109" s="400"/>
      <c r="DY109" s="400"/>
      <c r="DZ109" s="556"/>
    </row>
    <row r="110" spans="1:131" s="357" customFormat="1" ht="26.25" customHeight="1">
      <c r="A110" s="377" t="s">
        <v>440</v>
      </c>
      <c r="B110" s="401"/>
      <c r="C110" s="401"/>
      <c r="D110" s="401"/>
      <c r="E110" s="401"/>
      <c r="F110" s="401"/>
      <c r="G110" s="401"/>
      <c r="H110" s="401"/>
      <c r="I110" s="401"/>
      <c r="J110" s="401"/>
      <c r="K110" s="401"/>
      <c r="L110" s="401"/>
      <c r="M110" s="401"/>
      <c r="N110" s="401"/>
      <c r="O110" s="401"/>
      <c r="P110" s="401"/>
      <c r="Q110" s="401"/>
      <c r="R110" s="401"/>
      <c r="S110" s="401"/>
      <c r="T110" s="401"/>
      <c r="U110" s="401"/>
      <c r="V110" s="401"/>
      <c r="W110" s="401"/>
      <c r="X110" s="401"/>
      <c r="Y110" s="401"/>
      <c r="Z110" s="468"/>
      <c r="AA110" s="482">
        <v>327179</v>
      </c>
      <c r="AB110" s="488"/>
      <c r="AC110" s="488"/>
      <c r="AD110" s="488"/>
      <c r="AE110" s="499"/>
      <c r="AF110" s="515">
        <v>279781</v>
      </c>
      <c r="AG110" s="488"/>
      <c r="AH110" s="488"/>
      <c r="AI110" s="488"/>
      <c r="AJ110" s="499"/>
      <c r="AK110" s="515">
        <v>290353</v>
      </c>
      <c r="AL110" s="488"/>
      <c r="AM110" s="488"/>
      <c r="AN110" s="488"/>
      <c r="AO110" s="499"/>
      <c r="AP110" s="539">
        <v>17.600000000000001</v>
      </c>
      <c r="AQ110" s="547"/>
      <c r="AR110" s="547"/>
      <c r="AS110" s="547"/>
      <c r="AT110" s="557"/>
      <c r="AU110" s="569" t="s">
        <v>74</v>
      </c>
      <c r="AV110" s="581"/>
      <c r="AW110" s="581"/>
      <c r="AX110" s="581"/>
      <c r="AY110" s="596"/>
      <c r="AZ110" s="610" t="s">
        <v>442</v>
      </c>
      <c r="BA110" s="401"/>
      <c r="BB110" s="401"/>
      <c r="BC110" s="401"/>
      <c r="BD110" s="401"/>
      <c r="BE110" s="401"/>
      <c r="BF110" s="401"/>
      <c r="BG110" s="401"/>
      <c r="BH110" s="401"/>
      <c r="BI110" s="401"/>
      <c r="BJ110" s="401"/>
      <c r="BK110" s="401"/>
      <c r="BL110" s="401"/>
      <c r="BM110" s="401"/>
      <c r="BN110" s="401"/>
      <c r="BO110" s="401"/>
      <c r="BP110" s="468"/>
      <c r="BQ110" s="642">
        <v>2708018</v>
      </c>
      <c r="BR110" s="650"/>
      <c r="BS110" s="650"/>
      <c r="BT110" s="650"/>
      <c r="BU110" s="650"/>
      <c r="BV110" s="650">
        <v>2466815</v>
      </c>
      <c r="BW110" s="650"/>
      <c r="BX110" s="650"/>
      <c r="BY110" s="650"/>
      <c r="BZ110" s="650"/>
      <c r="CA110" s="650">
        <v>2681440</v>
      </c>
      <c r="CB110" s="650"/>
      <c r="CC110" s="650"/>
      <c r="CD110" s="650"/>
      <c r="CE110" s="650"/>
      <c r="CF110" s="668">
        <v>162.9</v>
      </c>
      <c r="CG110" s="672"/>
      <c r="CH110" s="672"/>
      <c r="CI110" s="672"/>
      <c r="CJ110" s="672"/>
      <c r="CK110" s="684" t="s">
        <v>184</v>
      </c>
      <c r="CL110" s="406"/>
      <c r="CM110" s="419" t="s">
        <v>443</v>
      </c>
      <c r="CN110" s="423"/>
      <c r="CO110" s="423"/>
      <c r="CP110" s="423"/>
      <c r="CQ110" s="423"/>
      <c r="CR110" s="423"/>
      <c r="CS110" s="423"/>
      <c r="CT110" s="423"/>
      <c r="CU110" s="423"/>
      <c r="CV110" s="423"/>
      <c r="CW110" s="423"/>
      <c r="CX110" s="423"/>
      <c r="CY110" s="423"/>
      <c r="CZ110" s="423"/>
      <c r="DA110" s="423"/>
      <c r="DB110" s="423"/>
      <c r="DC110" s="423"/>
      <c r="DD110" s="423"/>
      <c r="DE110" s="423"/>
      <c r="DF110" s="472"/>
      <c r="DG110" s="642" t="s">
        <v>145</v>
      </c>
      <c r="DH110" s="650"/>
      <c r="DI110" s="650"/>
      <c r="DJ110" s="650"/>
      <c r="DK110" s="650"/>
      <c r="DL110" s="650" t="s">
        <v>145</v>
      </c>
      <c r="DM110" s="650"/>
      <c r="DN110" s="650"/>
      <c r="DO110" s="650"/>
      <c r="DP110" s="650"/>
      <c r="DQ110" s="650" t="s">
        <v>145</v>
      </c>
      <c r="DR110" s="650"/>
      <c r="DS110" s="650"/>
      <c r="DT110" s="650"/>
      <c r="DU110" s="650"/>
      <c r="DV110" s="722" t="s">
        <v>145</v>
      </c>
      <c r="DW110" s="722"/>
      <c r="DX110" s="722"/>
      <c r="DY110" s="722"/>
      <c r="DZ110" s="731"/>
    </row>
    <row r="111" spans="1:131" s="357" customFormat="1" ht="26.25" customHeight="1">
      <c r="A111" s="378" t="s">
        <v>29</v>
      </c>
      <c r="B111" s="402"/>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69"/>
      <c r="AA111" s="483" t="s">
        <v>145</v>
      </c>
      <c r="AB111" s="444"/>
      <c r="AC111" s="444"/>
      <c r="AD111" s="444"/>
      <c r="AE111" s="500"/>
      <c r="AF111" s="516" t="s">
        <v>145</v>
      </c>
      <c r="AG111" s="444"/>
      <c r="AH111" s="444"/>
      <c r="AI111" s="444"/>
      <c r="AJ111" s="500"/>
      <c r="AK111" s="516" t="s">
        <v>145</v>
      </c>
      <c r="AL111" s="444"/>
      <c r="AM111" s="444"/>
      <c r="AN111" s="444"/>
      <c r="AO111" s="500"/>
      <c r="AP111" s="540" t="s">
        <v>145</v>
      </c>
      <c r="AQ111" s="548"/>
      <c r="AR111" s="548"/>
      <c r="AS111" s="548"/>
      <c r="AT111" s="558"/>
      <c r="AU111" s="570"/>
      <c r="AV111" s="582"/>
      <c r="AW111" s="582"/>
      <c r="AX111" s="582"/>
      <c r="AY111" s="597"/>
      <c r="AZ111" s="611" t="s">
        <v>444</v>
      </c>
      <c r="BA111" s="417"/>
      <c r="BB111" s="417"/>
      <c r="BC111" s="417"/>
      <c r="BD111" s="417"/>
      <c r="BE111" s="417"/>
      <c r="BF111" s="417"/>
      <c r="BG111" s="417"/>
      <c r="BH111" s="417"/>
      <c r="BI111" s="417"/>
      <c r="BJ111" s="417"/>
      <c r="BK111" s="417"/>
      <c r="BL111" s="417"/>
      <c r="BM111" s="417"/>
      <c r="BN111" s="417"/>
      <c r="BO111" s="417"/>
      <c r="BP111" s="470"/>
      <c r="BQ111" s="643" t="s">
        <v>145</v>
      </c>
      <c r="BR111" s="651"/>
      <c r="BS111" s="651"/>
      <c r="BT111" s="651"/>
      <c r="BU111" s="651"/>
      <c r="BV111" s="651">
        <v>300000</v>
      </c>
      <c r="BW111" s="651"/>
      <c r="BX111" s="651"/>
      <c r="BY111" s="651"/>
      <c r="BZ111" s="651"/>
      <c r="CA111" s="651">
        <v>239736</v>
      </c>
      <c r="CB111" s="651"/>
      <c r="CC111" s="651"/>
      <c r="CD111" s="651"/>
      <c r="CE111" s="651"/>
      <c r="CF111" s="669">
        <v>14.6</v>
      </c>
      <c r="CG111" s="673"/>
      <c r="CH111" s="673"/>
      <c r="CI111" s="673"/>
      <c r="CJ111" s="673"/>
      <c r="CK111" s="685"/>
      <c r="CL111" s="407"/>
      <c r="CM111" s="420" t="s">
        <v>445</v>
      </c>
      <c r="CN111" s="424"/>
      <c r="CO111" s="424"/>
      <c r="CP111" s="424"/>
      <c r="CQ111" s="424"/>
      <c r="CR111" s="424"/>
      <c r="CS111" s="424"/>
      <c r="CT111" s="424"/>
      <c r="CU111" s="424"/>
      <c r="CV111" s="424"/>
      <c r="CW111" s="424"/>
      <c r="CX111" s="424"/>
      <c r="CY111" s="424"/>
      <c r="CZ111" s="424"/>
      <c r="DA111" s="424"/>
      <c r="DB111" s="424"/>
      <c r="DC111" s="424"/>
      <c r="DD111" s="424"/>
      <c r="DE111" s="424"/>
      <c r="DF111" s="473"/>
      <c r="DG111" s="643" t="s">
        <v>145</v>
      </c>
      <c r="DH111" s="651"/>
      <c r="DI111" s="651"/>
      <c r="DJ111" s="651"/>
      <c r="DK111" s="651"/>
      <c r="DL111" s="651" t="s">
        <v>145</v>
      </c>
      <c r="DM111" s="651"/>
      <c r="DN111" s="651"/>
      <c r="DO111" s="651"/>
      <c r="DP111" s="651"/>
      <c r="DQ111" s="651" t="s">
        <v>145</v>
      </c>
      <c r="DR111" s="651"/>
      <c r="DS111" s="651"/>
      <c r="DT111" s="651"/>
      <c r="DU111" s="651"/>
      <c r="DV111" s="723" t="s">
        <v>145</v>
      </c>
      <c r="DW111" s="723"/>
      <c r="DX111" s="723"/>
      <c r="DY111" s="723"/>
      <c r="DZ111" s="732"/>
    </row>
    <row r="112" spans="1:131" s="357" customFormat="1" ht="26.25" customHeight="1">
      <c r="A112" s="379" t="s">
        <v>121</v>
      </c>
      <c r="B112" s="403"/>
      <c r="C112" s="417" t="s">
        <v>156</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70"/>
      <c r="AA112" s="483" t="s">
        <v>145</v>
      </c>
      <c r="AB112" s="444"/>
      <c r="AC112" s="444"/>
      <c r="AD112" s="444"/>
      <c r="AE112" s="500"/>
      <c r="AF112" s="516" t="s">
        <v>145</v>
      </c>
      <c r="AG112" s="444"/>
      <c r="AH112" s="444"/>
      <c r="AI112" s="444"/>
      <c r="AJ112" s="500"/>
      <c r="AK112" s="516" t="s">
        <v>145</v>
      </c>
      <c r="AL112" s="444"/>
      <c r="AM112" s="444"/>
      <c r="AN112" s="444"/>
      <c r="AO112" s="500"/>
      <c r="AP112" s="540" t="s">
        <v>145</v>
      </c>
      <c r="AQ112" s="548"/>
      <c r="AR112" s="548"/>
      <c r="AS112" s="548"/>
      <c r="AT112" s="558"/>
      <c r="AU112" s="570"/>
      <c r="AV112" s="582"/>
      <c r="AW112" s="582"/>
      <c r="AX112" s="582"/>
      <c r="AY112" s="597"/>
      <c r="AZ112" s="611" t="s">
        <v>415</v>
      </c>
      <c r="BA112" s="417"/>
      <c r="BB112" s="417"/>
      <c r="BC112" s="417"/>
      <c r="BD112" s="417"/>
      <c r="BE112" s="417"/>
      <c r="BF112" s="417"/>
      <c r="BG112" s="417"/>
      <c r="BH112" s="417"/>
      <c r="BI112" s="417"/>
      <c r="BJ112" s="417"/>
      <c r="BK112" s="417"/>
      <c r="BL112" s="417"/>
      <c r="BM112" s="417"/>
      <c r="BN112" s="417"/>
      <c r="BO112" s="417"/>
      <c r="BP112" s="470"/>
      <c r="BQ112" s="643">
        <v>535979</v>
      </c>
      <c r="BR112" s="651"/>
      <c r="BS112" s="651"/>
      <c r="BT112" s="651"/>
      <c r="BU112" s="651"/>
      <c r="BV112" s="651">
        <v>681895</v>
      </c>
      <c r="BW112" s="651"/>
      <c r="BX112" s="651"/>
      <c r="BY112" s="651"/>
      <c r="BZ112" s="651"/>
      <c r="CA112" s="651">
        <v>715259</v>
      </c>
      <c r="CB112" s="651"/>
      <c r="CC112" s="651"/>
      <c r="CD112" s="651"/>
      <c r="CE112" s="651"/>
      <c r="CF112" s="669">
        <v>43.5</v>
      </c>
      <c r="CG112" s="673"/>
      <c r="CH112" s="673"/>
      <c r="CI112" s="673"/>
      <c r="CJ112" s="673"/>
      <c r="CK112" s="685"/>
      <c r="CL112" s="407"/>
      <c r="CM112" s="420" t="s">
        <v>446</v>
      </c>
      <c r="CN112" s="424"/>
      <c r="CO112" s="424"/>
      <c r="CP112" s="424"/>
      <c r="CQ112" s="424"/>
      <c r="CR112" s="424"/>
      <c r="CS112" s="424"/>
      <c r="CT112" s="424"/>
      <c r="CU112" s="424"/>
      <c r="CV112" s="424"/>
      <c r="CW112" s="424"/>
      <c r="CX112" s="424"/>
      <c r="CY112" s="424"/>
      <c r="CZ112" s="424"/>
      <c r="DA112" s="424"/>
      <c r="DB112" s="424"/>
      <c r="DC112" s="424"/>
      <c r="DD112" s="424"/>
      <c r="DE112" s="424"/>
      <c r="DF112" s="473"/>
      <c r="DG112" s="643" t="s">
        <v>145</v>
      </c>
      <c r="DH112" s="651"/>
      <c r="DI112" s="651"/>
      <c r="DJ112" s="651"/>
      <c r="DK112" s="651"/>
      <c r="DL112" s="651" t="s">
        <v>145</v>
      </c>
      <c r="DM112" s="651"/>
      <c r="DN112" s="651"/>
      <c r="DO112" s="651"/>
      <c r="DP112" s="651"/>
      <c r="DQ112" s="651" t="s">
        <v>145</v>
      </c>
      <c r="DR112" s="651"/>
      <c r="DS112" s="651"/>
      <c r="DT112" s="651"/>
      <c r="DU112" s="651"/>
      <c r="DV112" s="723" t="s">
        <v>145</v>
      </c>
      <c r="DW112" s="723"/>
      <c r="DX112" s="723"/>
      <c r="DY112" s="723"/>
      <c r="DZ112" s="732"/>
    </row>
    <row r="113" spans="1:130" s="357" customFormat="1" ht="26.25" customHeight="1">
      <c r="A113" s="380"/>
      <c r="B113" s="404"/>
      <c r="C113" s="417" t="s">
        <v>261</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70"/>
      <c r="AA113" s="483">
        <v>55922</v>
      </c>
      <c r="AB113" s="444"/>
      <c r="AC113" s="444"/>
      <c r="AD113" s="444"/>
      <c r="AE113" s="500"/>
      <c r="AF113" s="516">
        <v>54365</v>
      </c>
      <c r="AG113" s="444"/>
      <c r="AH113" s="444"/>
      <c r="AI113" s="444"/>
      <c r="AJ113" s="500"/>
      <c r="AK113" s="516">
        <v>56412</v>
      </c>
      <c r="AL113" s="444"/>
      <c r="AM113" s="444"/>
      <c r="AN113" s="444"/>
      <c r="AO113" s="500"/>
      <c r="AP113" s="540">
        <v>3.4</v>
      </c>
      <c r="AQ113" s="548"/>
      <c r="AR113" s="548"/>
      <c r="AS113" s="548"/>
      <c r="AT113" s="558"/>
      <c r="AU113" s="570"/>
      <c r="AV113" s="582"/>
      <c r="AW113" s="582"/>
      <c r="AX113" s="582"/>
      <c r="AY113" s="597"/>
      <c r="AZ113" s="611" t="s">
        <v>447</v>
      </c>
      <c r="BA113" s="417"/>
      <c r="BB113" s="417"/>
      <c r="BC113" s="417"/>
      <c r="BD113" s="417"/>
      <c r="BE113" s="417"/>
      <c r="BF113" s="417"/>
      <c r="BG113" s="417"/>
      <c r="BH113" s="417"/>
      <c r="BI113" s="417"/>
      <c r="BJ113" s="417"/>
      <c r="BK113" s="417"/>
      <c r="BL113" s="417"/>
      <c r="BM113" s="417"/>
      <c r="BN113" s="417"/>
      <c r="BO113" s="417"/>
      <c r="BP113" s="470"/>
      <c r="BQ113" s="643">
        <v>5422</v>
      </c>
      <c r="BR113" s="651"/>
      <c r="BS113" s="651"/>
      <c r="BT113" s="651"/>
      <c r="BU113" s="651"/>
      <c r="BV113" s="651">
        <v>5651</v>
      </c>
      <c r="BW113" s="651"/>
      <c r="BX113" s="651"/>
      <c r="BY113" s="651"/>
      <c r="BZ113" s="651"/>
      <c r="CA113" s="651">
        <v>4956</v>
      </c>
      <c r="CB113" s="651"/>
      <c r="CC113" s="651"/>
      <c r="CD113" s="651"/>
      <c r="CE113" s="651"/>
      <c r="CF113" s="669">
        <v>0.3</v>
      </c>
      <c r="CG113" s="673"/>
      <c r="CH113" s="673"/>
      <c r="CI113" s="673"/>
      <c r="CJ113" s="673"/>
      <c r="CK113" s="685"/>
      <c r="CL113" s="407"/>
      <c r="CM113" s="420" t="s">
        <v>320</v>
      </c>
      <c r="CN113" s="424"/>
      <c r="CO113" s="424"/>
      <c r="CP113" s="424"/>
      <c r="CQ113" s="424"/>
      <c r="CR113" s="424"/>
      <c r="CS113" s="424"/>
      <c r="CT113" s="424"/>
      <c r="CU113" s="424"/>
      <c r="CV113" s="424"/>
      <c r="CW113" s="424"/>
      <c r="CX113" s="424"/>
      <c r="CY113" s="424"/>
      <c r="CZ113" s="424"/>
      <c r="DA113" s="424"/>
      <c r="DB113" s="424"/>
      <c r="DC113" s="424"/>
      <c r="DD113" s="424"/>
      <c r="DE113" s="424"/>
      <c r="DF113" s="473"/>
      <c r="DG113" s="483" t="s">
        <v>145</v>
      </c>
      <c r="DH113" s="444"/>
      <c r="DI113" s="444"/>
      <c r="DJ113" s="444"/>
      <c r="DK113" s="500"/>
      <c r="DL113" s="516" t="s">
        <v>145</v>
      </c>
      <c r="DM113" s="444"/>
      <c r="DN113" s="444"/>
      <c r="DO113" s="444"/>
      <c r="DP113" s="500"/>
      <c r="DQ113" s="516" t="s">
        <v>145</v>
      </c>
      <c r="DR113" s="444"/>
      <c r="DS113" s="444"/>
      <c r="DT113" s="444"/>
      <c r="DU113" s="500"/>
      <c r="DV113" s="540" t="s">
        <v>145</v>
      </c>
      <c r="DW113" s="548"/>
      <c r="DX113" s="548"/>
      <c r="DY113" s="548"/>
      <c r="DZ113" s="558"/>
    </row>
    <row r="114" spans="1:130" s="357" customFormat="1" ht="26.25" customHeight="1">
      <c r="A114" s="380"/>
      <c r="B114" s="404"/>
      <c r="C114" s="417" t="s">
        <v>292</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70"/>
      <c r="AA114" s="483">
        <v>3951</v>
      </c>
      <c r="AB114" s="444"/>
      <c r="AC114" s="444"/>
      <c r="AD114" s="444"/>
      <c r="AE114" s="500"/>
      <c r="AF114" s="516">
        <v>3201</v>
      </c>
      <c r="AG114" s="444"/>
      <c r="AH114" s="444"/>
      <c r="AI114" s="444"/>
      <c r="AJ114" s="500"/>
      <c r="AK114" s="516">
        <v>2337</v>
      </c>
      <c r="AL114" s="444"/>
      <c r="AM114" s="444"/>
      <c r="AN114" s="444"/>
      <c r="AO114" s="500"/>
      <c r="AP114" s="540">
        <v>0.1</v>
      </c>
      <c r="AQ114" s="548"/>
      <c r="AR114" s="548"/>
      <c r="AS114" s="548"/>
      <c r="AT114" s="558"/>
      <c r="AU114" s="570"/>
      <c r="AV114" s="582"/>
      <c r="AW114" s="582"/>
      <c r="AX114" s="582"/>
      <c r="AY114" s="597"/>
      <c r="AZ114" s="611" t="s">
        <v>450</v>
      </c>
      <c r="BA114" s="417"/>
      <c r="BB114" s="417"/>
      <c r="BC114" s="417"/>
      <c r="BD114" s="417"/>
      <c r="BE114" s="417"/>
      <c r="BF114" s="417"/>
      <c r="BG114" s="417"/>
      <c r="BH114" s="417"/>
      <c r="BI114" s="417"/>
      <c r="BJ114" s="417"/>
      <c r="BK114" s="417"/>
      <c r="BL114" s="417"/>
      <c r="BM114" s="417"/>
      <c r="BN114" s="417"/>
      <c r="BO114" s="417"/>
      <c r="BP114" s="470"/>
      <c r="BQ114" s="643">
        <v>769210</v>
      </c>
      <c r="BR114" s="651"/>
      <c r="BS114" s="651"/>
      <c r="BT114" s="651"/>
      <c r="BU114" s="651"/>
      <c r="BV114" s="651">
        <v>687644</v>
      </c>
      <c r="BW114" s="651"/>
      <c r="BX114" s="651"/>
      <c r="BY114" s="651"/>
      <c r="BZ114" s="651"/>
      <c r="CA114" s="651">
        <v>566382</v>
      </c>
      <c r="CB114" s="651"/>
      <c r="CC114" s="651"/>
      <c r="CD114" s="651"/>
      <c r="CE114" s="651"/>
      <c r="CF114" s="669">
        <v>34.4</v>
      </c>
      <c r="CG114" s="673"/>
      <c r="CH114" s="673"/>
      <c r="CI114" s="673"/>
      <c r="CJ114" s="673"/>
      <c r="CK114" s="685"/>
      <c r="CL114" s="407"/>
      <c r="CM114" s="420" t="s">
        <v>451</v>
      </c>
      <c r="CN114" s="424"/>
      <c r="CO114" s="424"/>
      <c r="CP114" s="424"/>
      <c r="CQ114" s="424"/>
      <c r="CR114" s="424"/>
      <c r="CS114" s="424"/>
      <c r="CT114" s="424"/>
      <c r="CU114" s="424"/>
      <c r="CV114" s="424"/>
      <c r="CW114" s="424"/>
      <c r="CX114" s="424"/>
      <c r="CY114" s="424"/>
      <c r="CZ114" s="424"/>
      <c r="DA114" s="424"/>
      <c r="DB114" s="424"/>
      <c r="DC114" s="424"/>
      <c r="DD114" s="424"/>
      <c r="DE114" s="424"/>
      <c r="DF114" s="473"/>
      <c r="DG114" s="483" t="s">
        <v>145</v>
      </c>
      <c r="DH114" s="444"/>
      <c r="DI114" s="444"/>
      <c r="DJ114" s="444"/>
      <c r="DK114" s="500"/>
      <c r="DL114" s="516" t="s">
        <v>145</v>
      </c>
      <c r="DM114" s="444"/>
      <c r="DN114" s="444"/>
      <c r="DO114" s="444"/>
      <c r="DP114" s="500"/>
      <c r="DQ114" s="516" t="s">
        <v>145</v>
      </c>
      <c r="DR114" s="444"/>
      <c r="DS114" s="444"/>
      <c r="DT114" s="444"/>
      <c r="DU114" s="500"/>
      <c r="DV114" s="540" t="s">
        <v>145</v>
      </c>
      <c r="DW114" s="548"/>
      <c r="DX114" s="548"/>
      <c r="DY114" s="548"/>
      <c r="DZ114" s="558"/>
    </row>
    <row r="115" spans="1:130" s="357" customFormat="1" ht="26.25" customHeight="1">
      <c r="A115" s="380"/>
      <c r="B115" s="404"/>
      <c r="C115" s="417" t="s">
        <v>452</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70"/>
      <c r="AA115" s="483" t="s">
        <v>145</v>
      </c>
      <c r="AB115" s="444"/>
      <c r="AC115" s="444"/>
      <c r="AD115" s="444"/>
      <c r="AE115" s="500"/>
      <c r="AF115" s="516" t="s">
        <v>145</v>
      </c>
      <c r="AG115" s="444"/>
      <c r="AH115" s="444"/>
      <c r="AI115" s="444"/>
      <c r="AJ115" s="500"/>
      <c r="AK115" s="516">
        <v>16834</v>
      </c>
      <c r="AL115" s="444"/>
      <c r="AM115" s="444"/>
      <c r="AN115" s="444"/>
      <c r="AO115" s="500"/>
      <c r="AP115" s="540">
        <v>1</v>
      </c>
      <c r="AQ115" s="548"/>
      <c r="AR115" s="548"/>
      <c r="AS115" s="548"/>
      <c r="AT115" s="558"/>
      <c r="AU115" s="570"/>
      <c r="AV115" s="582"/>
      <c r="AW115" s="582"/>
      <c r="AX115" s="582"/>
      <c r="AY115" s="597"/>
      <c r="AZ115" s="611" t="s">
        <v>236</v>
      </c>
      <c r="BA115" s="417"/>
      <c r="BB115" s="417"/>
      <c r="BC115" s="417"/>
      <c r="BD115" s="417"/>
      <c r="BE115" s="417"/>
      <c r="BF115" s="417"/>
      <c r="BG115" s="417"/>
      <c r="BH115" s="417"/>
      <c r="BI115" s="417"/>
      <c r="BJ115" s="417"/>
      <c r="BK115" s="417"/>
      <c r="BL115" s="417"/>
      <c r="BM115" s="417"/>
      <c r="BN115" s="417"/>
      <c r="BO115" s="417"/>
      <c r="BP115" s="470"/>
      <c r="BQ115" s="643" t="s">
        <v>145</v>
      </c>
      <c r="BR115" s="651"/>
      <c r="BS115" s="651"/>
      <c r="BT115" s="651"/>
      <c r="BU115" s="651"/>
      <c r="BV115" s="651" t="s">
        <v>145</v>
      </c>
      <c r="BW115" s="651"/>
      <c r="BX115" s="651"/>
      <c r="BY115" s="651"/>
      <c r="BZ115" s="651"/>
      <c r="CA115" s="651" t="s">
        <v>145</v>
      </c>
      <c r="CB115" s="651"/>
      <c r="CC115" s="651"/>
      <c r="CD115" s="651"/>
      <c r="CE115" s="651"/>
      <c r="CF115" s="669" t="s">
        <v>145</v>
      </c>
      <c r="CG115" s="673"/>
      <c r="CH115" s="673"/>
      <c r="CI115" s="673"/>
      <c r="CJ115" s="673"/>
      <c r="CK115" s="685"/>
      <c r="CL115" s="407"/>
      <c r="CM115" s="611" t="s">
        <v>370</v>
      </c>
      <c r="CN115" s="370"/>
      <c r="CO115" s="370"/>
      <c r="CP115" s="370"/>
      <c r="CQ115" s="370"/>
      <c r="CR115" s="370"/>
      <c r="CS115" s="370"/>
      <c r="CT115" s="370"/>
      <c r="CU115" s="370"/>
      <c r="CV115" s="370"/>
      <c r="CW115" s="370"/>
      <c r="CX115" s="370"/>
      <c r="CY115" s="370"/>
      <c r="CZ115" s="370"/>
      <c r="DA115" s="370"/>
      <c r="DB115" s="370"/>
      <c r="DC115" s="370"/>
      <c r="DD115" s="370"/>
      <c r="DE115" s="370"/>
      <c r="DF115" s="470"/>
      <c r="DG115" s="483" t="s">
        <v>145</v>
      </c>
      <c r="DH115" s="444"/>
      <c r="DI115" s="444"/>
      <c r="DJ115" s="444"/>
      <c r="DK115" s="500"/>
      <c r="DL115" s="516" t="s">
        <v>145</v>
      </c>
      <c r="DM115" s="444"/>
      <c r="DN115" s="444"/>
      <c r="DO115" s="444"/>
      <c r="DP115" s="500"/>
      <c r="DQ115" s="516" t="s">
        <v>145</v>
      </c>
      <c r="DR115" s="444"/>
      <c r="DS115" s="444"/>
      <c r="DT115" s="444"/>
      <c r="DU115" s="500"/>
      <c r="DV115" s="540" t="s">
        <v>145</v>
      </c>
      <c r="DW115" s="548"/>
      <c r="DX115" s="548"/>
      <c r="DY115" s="548"/>
      <c r="DZ115" s="558"/>
    </row>
    <row r="116" spans="1:130" s="357" customFormat="1" ht="26.25" customHeight="1">
      <c r="A116" s="381"/>
      <c r="B116" s="405"/>
      <c r="C116" s="418" t="s">
        <v>453</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71"/>
      <c r="AA116" s="483" t="s">
        <v>145</v>
      </c>
      <c r="AB116" s="444"/>
      <c r="AC116" s="444"/>
      <c r="AD116" s="444"/>
      <c r="AE116" s="500"/>
      <c r="AF116" s="516" t="s">
        <v>145</v>
      </c>
      <c r="AG116" s="444"/>
      <c r="AH116" s="444"/>
      <c r="AI116" s="444"/>
      <c r="AJ116" s="500"/>
      <c r="AK116" s="516" t="s">
        <v>145</v>
      </c>
      <c r="AL116" s="444"/>
      <c r="AM116" s="444"/>
      <c r="AN116" s="444"/>
      <c r="AO116" s="500"/>
      <c r="AP116" s="540" t="s">
        <v>145</v>
      </c>
      <c r="AQ116" s="548"/>
      <c r="AR116" s="548"/>
      <c r="AS116" s="548"/>
      <c r="AT116" s="558"/>
      <c r="AU116" s="570"/>
      <c r="AV116" s="582"/>
      <c r="AW116" s="582"/>
      <c r="AX116" s="582"/>
      <c r="AY116" s="597"/>
      <c r="AZ116" s="611" t="s">
        <v>93</v>
      </c>
      <c r="BA116" s="417"/>
      <c r="BB116" s="417"/>
      <c r="BC116" s="417"/>
      <c r="BD116" s="417"/>
      <c r="BE116" s="417"/>
      <c r="BF116" s="417"/>
      <c r="BG116" s="417"/>
      <c r="BH116" s="417"/>
      <c r="BI116" s="417"/>
      <c r="BJ116" s="417"/>
      <c r="BK116" s="417"/>
      <c r="BL116" s="417"/>
      <c r="BM116" s="417"/>
      <c r="BN116" s="417"/>
      <c r="BO116" s="417"/>
      <c r="BP116" s="470"/>
      <c r="BQ116" s="643" t="s">
        <v>145</v>
      </c>
      <c r="BR116" s="651"/>
      <c r="BS116" s="651"/>
      <c r="BT116" s="651"/>
      <c r="BU116" s="651"/>
      <c r="BV116" s="651" t="s">
        <v>145</v>
      </c>
      <c r="BW116" s="651"/>
      <c r="BX116" s="651"/>
      <c r="BY116" s="651"/>
      <c r="BZ116" s="651"/>
      <c r="CA116" s="651" t="s">
        <v>145</v>
      </c>
      <c r="CB116" s="651"/>
      <c r="CC116" s="651"/>
      <c r="CD116" s="651"/>
      <c r="CE116" s="651"/>
      <c r="CF116" s="669" t="s">
        <v>145</v>
      </c>
      <c r="CG116" s="673"/>
      <c r="CH116" s="673"/>
      <c r="CI116" s="673"/>
      <c r="CJ116" s="673"/>
      <c r="CK116" s="685"/>
      <c r="CL116" s="407"/>
      <c r="CM116" s="420" t="s">
        <v>454</v>
      </c>
      <c r="CN116" s="424"/>
      <c r="CO116" s="424"/>
      <c r="CP116" s="424"/>
      <c r="CQ116" s="424"/>
      <c r="CR116" s="424"/>
      <c r="CS116" s="424"/>
      <c r="CT116" s="424"/>
      <c r="CU116" s="424"/>
      <c r="CV116" s="424"/>
      <c r="CW116" s="424"/>
      <c r="CX116" s="424"/>
      <c r="CY116" s="424"/>
      <c r="CZ116" s="424"/>
      <c r="DA116" s="424"/>
      <c r="DB116" s="424"/>
      <c r="DC116" s="424"/>
      <c r="DD116" s="424"/>
      <c r="DE116" s="424"/>
      <c r="DF116" s="473"/>
      <c r="DG116" s="483" t="s">
        <v>145</v>
      </c>
      <c r="DH116" s="444"/>
      <c r="DI116" s="444"/>
      <c r="DJ116" s="444"/>
      <c r="DK116" s="500"/>
      <c r="DL116" s="516" t="s">
        <v>145</v>
      </c>
      <c r="DM116" s="444"/>
      <c r="DN116" s="444"/>
      <c r="DO116" s="444"/>
      <c r="DP116" s="500"/>
      <c r="DQ116" s="516" t="s">
        <v>145</v>
      </c>
      <c r="DR116" s="444"/>
      <c r="DS116" s="444"/>
      <c r="DT116" s="444"/>
      <c r="DU116" s="500"/>
      <c r="DV116" s="540" t="s">
        <v>145</v>
      </c>
      <c r="DW116" s="548"/>
      <c r="DX116" s="548"/>
      <c r="DY116" s="548"/>
      <c r="DZ116" s="558"/>
    </row>
    <row r="117" spans="1:130" s="357" customFormat="1" ht="26.25" customHeight="1">
      <c r="A117" s="376" t="s">
        <v>256</v>
      </c>
      <c r="B117" s="400"/>
      <c r="C117" s="400"/>
      <c r="D117" s="400"/>
      <c r="E117" s="400"/>
      <c r="F117" s="400"/>
      <c r="G117" s="400"/>
      <c r="H117" s="400"/>
      <c r="I117" s="400"/>
      <c r="J117" s="400"/>
      <c r="K117" s="400"/>
      <c r="L117" s="400"/>
      <c r="M117" s="400"/>
      <c r="N117" s="400"/>
      <c r="O117" s="400"/>
      <c r="P117" s="400"/>
      <c r="Q117" s="400"/>
      <c r="R117" s="400"/>
      <c r="S117" s="400"/>
      <c r="T117" s="400"/>
      <c r="U117" s="400"/>
      <c r="V117" s="400"/>
      <c r="W117" s="400"/>
      <c r="X117" s="400"/>
      <c r="Y117" s="466" t="s">
        <v>456</v>
      </c>
      <c r="Z117" s="467"/>
      <c r="AA117" s="484">
        <v>387052</v>
      </c>
      <c r="AB117" s="489"/>
      <c r="AC117" s="489"/>
      <c r="AD117" s="489"/>
      <c r="AE117" s="501"/>
      <c r="AF117" s="517">
        <v>337347</v>
      </c>
      <c r="AG117" s="489"/>
      <c r="AH117" s="489"/>
      <c r="AI117" s="489"/>
      <c r="AJ117" s="501"/>
      <c r="AK117" s="517">
        <v>365936</v>
      </c>
      <c r="AL117" s="489"/>
      <c r="AM117" s="489"/>
      <c r="AN117" s="489"/>
      <c r="AO117" s="501"/>
      <c r="AP117" s="541"/>
      <c r="AQ117" s="549"/>
      <c r="AR117" s="549"/>
      <c r="AS117" s="549"/>
      <c r="AT117" s="559"/>
      <c r="AU117" s="570"/>
      <c r="AV117" s="582"/>
      <c r="AW117" s="582"/>
      <c r="AX117" s="582"/>
      <c r="AY117" s="597"/>
      <c r="AZ117" s="612" t="s">
        <v>457</v>
      </c>
      <c r="BA117" s="418"/>
      <c r="BB117" s="418"/>
      <c r="BC117" s="418"/>
      <c r="BD117" s="418"/>
      <c r="BE117" s="418"/>
      <c r="BF117" s="418"/>
      <c r="BG117" s="418"/>
      <c r="BH117" s="418"/>
      <c r="BI117" s="418"/>
      <c r="BJ117" s="418"/>
      <c r="BK117" s="418"/>
      <c r="BL117" s="418"/>
      <c r="BM117" s="418"/>
      <c r="BN117" s="418"/>
      <c r="BO117" s="418"/>
      <c r="BP117" s="471"/>
      <c r="BQ117" s="644" t="s">
        <v>145</v>
      </c>
      <c r="BR117" s="652"/>
      <c r="BS117" s="652"/>
      <c r="BT117" s="652"/>
      <c r="BU117" s="652"/>
      <c r="BV117" s="652" t="s">
        <v>145</v>
      </c>
      <c r="BW117" s="652"/>
      <c r="BX117" s="652"/>
      <c r="BY117" s="652"/>
      <c r="BZ117" s="652"/>
      <c r="CA117" s="652" t="s">
        <v>145</v>
      </c>
      <c r="CB117" s="652"/>
      <c r="CC117" s="652"/>
      <c r="CD117" s="652"/>
      <c r="CE117" s="652"/>
      <c r="CF117" s="669" t="s">
        <v>145</v>
      </c>
      <c r="CG117" s="673"/>
      <c r="CH117" s="673"/>
      <c r="CI117" s="673"/>
      <c r="CJ117" s="673"/>
      <c r="CK117" s="685"/>
      <c r="CL117" s="407"/>
      <c r="CM117" s="420" t="s">
        <v>435</v>
      </c>
      <c r="CN117" s="424"/>
      <c r="CO117" s="424"/>
      <c r="CP117" s="424"/>
      <c r="CQ117" s="424"/>
      <c r="CR117" s="424"/>
      <c r="CS117" s="424"/>
      <c r="CT117" s="424"/>
      <c r="CU117" s="424"/>
      <c r="CV117" s="424"/>
      <c r="CW117" s="424"/>
      <c r="CX117" s="424"/>
      <c r="CY117" s="424"/>
      <c r="CZ117" s="424"/>
      <c r="DA117" s="424"/>
      <c r="DB117" s="424"/>
      <c r="DC117" s="424"/>
      <c r="DD117" s="424"/>
      <c r="DE117" s="424"/>
      <c r="DF117" s="473"/>
      <c r="DG117" s="483" t="s">
        <v>145</v>
      </c>
      <c r="DH117" s="444"/>
      <c r="DI117" s="444"/>
      <c r="DJ117" s="444"/>
      <c r="DK117" s="500"/>
      <c r="DL117" s="516" t="s">
        <v>145</v>
      </c>
      <c r="DM117" s="444"/>
      <c r="DN117" s="444"/>
      <c r="DO117" s="444"/>
      <c r="DP117" s="500"/>
      <c r="DQ117" s="516" t="s">
        <v>145</v>
      </c>
      <c r="DR117" s="444"/>
      <c r="DS117" s="444"/>
      <c r="DT117" s="444"/>
      <c r="DU117" s="500"/>
      <c r="DV117" s="540" t="s">
        <v>145</v>
      </c>
      <c r="DW117" s="548"/>
      <c r="DX117" s="548"/>
      <c r="DY117" s="548"/>
      <c r="DZ117" s="558"/>
    </row>
    <row r="118" spans="1:130" s="357" customFormat="1" ht="26.25" customHeight="1">
      <c r="A118" s="376" t="s">
        <v>439</v>
      </c>
      <c r="B118" s="400"/>
      <c r="C118" s="400"/>
      <c r="D118" s="400"/>
      <c r="E118" s="400"/>
      <c r="F118" s="400"/>
      <c r="G118" s="400"/>
      <c r="H118" s="400"/>
      <c r="I118" s="400"/>
      <c r="J118" s="400"/>
      <c r="K118" s="400"/>
      <c r="L118" s="400"/>
      <c r="M118" s="400"/>
      <c r="N118" s="400"/>
      <c r="O118" s="400"/>
      <c r="P118" s="400"/>
      <c r="Q118" s="400"/>
      <c r="R118" s="400"/>
      <c r="S118" s="400"/>
      <c r="T118" s="400"/>
      <c r="U118" s="400"/>
      <c r="V118" s="400"/>
      <c r="W118" s="400"/>
      <c r="X118" s="400"/>
      <c r="Y118" s="400"/>
      <c r="Z118" s="467"/>
      <c r="AA118" s="481" t="s">
        <v>165</v>
      </c>
      <c r="AB118" s="400"/>
      <c r="AC118" s="400"/>
      <c r="AD118" s="400"/>
      <c r="AE118" s="467"/>
      <c r="AF118" s="481" t="s">
        <v>365</v>
      </c>
      <c r="AG118" s="400"/>
      <c r="AH118" s="400"/>
      <c r="AI118" s="400"/>
      <c r="AJ118" s="467"/>
      <c r="AK118" s="481" t="s">
        <v>226</v>
      </c>
      <c r="AL118" s="400"/>
      <c r="AM118" s="400"/>
      <c r="AN118" s="400"/>
      <c r="AO118" s="467"/>
      <c r="AP118" s="481" t="s">
        <v>88</v>
      </c>
      <c r="AQ118" s="400"/>
      <c r="AR118" s="400"/>
      <c r="AS118" s="400"/>
      <c r="AT118" s="556"/>
      <c r="AU118" s="571"/>
      <c r="AV118" s="583"/>
      <c r="AW118" s="583"/>
      <c r="AX118" s="583"/>
      <c r="AY118" s="583"/>
      <c r="AZ118" s="613" t="s">
        <v>256</v>
      </c>
      <c r="BA118" s="613"/>
      <c r="BB118" s="613"/>
      <c r="BC118" s="613"/>
      <c r="BD118" s="613"/>
      <c r="BE118" s="613"/>
      <c r="BF118" s="613"/>
      <c r="BG118" s="613"/>
      <c r="BH118" s="613"/>
      <c r="BI118" s="613"/>
      <c r="BJ118" s="613"/>
      <c r="BK118" s="613"/>
      <c r="BL118" s="613"/>
      <c r="BM118" s="613"/>
      <c r="BN118" s="613"/>
      <c r="BO118" s="466" t="s">
        <v>458</v>
      </c>
      <c r="BP118" s="638"/>
      <c r="BQ118" s="644">
        <v>4018629</v>
      </c>
      <c r="BR118" s="652"/>
      <c r="BS118" s="652"/>
      <c r="BT118" s="652"/>
      <c r="BU118" s="652"/>
      <c r="BV118" s="652">
        <v>4142005</v>
      </c>
      <c r="BW118" s="652"/>
      <c r="BX118" s="652"/>
      <c r="BY118" s="652"/>
      <c r="BZ118" s="652"/>
      <c r="CA118" s="652">
        <v>4207773</v>
      </c>
      <c r="CB118" s="652"/>
      <c r="CC118" s="652"/>
      <c r="CD118" s="652"/>
      <c r="CE118" s="652"/>
      <c r="CF118" s="545"/>
      <c r="CG118" s="553"/>
      <c r="CH118" s="553"/>
      <c r="CI118" s="553"/>
      <c r="CJ118" s="681"/>
      <c r="CK118" s="685"/>
      <c r="CL118" s="407"/>
      <c r="CM118" s="420" t="s">
        <v>459</v>
      </c>
      <c r="CN118" s="424"/>
      <c r="CO118" s="424"/>
      <c r="CP118" s="424"/>
      <c r="CQ118" s="424"/>
      <c r="CR118" s="424"/>
      <c r="CS118" s="424"/>
      <c r="CT118" s="424"/>
      <c r="CU118" s="424"/>
      <c r="CV118" s="424"/>
      <c r="CW118" s="424"/>
      <c r="CX118" s="424"/>
      <c r="CY118" s="424"/>
      <c r="CZ118" s="424"/>
      <c r="DA118" s="424"/>
      <c r="DB118" s="424"/>
      <c r="DC118" s="424"/>
      <c r="DD118" s="424"/>
      <c r="DE118" s="424"/>
      <c r="DF118" s="473"/>
      <c r="DG118" s="483" t="s">
        <v>145</v>
      </c>
      <c r="DH118" s="444"/>
      <c r="DI118" s="444"/>
      <c r="DJ118" s="444"/>
      <c r="DK118" s="500"/>
      <c r="DL118" s="516" t="s">
        <v>145</v>
      </c>
      <c r="DM118" s="444"/>
      <c r="DN118" s="444"/>
      <c r="DO118" s="444"/>
      <c r="DP118" s="500"/>
      <c r="DQ118" s="516" t="s">
        <v>145</v>
      </c>
      <c r="DR118" s="444"/>
      <c r="DS118" s="444"/>
      <c r="DT118" s="444"/>
      <c r="DU118" s="500"/>
      <c r="DV118" s="540" t="s">
        <v>145</v>
      </c>
      <c r="DW118" s="548"/>
      <c r="DX118" s="548"/>
      <c r="DY118" s="548"/>
      <c r="DZ118" s="558"/>
    </row>
    <row r="119" spans="1:130" s="357" customFormat="1" ht="26.25" customHeight="1">
      <c r="A119" s="382" t="s">
        <v>184</v>
      </c>
      <c r="B119" s="406"/>
      <c r="C119" s="419" t="s">
        <v>443</v>
      </c>
      <c r="D119" s="423"/>
      <c r="E119" s="423"/>
      <c r="F119" s="423"/>
      <c r="G119" s="423"/>
      <c r="H119" s="423"/>
      <c r="I119" s="423"/>
      <c r="J119" s="423"/>
      <c r="K119" s="423"/>
      <c r="L119" s="423"/>
      <c r="M119" s="423"/>
      <c r="N119" s="423"/>
      <c r="O119" s="423"/>
      <c r="P119" s="423"/>
      <c r="Q119" s="423"/>
      <c r="R119" s="423"/>
      <c r="S119" s="423"/>
      <c r="T119" s="423"/>
      <c r="U119" s="423"/>
      <c r="V119" s="423"/>
      <c r="W119" s="423"/>
      <c r="X119" s="423"/>
      <c r="Y119" s="423"/>
      <c r="Z119" s="472"/>
      <c r="AA119" s="482" t="s">
        <v>145</v>
      </c>
      <c r="AB119" s="488"/>
      <c r="AC119" s="488"/>
      <c r="AD119" s="488"/>
      <c r="AE119" s="499"/>
      <c r="AF119" s="515" t="s">
        <v>145</v>
      </c>
      <c r="AG119" s="488"/>
      <c r="AH119" s="488"/>
      <c r="AI119" s="488"/>
      <c r="AJ119" s="499"/>
      <c r="AK119" s="515" t="s">
        <v>145</v>
      </c>
      <c r="AL119" s="488"/>
      <c r="AM119" s="488"/>
      <c r="AN119" s="488"/>
      <c r="AO119" s="499"/>
      <c r="AP119" s="539" t="s">
        <v>145</v>
      </c>
      <c r="AQ119" s="547"/>
      <c r="AR119" s="547"/>
      <c r="AS119" s="547"/>
      <c r="AT119" s="557"/>
      <c r="AU119" s="572" t="s">
        <v>371</v>
      </c>
      <c r="AV119" s="584"/>
      <c r="AW119" s="584"/>
      <c r="AX119" s="584"/>
      <c r="AY119" s="598"/>
      <c r="AZ119" s="610" t="s">
        <v>460</v>
      </c>
      <c r="BA119" s="401"/>
      <c r="BB119" s="401"/>
      <c r="BC119" s="401"/>
      <c r="BD119" s="401"/>
      <c r="BE119" s="401"/>
      <c r="BF119" s="401"/>
      <c r="BG119" s="401"/>
      <c r="BH119" s="401"/>
      <c r="BI119" s="401"/>
      <c r="BJ119" s="401"/>
      <c r="BK119" s="401"/>
      <c r="BL119" s="401"/>
      <c r="BM119" s="401"/>
      <c r="BN119" s="401"/>
      <c r="BO119" s="401"/>
      <c r="BP119" s="468"/>
      <c r="BQ119" s="642">
        <v>2469028</v>
      </c>
      <c r="BR119" s="650"/>
      <c r="BS119" s="650"/>
      <c r="BT119" s="650"/>
      <c r="BU119" s="650"/>
      <c r="BV119" s="650">
        <v>2709256</v>
      </c>
      <c r="BW119" s="650"/>
      <c r="BX119" s="650"/>
      <c r="BY119" s="650"/>
      <c r="BZ119" s="650"/>
      <c r="CA119" s="650">
        <v>2609775</v>
      </c>
      <c r="CB119" s="650"/>
      <c r="CC119" s="650"/>
      <c r="CD119" s="650"/>
      <c r="CE119" s="650"/>
      <c r="CF119" s="668">
        <v>158.6</v>
      </c>
      <c r="CG119" s="672"/>
      <c r="CH119" s="672"/>
      <c r="CI119" s="672"/>
      <c r="CJ119" s="672"/>
      <c r="CK119" s="686"/>
      <c r="CL119" s="408"/>
      <c r="CM119" s="422" t="s">
        <v>461</v>
      </c>
      <c r="CN119" s="426"/>
      <c r="CO119" s="426"/>
      <c r="CP119" s="426"/>
      <c r="CQ119" s="426"/>
      <c r="CR119" s="426"/>
      <c r="CS119" s="426"/>
      <c r="CT119" s="426"/>
      <c r="CU119" s="426"/>
      <c r="CV119" s="426"/>
      <c r="CW119" s="426"/>
      <c r="CX119" s="426"/>
      <c r="CY119" s="426"/>
      <c r="CZ119" s="426"/>
      <c r="DA119" s="426"/>
      <c r="DB119" s="426"/>
      <c r="DC119" s="426"/>
      <c r="DD119" s="426"/>
      <c r="DE119" s="426"/>
      <c r="DF119" s="475"/>
      <c r="DG119" s="485" t="s">
        <v>145</v>
      </c>
      <c r="DH119" s="490"/>
      <c r="DI119" s="490"/>
      <c r="DJ119" s="490"/>
      <c r="DK119" s="502"/>
      <c r="DL119" s="518">
        <v>300000</v>
      </c>
      <c r="DM119" s="490"/>
      <c r="DN119" s="490"/>
      <c r="DO119" s="490"/>
      <c r="DP119" s="502"/>
      <c r="DQ119" s="518">
        <v>239736</v>
      </c>
      <c r="DR119" s="490"/>
      <c r="DS119" s="490"/>
      <c r="DT119" s="490"/>
      <c r="DU119" s="502"/>
      <c r="DV119" s="724">
        <v>14.6</v>
      </c>
      <c r="DW119" s="726"/>
      <c r="DX119" s="726"/>
      <c r="DY119" s="726"/>
      <c r="DZ119" s="733"/>
    </row>
    <row r="120" spans="1:130" s="357" customFormat="1" ht="26.25" customHeight="1">
      <c r="A120" s="383"/>
      <c r="B120" s="407"/>
      <c r="C120" s="420" t="s">
        <v>445</v>
      </c>
      <c r="D120" s="424"/>
      <c r="E120" s="424"/>
      <c r="F120" s="424"/>
      <c r="G120" s="424"/>
      <c r="H120" s="424"/>
      <c r="I120" s="424"/>
      <c r="J120" s="424"/>
      <c r="K120" s="424"/>
      <c r="L120" s="424"/>
      <c r="M120" s="424"/>
      <c r="N120" s="424"/>
      <c r="O120" s="424"/>
      <c r="P120" s="424"/>
      <c r="Q120" s="424"/>
      <c r="R120" s="424"/>
      <c r="S120" s="424"/>
      <c r="T120" s="424"/>
      <c r="U120" s="424"/>
      <c r="V120" s="424"/>
      <c r="W120" s="424"/>
      <c r="X120" s="424"/>
      <c r="Y120" s="424"/>
      <c r="Z120" s="473"/>
      <c r="AA120" s="483" t="s">
        <v>145</v>
      </c>
      <c r="AB120" s="444"/>
      <c r="AC120" s="444"/>
      <c r="AD120" s="444"/>
      <c r="AE120" s="500"/>
      <c r="AF120" s="516" t="s">
        <v>145</v>
      </c>
      <c r="AG120" s="444"/>
      <c r="AH120" s="444"/>
      <c r="AI120" s="444"/>
      <c r="AJ120" s="500"/>
      <c r="AK120" s="516" t="s">
        <v>145</v>
      </c>
      <c r="AL120" s="444"/>
      <c r="AM120" s="444"/>
      <c r="AN120" s="444"/>
      <c r="AO120" s="500"/>
      <c r="AP120" s="540" t="s">
        <v>145</v>
      </c>
      <c r="AQ120" s="548"/>
      <c r="AR120" s="548"/>
      <c r="AS120" s="548"/>
      <c r="AT120" s="558"/>
      <c r="AU120" s="573"/>
      <c r="AV120" s="585"/>
      <c r="AW120" s="585"/>
      <c r="AX120" s="585"/>
      <c r="AY120" s="599"/>
      <c r="AZ120" s="611" t="s">
        <v>462</v>
      </c>
      <c r="BA120" s="417"/>
      <c r="BB120" s="417"/>
      <c r="BC120" s="417"/>
      <c r="BD120" s="417"/>
      <c r="BE120" s="417"/>
      <c r="BF120" s="417"/>
      <c r="BG120" s="417"/>
      <c r="BH120" s="417"/>
      <c r="BI120" s="417"/>
      <c r="BJ120" s="417"/>
      <c r="BK120" s="417"/>
      <c r="BL120" s="417"/>
      <c r="BM120" s="417"/>
      <c r="BN120" s="417"/>
      <c r="BO120" s="417"/>
      <c r="BP120" s="470"/>
      <c r="BQ120" s="643" t="s">
        <v>145</v>
      </c>
      <c r="BR120" s="651"/>
      <c r="BS120" s="651"/>
      <c r="BT120" s="651"/>
      <c r="BU120" s="651"/>
      <c r="BV120" s="651" t="s">
        <v>145</v>
      </c>
      <c r="BW120" s="651"/>
      <c r="BX120" s="651"/>
      <c r="BY120" s="651"/>
      <c r="BZ120" s="651"/>
      <c r="CA120" s="651" t="s">
        <v>145</v>
      </c>
      <c r="CB120" s="651"/>
      <c r="CC120" s="651"/>
      <c r="CD120" s="651"/>
      <c r="CE120" s="651"/>
      <c r="CF120" s="669" t="s">
        <v>145</v>
      </c>
      <c r="CG120" s="673"/>
      <c r="CH120" s="673"/>
      <c r="CI120" s="673"/>
      <c r="CJ120" s="673"/>
      <c r="CK120" s="687" t="s">
        <v>463</v>
      </c>
      <c r="CL120" s="690"/>
      <c r="CM120" s="690"/>
      <c r="CN120" s="690"/>
      <c r="CO120" s="697"/>
      <c r="CP120" s="701" t="s">
        <v>285</v>
      </c>
      <c r="CQ120" s="704"/>
      <c r="CR120" s="704"/>
      <c r="CS120" s="704"/>
      <c r="CT120" s="704"/>
      <c r="CU120" s="704"/>
      <c r="CV120" s="704"/>
      <c r="CW120" s="704"/>
      <c r="CX120" s="704"/>
      <c r="CY120" s="704"/>
      <c r="CZ120" s="704"/>
      <c r="DA120" s="704"/>
      <c r="DB120" s="704"/>
      <c r="DC120" s="704"/>
      <c r="DD120" s="704"/>
      <c r="DE120" s="704"/>
      <c r="DF120" s="707"/>
      <c r="DG120" s="642">
        <v>355594</v>
      </c>
      <c r="DH120" s="650"/>
      <c r="DI120" s="650"/>
      <c r="DJ120" s="650"/>
      <c r="DK120" s="650"/>
      <c r="DL120" s="650">
        <v>321258</v>
      </c>
      <c r="DM120" s="650"/>
      <c r="DN120" s="650"/>
      <c r="DO120" s="650"/>
      <c r="DP120" s="650"/>
      <c r="DQ120" s="650">
        <v>353722</v>
      </c>
      <c r="DR120" s="650"/>
      <c r="DS120" s="650"/>
      <c r="DT120" s="650"/>
      <c r="DU120" s="650"/>
      <c r="DV120" s="722">
        <v>21.5</v>
      </c>
      <c r="DW120" s="722"/>
      <c r="DX120" s="722"/>
      <c r="DY120" s="722"/>
      <c r="DZ120" s="731"/>
    </row>
    <row r="121" spans="1:130" s="357" customFormat="1" ht="26.25" customHeight="1">
      <c r="A121" s="383"/>
      <c r="B121" s="407"/>
      <c r="C121" s="421" t="s">
        <v>81</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74"/>
      <c r="AA121" s="483" t="s">
        <v>145</v>
      </c>
      <c r="AB121" s="444"/>
      <c r="AC121" s="444"/>
      <c r="AD121" s="444"/>
      <c r="AE121" s="500"/>
      <c r="AF121" s="516" t="s">
        <v>145</v>
      </c>
      <c r="AG121" s="444"/>
      <c r="AH121" s="444"/>
      <c r="AI121" s="444"/>
      <c r="AJ121" s="500"/>
      <c r="AK121" s="516" t="s">
        <v>145</v>
      </c>
      <c r="AL121" s="444"/>
      <c r="AM121" s="444"/>
      <c r="AN121" s="444"/>
      <c r="AO121" s="500"/>
      <c r="AP121" s="540" t="s">
        <v>145</v>
      </c>
      <c r="AQ121" s="548"/>
      <c r="AR121" s="548"/>
      <c r="AS121" s="548"/>
      <c r="AT121" s="558"/>
      <c r="AU121" s="573"/>
      <c r="AV121" s="585"/>
      <c r="AW121" s="585"/>
      <c r="AX121" s="585"/>
      <c r="AY121" s="599"/>
      <c r="AZ121" s="612" t="s">
        <v>466</v>
      </c>
      <c r="BA121" s="418"/>
      <c r="BB121" s="418"/>
      <c r="BC121" s="418"/>
      <c r="BD121" s="418"/>
      <c r="BE121" s="418"/>
      <c r="BF121" s="418"/>
      <c r="BG121" s="418"/>
      <c r="BH121" s="418"/>
      <c r="BI121" s="418"/>
      <c r="BJ121" s="418"/>
      <c r="BK121" s="418"/>
      <c r="BL121" s="418"/>
      <c r="BM121" s="418"/>
      <c r="BN121" s="418"/>
      <c r="BO121" s="418"/>
      <c r="BP121" s="471"/>
      <c r="BQ121" s="644">
        <v>3062230</v>
      </c>
      <c r="BR121" s="652"/>
      <c r="BS121" s="652"/>
      <c r="BT121" s="652"/>
      <c r="BU121" s="652"/>
      <c r="BV121" s="652">
        <v>3031566</v>
      </c>
      <c r="BW121" s="652"/>
      <c r="BX121" s="652"/>
      <c r="BY121" s="652"/>
      <c r="BZ121" s="652"/>
      <c r="CA121" s="652">
        <v>3089171</v>
      </c>
      <c r="CB121" s="652"/>
      <c r="CC121" s="652"/>
      <c r="CD121" s="652"/>
      <c r="CE121" s="652"/>
      <c r="CF121" s="670">
        <v>187.7</v>
      </c>
      <c r="CG121" s="674"/>
      <c r="CH121" s="674"/>
      <c r="CI121" s="674"/>
      <c r="CJ121" s="674"/>
      <c r="CK121" s="688"/>
      <c r="CL121" s="691"/>
      <c r="CM121" s="691"/>
      <c r="CN121" s="691"/>
      <c r="CO121" s="698"/>
      <c r="CP121" s="702" t="s">
        <v>428</v>
      </c>
      <c r="CQ121" s="397"/>
      <c r="CR121" s="397"/>
      <c r="CS121" s="397"/>
      <c r="CT121" s="397"/>
      <c r="CU121" s="397"/>
      <c r="CV121" s="397"/>
      <c r="CW121" s="397"/>
      <c r="CX121" s="397"/>
      <c r="CY121" s="397"/>
      <c r="CZ121" s="397"/>
      <c r="DA121" s="397"/>
      <c r="DB121" s="397"/>
      <c r="DC121" s="397"/>
      <c r="DD121" s="397"/>
      <c r="DE121" s="397"/>
      <c r="DF121" s="708"/>
      <c r="DG121" s="643">
        <v>158374</v>
      </c>
      <c r="DH121" s="651"/>
      <c r="DI121" s="651"/>
      <c r="DJ121" s="651"/>
      <c r="DK121" s="651"/>
      <c r="DL121" s="651">
        <v>174720</v>
      </c>
      <c r="DM121" s="651"/>
      <c r="DN121" s="651"/>
      <c r="DO121" s="651"/>
      <c r="DP121" s="651"/>
      <c r="DQ121" s="651">
        <v>195740</v>
      </c>
      <c r="DR121" s="651"/>
      <c r="DS121" s="651"/>
      <c r="DT121" s="651"/>
      <c r="DU121" s="651"/>
      <c r="DV121" s="723">
        <v>11.9</v>
      </c>
      <c r="DW121" s="723"/>
      <c r="DX121" s="723"/>
      <c r="DY121" s="723"/>
      <c r="DZ121" s="732"/>
    </row>
    <row r="122" spans="1:130" s="357" customFormat="1" ht="26.25" customHeight="1">
      <c r="A122" s="383"/>
      <c r="B122" s="407"/>
      <c r="C122" s="420" t="s">
        <v>451</v>
      </c>
      <c r="D122" s="424"/>
      <c r="E122" s="424"/>
      <c r="F122" s="424"/>
      <c r="G122" s="424"/>
      <c r="H122" s="424"/>
      <c r="I122" s="424"/>
      <c r="J122" s="424"/>
      <c r="K122" s="424"/>
      <c r="L122" s="424"/>
      <c r="M122" s="424"/>
      <c r="N122" s="424"/>
      <c r="O122" s="424"/>
      <c r="P122" s="424"/>
      <c r="Q122" s="424"/>
      <c r="R122" s="424"/>
      <c r="S122" s="424"/>
      <c r="T122" s="424"/>
      <c r="U122" s="424"/>
      <c r="V122" s="424"/>
      <c r="W122" s="424"/>
      <c r="X122" s="424"/>
      <c r="Y122" s="424"/>
      <c r="Z122" s="473"/>
      <c r="AA122" s="483" t="s">
        <v>145</v>
      </c>
      <c r="AB122" s="444"/>
      <c r="AC122" s="444"/>
      <c r="AD122" s="444"/>
      <c r="AE122" s="500"/>
      <c r="AF122" s="516" t="s">
        <v>145</v>
      </c>
      <c r="AG122" s="444"/>
      <c r="AH122" s="444"/>
      <c r="AI122" s="444"/>
      <c r="AJ122" s="500"/>
      <c r="AK122" s="516" t="s">
        <v>145</v>
      </c>
      <c r="AL122" s="444"/>
      <c r="AM122" s="444"/>
      <c r="AN122" s="444"/>
      <c r="AO122" s="500"/>
      <c r="AP122" s="540" t="s">
        <v>145</v>
      </c>
      <c r="AQ122" s="548"/>
      <c r="AR122" s="548"/>
      <c r="AS122" s="548"/>
      <c r="AT122" s="558"/>
      <c r="AU122" s="574"/>
      <c r="AV122" s="586"/>
      <c r="AW122" s="586"/>
      <c r="AX122" s="586"/>
      <c r="AY122" s="586"/>
      <c r="AZ122" s="613" t="s">
        <v>256</v>
      </c>
      <c r="BA122" s="613"/>
      <c r="BB122" s="613"/>
      <c r="BC122" s="613"/>
      <c r="BD122" s="613"/>
      <c r="BE122" s="613"/>
      <c r="BF122" s="613"/>
      <c r="BG122" s="613"/>
      <c r="BH122" s="613"/>
      <c r="BI122" s="613"/>
      <c r="BJ122" s="613"/>
      <c r="BK122" s="613"/>
      <c r="BL122" s="613"/>
      <c r="BM122" s="613"/>
      <c r="BN122" s="613"/>
      <c r="BO122" s="466" t="s">
        <v>418</v>
      </c>
      <c r="BP122" s="638"/>
      <c r="BQ122" s="645">
        <v>5531258</v>
      </c>
      <c r="BR122" s="653"/>
      <c r="BS122" s="653"/>
      <c r="BT122" s="653"/>
      <c r="BU122" s="653"/>
      <c r="BV122" s="653">
        <v>5740822</v>
      </c>
      <c r="BW122" s="653"/>
      <c r="BX122" s="653"/>
      <c r="BY122" s="653"/>
      <c r="BZ122" s="653"/>
      <c r="CA122" s="653">
        <v>5698946</v>
      </c>
      <c r="CB122" s="653"/>
      <c r="CC122" s="653"/>
      <c r="CD122" s="653"/>
      <c r="CE122" s="653"/>
      <c r="CF122" s="545"/>
      <c r="CG122" s="553"/>
      <c r="CH122" s="553"/>
      <c r="CI122" s="553"/>
      <c r="CJ122" s="681"/>
      <c r="CK122" s="688"/>
      <c r="CL122" s="691"/>
      <c r="CM122" s="691"/>
      <c r="CN122" s="691"/>
      <c r="CO122" s="698"/>
      <c r="CP122" s="702" t="s">
        <v>376</v>
      </c>
      <c r="CQ122" s="397"/>
      <c r="CR122" s="397"/>
      <c r="CS122" s="397"/>
      <c r="CT122" s="397"/>
      <c r="CU122" s="397"/>
      <c r="CV122" s="397"/>
      <c r="CW122" s="397"/>
      <c r="CX122" s="397"/>
      <c r="CY122" s="397"/>
      <c r="CZ122" s="397"/>
      <c r="DA122" s="397"/>
      <c r="DB122" s="397"/>
      <c r="DC122" s="397"/>
      <c r="DD122" s="397"/>
      <c r="DE122" s="397"/>
      <c r="DF122" s="708"/>
      <c r="DG122" s="643" t="s">
        <v>145</v>
      </c>
      <c r="DH122" s="651"/>
      <c r="DI122" s="651"/>
      <c r="DJ122" s="651"/>
      <c r="DK122" s="651"/>
      <c r="DL122" s="651">
        <v>162941</v>
      </c>
      <c r="DM122" s="651"/>
      <c r="DN122" s="651"/>
      <c r="DO122" s="651"/>
      <c r="DP122" s="651"/>
      <c r="DQ122" s="651">
        <v>141055</v>
      </c>
      <c r="DR122" s="651"/>
      <c r="DS122" s="651"/>
      <c r="DT122" s="651"/>
      <c r="DU122" s="651"/>
      <c r="DV122" s="723">
        <v>8.6</v>
      </c>
      <c r="DW122" s="723"/>
      <c r="DX122" s="723"/>
      <c r="DY122" s="723"/>
      <c r="DZ122" s="732"/>
    </row>
    <row r="123" spans="1:130" s="357" customFormat="1" ht="26.25" customHeight="1">
      <c r="A123" s="383"/>
      <c r="B123" s="407"/>
      <c r="C123" s="420" t="s">
        <v>454</v>
      </c>
      <c r="D123" s="424"/>
      <c r="E123" s="424"/>
      <c r="F123" s="424"/>
      <c r="G123" s="424"/>
      <c r="H123" s="424"/>
      <c r="I123" s="424"/>
      <c r="J123" s="424"/>
      <c r="K123" s="424"/>
      <c r="L123" s="424"/>
      <c r="M123" s="424"/>
      <c r="N123" s="424"/>
      <c r="O123" s="424"/>
      <c r="P123" s="424"/>
      <c r="Q123" s="424"/>
      <c r="R123" s="424"/>
      <c r="S123" s="424"/>
      <c r="T123" s="424"/>
      <c r="U123" s="424"/>
      <c r="V123" s="424"/>
      <c r="W123" s="424"/>
      <c r="X123" s="424"/>
      <c r="Y123" s="424"/>
      <c r="Z123" s="473"/>
      <c r="AA123" s="483" t="s">
        <v>145</v>
      </c>
      <c r="AB123" s="444"/>
      <c r="AC123" s="444"/>
      <c r="AD123" s="444"/>
      <c r="AE123" s="500"/>
      <c r="AF123" s="516" t="s">
        <v>145</v>
      </c>
      <c r="AG123" s="444"/>
      <c r="AH123" s="444"/>
      <c r="AI123" s="444"/>
      <c r="AJ123" s="500"/>
      <c r="AK123" s="516" t="s">
        <v>145</v>
      </c>
      <c r="AL123" s="444"/>
      <c r="AM123" s="444"/>
      <c r="AN123" s="444"/>
      <c r="AO123" s="500"/>
      <c r="AP123" s="540" t="s">
        <v>145</v>
      </c>
      <c r="AQ123" s="548"/>
      <c r="AR123" s="548"/>
      <c r="AS123" s="548"/>
      <c r="AT123" s="558"/>
      <c r="AU123" s="575" t="s">
        <v>467</v>
      </c>
      <c r="AV123" s="587"/>
      <c r="AW123" s="587"/>
      <c r="AX123" s="587"/>
      <c r="AY123" s="587"/>
      <c r="AZ123" s="587"/>
      <c r="BA123" s="587"/>
      <c r="BB123" s="587"/>
      <c r="BC123" s="587"/>
      <c r="BD123" s="587"/>
      <c r="BE123" s="587"/>
      <c r="BF123" s="587"/>
      <c r="BG123" s="587"/>
      <c r="BH123" s="587"/>
      <c r="BI123" s="587"/>
      <c r="BJ123" s="587"/>
      <c r="BK123" s="587"/>
      <c r="BL123" s="587"/>
      <c r="BM123" s="587"/>
      <c r="BN123" s="587"/>
      <c r="BO123" s="587"/>
      <c r="BP123" s="639"/>
      <c r="BQ123" s="646" t="s">
        <v>145</v>
      </c>
      <c r="BR123" s="654"/>
      <c r="BS123" s="654"/>
      <c r="BT123" s="654"/>
      <c r="BU123" s="654"/>
      <c r="BV123" s="654" t="s">
        <v>145</v>
      </c>
      <c r="BW123" s="654"/>
      <c r="BX123" s="654"/>
      <c r="BY123" s="654"/>
      <c r="BZ123" s="654"/>
      <c r="CA123" s="654" t="s">
        <v>145</v>
      </c>
      <c r="CB123" s="654"/>
      <c r="CC123" s="654"/>
      <c r="CD123" s="654"/>
      <c r="CE123" s="654"/>
      <c r="CF123" s="546"/>
      <c r="CG123" s="554"/>
      <c r="CH123" s="554"/>
      <c r="CI123" s="554"/>
      <c r="CJ123" s="682"/>
      <c r="CK123" s="688"/>
      <c r="CL123" s="691"/>
      <c r="CM123" s="691"/>
      <c r="CN123" s="691"/>
      <c r="CO123" s="698"/>
      <c r="CP123" s="702" t="s">
        <v>427</v>
      </c>
      <c r="CQ123" s="397"/>
      <c r="CR123" s="397"/>
      <c r="CS123" s="397"/>
      <c r="CT123" s="397"/>
      <c r="CU123" s="397"/>
      <c r="CV123" s="397"/>
      <c r="CW123" s="397"/>
      <c r="CX123" s="397"/>
      <c r="CY123" s="397"/>
      <c r="CZ123" s="397"/>
      <c r="DA123" s="397"/>
      <c r="DB123" s="397"/>
      <c r="DC123" s="397"/>
      <c r="DD123" s="397"/>
      <c r="DE123" s="397"/>
      <c r="DF123" s="708"/>
      <c r="DG123" s="483">
        <v>15727</v>
      </c>
      <c r="DH123" s="444"/>
      <c r="DI123" s="444"/>
      <c r="DJ123" s="444"/>
      <c r="DK123" s="500"/>
      <c r="DL123" s="516">
        <v>14323</v>
      </c>
      <c r="DM123" s="444"/>
      <c r="DN123" s="444"/>
      <c r="DO123" s="444"/>
      <c r="DP123" s="500"/>
      <c r="DQ123" s="516">
        <v>12850</v>
      </c>
      <c r="DR123" s="444"/>
      <c r="DS123" s="444"/>
      <c r="DT123" s="444"/>
      <c r="DU123" s="500"/>
      <c r="DV123" s="540">
        <v>0.8</v>
      </c>
      <c r="DW123" s="548"/>
      <c r="DX123" s="548"/>
      <c r="DY123" s="548"/>
      <c r="DZ123" s="558"/>
    </row>
    <row r="124" spans="1:130" s="357" customFormat="1" ht="26.25" customHeight="1">
      <c r="A124" s="383"/>
      <c r="B124" s="407"/>
      <c r="C124" s="420" t="s">
        <v>435</v>
      </c>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73"/>
      <c r="AA124" s="483" t="s">
        <v>145</v>
      </c>
      <c r="AB124" s="444"/>
      <c r="AC124" s="444"/>
      <c r="AD124" s="444"/>
      <c r="AE124" s="500"/>
      <c r="AF124" s="516" t="s">
        <v>145</v>
      </c>
      <c r="AG124" s="444"/>
      <c r="AH124" s="444"/>
      <c r="AI124" s="444"/>
      <c r="AJ124" s="500"/>
      <c r="AK124" s="516" t="s">
        <v>145</v>
      </c>
      <c r="AL124" s="444"/>
      <c r="AM124" s="444"/>
      <c r="AN124" s="444"/>
      <c r="AO124" s="500"/>
      <c r="AP124" s="540" t="s">
        <v>145</v>
      </c>
      <c r="AQ124" s="548"/>
      <c r="AR124" s="548"/>
      <c r="AS124" s="548"/>
      <c r="AT124" s="558"/>
      <c r="AU124" s="576"/>
      <c r="AV124" s="423"/>
      <c r="AW124" s="423"/>
      <c r="AX124" s="423"/>
      <c r="AY124" s="423"/>
      <c r="AZ124" s="423"/>
      <c r="BA124" s="423"/>
      <c r="BB124" s="423"/>
      <c r="BC124" s="423"/>
      <c r="BD124" s="423"/>
      <c r="BE124" s="423"/>
      <c r="BF124" s="423"/>
      <c r="BG124" s="423"/>
      <c r="BH124" s="423"/>
      <c r="BI124" s="423"/>
      <c r="BJ124" s="423"/>
      <c r="BK124" s="423"/>
      <c r="BL124" s="423"/>
      <c r="BM124" s="423"/>
      <c r="BN124" s="423"/>
      <c r="BO124" s="423"/>
      <c r="BP124" s="423"/>
      <c r="BQ124" s="424"/>
      <c r="BR124" s="424"/>
      <c r="BS124" s="424"/>
      <c r="BT124" s="424"/>
      <c r="BU124" s="424"/>
      <c r="BV124" s="424"/>
      <c r="BW124" s="424"/>
      <c r="BX124" s="424"/>
      <c r="BY124" s="424"/>
      <c r="BZ124" s="424"/>
      <c r="CA124" s="424"/>
      <c r="CB124" s="424"/>
      <c r="CC124" s="424"/>
      <c r="CD124" s="424"/>
      <c r="CE124" s="424"/>
      <c r="CF124" s="424"/>
      <c r="CG124" s="424"/>
      <c r="CH124" s="424"/>
      <c r="CI124" s="424"/>
      <c r="CJ124" s="683"/>
      <c r="CK124" s="689"/>
      <c r="CL124" s="689"/>
      <c r="CM124" s="689"/>
      <c r="CN124" s="689"/>
      <c r="CO124" s="699"/>
      <c r="CP124" s="702" t="s">
        <v>464</v>
      </c>
      <c r="CQ124" s="397"/>
      <c r="CR124" s="397"/>
      <c r="CS124" s="397"/>
      <c r="CT124" s="397"/>
      <c r="CU124" s="397"/>
      <c r="CV124" s="397"/>
      <c r="CW124" s="397"/>
      <c r="CX124" s="397"/>
      <c r="CY124" s="397"/>
      <c r="CZ124" s="397"/>
      <c r="DA124" s="397"/>
      <c r="DB124" s="397"/>
      <c r="DC124" s="397"/>
      <c r="DD124" s="397"/>
      <c r="DE124" s="397"/>
      <c r="DF124" s="708"/>
      <c r="DG124" s="485" t="s">
        <v>145</v>
      </c>
      <c r="DH124" s="490"/>
      <c r="DI124" s="490"/>
      <c r="DJ124" s="490"/>
      <c r="DK124" s="502"/>
      <c r="DL124" s="518" t="s">
        <v>145</v>
      </c>
      <c r="DM124" s="490"/>
      <c r="DN124" s="490"/>
      <c r="DO124" s="490"/>
      <c r="DP124" s="502"/>
      <c r="DQ124" s="518" t="s">
        <v>145</v>
      </c>
      <c r="DR124" s="490"/>
      <c r="DS124" s="490"/>
      <c r="DT124" s="490"/>
      <c r="DU124" s="502"/>
      <c r="DV124" s="724" t="s">
        <v>145</v>
      </c>
      <c r="DW124" s="726"/>
      <c r="DX124" s="726"/>
      <c r="DY124" s="726"/>
      <c r="DZ124" s="733"/>
    </row>
    <row r="125" spans="1:130" s="357" customFormat="1" ht="26.25" customHeight="1">
      <c r="A125" s="383"/>
      <c r="B125" s="407"/>
      <c r="C125" s="420" t="s">
        <v>459</v>
      </c>
      <c r="D125" s="424"/>
      <c r="E125" s="424"/>
      <c r="F125" s="424"/>
      <c r="G125" s="424"/>
      <c r="H125" s="424"/>
      <c r="I125" s="424"/>
      <c r="J125" s="424"/>
      <c r="K125" s="424"/>
      <c r="L125" s="424"/>
      <c r="M125" s="424"/>
      <c r="N125" s="424"/>
      <c r="O125" s="424"/>
      <c r="P125" s="424"/>
      <c r="Q125" s="424"/>
      <c r="R125" s="424"/>
      <c r="S125" s="424"/>
      <c r="T125" s="424"/>
      <c r="U125" s="424"/>
      <c r="V125" s="424"/>
      <c r="W125" s="424"/>
      <c r="X125" s="424"/>
      <c r="Y125" s="424"/>
      <c r="Z125" s="473"/>
      <c r="AA125" s="483" t="s">
        <v>145</v>
      </c>
      <c r="AB125" s="444"/>
      <c r="AC125" s="444"/>
      <c r="AD125" s="444"/>
      <c r="AE125" s="500"/>
      <c r="AF125" s="516" t="s">
        <v>145</v>
      </c>
      <c r="AG125" s="444"/>
      <c r="AH125" s="444"/>
      <c r="AI125" s="444"/>
      <c r="AJ125" s="500"/>
      <c r="AK125" s="516" t="s">
        <v>145</v>
      </c>
      <c r="AL125" s="444"/>
      <c r="AM125" s="444"/>
      <c r="AN125" s="444"/>
      <c r="AO125" s="500"/>
      <c r="AP125" s="540" t="s">
        <v>145</v>
      </c>
      <c r="AQ125" s="548"/>
      <c r="AR125" s="548"/>
      <c r="AS125" s="548"/>
      <c r="AT125" s="558"/>
      <c r="AU125" s="577"/>
      <c r="AV125" s="577"/>
      <c r="AW125" s="577"/>
      <c r="AX125" s="577"/>
      <c r="AY125" s="577"/>
      <c r="AZ125" s="577"/>
      <c r="BA125" s="577"/>
      <c r="BB125" s="577"/>
      <c r="BC125" s="577"/>
      <c r="BD125" s="577"/>
      <c r="BE125" s="577"/>
      <c r="BF125" s="577"/>
      <c r="BG125" s="577"/>
      <c r="BH125" s="577"/>
      <c r="BI125" s="577"/>
      <c r="BJ125" s="577"/>
      <c r="BK125" s="577"/>
      <c r="BL125" s="577"/>
      <c r="BM125" s="577"/>
      <c r="BN125" s="577"/>
      <c r="BO125" s="577"/>
      <c r="BP125" s="577"/>
      <c r="BQ125" s="577"/>
      <c r="BR125" s="577"/>
      <c r="BS125" s="577"/>
      <c r="BT125" s="577"/>
      <c r="BU125" s="577"/>
      <c r="BV125" s="577"/>
      <c r="BW125" s="577"/>
      <c r="BX125" s="577"/>
      <c r="BY125" s="577"/>
      <c r="BZ125" s="577"/>
      <c r="CA125" s="577"/>
      <c r="CB125" s="577"/>
      <c r="CC125" s="577"/>
      <c r="CD125" s="666"/>
      <c r="CE125" s="666"/>
      <c r="CF125" s="666"/>
      <c r="CG125" s="424"/>
      <c r="CH125" s="424"/>
      <c r="CI125" s="424"/>
      <c r="CJ125" s="683"/>
      <c r="CK125" s="690" t="s">
        <v>468</v>
      </c>
      <c r="CL125" s="690"/>
      <c r="CM125" s="690"/>
      <c r="CN125" s="690"/>
      <c r="CO125" s="697"/>
      <c r="CP125" s="610" t="s">
        <v>104</v>
      </c>
      <c r="CQ125" s="401"/>
      <c r="CR125" s="401"/>
      <c r="CS125" s="401"/>
      <c r="CT125" s="401"/>
      <c r="CU125" s="401"/>
      <c r="CV125" s="401"/>
      <c r="CW125" s="401"/>
      <c r="CX125" s="401"/>
      <c r="CY125" s="401"/>
      <c r="CZ125" s="401"/>
      <c r="DA125" s="401"/>
      <c r="DB125" s="401"/>
      <c r="DC125" s="401"/>
      <c r="DD125" s="401"/>
      <c r="DE125" s="401"/>
      <c r="DF125" s="468"/>
      <c r="DG125" s="642" t="s">
        <v>145</v>
      </c>
      <c r="DH125" s="650"/>
      <c r="DI125" s="650"/>
      <c r="DJ125" s="650"/>
      <c r="DK125" s="650"/>
      <c r="DL125" s="650" t="s">
        <v>145</v>
      </c>
      <c r="DM125" s="650"/>
      <c r="DN125" s="650"/>
      <c r="DO125" s="650"/>
      <c r="DP125" s="650"/>
      <c r="DQ125" s="650" t="s">
        <v>145</v>
      </c>
      <c r="DR125" s="650"/>
      <c r="DS125" s="650"/>
      <c r="DT125" s="650"/>
      <c r="DU125" s="650"/>
      <c r="DV125" s="722" t="s">
        <v>145</v>
      </c>
      <c r="DW125" s="722"/>
      <c r="DX125" s="722"/>
      <c r="DY125" s="722"/>
      <c r="DZ125" s="731"/>
    </row>
    <row r="126" spans="1:130" s="357" customFormat="1" ht="26.25" customHeight="1">
      <c r="A126" s="383"/>
      <c r="B126" s="407"/>
      <c r="C126" s="420" t="s">
        <v>461</v>
      </c>
      <c r="D126" s="424"/>
      <c r="E126" s="424"/>
      <c r="F126" s="424"/>
      <c r="G126" s="424"/>
      <c r="H126" s="424"/>
      <c r="I126" s="424"/>
      <c r="J126" s="424"/>
      <c r="K126" s="424"/>
      <c r="L126" s="424"/>
      <c r="M126" s="424"/>
      <c r="N126" s="424"/>
      <c r="O126" s="424"/>
      <c r="P126" s="424"/>
      <c r="Q126" s="424"/>
      <c r="R126" s="424"/>
      <c r="S126" s="424"/>
      <c r="T126" s="424"/>
      <c r="U126" s="424"/>
      <c r="V126" s="424"/>
      <c r="W126" s="424"/>
      <c r="X126" s="424"/>
      <c r="Y126" s="424"/>
      <c r="Z126" s="473"/>
      <c r="AA126" s="483" t="s">
        <v>145</v>
      </c>
      <c r="AB126" s="444"/>
      <c r="AC126" s="444"/>
      <c r="AD126" s="444"/>
      <c r="AE126" s="500"/>
      <c r="AF126" s="516" t="s">
        <v>145</v>
      </c>
      <c r="AG126" s="444"/>
      <c r="AH126" s="444"/>
      <c r="AI126" s="444"/>
      <c r="AJ126" s="500"/>
      <c r="AK126" s="516">
        <v>16834</v>
      </c>
      <c r="AL126" s="444"/>
      <c r="AM126" s="444"/>
      <c r="AN126" s="444"/>
      <c r="AO126" s="500"/>
      <c r="AP126" s="540">
        <v>1</v>
      </c>
      <c r="AQ126" s="548"/>
      <c r="AR126" s="548"/>
      <c r="AS126" s="548"/>
      <c r="AT126" s="558"/>
      <c r="AU126" s="577"/>
      <c r="AV126" s="577"/>
      <c r="AW126" s="577"/>
      <c r="AX126" s="588" t="s">
        <v>465</v>
      </c>
      <c r="AY126" s="600"/>
      <c r="AZ126" s="600"/>
      <c r="BA126" s="600"/>
      <c r="BB126" s="600"/>
      <c r="BC126" s="600"/>
      <c r="BD126" s="600"/>
      <c r="BE126" s="620"/>
      <c r="BF126" s="622" t="s">
        <v>194</v>
      </c>
      <c r="BG126" s="600"/>
      <c r="BH126" s="600"/>
      <c r="BI126" s="600"/>
      <c r="BJ126" s="600"/>
      <c r="BK126" s="600"/>
      <c r="BL126" s="620"/>
      <c r="BM126" s="622" t="s">
        <v>469</v>
      </c>
      <c r="BN126" s="600"/>
      <c r="BO126" s="600"/>
      <c r="BP126" s="600"/>
      <c r="BQ126" s="600"/>
      <c r="BR126" s="600"/>
      <c r="BS126" s="620"/>
      <c r="BT126" s="622" t="s">
        <v>470</v>
      </c>
      <c r="BU126" s="600"/>
      <c r="BV126" s="600"/>
      <c r="BW126" s="600"/>
      <c r="BX126" s="600"/>
      <c r="BY126" s="600"/>
      <c r="BZ126" s="661"/>
      <c r="CA126" s="577"/>
      <c r="CB126" s="577"/>
      <c r="CC126" s="577"/>
      <c r="CD126" s="666"/>
      <c r="CE126" s="666"/>
      <c r="CF126" s="666"/>
      <c r="CG126" s="424"/>
      <c r="CH126" s="424"/>
      <c r="CI126" s="424"/>
      <c r="CJ126" s="683"/>
      <c r="CK126" s="691"/>
      <c r="CL126" s="691"/>
      <c r="CM126" s="691"/>
      <c r="CN126" s="691"/>
      <c r="CO126" s="698"/>
      <c r="CP126" s="611" t="s">
        <v>381</v>
      </c>
      <c r="CQ126" s="417"/>
      <c r="CR126" s="417"/>
      <c r="CS126" s="417"/>
      <c r="CT126" s="417"/>
      <c r="CU126" s="417"/>
      <c r="CV126" s="417"/>
      <c r="CW126" s="417"/>
      <c r="CX126" s="417"/>
      <c r="CY126" s="417"/>
      <c r="CZ126" s="417"/>
      <c r="DA126" s="417"/>
      <c r="DB126" s="417"/>
      <c r="DC126" s="417"/>
      <c r="DD126" s="417"/>
      <c r="DE126" s="417"/>
      <c r="DF126" s="470"/>
      <c r="DG126" s="643" t="s">
        <v>145</v>
      </c>
      <c r="DH126" s="651"/>
      <c r="DI126" s="651"/>
      <c r="DJ126" s="651"/>
      <c r="DK126" s="651"/>
      <c r="DL126" s="651" t="s">
        <v>145</v>
      </c>
      <c r="DM126" s="651"/>
      <c r="DN126" s="651"/>
      <c r="DO126" s="651"/>
      <c r="DP126" s="651"/>
      <c r="DQ126" s="651" t="s">
        <v>145</v>
      </c>
      <c r="DR126" s="651"/>
      <c r="DS126" s="651"/>
      <c r="DT126" s="651"/>
      <c r="DU126" s="651"/>
      <c r="DV126" s="723" t="s">
        <v>145</v>
      </c>
      <c r="DW126" s="723"/>
      <c r="DX126" s="723"/>
      <c r="DY126" s="723"/>
      <c r="DZ126" s="732"/>
    </row>
    <row r="127" spans="1:130" s="357" customFormat="1" ht="26.25" customHeight="1">
      <c r="A127" s="384"/>
      <c r="B127" s="408"/>
      <c r="C127" s="422" t="s">
        <v>471</v>
      </c>
      <c r="D127" s="426"/>
      <c r="E127" s="426"/>
      <c r="F127" s="426"/>
      <c r="G127" s="426"/>
      <c r="H127" s="426"/>
      <c r="I127" s="426"/>
      <c r="J127" s="426"/>
      <c r="K127" s="426"/>
      <c r="L127" s="426"/>
      <c r="M127" s="426"/>
      <c r="N127" s="426"/>
      <c r="O127" s="426"/>
      <c r="P127" s="426"/>
      <c r="Q127" s="426"/>
      <c r="R127" s="426"/>
      <c r="S127" s="426"/>
      <c r="T127" s="426"/>
      <c r="U127" s="426"/>
      <c r="V127" s="426"/>
      <c r="W127" s="426"/>
      <c r="X127" s="426"/>
      <c r="Y127" s="426"/>
      <c r="Z127" s="475"/>
      <c r="AA127" s="483" t="s">
        <v>145</v>
      </c>
      <c r="AB127" s="444"/>
      <c r="AC127" s="444"/>
      <c r="AD127" s="444"/>
      <c r="AE127" s="500"/>
      <c r="AF127" s="516" t="s">
        <v>145</v>
      </c>
      <c r="AG127" s="444"/>
      <c r="AH127" s="444"/>
      <c r="AI127" s="444"/>
      <c r="AJ127" s="500"/>
      <c r="AK127" s="516" t="s">
        <v>145</v>
      </c>
      <c r="AL127" s="444"/>
      <c r="AM127" s="444"/>
      <c r="AN127" s="444"/>
      <c r="AO127" s="500"/>
      <c r="AP127" s="540" t="s">
        <v>145</v>
      </c>
      <c r="AQ127" s="548"/>
      <c r="AR127" s="548"/>
      <c r="AS127" s="548"/>
      <c r="AT127" s="558"/>
      <c r="AU127" s="577"/>
      <c r="AV127" s="577"/>
      <c r="AW127" s="577"/>
      <c r="AX127" s="377" t="s">
        <v>472</v>
      </c>
      <c r="AY127" s="401"/>
      <c r="AZ127" s="401"/>
      <c r="BA127" s="401"/>
      <c r="BB127" s="401"/>
      <c r="BC127" s="401"/>
      <c r="BD127" s="401"/>
      <c r="BE127" s="468"/>
      <c r="BF127" s="623" t="s">
        <v>145</v>
      </c>
      <c r="BG127" s="627"/>
      <c r="BH127" s="627"/>
      <c r="BI127" s="627"/>
      <c r="BJ127" s="627"/>
      <c r="BK127" s="627"/>
      <c r="BL127" s="633"/>
      <c r="BM127" s="623">
        <v>15</v>
      </c>
      <c r="BN127" s="627"/>
      <c r="BO127" s="627"/>
      <c r="BP127" s="627"/>
      <c r="BQ127" s="627"/>
      <c r="BR127" s="627"/>
      <c r="BS127" s="633"/>
      <c r="BT127" s="623">
        <v>20</v>
      </c>
      <c r="BU127" s="627"/>
      <c r="BV127" s="627"/>
      <c r="BW127" s="627"/>
      <c r="BX127" s="627"/>
      <c r="BY127" s="627"/>
      <c r="BZ127" s="662"/>
      <c r="CA127" s="666"/>
      <c r="CB127" s="666"/>
      <c r="CC127" s="666"/>
      <c r="CD127" s="666"/>
      <c r="CE127" s="666"/>
      <c r="CF127" s="666"/>
      <c r="CG127" s="424"/>
      <c r="CH127" s="424"/>
      <c r="CI127" s="424"/>
      <c r="CJ127" s="683"/>
      <c r="CK127" s="692"/>
      <c r="CL127" s="692"/>
      <c r="CM127" s="692"/>
      <c r="CN127" s="692"/>
      <c r="CO127" s="700"/>
      <c r="CP127" s="703" t="s">
        <v>201</v>
      </c>
      <c r="CQ127" s="601"/>
      <c r="CR127" s="601"/>
      <c r="CS127" s="601"/>
      <c r="CT127" s="601"/>
      <c r="CU127" s="601"/>
      <c r="CV127" s="601"/>
      <c r="CW127" s="601"/>
      <c r="CX127" s="601"/>
      <c r="CY127" s="601"/>
      <c r="CZ127" s="601"/>
      <c r="DA127" s="601"/>
      <c r="DB127" s="601"/>
      <c r="DC127" s="601"/>
      <c r="DD127" s="601"/>
      <c r="DE127" s="601"/>
      <c r="DF127" s="621"/>
      <c r="DG127" s="711" t="s">
        <v>145</v>
      </c>
      <c r="DH127" s="714"/>
      <c r="DI127" s="714"/>
      <c r="DJ127" s="714"/>
      <c r="DK127" s="714"/>
      <c r="DL127" s="714" t="s">
        <v>145</v>
      </c>
      <c r="DM127" s="714"/>
      <c r="DN127" s="714"/>
      <c r="DO127" s="714"/>
      <c r="DP127" s="714"/>
      <c r="DQ127" s="714" t="s">
        <v>145</v>
      </c>
      <c r="DR127" s="714"/>
      <c r="DS127" s="714"/>
      <c r="DT127" s="714"/>
      <c r="DU127" s="714"/>
      <c r="DV127" s="725" t="s">
        <v>145</v>
      </c>
      <c r="DW127" s="725"/>
      <c r="DX127" s="725"/>
      <c r="DY127" s="725"/>
      <c r="DZ127" s="734"/>
    </row>
    <row r="128" spans="1:130" s="357" customFormat="1" ht="26.25" customHeight="1">
      <c r="A128" s="385" t="s">
        <v>60</v>
      </c>
      <c r="B128" s="409"/>
      <c r="C128" s="409"/>
      <c r="D128" s="409"/>
      <c r="E128" s="409"/>
      <c r="F128" s="409"/>
      <c r="G128" s="409"/>
      <c r="H128" s="409"/>
      <c r="I128" s="409"/>
      <c r="J128" s="409"/>
      <c r="K128" s="409"/>
      <c r="L128" s="409"/>
      <c r="M128" s="409"/>
      <c r="N128" s="409"/>
      <c r="O128" s="409"/>
      <c r="P128" s="409"/>
      <c r="Q128" s="409"/>
      <c r="R128" s="409"/>
      <c r="S128" s="409"/>
      <c r="T128" s="409"/>
      <c r="U128" s="409"/>
      <c r="V128" s="409"/>
      <c r="W128" s="461" t="s">
        <v>474</v>
      </c>
      <c r="X128" s="461"/>
      <c r="Y128" s="461"/>
      <c r="Z128" s="476"/>
      <c r="AA128" s="482" t="s">
        <v>145</v>
      </c>
      <c r="AB128" s="488"/>
      <c r="AC128" s="488"/>
      <c r="AD128" s="488"/>
      <c r="AE128" s="499"/>
      <c r="AF128" s="515" t="s">
        <v>145</v>
      </c>
      <c r="AG128" s="488"/>
      <c r="AH128" s="488"/>
      <c r="AI128" s="488"/>
      <c r="AJ128" s="499"/>
      <c r="AK128" s="515" t="s">
        <v>145</v>
      </c>
      <c r="AL128" s="488"/>
      <c r="AM128" s="488"/>
      <c r="AN128" s="488"/>
      <c r="AO128" s="499"/>
      <c r="AP128" s="542"/>
      <c r="AQ128" s="550"/>
      <c r="AR128" s="550"/>
      <c r="AS128" s="550"/>
      <c r="AT128" s="560"/>
      <c r="AU128" s="579"/>
      <c r="AV128" s="579"/>
      <c r="AW128" s="579"/>
      <c r="AX128" s="589" t="s">
        <v>475</v>
      </c>
      <c r="AY128" s="417"/>
      <c r="AZ128" s="417"/>
      <c r="BA128" s="417"/>
      <c r="BB128" s="417"/>
      <c r="BC128" s="417"/>
      <c r="BD128" s="417"/>
      <c r="BE128" s="470"/>
      <c r="BF128" s="624" t="s">
        <v>145</v>
      </c>
      <c r="BG128" s="628"/>
      <c r="BH128" s="628"/>
      <c r="BI128" s="628"/>
      <c r="BJ128" s="628"/>
      <c r="BK128" s="628"/>
      <c r="BL128" s="634"/>
      <c r="BM128" s="624">
        <v>20</v>
      </c>
      <c r="BN128" s="628"/>
      <c r="BO128" s="628"/>
      <c r="BP128" s="628"/>
      <c r="BQ128" s="628"/>
      <c r="BR128" s="628"/>
      <c r="BS128" s="634"/>
      <c r="BT128" s="624">
        <v>30</v>
      </c>
      <c r="BU128" s="658"/>
      <c r="BV128" s="658"/>
      <c r="BW128" s="658"/>
      <c r="BX128" s="658"/>
      <c r="BY128" s="658"/>
      <c r="BZ128" s="663"/>
      <c r="CA128" s="637"/>
      <c r="CB128" s="637"/>
      <c r="CC128" s="637"/>
      <c r="CD128" s="637"/>
      <c r="CE128" s="637"/>
      <c r="CF128" s="637"/>
      <c r="CG128" s="637"/>
      <c r="CH128" s="637"/>
      <c r="CI128" s="637"/>
      <c r="CJ128" s="637"/>
      <c r="CK128" s="637"/>
      <c r="CL128" s="637"/>
      <c r="CM128" s="637"/>
      <c r="CN128" s="637"/>
      <c r="CO128" s="637"/>
      <c r="CP128" s="637"/>
      <c r="CQ128" s="637"/>
      <c r="CR128" s="637"/>
      <c r="CS128" s="637"/>
      <c r="CT128" s="637"/>
      <c r="CU128" s="637"/>
      <c r="CV128" s="637"/>
      <c r="CW128" s="637"/>
      <c r="CX128" s="637"/>
      <c r="CY128" s="637"/>
      <c r="CZ128" s="637"/>
      <c r="DA128" s="637"/>
      <c r="DB128" s="637"/>
      <c r="DC128" s="637"/>
      <c r="DD128" s="637"/>
      <c r="DE128" s="637"/>
      <c r="DF128" s="637"/>
      <c r="DG128" s="637"/>
      <c r="DH128" s="637"/>
      <c r="DI128" s="637"/>
      <c r="DJ128" s="637"/>
      <c r="DK128" s="637"/>
      <c r="DL128" s="637"/>
      <c r="DM128" s="637"/>
      <c r="DN128" s="637"/>
      <c r="DO128" s="637"/>
      <c r="DP128" s="591"/>
      <c r="DQ128" s="591"/>
      <c r="DR128" s="591"/>
      <c r="DS128" s="591"/>
      <c r="DT128" s="591"/>
      <c r="DU128" s="591"/>
      <c r="DV128" s="591"/>
      <c r="DW128" s="591"/>
      <c r="DX128" s="591"/>
      <c r="DY128" s="591"/>
      <c r="DZ128" s="618"/>
    </row>
    <row r="129" spans="1:131" s="357" customFormat="1" ht="26.25" customHeight="1">
      <c r="A129" s="378" t="s">
        <v>138</v>
      </c>
      <c r="B129" s="402"/>
      <c r="C129" s="402"/>
      <c r="D129" s="402"/>
      <c r="E129" s="402"/>
      <c r="F129" s="402"/>
      <c r="G129" s="402"/>
      <c r="H129" s="402"/>
      <c r="I129" s="402"/>
      <c r="J129" s="402"/>
      <c r="K129" s="402"/>
      <c r="L129" s="402"/>
      <c r="M129" s="402"/>
      <c r="N129" s="402"/>
      <c r="O129" s="402"/>
      <c r="P129" s="402"/>
      <c r="Q129" s="402"/>
      <c r="R129" s="402"/>
      <c r="S129" s="402"/>
      <c r="T129" s="402"/>
      <c r="U129" s="402"/>
      <c r="V129" s="402"/>
      <c r="W129" s="462" t="s">
        <v>344</v>
      </c>
      <c r="X129" s="464"/>
      <c r="Y129" s="464"/>
      <c r="Z129" s="477"/>
      <c r="AA129" s="483">
        <v>2030587</v>
      </c>
      <c r="AB129" s="444"/>
      <c r="AC129" s="444"/>
      <c r="AD129" s="444"/>
      <c r="AE129" s="500"/>
      <c r="AF129" s="516">
        <v>2010657</v>
      </c>
      <c r="AG129" s="444"/>
      <c r="AH129" s="444"/>
      <c r="AI129" s="444"/>
      <c r="AJ129" s="500"/>
      <c r="AK129" s="516">
        <v>1960517</v>
      </c>
      <c r="AL129" s="444"/>
      <c r="AM129" s="444"/>
      <c r="AN129" s="444"/>
      <c r="AO129" s="500"/>
      <c r="AP129" s="543"/>
      <c r="AQ129" s="551"/>
      <c r="AR129" s="551"/>
      <c r="AS129" s="551"/>
      <c r="AT129" s="561"/>
      <c r="AU129" s="579"/>
      <c r="AV129" s="579"/>
      <c r="AW129" s="579"/>
      <c r="AX129" s="589" t="s">
        <v>339</v>
      </c>
      <c r="AY129" s="417"/>
      <c r="AZ129" s="417"/>
      <c r="BA129" s="417"/>
      <c r="BB129" s="417"/>
      <c r="BC129" s="417"/>
      <c r="BD129" s="417"/>
      <c r="BE129" s="470"/>
      <c r="BF129" s="625">
        <v>3.5</v>
      </c>
      <c r="BG129" s="629"/>
      <c r="BH129" s="629"/>
      <c r="BI129" s="629"/>
      <c r="BJ129" s="629"/>
      <c r="BK129" s="629"/>
      <c r="BL129" s="635"/>
      <c r="BM129" s="625">
        <v>25</v>
      </c>
      <c r="BN129" s="629"/>
      <c r="BO129" s="629"/>
      <c r="BP129" s="629"/>
      <c r="BQ129" s="629"/>
      <c r="BR129" s="629"/>
      <c r="BS129" s="635"/>
      <c r="BT129" s="625">
        <v>35</v>
      </c>
      <c r="BU129" s="660"/>
      <c r="BV129" s="660"/>
      <c r="BW129" s="660"/>
      <c r="BX129" s="660"/>
      <c r="BY129" s="660"/>
      <c r="BZ129" s="664"/>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37"/>
      <c r="DN129" s="637"/>
      <c r="DO129" s="637"/>
      <c r="DP129" s="591"/>
      <c r="DQ129" s="591"/>
      <c r="DR129" s="591"/>
      <c r="DS129" s="591"/>
      <c r="DT129" s="591"/>
      <c r="DU129" s="591"/>
      <c r="DV129" s="591"/>
      <c r="DW129" s="591"/>
      <c r="DX129" s="591"/>
      <c r="DY129" s="591"/>
      <c r="DZ129" s="618"/>
    </row>
    <row r="130" spans="1:131" s="357" customFormat="1" ht="26.25" customHeight="1">
      <c r="A130" s="378" t="s">
        <v>212</v>
      </c>
      <c r="B130" s="402"/>
      <c r="C130" s="402"/>
      <c r="D130" s="402"/>
      <c r="E130" s="402"/>
      <c r="F130" s="402"/>
      <c r="G130" s="402"/>
      <c r="H130" s="402"/>
      <c r="I130" s="402"/>
      <c r="J130" s="402"/>
      <c r="K130" s="402"/>
      <c r="L130" s="402"/>
      <c r="M130" s="402"/>
      <c r="N130" s="402"/>
      <c r="O130" s="402"/>
      <c r="P130" s="402"/>
      <c r="Q130" s="402"/>
      <c r="R130" s="402"/>
      <c r="S130" s="402"/>
      <c r="T130" s="402"/>
      <c r="U130" s="402"/>
      <c r="V130" s="402"/>
      <c r="W130" s="462" t="s">
        <v>476</v>
      </c>
      <c r="X130" s="464"/>
      <c r="Y130" s="464"/>
      <c r="Z130" s="477"/>
      <c r="AA130" s="483">
        <v>299660</v>
      </c>
      <c r="AB130" s="444"/>
      <c r="AC130" s="444"/>
      <c r="AD130" s="444"/>
      <c r="AE130" s="500"/>
      <c r="AF130" s="516">
        <v>293096</v>
      </c>
      <c r="AG130" s="444"/>
      <c r="AH130" s="444"/>
      <c r="AI130" s="444"/>
      <c r="AJ130" s="500"/>
      <c r="AK130" s="516">
        <v>314567</v>
      </c>
      <c r="AL130" s="444"/>
      <c r="AM130" s="444"/>
      <c r="AN130" s="444"/>
      <c r="AO130" s="500"/>
      <c r="AP130" s="543"/>
      <c r="AQ130" s="551"/>
      <c r="AR130" s="551"/>
      <c r="AS130" s="551"/>
      <c r="AT130" s="561"/>
      <c r="AU130" s="579"/>
      <c r="AV130" s="579"/>
      <c r="AW130" s="579"/>
      <c r="AX130" s="590" t="s">
        <v>477</v>
      </c>
      <c r="AY130" s="601"/>
      <c r="AZ130" s="601"/>
      <c r="BA130" s="601"/>
      <c r="BB130" s="601"/>
      <c r="BC130" s="601"/>
      <c r="BD130" s="601"/>
      <c r="BE130" s="621"/>
      <c r="BF130" s="626" t="s">
        <v>145</v>
      </c>
      <c r="BG130" s="630"/>
      <c r="BH130" s="630"/>
      <c r="BI130" s="630"/>
      <c r="BJ130" s="630"/>
      <c r="BK130" s="630"/>
      <c r="BL130" s="636"/>
      <c r="BM130" s="626">
        <v>350</v>
      </c>
      <c r="BN130" s="630"/>
      <c r="BO130" s="630"/>
      <c r="BP130" s="630"/>
      <c r="BQ130" s="630"/>
      <c r="BR130" s="630"/>
      <c r="BS130" s="636"/>
      <c r="BT130" s="657"/>
      <c r="BU130" s="659"/>
      <c r="BV130" s="659"/>
      <c r="BW130" s="659"/>
      <c r="BX130" s="659"/>
      <c r="BY130" s="659"/>
      <c r="BZ130" s="665"/>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37"/>
      <c r="DN130" s="637"/>
      <c r="DO130" s="637"/>
      <c r="DP130" s="591"/>
      <c r="DQ130" s="591"/>
      <c r="DR130" s="591"/>
      <c r="DS130" s="591"/>
      <c r="DT130" s="591"/>
      <c r="DU130" s="591"/>
      <c r="DV130" s="591"/>
      <c r="DW130" s="591"/>
      <c r="DX130" s="591"/>
      <c r="DY130" s="591"/>
      <c r="DZ130" s="618"/>
    </row>
    <row r="131" spans="1:131" s="357" customFormat="1" ht="26.25" customHeight="1">
      <c r="A131" s="386"/>
      <c r="B131" s="410"/>
      <c r="C131" s="410"/>
      <c r="D131" s="410"/>
      <c r="E131" s="410"/>
      <c r="F131" s="410"/>
      <c r="G131" s="410"/>
      <c r="H131" s="410"/>
      <c r="I131" s="410"/>
      <c r="J131" s="410"/>
      <c r="K131" s="410"/>
      <c r="L131" s="410"/>
      <c r="M131" s="410"/>
      <c r="N131" s="410"/>
      <c r="O131" s="410"/>
      <c r="P131" s="410"/>
      <c r="Q131" s="410"/>
      <c r="R131" s="410"/>
      <c r="S131" s="410"/>
      <c r="T131" s="410"/>
      <c r="U131" s="410"/>
      <c r="V131" s="410"/>
      <c r="W131" s="463" t="s">
        <v>311</v>
      </c>
      <c r="X131" s="465"/>
      <c r="Y131" s="465"/>
      <c r="Z131" s="478"/>
      <c r="AA131" s="485">
        <v>1730927</v>
      </c>
      <c r="AB131" s="490"/>
      <c r="AC131" s="490"/>
      <c r="AD131" s="490"/>
      <c r="AE131" s="502"/>
      <c r="AF131" s="518">
        <v>1717561</v>
      </c>
      <c r="AG131" s="490"/>
      <c r="AH131" s="490"/>
      <c r="AI131" s="490"/>
      <c r="AJ131" s="502"/>
      <c r="AK131" s="518">
        <v>1645950</v>
      </c>
      <c r="AL131" s="490"/>
      <c r="AM131" s="490"/>
      <c r="AN131" s="490"/>
      <c r="AO131" s="502"/>
      <c r="AP131" s="544"/>
      <c r="AQ131" s="552"/>
      <c r="AR131" s="552"/>
      <c r="AS131" s="552"/>
      <c r="AT131" s="562"/>
      <c r="AU131" s="578"/>
      <c r="AV131" s="580"/>
      <c r="AW131" s="580"/>
      <c r="AX131" s="591"/>
      <c r="AY131" s="591"/>
      <c r="AZ131" s="591"/>
      <c r="BA131" s="591"/>
      <c r="BB131" s="591"/>
      <c r="BC131" s="591"/>
      <c r="BD131" s="591"/>
      <c r="BE131" s="591"/>
      <c r="BF131" s="591"/>
      <c r="BG131" s="591"/>
      <c r="BH131" s="591"/>
      <c r="BI131" s="591"/>
      <c r="BJ131" s="591"/>
      <c r="BK131" s="591"/>
      <c r="BL131" s="591"/>
      <c r="BM131" s="591"/>
      <c r="BN131" s="591"/>
      <c r="BO131" s="591"/>
      <c r="BP131" s="591"/>
      <c r="BQ131" s="591"/>
      <c r="BR131" s="591"/>
      <c r="BS131" s="591"/>
      <c r="BT131" s="591"/>
      <c r="BU131" s="591"/>
      <c r="BV131" s="591"/>
      <c r="BW131" s="591"/>
      <c r="BX131" s="591"/>
      <c r="BY131" s="591"/>
      <c r="BZ131" s="591"/>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37"/>
      <c r="DN131" s="637"/>
      <c r="DO131" s="637"/>
      <c r="DP131" s="618"/>
      <c r="DQ131" s="618"/>
      <c r="DR131" s="618"/>
      <c r="DS131" s="618"/>
      <c r="DT131" s="618"/>
      <c r="DU131" s="618"/>
      <c r="DV131" s="618"/>
      <c r="DW131" s="618"/>
      <c r="DX131" s="618"/>
      <c r="DY131" s="618"/>
      <c r="DZ131" s="618"/>
    </row>
    <row r="132" spans="1:131" s="357" customFormat="1" ht="26.25" customHeight="1">
      <c r="A132" s="387" t="s">
        <v>154</v>
      </c>
      <c r="B132" s="411"/>
      <c r="C132" s="411"/>
      <c r="D132" s="411"/>
      <c r="E132" s="411"/>
      <c r="F132" s="411"/>
      <c r="G132" s="411"/>
      <c r="H132" s="411"/>
      <c r="I132" s="411"/>
      <c r="J132" s="411"/>
      <c r="K132" s="411"/>
      <c r="L132" s="411"/>
      <c r="M132" s="411"/>
      <c r="N132" s="411"/>
      <c r="O132" s="411"/>
      <c r="P132" s="411"/>
      <c r="Q132" s="411"/>
      <c r="R132" s="411"/>
      <c r="S132" s="411"/>
      <c r="T132" s="411"/>
      <c r="U132" s="411"/>
      <c r="V132" s="460" t="s">
        <v>478</v>
      </c>
      <c r="W132" s="460"/>
      <c r="X132" s="460"/>
      <c r="Y132" s="460"/>
      <c r="Z132" s="479"/>
      <c r="AA132" s="486">
        <v>5.0488553239999998</v>
      </c>
      <c r="AB132" s="491"/>
      <c r="AC132" s="491"/>
      <c r="AD132" s="491"/>
      <c r="AE132" s="503"/>
      <c r="AF132" s="519">
        <v>2.5763859330000001</v>
      </c>
      <c r="AG132" s="491"/>
      <c r="AH132" s="491"/>
      <c r="AI132" s="491"/>
      <c r="AJ132" s="503"/>
      <c r="AK132" s="519">
        <v>3.1209332000000001</v>
      </c>
      <c r="AL132" s="491"/>
      <c r="AM132" s="491"/>
      <c r="AN132" s="491"/>
      <c r="AO132" s="503"/>
      <c r="AP132" s="545"/>
      <c r="AQ132" s="553"/>
      <c r="AR132" s="553"/>
      <c r="AS132" s="553"/>
      <c r="AT132" s="563"/>
      <c r="AU132" s="580"/>
      <c r="AV132" s="580"/>
      <c r="AW132" s="580"/>
      <c r="AX132" s="580"/>
      <c r="AY132" s="580"/>
      <c r="AZ132" s="580"/>
      <c r="BA132" s="580"/>
      <c r="BB132" s="580"/>
      <c r="BC132" s="580"/>
      <c r="BD132" s="580"/>
      <c r="BE132" s="580"/>
      <c r="BF132" s="580"/>
      <c r="BG132" s="580"/>
      <c r="BH132" s="580"/>
      <c r="BI132" s="580"/>
      <c r="BJ132" s="580"/>
      <c r="BK132" s="580"/>
      <c r="BL132" s="580"/>
      <c r="BM132" s="580"/>
      <c r="BN132" s="637"/>
      <c r="BO132" s="637"/>
      <c r="BP132" s="637"/>
      <c r="BQ132" s="637"/>
      <c r="BR132" s="637"/>
      <c r="BS132" s="637"/>
      <c r="BT132" s="637"/>
      <c r="BU132" s="637"/>
      <c r="BV132" s="637"/>
      <c r="BW132" s="637"/>
      <c r="BX132" s="637"/>
      <c r="BY132" s="637"/>
      <c r="BZ132" s="637"/>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37"/>
      <c r="DN132" s="637"/>
      <c r="DO132" s="637"/>
      <c r="DP132" s="618"/>
      <c r="DQ132" s="618"/>
      <c r="DR132" s="618"/>
      <c r="DS132" s="618"/>
      <c r="DT132" s="618"/>
      <c r="DU132" s="618"/>
      <c r="DV132" s="618"/>
      <c r="DW132" s="618"/>
      <c r="DX132" s="618"/>
      <c r="DY132" s="618"/>
      <c r="DZ132" s="618"/>
    </row>
    <row r="133" spans="1:131" s="357" customFormat="1" ht="26.25" customHeight="1">
      <c r="A133" s="388"/>
      <c r="B133" s="412"/>
      <c r="C133" s="412"/>
      <c r="D133" s="412"/>
      <c r="E133" s="412"/>
      <c r="F133" s="412"/>
      <c r="G133" s="412"/>
      <c r="H133" s="412"/>
      <c r="I133" s="412"/>
      <c r="J133" s="412"/>
      <c r="K133" s="412"/>
      <c r="L133" s="412"/>
      <c r="M133" s="412"/>
      <c r="N133" s="412"/>
      <c r="O133" s="412"/>
      <c r="P133" s="412"/>
      <c r="Q133" s="412"/>
      <c r="R133" s="412"/>
      <c r="S133" s="412"/>
      <c r="T133" s="412"/>
      <c r="U133" s="412"/>
      <c r="V133" s="398" t="s">
        <v>479</v>
      </c>
      <c r="W133" s="398"/>
      <c r="X133" s="398"/>
      <c r="Y133" s="398"/>
      <c r="Z133" s="480"/>
      <c r="AA133" s="487">
        <v>6.1</v>
      </c>
      <c r="AB133" s="492"/>
      <c r="AC133" s="492"/>
      <c r="AD133" s="492"/>
      <c r="AE133" s="504"/>
      <c r="AF133" s="487">
        <v>4.4000000000000004</v>
      </c>
      <c r="AG133" s="492"/>
      <c r="AH133" s="492"/>
      <c r="AI133" s="492"/>
      <c r="AJ133" s="504"/>
      <c r="AK133" s="487">
        <v>3.5</v>
      </c>
      <c r="AL133" s="492"/>
      <c r="AM133" s="492"/>
      <c r="AN133" s="492"/>
      <c r="AO133" s="504"/>
      <c r="AP133" s="546"/>
      <c r="AQ133" s="554"/>
      <c r="AR133" s="554"/>
      <c r="AS133" s="554"/>
      <c r="AT133" s="564"/>
      <c r="AU133" s="580"/>
      <c r="AV133" s="580"/>
      <c r="AW133" s="580"/>
      <c r="AX133" s="580"/>
      <c r="AY133" s="580"/>
      <c r="AZ133" s="580"/>
      <c r="BA133" s="580"/>
      <c r="BB133" s="580"/>
      <c r="BC133" s="580"/>
      <c r="BD133" s="580"/>
      <c r="BE133" s="580"/>
      <c r="BF133" s="580"/>
      <c r="BG133" s="580"/>
      <c r="BH133" s="580"/>
      <c r="BI133" s="580"/>
      <c r="BJ133" s="580"/>
      <c r="BK133" s="580"/>
      <c r="BL133" s="580"/>
      <c r="BM133" s="580"/>
      <c r="BN133" s="637"/>
      <c r="BO133" s="637"/>
      <c r="BP133" s="637"/>
      <c r="BQ133" s="637"/>
      <c r="BR133" s="637"/>
      <c r="BS133" s="637"/>
      <c r="BT133" s="637"/>
      <c r="BU133" s="637"/>
      <c r="BV133" s="637"/>
      <c r="BW133" s="637"/>
      <c r="BX133" s="637"/>
      <c r="BY133" s="637"/>
      <c r="BZ133" s="637"/>
      <c r="CA133" s="637"/>
      <c r="CB133" s="637"/>
      <c r="CC133" s="637"/>
      <c r="CD133" s="637"/>
      <c r="CE133" s="637"/>
      <c r="CF133" s="637"/>
      <c r="CG133" s="637"/>
      <c r="CH133" s="637"/>
      <c r="CI133" s="637"/>
      <c r="CJ133" s="637"/>
      <c r="CK133" s="637"/>
      <c r="CL133" s="637"/>
      <c r="CM133" s="637"/>
      <c r="CN133" s="637"/>
      <c r="CO133" s="637"/>
      <c r="CP133" s="637"/>
      <c r="CQ133" s="637"/>
      <c r="CR133" s="637"/>
      <c r="CS133" s="637"/>
      <c r="CT133" s="637"/>
      <c r="CU133" s="637"/>
      <c r="CV133" s="637"/>
      <c r="CW133" s="637"/>
      <c r="CX133" s="637"/>
      <c r="CY133" s="637"/>
      <c r="CZ133" s="637"/>
      <c r="DA133" s="637"/>
      <c r="DB133" s="637"/>
      <c r="DC133" s="637"/>
      <c r="DD133" s="637"/>
      <c r="DE133" s="637"/>
      <c r="DF133" s="637"/>
      <c r="DG133" s="637"/>
      <c r="DH133" s="637"/>
      <c r="DI133" s="637"/>
      <c r="DJ133" s="637"/>
      <c r="DK133" s="637"/>
      <c r="DL133" s="637"/>
      <c r="DM133" s="637"/>
      <c r="DN133" s="637"/>
      <c r="DO133" s="637"/>
      <c r="DP133" s="618"/>
      <c r="DQ133" s="618"/>
      <c r="DR133" s="618"/>
      <c r="DS133" s="618"/>
      <c r="DT133" s="618"/>
      <c r="DU133" s="618"/>
      <c r="DV133" s="618"/>
      <c r="DW133" s="618"/>
      <c r="DX133" s="618"/>
      <c r="DY133" s="618"/>
      <c r="DZ133" s="618"/>
    </row>
    <row r="134" spans="1:131" s="354" customFormat="1" ht="11.25" customHeight="1">
      <c r="A134" s="389"/>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89"/>
      <c r="AY134" s="389"/>
      <c r="AZ134" s="389"/>
      <c r="BA134" s="389"/>
      <c r="BB134" s="389"/>
      <c r="BC134" s="389"/>
      <c r="BD134" s="389"/>
      <c r="BE134" s="389"/>
      <c r="BF134" s="389"/>
      <c r="BG134" s="389"/>
      <c r="BH134" s="389"/>
      <c r="BI134" s="389"/>
      <c r="BJ134" s="389"/>
      <c r="BK134" s="389"/>
      <c r="BL134" s="389"/>
      <c r="BM134" s="389"/>
      <c r="BN134" s="389"/>
      <c r="BO134" s="389"/>
      <c r="BP134" s="389"/>
      <c r="BQ134" s="389"/>
      <c r="BR134" s="389"/>
      <c r="BS134" s="389"/>
      <c r="BT134" s="389"/>
      <c r="BU134" s="389"/>
      <c r="BV134" s="389"/>
      <c r="BW134" s="389"/>
      <c r="BX134" s="389"/>
      <c r="BY134" s="389"/>
      <c r="BZ134" s="389"/>
      <c r="CA134" s="389"/>
      <c r="CB134" s="389"/>
      <c r="CC134" s="389"/>
      <c r="CD134" s="389"/>
      <c r="CE134" s="389"/>
      <c r="CF134" s="389"/>
      <c r="CG134" s="389"/>
      <c r="CH134" s="389"/>
      <c r="CI134" s="389"/>
      <c r="CJ134" s="389"/>
      <c r="CK134" s="389"/>
      <c r="CL134" s="389"/>
      <c r="CM134" s="389"/>
      <c r="CN134" s="389"/>
      <c r="CO134" s="389"/>
      <c r="CP134" s="389"/>
      <c r="CQ134" s="389"/>
      <c r="CR134" s="389"/>
      <c r="CS134" s="389"/>
      <c r="CT134" s="389"/>
      <c r="CU134" s="389"/>
      <c r="CV134" s="389"/>
      <c r="CW134" s="389"/>
      <c r="CX134" s="389"/>
      <c r="CY134" s="389"/>
      <c r="CZ134" s="389"/>
      <c r="DA134" s="389"/>
      <c r="DB134" s="389"/>
      <c r="DC134" s="389"/>
      <c r="DD134" s="389"/>
      <c r="DE134" s="389"/>
      <c r="DF134" s="389"/>
      <c r="DG134" s="389"/>
      <c r="DH134" s="389"/>
      <c r="DI134" s="389"/>
      <c r="DJ134" s="389"/>
      <c r="DK134" s="389"/>
      <c r="DL134" s="389"/>
      <c r="DM134" s="389"/>
      <c r="DN134" s="389"/>
      <c r="DO134" s="389"/>
      <c r="DP134" s="389"/>
      <c r="DQ134" s="389"/>
      <c r="DR134" s="389"/>
      <c r="DS134" s="389"/>
      <c r="DT134" s="389"/>
      <c r="DU134" s="389"/>
      <c r="DV134" s="389"/>
      <c r="DW134" s="389"/>
      <c r="DX134" s="389"/>
      <c r="DY134" s="389"/>
      <c r="DZ134" s="389"/>
      <c r="EA134" s="357"/>
    </row>
  </sheetData>
  <sheetProtection password="979D" sheet="1" objects="1" scenarios="1" formatRows="0"/>
  <mergeCells count="202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BO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AZ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BO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AU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AX126:BE126"/>
    <mergeCell ref="BF126:BL126"/>
    <mergeCell ref="BM126:BS126"/>
    <mergeCell ref="BT126:BZ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19:AY122"/>
    <mergeCell ref="CK120:CO124"/>
    <mergeCell ref="CK125:CO127"/>
    <mergeCell ref="A132:U133"/>
    <mergeCell ref="AU110:AY118"/>
    <mergeCell ref="CK110:CL119"/>
    <mergeCell ref="A119:B127"/>
  </mergeCells>
  <phoneticPr fontId="7"/>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r="http://schemas.openxmlformats.org/officeDocument/2006/relationships" xmlns:mc="http://schemas.openxmlformats.org/markup-compatibility/2006" xmlns="http://schemas.openxmlformats.org/spreadsheetml/2006/main">
  <sheetPr>
    <pageSetUpPr fitToPage="1"/>
  </sheetPr>
  <dimension ref="A1:AJ104"/>
  <sheetViews>
    <sheetView showGridLines="0" view="pageBreakPreview" topLeftCell="A67" zoomScale="85" zoomScaleNormal="85" zoomScaleSheetLayoutView="85" workbookViewId="0">
      <selection activeCell="AC95" sqref="AC95"/>
    </sheetView>
  </sheetViews>
  <sheetFormatPr defaultColWidth="0" defaultRowHeight="13.5" customHeight="1" zeroHeight="1"/>
  <cols>
    <col min="1" max="36" width="9" style="736" customWidth="1"/>
    <col min="37" max="16384" width="9" style="737" hidden="1" customWidth="1"/>
  </cols>
  <sheetData>
    <row r="1" spans="1:36" ht="13.5" customHeight="1">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row>
    <row r="2" spans="1:36" ht="13.5" customHeight="1"/>
    <row r="3" spans="1:36" ht="13.5" customHeight="1"/>
    <row r="4" spans="1:36" ht="13.5" customHeight="1"/>
    <row r="5" spans="1:36" ht="13.5" customHeight="1"/>
    <row r="6" spans="1:36" ht="13.5" customHeight="1"/>
    <row r="7" spans="1:36" ht="13.5" customHeight="1"/>
    <row r="8" spans="1:36" ht="13.5" customHeight="1"/>
    <row r="9" spans="1:36" ht="13.5" customHeight="1"/>
    <row r="10" spans="1:36" ht="13.5" customHeight="1"/>
    <row r="11" spans="1:36" ht="13.5" customHeight="1"/>
    <row r="12" spans="1:36" ht="13.5" customHeight="1"/>
    <row r="13" spans="1:36" ht="13.5" customHeight="1"/>
    <row r="14" spans="1:36" ht="13.5" customHeight="1"/>
    <row r="15" spans="1:36" ht="13.5" customHeight="1"/>
    <row r="16" spans="1:36" ht="13.5" customHeight="1">
      <c r="AJ16" s="737"/>
    </row>
    <row r="17" spans="34:36" ht="13.5" customHeight="1">
      <c r="AJ17" s="737"/>
    </row>
    <row r="18" spans="34:36" ht="13.5" customHeight="1"/>
    <row r="19" spans="34:36" ht="13.5" customHeight="1"/>
    <row r="20" spans="34:36" ht="13.5" customHeight="1">
      <c r="AI20" s="737"/>
      <c r="AJ20" s="737"/>
    </row>
    <row r="21" spans="34:36" ht="13.5" customHeight="1">
      <c r="AJ21" s="737"/>
    </row>
    <row r="22" spans="34:36" ht="13.5" customHeight="1"/>
    <row r="23" spans="34:36" ht="13.5" customHeight="1">
      <c r="AI23" s="737"/>
      <c r="AJ23" s="737"/>
    </row>
    <row r="24" spans="34:36" ht="13.5" customHeight="1">
      <c r="AJ24" s="737"/>
    </row>
    <row r="25" spans="34:36" ht="13.5" customHeight="1">
      <c r="AJ25" s="737"/>
    </row>
    <row r="26" spans="34:36" ht="13.5" customHeight="1">
      <c r="AI26" s="737"/>
      <c r="AJ26" s="737"/>
    </row>
    <row r="27" spans="34:36" ht="13.5" customHeight="1"/>
    <row r="28" spans="34:36" ht="13.5" customHeight="1">
      <c r="AI28" s="737"/>
      <c r="AJ28" s="737"/>
    </row>
    <row r="29" spans="34:36" ht="13.5" customHeight="1">
      <c r="AJ29" s="737"/>
    </row>
    <row r="30" spans="34:36" ht="13.5" customHeight="1"/>
    <row r="31" spans="34:36" ht="13.5" customHeight="1">
      <c r="AH31" s="737"/>
      <c r="AI31" s="737"/>
      <c r="AJ31" s="737"/>
    </row>
    <row r="32" spans="34:36" ht="13.5" customHeight="1"/>
    <row r="33" spans="28:36" ht="13.5" customHeight="1">
      <c r="AI33" s="737"/>
      <c r="AJ33" s="737"/>
    </row>
    <row r="34" spans="28:36" ht="13.5" customHeight="1">
      <c r="AF34" s="737"/>
    </row>
    <row r="35" spans="28:36" ht="13.5" customHeight="1">
      <c r="AB35" s="737"/>
      <c r="AC35" s="737"/>
      <c r="AD35" s="737"/>
      <c r="AF35" s="737"/>
      <c r="AG35" s="737"/>
      <c r="AH35" s="737"/>
      <c r="AI35" s="737"/>
      <c r="AJ35" s="737"/>
    </row>
    <row r="36" spans="28:36" ht="13.5" customHeight="1"/>
    <row r="37" spans="28:36" ht="13.5" customHeight="1">
      <c r="AE37" s="737"/>
      <c r="AJ37" s="737"/>
    </row>
    <row r="38" spans="28:36" ht="13.5" customHeight="1">
      <c r="AB38" s="737"/>
      <c r="AC38" s="737"/>
      <c r="AD38" s="737"/>
      <c r="AE38" s="737"/>
      <c r="AG38" s="737"/>
      <c r="AH38" s="737"/>
      <c r="AI38" s="737"/>
      <c r="AJ38" s="737"/>
    </row>
    <row r="39" spans="28:36" ht="13.5" customHeight="1"/>
    <row r="40" spans="28:36" ht="13.5" customHeight="1"/>
    <row r="41" spans="28:36" ht="13.5" customHeight="1"/>
    <row r="42" spans="28:36" ht="13.5" customHeight="1"/>
    <row r="43" spans="28:36" ht="13.5" customHeight="1"/>
    <row r="44" spans="28:36" ht="13.5" customHeight="1"/>
    <row r="45" spans="28:36" ht="13.5" customHeight="1"/>
    <row r="46" spans="28:36" ht="13.5" customHeight="1"/>
    <row r="47" spans="28:36" ht="13.5" customHeight="1"/>
    <row r="48" spans="28:36" ht="13.5" customHeight="1"/>
    <row r="49" spans="22:36" ht="13.5" customHeight="1">
      <c r="AG49" s="737"/>
      <c r="AH49" s="737"/>
      <c r="AI49" s="737"/>
      <c r="AJ49" s="737"/>
    </row>
    <row r="50" spans="22:36" ht="13.5" customHeight="1"/>
    <row r="51" spans="22:36" ht="13.5" customHeight="1"/>
    <row r="52" spans="22:36" ht="13.5" customHeight="1"/>
    <row r="53" spans="22:36" ht="13.5" customHeight="1"/>
    <row r="54" spans="22:36" ht="13.5" customHeight="1"/>
    <row r="55" spans="22:36" ht="13.5" customHeight="1"/>
    <row r="56" spans="22:36" ht="13.5" customHeight="1"/>
    <row r="57" spans="22:36" ht="13.5" customHeight="1"/>
    <row r="58" spans="22:36" ht="13.5" customHeight="1"/>
    <row r="59" spans="22:36" ht="13.5" customHeight="1"/>
    <row r="60" spans="22:36" ht="13.5" customHeight="1"/>
    <row r="61" spans="22:36" ht="13.5" customHeight="1"/>
    <row r="62" spans="22:36" ht="13.5" customHeight="1"/>
    <row r="63" spans="22:36" ht="13.5" customHeight="1">
      <c r="W63" s="737"/>
      <c r="AA63" s="737"/>
    </row>
    <row r="64" spans="22:36" ht="13.5" customHeight="1">
      <c r="V64" s="737"/>
    </row>
    <row r="65" spans="15:36" ht="13.5" customHeight="1">
      <c r="X65" s="737"/>
      <c r="Z65" s="737"/>
      <c r="AC65" s="737"/>
    </row>
    <row r="66" spans="15:36" ht="13.5" customHeight="1">
      <c r="Q66" s="737"/>
      <c r="S66" s="737"/>
      <c r="U66" s="737"/>
      <c r="AF66" s="737"/>
    </row>
    <row r="67" spans="15:36" ht="13.5" customHeight="1">
      <c r="O67" s="737"/>
      <c r="P67" s="737"/>
      <c r="R67" s="737"/>
      <c r="T67" s="737"/>
      <c r="Y67" s="737"/>
      <c r="AB67" s="737"/>
      <c r="AD67" s="737"/>
      <c r="AE67" s="737"/>
      <c r="AG67" s="737"/>
      <c r="AH67" s="737"/>
      <c r="AI67" s="737"/>
      <c r="AJ67" s="737"/>
    </row>
    <row r="68" spans="15:36" ht="13.5" customHeight="1"/>
    <row r="69" spans="15:36" ht="13.5" customHeight="1"/>
    <row r="70" spans="15:36" ht="13.5" customHeight="1"/>
    <row r="71" spans="15:36" ht="13.5" customHeight="1"/>
    <row r="72" spans="15:36" ht="13.5" customHeight="1">
      <c r="AJ72" s="737"/>
    </row>
    <row r="73" spans="15:36" ht="13.5" customHeight="1">
      <c r="AJ73" s="737"/>
    </row>
    <row r="74" spans="15:36" ht="13.5" customHeight="1"/>
    <row r="75" spans="15:36" ht="13.5" customHeight="1"/>
    <row r="76" spans="15:36" ht="13.5" customHeight="1"/>
    <row r="77" spans="15:36" ht="13.5" customHeight="1"/>
    <row r="78" spans="15:36" ht="13.5" customHeight="1"/>
    <row r="79" spans="15:36" ht="13.5" customHeight="1"/>
    <row r="80" spans="15:36" ht="13.5" customHeight="1"/>
    <row r="81" spans="27:27" ht="13.5" customHeight="1"/>
    <row r="82" spans="27:27" ht="13.5" customHeight="1"/>
    <row r="83" spans="27:27" ht="13.5" customHeight="1"/>
    <row r="84" spans="27:27" ht="13.5" customHeight="1"/>
    <row r="85" spans="27:27" ht="13.5" customHeight="1"/>
    <row r="86" spans="27:27" ht="13.5" customHeight="1"/>
    <row r="87" spans="27:27" ht="13.5" customHeight="1"/>
    <row r="88" spans="27:27" ht="13.5" customHeight="1"/>
    <row r="89" spans="27:27" ht="13.5" customHeight="1"/>
    <row r="90" spans="27:27" ht="13.5" customHeight="1"/>
    <row r="91" spans="27:27" ht="13.5" customHeight="1"/>
    <row r="92" spans="27:27" ht="13.5" customHeight="1"/>
    <row r="93" spans="27:27" ht="13.5" customHeight="1"/>
    <row r="94" spans="27:27" ht="13.5" customHeight="1"/>
    <row r="95" spans="27:27" ht="13.5" customHeight="1"/>
    <row r="96" spans="27:27" ht="13.5" customHeight="1">
      <c r="AA96" s="737"/>
    </row>
    <row r="97" spans="24:36" ht="13.5" customHeight="1">
      <c r="AA97" s="737"/>
    </row>
    <row r="98" spans="24:36" ht="13.5" hidden="1" customHeight="1">
      <c r="AA98" s="737"/>
    </row>
    <row r="99" spans="24:36" ht="13.5" hidden="1" customHeight="1">
      <c r="AA99" s="737"/>
    </row>
    <row r="100" spans="24:36" ht="13.5" hidden="1" customHeight="1"/>
    <row r="101" spans="24:36" ht="12" hidden="1" customHeight="1">
      <c r="X101" s="737"/>
      <c r="Y101" s="737"/>
      <c r="Z101" s="737"/>
      <c r="AC101" s="737"/>
    </row>
    <row r="102" spans="24:36" ht="1.5" hidden="1" customHeight="1">
      <c r="AC102" s="737"/>
      <c r="AF102" s="737"/>
    </row>
    <row r="103" spans="24:36" ht="13.5" hidden="1" customHeight="1">
      <c r="AB103" s="737"/>
      <c r="AD103" s="737"/>
      <c r="AE103" s="737"/>
      <c r="AF103" s="737"/>
      <c r="AG103" s="737"/>
      <c r="AH103" s="737"/>
      <c r="AI103" s="737"/>
      <c r="AJ103" s="737"/>
    </row>
    <row r="104" spans="24:36" ht="13.5" hidden="1" customHeight="1">
      <c r="AD104" s="737"/>
      <c r="AE104" s="737"/>
      <c r="AG104" s="737"/>
      <c r="AH104" s="737"/>
      <c r="AI104" s="737"/>
      <c r="AJ104" s="737"/>
    </row>
    <row r="105" spans="24:36" ht="12.75" hidden="1" customHeight="1"/>
    <row r="106" spans="24:36" ht="13.5" hidden="1" customHeight="1"/>
    <row r="107" spans="24:36" ht="13.5" hidden="1" customHeight="1"/>
    <row r="108" spans="24:36" ht="13.5" hidden="1" customHeight="1"/>
    <row r="109" spans="24:36" ht="13.5" hidden="1" customHeight="1"/>
    <row r="110" spans="24:36" ht="13.5" hidden="1" customHeight="1"/>
  </sheetData>
  <sheetProtection password="979D" sheet="1" objects="1" scenarios="1"/>
  <phoneticPr fontId="7"/>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r="http://schemas.openxmlformats.org/officeDocument/2006/relationships" xmlns:mc="http://schemas.openxmlformats.org/markup-compatibility/2006" xmlns="http://schemas.openxmlformats.org/spreadsheetml/2006/main">
  <sheetPr>
    <pageSetUpPr fitToPage="1"/>
  </sheetPr>
  <dimension ref="A1:AH67"/>
  <sheetViews>
    <sheetView showGridLines="0" topLeftCell="Q7" zoomScaleSheetLayoutView="55" workbookViewId="0"/>
  </sheetViews>
  <sheetFormatPr defaultColWidth="0" defaultRowHeight="13.5" customHeight="1" zeroHeight="1"/>
  <cols>
    <col min="1" max="1" width="9.125" style="736" customWidth="1"/>
    <col min="2" max="15" width="9" style="736" customWidth="1"/>
    <col min="16" max="16" width="9.125" style="736" bestFit="1" customWidth="1"/>
    <col min="17" max="34" width="9" style="736" customWidth="1"/>
    <col min="35" max="16384" width="9" style="737" hidden="1" customWidth="1"/>
  </cols>
  <sheetData>
    <row r="1" spans="2:34"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row>
    <row r="2" spans="2:34" ht="13.5" customHeight="1"/>
    <row r="3" spans="2:34" ht="13.5" customHeight="1"/>
    <row r="4" spans="2:34" ht="13.5" customHeight="1">
      <c r="R4" s="737"/>
      <c r="S4" s="737"/>
      <c r="T4" s="737"/>
      <c r="U4" s="737"/>
      <c r="V4" s="737"/>
      <c r="W4" s="737"/>
      <c r="X4" s="737"/>
      <c r="Y4" s="737"/>
      <c r="Z4" s="737"/>
      <c r="AA4" s="737"/>
      <c r="AB4" s="737"/>
      <c r="AC4" s="737"/>
      <c r="AD4" s="737"/>
      <c r="AE4" s="737"/>
      <c r="AF4" s="737"/>
      <c r="AG4" s="737"/>
      <c r="AH4" s="737"/>
    </row>
    <row r="5" spans="2:34" ht="13.5" customHeight="1">
      <c r="R5" s="737"/>
      <c r="S5" s="737"/>
      <c r="T5" s="737"/>
      <c r="U5" s="737"/>
      <c r="V5" s="737"/>
      <c r="W5" s="737"/>
      <c r="X5" s="737"/>
      <c r="Y5" s="737"/>
      <c r="Z5" s="737"/>
      <c r="AA5" s="737"/>
      <c r="AB5" s="737"/>
      <c r="AC5" s="737"/>
      <c r="AD5" s="737"/>
      <c r="AE5" s="737"/>
      <c r="AF5" s="737"/>
      <c r="AG5" s="737"/>
      <c r="AH5" s="737"/>
    </row>
    <row r="6" spans="2:34" ht="13.5" customHeight="1"/>
    <row r="7" spans="2:34" ht="13.5" customHeight="1"/>
    <row r="8" spans="2:34" ht="13.5" customHeight="1"/>
    <row r="9" spans="2:34" ht="13.5" customHeight="1"/>
    <row r="10" spans="2:34" ht="13.5" customHeight="1"/>
    <row r="11" spans="2:34" ht="13.5" customHeight="1"/>
    <row r="12" spans="2:34" ht="13.5" customHeight="1"/>
    <row r="13" spans="2:34" ht="13.5" customHeight="1"/>
    <row r="14" spans="2:34" ht="13.5" customHeight="1"/>
    <row r="15" spans="2:34" ht="13.5" customHeight="1"/>
    <row r="16" spans="2:34" ht="13.5" customHeight="1"/>
    <row r="17" spans="9:34" ht="13.5" customHeight="1"/>
    <row r="18" spans="9:34" ht="13.5" customHeight="1">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row>
    <row r="19" spans="9:34" ht="13.5" customHeight="1"/>
    <row r="20" spans="9:34" ht="13.5" customHeight="1"/>
    <row r="21" spans="9:34" ht="13.5" customHeight="1">
      <c r="AH21" s="737"/>
    </row>
    <row r="22" spans="9:34" ht="13.5" customHeight="1">
      <c r="AE22" s="737"/>
      <c r="AF22" s="737"/>
      <c r="AG22" s="737"/>
      <c r="AH22" s="737"/>
    </row>
    <row r="23" spans="9:34" ht="13.5" customHeight="1">
      <c r="U23" s="737"/>
      <c r="V23" s="737"/>
      <c r="W23" s="737"/>
      <c r="X23" s="737"/>
      <c r="Y23" s="737"/>
      <c r="Z23" s="737"/>
      <c r="AA23" s="737"/>
      <c r="AB23" s="737"/>
      <c r="AC23" s="737"/>
      <c r="AD23" s="737"/>
      <c r="AE23" s="737"/>
      <c r="AF23" s="737"/>
      <c r="AG23" s="737"/>
      <c r="AH23" s="737"/>
    </row>
    <row r="24" spans="9:34" ht="13.5" customHeight="1"/>
    <row r="25" spans="9:34" ht="13.5" customHeight="1"/>
    <row r="26" spans="9:34" ht="13.5" customHeight="1"/>
    <row r="27" spans="9:34" ht="13.5" customHeight="1"/>
    <row r="28" spans="9:34" ht="13.5" customHeight="1"/>
    <row r="29" spans="9:34" ht="13.5" customHeight="1"/>
    <row r="30" spans="9:34" ht="13.5" customHeight="1"/>
    <row r="31" spans="9:34" ht="13.5" customHeight="1"/>
    <row r="32" spans="9:34" ht="13.5" customHeight="1"/>
    <row r="33" spans="15:34" ht="13.5" customHeight="1"/>
    <row r="34" spans="15:34" ht="13.5" customHeight="1"/>
    <row r="35" spans="15:34" ht="13.5" customHeight="1">
      <c r="V35" s="737"/>
      <c r="W35" s="737"/>
      <c r="X35" s="737"/>
      <c r="Y35" s="737"/>
      <c r="Z35" s="737"/>
      <c r="AA35" s="737"/>
      <c r="AB35" s="737"/>
      <c r="AC35" s="737"/>
      <c r="AD35" s="737"/>
      <c r="AE35" s="737"/>
      <c r="AF35" s="737"/>
      <c r="AG35" s="737"/>
      <c r="AH35" s="737"/>
    </row>
    <row r="36" spans="15:34" ht="13.5" customHeight="1"/>
    <row r="37" spans="15:34" ht="13.5" customHeight="1">
      <c r="AH37" s="737"/>
    </row>
    <row r="38" spans="15:34" ht="13.5" customHeight="1">
      <c r="AE38" s="737"/>
      <c r="AF38" s="737"/>
      <c r="AG38" s="737"/>
      <c r="AH38" s="737"/>
    </row>
    <row r="39" spans="15:34" ht="13.5" customHeight="1"/>
    <row r="40" spans="15:34" ht="13.5" customHeight="1"/>
    <row r="41" spans="15:34" ht="13.5" customHeight="1"/>
    <row r="42" spans="15:34" ht="13.5" customHeight="1"/>
    <row r="43" spans="15:34" ht="13.5" customHeight="1">
      <c r="O43" s="737"/>
      <c r="P43" s="737"/>
      <c r="Q43" s="737"/>
      <c r="R43" s="737"/>
      <c r="S43" s="737"/>
      <c r="T43" s="737"/>
      <c r="U43" s="737"/>
      <c r="V43" s="737"/>
      <c r="W43" s="737"/>
      <c r="X43" s="737"/>
      <c r="Y43" s="737"/>
      <c r="Z43" s="737"/>
      <c r="AA43" s="737"/>
      <c r="AB43" s="737"/>
      <c r="AC43" s="737"/>
      <c r="AD43" s="737"/>
      <c r="AE43" s="737"/>
      <c r="AF43" s="737"/>
      <c r="AG43" s="737"/>
      <c r="AH43" s="737"/>
    </row>
    <row r="44" spans="15:34" ht="13.5" customHeight="1">
      <c r="AH44" s="737"/>
    </row>
    <row r="45" spans="15:34" ht="13.5" customHeight="1"/>
    <row r="46" spans="15:34" ht="13.5" customHeight="1">
      <c r="W46" s="737"/>
      <c r="X46" s="737"/>
      <c r="Y46" s="737"/>
      <c r="Z46" s="737"/>
      <c r="AA46" s="737"/>
      <c r="AB46" s="737"/>
      <c r="AC46" s="737"/>
      <c r="AD46" s="737"/>
      <c r="AE46" s="737"/>
      <c r="AF46" s="737"/>
      <c r="AG46" s="737"/>
      <c r="AH46" s="737"/>
    </row>
    <row r="47" spans="15:34" ht="13.5" customHeight="1"/>
    <row r="48" spans="15:34" ht="13.5" customHeight="1"/>
    <row r="49" spans="22:34" ht="13.5" customHeight="1"/>
    <row r="50" spans="22:34" ht="13.5" customHeight="1">
      <c r="V50" s="737"/>
      <c r="W50" s="737"/>
      <c r="X50" s="737"/>
      <c r="Y50" s="737"/>
      <c r="Z50" s="737"/>
      <c r="AA50" s="737"/>
      <c r="AB50" s="737"/>
      <c r="AC50" s="737"/>
      <c r="AD50" s="737"/>
      <c r="AE50" s="737"/>
      <c r="AF50" s="737"/>
      <c r="AG50" s="737"/>
      <c r="AH50" s="737"/>
    </row>
    <row r="51" spans="22:34" ht="13.5" customHeight="1"/>
    <row r="52" spans="22:34" ht="13.5" customHeight="1"/>
    <row r="53" spans="22:34" ht="13.5" customHeight="1">
      <c r="AH53" s="737"/>
    </row>
    <row r="54" spans="22:34" ht="13.5" customHeight="1"/>
    <row r="55" spans="22:34" ht="13.5" customHeight="1"/>
    <row r="56" spans="22:34" ht="13.5" customHeight="1"/>
    <row r="57" spans="22:34" ht="13.5" customHeight="1"/>
    <row r="58" spans="22:34" ht="13.5" customHeight="1"/>
    <row r="59" spans="22:34" ht="13.5" customHeight="1"/>
    <row r="60" spans="22:34" ht="13.5" customHeight="1"/>
    <row r="61" spans="22:34" ht="13.5" customHeight="1"/>
    <row r="62" spans="22:34" ht="13.5" customHeight="1"/>
    <row r="63" spans="22:34" ht="13.5" customHeight="1"/>
    <row r="64" spans="22:34" ht="13.5" customHeight="1"/>
    <row r="65" spans="25:34" ht="13.5" customHeight="1"/>
    <row r="66" spans="25:34" ht="13.5" customHeight="1"/>
    <row r="67" spans="25:34" ht="13.5" customHeight="1">
      <c r="Y67" s="737"/>
      <c r="Z67" s="737"/>
      <c r="AA67" s="737"/>
      <c r="AB67" s="737"/>
      <c r="AC67" s="737"/>
      <c r="AD67" s="737"/>
      <c r="AE67" s="737"/>
      <c r="AF67" s="737"/>
      <c r="AG67" s="737"/>
      <c r="AH67" s="737"/>
    </row>
    <row r="68" spans="25:34" ht="13.5" customHeight="1"/>
    <row r="69" spans="25:34" ht="13.5" customHeight="1"/>
    <row r="70" spans="25:34" ht="13.5" customHeight="1"/>
    <row r="71" spans="25:34" ht="13.5" customHeight="1"/>
    <row r="72" spans="25:34" ht="13.5" customHeight="1"/>
    <row r="73" spans="25:34" ht="13.5" customHeight="1"/>
    <row r="74" spans="25:34" ht="13.5" customHeight="1"/>
    <row r="75" spans="25:34" ht="13.5" customHeight="1"/>
    <row r="76" spans="25:34" ht="13.5" customHeight="1"/>
    <row r="77" spans="25:34" ht="13.5" customHeight="1"/>
    <row r="78" spans="25:34" ht="13.5" customHeight="1"/>
    <row r="79" spans="25:34" ht="13.5" customHeight="1"/>
    <row r="80" spans="25:34" ht="13.5" customHeight="1"/>
    <row r="81" ht="13.5" customHeight="1"/>
    <row r="82" ht="13.5" customHeight="1"/>
    <row r="83" ht="13.5" customHeight="1"/>
    <row r="84" ht="13.5" customHeight="1"/>
    <row r="85" ht="13.5" customHeight="1"/>
    <row r="86" ht="13.5" customHeight="1"/>
    <row r="87" ht="13.5" customHeight="1"/>
    <row r="88" ht="13.5"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phoneticPr fontId="7"/>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r="http://schemas.openxmlformats.org/officeDocument/2006/relationships" xmlns:mc="http://schemas.openxmlformats.org/markup-compatibility/2006" xmlns="http://schemas.openxmlformats.org/spreadsheetml/2006/main">
  <sheetPr>
    <pageSetUpPr fitToPage="1"/>
  </sheetPr>
  <dimension ref="A1:P73"/>
  <sheetViews>
    <sheetView showGridLines="0" view="pageBreakPreview" topLeftCell="A22" zoomScaleSheetLayoutView="100" workbookViewId="0"/>
  </sheetViews>
  <sheetFormatPr defaultColWidth="0" defaultRowHeight="13.5" customHeight="1" zeroHeight="1"/>
  <cols>
    <col min="1" max="6" width="14.875" style="353" customWidth="1"/>
    <col min="7" max="8" width="15.875" style="353" customWidth="1"/>
    <col min="9" max="14" width="16.125" style="353" customWidth="1"/>
    <col min="15" max="15" width="6.125" style="738" customWidth="1"/>
    <col min="16" max="16" width="3" style="739" customWidth="1"/>
    <col min="17" max="17" width="19.125" style="353" hidden="1" customWidth="1"/>
    <col min="18" max="22" width="12.625" style="353" hidden="1" customWidth="1"/>
    <col min="23" max="16384" width="8.625" style="353" hidden="1" customWidth="1"/>
  </cols>
  <sheetData>
    <row r="1" spans="1:16" ht="13.5" customHeight="1">
      <c r="O1" s="748"/>
      <c r="P1" s="748"/>
    </row>
    <row r="2" spans="1:16" ht="13.5" customHeight="1">
      <c r="O2" s="748"/>
      <c r="P2" s="748"/>
    </row>
    <row r="3" spans="1:16" ht="13.5" customHeight="1">
      <c r="O3" s="748"/>
      <c r="P3" s="748"/>
    </row>
    <row r="4" spans="1:16" ht="13.5" customHeight="1">
      <c r="O4" s="748"/>
      <c r="P4" s="748"/>
    </row>
    <row r="5" spans="1:16" ht="17.25">
      <c r="A5" s="741" t="s">
        <v>481</v>
      </c>
      <c r="B5" s="744"/>
      <c r="C5" s="744"/>
      <c r="D5" s="744"/>
      <c r="E5" s="744"/>
      <c r="F5" s="744"/>
      <c r="G5" s="744"/>
      <c r="H5" s="744"/>
      <c r="I5" s="744"/>
      <c r="J5" s="744"/>
      <c r="K5" s="744"/>
      <c r="L5" s="744"/>
      <c r="M5" s="744"/>
      <c r="N5" s="744"/>
      <c r="O5" s="846"/>
    </row>
    <row r="6" spans="1:16" ht="13.5" customHeight="1">
      <c r="A6" s="739"/>
      <c r="B6" s="748"/>
      <c r="C6" s="748"/>
      <c r="D6" s="748"/>
      <c r="E6" s="748"/>
      <c r="F6" s="748"/>
      <c r="G6" s="750" t="s">
        <v>482</v>
      </c>
      <c r="H6" s="750"/>
      <c r="I6" s="750"/>
      <c r="J6" s="750"/>
      <c r="K6" s="748"/>
      <c r="L6" s="748"/>
      <c r="M6" s="748"/>
      <c r="N6" s="748"/>
    </row>
    <row r="7" spans="1:16" ht="13.5" customHeight="1">
      <c r="A7" s="739"/>
      <c r="B7" s="748"/>
      <c r="C7" s="748"/>
      <c r="D7" s="748"/>
      <c r="E7" s="748"/>
      <c r="F7" s="748"/>
      <c r="G7" s="751"/>
      <c r="H7" s="764"/>
      <c r="I7" s="764"/>
      <c r="J7" s="782"/>
      <c r="K7" s="795" t="s">
        <v>305</v>
      </c>
      <c r="L7" s="808"/>
      <c r="M7" s="820" t="s">
        <v>483</v>
      </c>
      <c r="N7" s="835"/>
    </row>
    <row r="8" spans="1:16" ht="13.5" customHeight="1">
      <c r="A8" s="739"/>
      <c r="B8" s="748"/>
      <c r="C8" s="748"/>
      <c r="D8" s="748"/>
      <c r="E8" s="748"/>
      <c r="F8" s="748"/>
      <c r="G8" s="752"/>
      <c r="H8" s="765"/>
      <c r="I8" s="765"/>
      <c r="J8" s="783"/>
      <c r="K8" s="796"/>
      <c r="L8" s="809" t="s">
        <v>377</v>
      </c>
      <c r="M8" s="821" t="s">
        <v>378</v>
      </c>
      <c r="N8" s="836" t="s">
        <v>448</v>
      </c>
    </row>
    <row r="9" spans="1:16" ht="13.5" customHeight="1">
      <c r="A9" s="739"/>
      <c r="B9" s="748"/>
      <c r="C9" s="748"/>
      <c r="D9" s="748"/>
      <c r="E9" s="748"/>
      <c r="F9" s="748"/>
      <c r="G9" s="753" t="s">
        <v>484</v>
      </c>
      <c r="H9" s="766"/>
      <c r="I9" s="766"/>
      <c r="J9" s="784"/>
      <c r="K9" s="797">
        <v>573082</v>
      </c>
      <c r="L9" s="810">
        <v>250036</v>
      </c>
      <c r="M9" s="822">
        <v>189429</v>
      </c>
      <c r="N9" s="837">
        <v>32</v>
      </c>
    </row>
    <row r="10" spans="1:16" ht="13.5" customHeight="1">
      <c r="A10" s="739"/>
      <c r="B10" s="748"/>
      <c r="C10" s="748"/>
      <c r="D10" s="748"/>
      <c r="E10" s="748"/>
      <c r="F10" s="748"/>
      <c r="G10" s="753" t="s">
        <v>293</v>
      </c>
      <c r="H10" s="766"/>
      <c r="I10" s="766"/>
      <c r="J10" s="784"/>
      <c r="K10" s="798">
        <v>43989</v>
      </c>
      <c r="L10" s="799">
        <v>19192</v>
      </c>
      <c r="M10" s="823">
        <v>18027</v>
      </c>
      <c r="N10" s="838">
        <v>6.5</v>
      </c>
    </row>
    <row r="11" spans="1:16" ht="13.5" customHeight="1">
      <c r="A11" s="739"/>
      <c r="B11" s="748"/>
      <c r="C11" s="748"/>
      <c r="D11" s="748"/>
      <c r="E11" s="748"/>
      <c r="F11" s="748"/>
      <c r="G11" s="753" t="s">
        <v>222</v>
      </c>
      <c r="H11" s="766"/>
      <c r="I11" s="766"/>
      <c r="J11" s="784"/>
      <c r="K11" s="798">
        <v>58701</v>
      </c>
      <c r="L11" s="799">
        <v>25611</v>
      </c>
      <c r="M11" s="823">
        <v>27251</v>
      </c>
      <c r="N11" s="838">
        <v>-6</v>
      </c>
    </row>
    <row r="12" spans="1:16" ht="13.5" customHeight="1">
      <c r="A12" s="739"/>
      <c r="B12" s="748"/>
      <c r="C12" s="748"/>
      <c r="D12" s="748"/>
      <c r="E12" s="748"/>
      <c r="F12" s="748"/>
      <c r="G12" s="753" t="s">
        <v>186</v>
      </c>
      <c r="H12" s="766"/>
      <c r="I12" s="766"/>
      <c r="J12" s="784"/>
      <c r="K12" s="798" t="s">
        <v>145</v>
      </c>
      <c r="L12" s="799" t="s">
        <v>145</v>
      </c>
      <c r="M12" s="823">
        <v>4133</v>
      </c>
      <c r="N12" s="838" t="s">
        <v>145</v>
      </c>
    </row>
    <row r="13" spans="1:16" ht="13.5" customHeight="1">
      <c r="A13" s="739"/>
      <c r="B13" s="748"/>
      <c r="C13" s="748"/>
      <c r="D13" s="748"/>
      <c r="E13" s="748"/>
      <c r="F13" s="748"/>
      <c r="G13" s="753" t="s">
        <v>441</v>
      </c>
      <c r="H13" s="766"/>
      <c r="I13" s="766"/>
      <c r="J13" s="784"/>
      <c r="K13" s="798" t="s">
        <v>145</v>
      </c>
      <c r="L13" s="799" t="s">
        <v>145</v>
      </c>
      <c r="M13" s="823" t="s">
        <v>145</v>
      </c>
      <c r="N13" s="838" t="s">
        <v>145</v>
      </c>
    </row>
    <row r="14" spans="1:16" ht="13.5" customHeight="1">
      <c r="A14" s="739"/>
      <c r="B14" s="748"/>
      <c r="C14" s="748"/>
      <c r="D14" s="748"/>
      <c r="E14" s="748"/>
      <c r="F14" s="748"/>
      <c r="G14" s="753" t="s">
        <v>231</v>
      </c>
      <c r="H14" s="766"/>
      <c r="I14" s="766"/>
      <c r="J14" s="784"/>
      <c r="K14" s="798">
        <v>36127</v>
      </c>
      <c r="L14" s="799">
        <v>15762</v>
      </c>
      <c r="M14" s="823">
        <v>9019</v>
      </c>
      <c r="N14" s="838">
        <v>74.8</v>
      </c>
    </row>
    <row r="15" spans="1:16" ht="13.5" customHeight="1">
      <c r="A15" s="739"/>
      <c r="B15" s="748"/>
      <c r="C15" s="748"/>
      <c r="D15" s="748"/>
      <c r="E15" s="748"/>
      <c r="F15" s="748"/>
      <c r="G15" s="753" t="s">
        <v>473</v>
      </c>
      <c r="H15" s="766"/>
      <c r="I15" s="766"/>
      <c r="J15" s="784"/>
      <c r="K15" s="798">
        <v>12257</v>
      </c>
      <c r="L15" s="799">
        <v>5348</v>
      </c>
      <c r="M15" s="823">
        <v>5105</v>
      </c>
      <c r="N15" s="838">
        <v>4.8</v>
      </c>
    </row>
    <row r="16" spans="1:16" ht="13.5" customHeight="1">
      <c r="A16" s="739"/>
      <c r="B16" s="748"/>
      <c r="C16" s="748"/>
      <c r="D16" s="748"/>
      <c r="E16" s="748"/>
      <c r="F16" s="748"/>
      <c r="G16" s="754" t="s">
        <v>455</v>
      </c>
      <c r="H16" s="767"/>
      <c r="I16" s="767"/>
      <c r="J16" s="785"/>
      <c r="K16" s="799">
        <v>-126518</v>
      </c>
      <c r="L16" s="799">
        <v>-55200</v>
      </c>
      <c r="M16" s="823">
        <v>-20971</v>
      </c>
      <c r="N16" s="838">
        <v>163.19999999999999</v>
      </c>
    </row>
    <row r="17" spans="1:16" ht="13.5" customHeight="1">
      <c r="A17" s="739"/>
      <c r="B17" s="748"/>
      <c r="C17" s="748"/>
      <c r="D17" s="748"/>
      <c r="E17" s="748"/>
      <c r="F17" s="748"/>
      <c r="G17" s="754" t="s">
        <v>256</v>
      </c>
      <c r="H17" s="767"/>
      <c r="I17" s="767"/>
      <c r="J17" s="785"/>
      <c r="K17" s="799">
        <v>597638</v>
      </c>
      <c r="L17" s="799">
        <v>260750</v>
      </c>
      <c r="M17" s="823">
        <v>231994</v>
      </c>
      <c r="N17" s="838">
        <v>12.4</v>
      </c>
    </row>
    <row r="18" spans="1:16" ht="13.5" customHeight="1">
      <c r="A18" s="739"/>
      <c r="B18" s="748"/>
      <c r="C18" s="748"/>
      <c r="D18" s="748"/>
      <c r="E18" s="748"/>
      <c r="F18" s="748"/>
      <c r="G18" s="748"/>
      <c r="H18" s="748"/>
      <c r="I18" s="748"/>
      <c r="J18" s="748"/>
      <c r="K18" s="748"/>
      <c r="L18" s="748"/>
      <c r="M18" s="814"/>
      <c r="N18" s="814"/>
    </row>
    <row r="19" spans="1:16" ht="13.5" customHeight="1">
      <c r="A19" s="739"/>
      <c r="B19" s="748"/>
      <c r="C19" s="748"/>
      <c r="D19" s="748"/>
      <c r="E19" s="748"/>
      <c r="F19" s="748"/>
      <c r="G19" s="748" t="s">
        <v>411</v>
      </c>
      <c r="H19" s="748"/>
      <c r="I19" s="748"/>
      <c r="J19" s="748"/>
      <c r="K19" s="748"/>
      <c r="L19" s="748"/>
      <c r="M19" s="748"/>
      <c r="N19" s="748"/>
    </row>
    <row r="20" spans="1:16" ht="13.5" customHeight="1">
      <c r="A20" s="739"/>
      <c r="B20" s="748"/>
      <c r="C20" s="748"/>
      <c r="D20" s="748"/>
      <c r="E20" s="748"/>
      <c r="F20" s="748"/>
      <c r="G20" s="755"/>
      <c r="H20" s="768"/>
      <c r="I20" s="768"/>
      <c r="J20" s="786"/>
      <c r="K20" s="800" t="s">
        <v>485</v>
      </c>
      <c r="L20" s="811" t="s">
        <v>242</v>
      </c>
      <c r="M20" s="824" t="s">
        <v>486</v>
      </c>
      <c r="N20" s="839"/>
    </row>
    <row r="21" spans="1:16" s="740" customFormat="1" ht="13.5" customHeight="1">
      <c r="A21" s="742"/>
      <c r="G21" s="756" t="s">
        <v>406</v>
      </c>
      <c r="H21" s="769"/>
      <c r="I21" s="769"/>
      <c r="J21" s="787"/>
      <c r="K21" s="801">
        <v>21.82</v>
      </c>
      <c r="L21" s="812">
        <v>21.1</v>
      </c>
      <c r="M21" s="825">
        <v>0.72</v>
      </c>
      <c r="O21" s="847"/>
      <c r="P21" s="742"/>
    </row>
    <row r="22" spans="1:16" s="740" customFormat="1" ht="13.5" customHeight="1">
      <c r="A22" s="742"/>
      <c r="G22" s="756" t="s">
        <v>480</v>
      </c>
      <c r="H22" s="769"/>
      <c r="I22" s="769"/>
      <c r="J22" s="787"/>
      <c r="K22" s="802">
        <v>98.6</v>
      </c>
      <c r="L22" s="813">
        <v>95</v>
      </c>
      <c r="M22" s="826">
        <v>3.6</v>
      </c>
      <c r="N22" s="814"/>
      <c r="O22" s="847"/>
      <c r="P22" s="742"/>
    </row>
    <row r="23" spans="1:16" s="740" customFormat="1" ht="13.5" customHeight="1">
      <c r="A23" s="742"/>
      <c r="L23" s="814"/>
      <c r="M23" s="814"/>
      <c r="N23" s="814"/>
      <c r="O23" s="847"/>
      <c r="P23" s="742"/>
    </row>
    <row r="24" spans="1:16" s="740" customFormat="1" ht="13.5" customHeight="1">
      <c r="A24" s="742"/>
      <c r="L24" s="814"/>
      <c r="M24" s="814"/>
      <c r="N24" s="814"/>
      <c r="O24" s="847"/>
      <c r="P24" s="742"/>
    </row>
    <row r="25" spans="1:16" s="740" customFormat="1" ht="13.5" customHeight="1">
      <c r="A25" s="743"/>
      <c r="B25" s="749"/>
      <c r="C25" s="749"/>
      <c r="D25" s="749"/>
      <c r="E25" s="749"/>
      <c r="F25" s="749"/>
      <c r="G25" s="749"/>
      <c r="H25" s="749"/>
      <c r="I25" s="749"/>
      <c r="J25" s="749"/>
      <c r="K25" s="749"/>
      <c r="L25" s="815"/>
      <c r="M25" s="815"/>
      <c r="N25" s="815"/>
      <c r="O25" s="848"/>
      <c r="P25" s="742"/>
    </row>
    <row r="26" spans="1:16" s="740" customFormat="1" ht="13.5" customHeight="1">
      <c r="L26" s="814"/>
      <c r="M26" s="814"/>
      <c r="N26" s="814"/>
      <c r="O26" s="750"/>
      <c r="P26" s="750"/>
    </row>
    <row r="27" spans="1:16" ht="13.5" customHeight="1">
      <c r="K27" s="748"/>
      <c r="L27" s="748"/>
      <c r="M27" s="748"/>
      <c r="N27" s="748"/>
      <c r="O27" s="748"/>
      <c r="P27" s="748"/>
    </row>
    <row r="28" spans="1:16" ht="17.25">
      <c r="A28" s="741" t="s">
        <v>432</v>
      </c>
      <c r="B28" s="744"/>
      <c r="C28" s="744"/>
      <c r="D28" s="744"/>
      <c r="E28" s="744"/>
      <c r="F28" s="744"/>
      <c r="G28" s="744"/>
      <c r="H28" s="744"/>
      <c r="I28" s="744"/>
      <c r="J28" s="744"/>
      <c r="K28" s="744"/>
      <c r="L28" s="744"/>
      <c r="M28" s="744"/>
      <c r="N28" s="744"/>
      <c r="O28" s="849"/>
    </row>
    <row r="29" spans="1:16" ht="13.5" customHeight="1">
      <c r="A29" s="739"/>
      <c r="B29" s="748"/>
      <c r="C29" s="748"/>
      <c r="D29" s="748"/>
      <c r="E29" s="748"/>
      <c r="F29" s="748"/>
      <c r="G29" s="750" t="s">
        <v>487</v>
      </c>
      <c r="H29" s="750"/>
      <c r="I29" s="750"/>
      <c r="J29" s="750"/>
      <c r="K29" s="748"/>
      <c r="L29" s="748"/>
      <c r="M29" s="748"/>
      <c r="N29" s="748"/>
      <c r="O29" s="850"/>
    </row>
    <row r="30" spans="1:16" ht="13.5" customHeight="1">
      <c r="A30" s="739"/>
      <c r="B30" s="748"/>
      <c r="C30" s="748"/>
      <c r="D30" s="748"/>
      <c r="E30" s="748"/>
      <c r="F30" s="748"/>
      <c r="G30" s="751"/>
      <c r="H30" s="764"/>
      <c r="I30" s="764"/>
      <c r="J30" s="782"/>
      <c r="K30" s="795" t="s">
        <v>305</v>
      </c>
      <c r="L30" s="808"/>
      <c r="M30" s="820" t="s">
        <v>483</v>
      </c>
      <c r="N30" s="835"/>
    </row>
    <row r="31" spans="1:16" ht="13.5" customHeight="1">
      <c r="A31" s="739"/>
      <c r="B31" s="748"/>
      <c r="C31" s="748"/>
      <c r="D31" s="748"/>
      <c r="E31" s="748"/>
      <c r="F31" s="748"/>
      <c r="G31" s="752"/>
      <c r="H31" s="765"/>
      <c r="I31" s="765"/>
      <c r="J31" s="783"/>
      <c r="K31" s="796"/>
      <c r="L31" s="809" t="s">
        <v>377</v>
      </c>
      <c r="M31" s="821" t="s">
        <v>378</v>
      </c>
      <c r="N31" s="836" t="s">
        <v>448</v>
      </c>
    </row>
    <row r="32" spans="1:16" ht="27" customHeight="1">
      <c r="A32" s="739"/>
      <c r="B32" s="748"/>
      <c r="C32" s="748"/>
      <c r="D32" s="748"/>
      <c r="E32" s="748"/>
      <c r="F32" s="748"/>
      <c r="G32" s="757" t="s">
        <v>488</v>
      </c>
      <c r="H32" s="770"/>
      <c r="I32" s="770"/>
      <c r="J32" s="788"/>
      <c r="K32" s="799">
        <v>290353</v>
      </c>
      <c r="L32" s="799">
        <v>126681</v>
      </c>
      <c r="M32" s="827">
        <v>144190</v>
      </c>
      <c r="N32" s="838">
        <v>-12.1</v>
      </c>
    </row>
    <row r="33" spans="1:16" ht="13.5" customHeight="1">
      <c r="A33" s="739"/>
      <c r="B33" s="748"/>
      <c r="C33" s="748"/>
      <c r="D33" s="748"/>
      <c r="E33" s="748"/>
      <c r="F33" s="748"/>
      <c r="G33" s="757" t="s">
        <v>489</v>
      </c>
      <c r="H33" s="770"/>
      <c r="I33" s="770"/>
      <c r="J33" s="788"/>
      <c r="K33" s="799" t="s">
        <v>145</v>
      </c>
      <c r="L33" s="799" t="s">
        <v>145</v>
      </c>
      <c r="M33" s="827" t="s">
        <v>145</v>
      </c>
      <c r="N33" s="838" t="s">
        <v>145</v>
      </c>
    </row>
    <row r="34" spans="1:16" ht="27" customHeight="1">
      <c r="A34" s="739"/>
      <c r="B34" s="748"/>
      <c r="C34" s="748"/>
      <c r="D34" s="748"/>
      <c r="E34" s="748"/>
      <c r="F34" s="748"/>
      <c r="G34" s="757" t="s">
        <v>491</v>
      </c>
      <c r="H34" s="770"/>
      <c r="I34" s="770"/>
      <c r="J34" s="788"/>
      <c r="K34" s="799" t="s">
        <v>145</v>
      </c>
      <c r="L34" s="799" t="s">
        <v>145</v>
      </c>
      <c r="M34" s="827" t="s">
        <v>145</v>
      </c>
      <c r="N34" s="838" t="s">
        <v>145</v>
      </c>
    </row>
    <row r="35" spans="1:16" ht="27" customHeight="1">
      <c r="A35" s="739"/>
      <c r="B35" s="748"/>
      <c r="C35" s="748"/>
      <c r="D35" s="748"/>
      <c r="E35" s="748"/>
      <c r="F35" s="748"/>
      <c r="G35" s="757" t="s">
        <v>373</v>
      </c>
      <c r="H35" s="770"/>
      <c r="I35" s="770"/>
      <c r="J35" s="788"/>
      <c r="K35" s="799">
        <v>56412</v>
      </c>
      <c r="L35" s="799">
        <v>24613</v>
      </c>
      <c r="M35" s="827">
        <v>29858</v>
      </c>
      <c r="N35" s="838">
        <v>-17.600000000000001</v>
      </c>
    </row>
    <row r="36" spans="1:16" ht="27" customHeight="1">
      <c r="A36" s="739"/>
      <c r="B36" s="748"/>
      <c r="C36" s="748"/>
      <c r="D36" s="748"/>
      <c r="E36" s="748"/>
      <c r="F36" s="748"/>
      <c r="G36" s="757" t="s">
        <v>492</v>
      </c>
      <c r="H36" s="770"/>
      <c r="I36" s="770"/>
      <c r="J36" s="788"/>
      <c r="K36" s="799">
        <v>2337</v>
      </c>
      <c r="L36" s="799">
        <v>1020</v>
      </c>
      <c r="M36" s="827">
        <v>6079</v>
      </c>
      <c r="N36" s="838">
        <v>-83.2</v>
      </c>
    </row>
    <row r="37" spans="1:16" ht="13.5" customHeight="1">
      <c r="A37" s="739"/>
      <c r="B37" s="748"/>
      <c r="C37" s="748"/>
      <c r="D37" s="748"/>
      <c r="E37" s="748"/>
      <c r="F37" s="748"/>
      <c r="G37" s="757" t="s">
        <v>494</v>
      </c>
      <c r="H37" s="770"/>
      <c r="I37" s="770"/>
      <c r="J37" s="788"/>
      <c r="K37" s="799">
        <v>16834</v>
      </c>
      <c r="L37" s="799">
        <v>7345</v>
      </c>
      <c r="M37" s="827">
        <v>2554</v>
      </c>
      <c r="N37" s="838">
        <v>187.6</v>
      </c>
    </row>
    <row r="38" spans="1:16" ht="27" customHeight="1">
      <c r="A38" s="739"/>
      <c r="B38" s="748"/>
      <c r="C38" s="748"/>
      <c r="D38" s="748"/>
      <c r="E38" s="748"/>
      <c r="F38" s="748"/>
      <c r="G38" s="758" t="s">
        <v>143</v>
      </c>
      <c r="H38" s="771"/>
      <c r="I38" s="771"/>
      <c r="J38" s="789"/>
      <c r="K38" s="803" t="s">
        <v>145</v>
      </c>
      <c r="L38" s="803" t="s">
        <v>145</v>
      </c>
      <c r="M38" s="828">
        <v>44</v>
      </c>
      <c r="N38" s="840" t="s">
        <v>145</v>
      </c>
      <c r="O38" s="850"/>
    </row>
    <row r="39" spans="1:16" ht="13.5" customHeight="1">
      <c r="A39" s="739"/>
      <c r="B39" s="748"/>
      <c r="C39" s="748"/>
      <c r="D39" s="748"/>
      <c r="E39" s="748"/>
      <c r="F39" s="748"/>
      <c r="G39" s="758" t="s">
        <v>111</v>
      </c>
      <c r="H39" s="771"/>
      <c r="I39" s="771"/>
      <c r="J39" s="789"/>
      <c r="K39" s="798" t="s">
        <v>145</v>
      </c>
      <c r="L39" s="798" t="s">
        <v>145</v>
      </c>
      <c r="M39" s="829">
        <v>-7957</v>
      </c>
      <c r="N39" s="841" t="s">
        <v>145</v>
      </c>
      <c r="O39" s="850"/>
    </row>
    <row r="40" spans="1:16" ht="27" customHeight="1">
      <c r="A40" s="739"/>
      <c r="B40" s="748"/>
      <c r="C40" s="748"/>
      <c r="D40" s="748"/>
      <c r="E40" s="748"/>
      <c r="F40" s="748"/>
      <c r="G40" s="757" t="s">
        <v>159</v>
      </c>
      <c r="H40" s="770"/>
      <c r="I40" s="770"/>
      <c r="J40" s="788"/>
      <c r="K40" s="798">
        <v>-314567</v>
      </c>
      <c r="L40" s="798">
        <v>-137246</v>
      </c>
      <c r="M40" s="829">
        <v>-129245</v>
      </c>
      <c r="N40" s="841">
        <v>6.2</v>
      </c>
      <c r="O40" s="850"/>
    </row>
    <row r="41" spans="1:16" ht="13.5" customHeight="1">
      <c r="A41" s="739"/>
      <c r="B41" s="748"/>
      <c r="C41" s="748"/>
      <c r="D41" s="748"/>
      <c r="E41" s="748"/>
      <c r="F41" s="748"/>
      <c r="G41" s="759" t="s">
        <v>361</v>
      </c>
      <c r="H41" s="772"/>
      <c r="I41" s="772"/>
      <c r="J41" s="790"/>
      <c r="K41" s="799">
        <v>51369</v>
      </c>
      <c r="L41" s="798">
        <v>22412</v>
      </c>
      <c r="M41" s="829">
        <v>45523</v>
      </c>
      <c r="N41" s="841">
        <v>-50.8</v>
      </c>
      <c r="O41" s="850"/>
    </row>
    <row r="42" spans="1:16" ht="13.5" customHeight="1">
      <c r="A42" s="739"/>
      <c r="B42" s="748"/>
      <c r="C42" s="748"/>
      <c r="D42" s="748"/>
      <c r="E42" s="748"/>
      <c r="F42" s="748"/>
      <c r="G42" s="760" t="s">
        <v>62</v>
      </c>
      <c r="H42" s="748"/>
      <c r="I42" s="748"/>
      <c r="J42" s="748"/>
      <c r="K42" s="748"/>
      <c r="L42" s="748"/>
      <c r="M42" s="814"/>
      <c r="N42" s="814"/>
      <c r="O42" s="850"/>
    </row>
    <row r="43" spans="1:16" ht="13.5" customHeight="1">
      <c r="A43" s="739"/>
      <c r="B43" s="748"/>
      <c r="C43" s="748"/>
      <c r="D43" s="748"/>
      <c r="E43" s="748"/>
      <c r="F43" s="748"/>
      <c r="G43" s="748"/>
      <c r="H43" s="748"/>
      <c r="I43" s="748"/>
      <c r="J43" s="748"/>
      <c r="K43" s="748"/>
      <c r="L43" s="816"/>
      <c r="M43" s="814"/>
      <c r="N43" s="748"/>
      <c r="O43" s="850"/>
    </row>
    <row r="44" spans="1:16" ht="13.5" customHeight="1">
      <c r="A44" s="739"/>
      <c r="B44" s="748"/>
      <c r="C44" s="748"/>
      <c r="D44" s="748"/>
      <c r="E44" s="748"/>
      <c r="F44" s="748"/>
      <c r="G44" s="748"/>
      <c r="H44" s="748"/>
      <c r="I44" s="748"/>
      <c r="J44" s="748"/>
      <c r="K44" s="748"/>
      <c r="L44" s="748"/>
      <c r="M44" s="814"/>
      <c r="N44" s="748"/>
    </row>
    <row r="45" spans="1:16" ht="13.5" customHeight="1">
      <c r="A45" s="744"/>
      <c r="B45" s="744"/>
      <c r="C45" s="744"/>
      <c r="D45" s="744"/>
      <c r="E45" s="744"/>
      <c r="F45" s="744"/>
      <c r="G45" s="744"/>
      <c r="H45" s="744"/>
      <c r="I45" s="744"/>
      <c r="J45" s="744"/>
      <c r="K45" s="744"/>
      <c r="L45" s="744"/>
      <c r="M45" s="830"/>
      <c r="N45" s="744"/>
      <c r="O45" s="744"/>
      <c r="P45" s="748"/>
    </row>
    <row r="46" spans="1:16" ht="13.5" customHeight="1">
      <c r="A46" s="745"/>
      <c r="B46" s="745"/>
      <c r="C46" s="745"/>
      <c r="D46" s="745"/>
      <c r="E46" s="745"/>
      <c r="F46" s="745"/>
      <c r="G46" s="745"/>
      <c r="H46" s="745"/>
      <c r="I46" s="745"/>
      <c r="J46" s="745"/>
      <c r="K46" s="745"/>
      <c r="L46" s="745"/>
      <c r="M46" s="745"/>
      <c r="N46" s="745"/>
      <c r="O46" s="745"/>
      <c r="P46" s="748"/>
    </row>
    <row r="47" spans="1:16" ht="17.25" customHeight="1">
      <c r="A47" s="746" t="s">
        <v>195</v>
      </c>
      <c r="B47" s="748"/>
      <c r="C47" s="748"/>
      <c r="D47" s="748"/>
      <c r="E47" s="748"/>
      <c r="F47" s="748"/>
      <c r="G47" s="748"/>
      <c r="H47" s="748"/>
      <c r="I47" s="748"/>
      <c r="J47" s="748"/>
      <c r="K47" s="748"/>
      <c r="L47" s="748"/>
      <c r="M47" s="748"/>
      <c r="N47" s="748"/>
    </row>
    <row r="48" spans="1:16" ht="13.5" customHeight="1">
      <c r="A48" s="739"/>
      <c r="B48" s="748"/>
      <c r="C48" s="748"/>
      <c r="D48" s="748"/>
      <c r="E48" s="748"/>
      <c r="F48" s="748"/>
      <c r="G48" s="745" t="s">
        <v>495</v>
      </c>
      <c r="H48" s="745"/>
      <c r="I48" s="745"/>
      <c r="J48" s="745"/>
      <c r="K48" s="745"/>
      <c r="L48" s="745"/>
      <c r="M48" s="815"/>
      <c r="N48" s="745"/>
    </row>
    <row r="49" spans="1:14" ht="13.5" customHeight="1">
      <c r="A49" s="739"/>
      <c r="B49" s="748"/>
      <c r="C49" s="748"/>
      <c r="D49" s="748"/>
      <c r="E49" s="748"/>
      <c r="F49" s="748"/>
      <c r="G49" s="761"/>
      <c r="H49" s="773"/>
      <c r="I49" s="777" t="s">
        <v>305</v>
      </c>
      <c r="J49" s="791" t="s">
        <v>96</v>
      </c>
      <c r="K49" s="804"/>
      <c r="L49" s="804"/>
      <c r="M49" s="804"/>
      <c r="N49" s="842"/>
    </row>
    <row r="50" spans="1:14" ht="13.5" customHeight="1">
      <c r="A50" s="739"/>
      <c r="B50" s="748"/>
      <c r="C50" s="748"/>
      <c r="D50" s="748"/>
      <c r="E50" s="748"/>
      <c r="F50" s="748"/>
      <c r="G50" s="762"/>
      <c r="H50" s="774"/>
      <c r="I50" s="778"/>
      <c r="J50" s="792" t="s">
        <v>352</v>
      </c>
      <c r="K50" s="805" t="s">
        <v>490</v>
      </c>
      <c r="L50" s="817" t="s">
        <v>191</v>
      </c>
      <c r="M50" s="831" t="s">
        <v>493</v>
      </c>
      <c r="N50" s="843" t="s">
        <v>496</v>
      </c>
    </row>
    <row r="51" spans="1:14" ht="13.5" customHeight="1">
      <c r="A51" s="739"/>
      <c r="B51" s="748"/>
      <c r="C51" s="748"/>
      <c r="D51" s="748"/>
      <c r="E51" s="748"/>
      <c r="F51" s="748"/>
      <c r="G51" s="761" t="s">
        <v>449</v>
      </c>
      <c r="H51" s="773"/>
      <c r="I51" s="779">
        <v>1625130</v>
      </c>
      <c r="J51" s="793">
        <v>634321</v>
      </c>
      <c r="K51" s="806">
        <v>212.6</v>
      </c>
      <c r="L51" s="818">
        <v>325581</v>
      </c>
      <c r="M51" s="832">
        <v>11.5</v>
      </c>
      <c r="N51" s="844">
        <v>201.1</v>
      </c>
    </row>
    <row r="52" spans="1:14" ht="13.5" customHeight="1">
      <c r="A52" s="739"/>
      <c r="B52" s="748"/>
      <c r="C52" s="748"/>
      <c r="D52" s="748"/>
      <c r="E52" s="748"/>
      <c r="F52" s="748"/>
      <c r="G52" s="763"/>
      <c r="H52" s="775" t="s">
        <v>213</v>
      </c>
      <c r="I52" s="780">
        <v>661501</v>
      </c>
      <c r="J52" s="794">
        <v>258197</v>
      </c>
      <c r="K52" s="807">
        <v>60.2</v>
      </c>
      <c r="L52" s="819">
        <v>165116</v>
      </c>
      <c r="M52" s="833">
        <v>0.9</v>
      </c>
      <c r="N52" s="845">
        <v>59.3</v>
      </c>
    </row>
    <row r="53" spans="1:14" ht="13.5" customHeight="1">
      <c r="A53" s="739"/>
      <c r="B53" s="748"/>
      <c r="C53" s="748"/>
      <c r="D53" s="748"/>
      <c r="E53" s="748"/>
      <c r="F53" s="748"/>
      <c r="G53" s="761" t="s">
        <v>421</v>
      </c>
      <c r="H53" s="773"/>
      <c r="I53" s="779">
        <v>387296</v>
      </c>
      <c r="J53" s="793">
        <v>156357</v>
      </c>
      <c r="K53" s="806">
        <v>-75.400000000000006</v>
      </c>
      <c r="L53" s="818">
        <v>216155</v>
      </c>
      <c r="M53" s="832">
        <v>-33.6</v>
      </c>
      <c r="N53" s="844">
        <v>-41.8</v>
      </c>
    </row>
    <row r="54" spans="1:14" ht="13.5" customHeight="1">
      <c r="A54" s="739"/>
      <c r="B54" s="748"/>
      <c r="C54" s="748"/>
      <c r="D54" s="748"/>
      <c r="E54" s="748"/>
      <c r="F54" s="748"/>
      <c r="G54" s="763"/>
      <c r="H54" s="775" t="s">
        <v>213</v>
      </c>
      <c r="I54" s="780">
        <v>250987</v>
      </c>
      <c r="J54" s="794">
        <v>101327</v>
      </c>
      <c r="K54" s="807">
        <v>-60.8</v>
      </c>
      <c r="L54" s="819">
        <v>108827</v>
      </c>
      <c r="M54" s="833">
        <v>-34.1</v>
      </c>
      <c r="N54" s="845">
        <v>-26.7</v>
      </c>
    </row>
    <row r="55" spans="1:14" ht="13.5" customHeight="1">
      <c r="A55" s="739"/>
      <c r="B55" s="748"/>
      <c r="C55" s="748"/>
      <c r="D55" s="748"/>
      <c r="E55" s="748"/>
      <c r="F55" s="748"/>
      <c r="G55" s="761" t="s">
        <v>55</v>
      </c>
      <c r="H55" s="773"/>
      <c r="I55" s="779">
        <v>908695</v>
      </c>
      <c r="J55" s="793">
        <v>377522</v>
      </c>
      <c r="K55" s="806">
        <v>141.4</v>
      </c>
      <c r="L55" s="818">
        <v>228305</v>
      </c>
      <c r="M55" s="832">
        <v>5.6</v>
      </c>
      <c r="N55" s="844">
        <v>135.80000000000001</v>
      </c>
    </row>
    <row r="56" spans="1:14" ht="13.5" customHeight="1">
      <c r="A56" s="739"/>
      <c r="B56" s="748"/>
      <c r="C56" s="748"/>
      <c r="D56" s="748"/>
      <c r="E56" s="748"/>
      <c r="F56" s="748"/>
      <c r="G56" s="763"/>
      <c r="H56" s="775" t="s">
        <v>213</v>
      </c>
      <c r="I56" s="780">
        <v>327894</v>
      </c>
      <c r="J56" s="794">
        <v>136225</v>
      </c>
      <c r="K56" s="807">
        <v>34.4</v>
      </c>
      <c r="L56" s="819">
        <v>86611</v>
      </c>
      <c r="M56" s="833">
        <v>-20.399999999999999</v>
      </c>
      <c r="N56" s="845">
        <v>54.8</v>
      </c>
    </row>
    <row r="57" spans="1:14" ht="13.5" customHeight="1">
      <c r="A57" s="739"/>
      <c r="B57" s="748"/>
      <c r="C57" s="748"/>
      <c r="D57" s="748"/>
      <c r="E57" s="748"/>
      <c r="F57" s="748"/>
      <c r="G57" s="761" t="s">
        <v>133</v>
      </c>
      <c r="H57" s="773"/>
      <c r="I57" s="779">
        <v>631911</v>
      </c>
      <c r="J57" s="793">
        <v>268898</v>
      </c>
      <c r="K57" s="806">
        <v>-28.8</v>
      </c>
      <c r="L57" s="818">
        <v>316331</v>
      </c>
      <c r="M57" s="832">
        <v>38.6</v>
      </c>
      <c r="N57" s="844">
        <v>-67.400000000000006</v>
      </c>
    </row>
    <row r="58" spans="1:14" ht="13.5" customHeight="1">
      <c r="A58" s="739"/>
      <c r="B58" s="748"/>
      <c r="C58" s="748"/>
      <c r="D58" s="748"/>
      <c r="E58" s="748"/>
      <c r="F58" s="748"/>
      <c r="G58" s="763"/>
      <c r="H58" s="775" t="s">
        <v>213</v>
      </c>
      <c r="I58" s="780">
        <v>362523</v>
      </c>
      <c r="J58" s="794">
        <v>154265</v>
      </c>
      <c r="K58" s="807">
        <v>13.2</v>
      </c>
      <c r="L58" s="819">
        <v>106387</v>
      </c>
      <c r="M58" s="833">
        <v>22.8</v>
      </c>
      <c r="N58" s="845">
        <v>-9.6</v>
      </c>
    </row>
    <row r="59" spans="1:14" ht="13.5" customHeight="1">
      <c r="A59" s="739"/>
      <c r="B59" s="748"/>
      <c r="C59" s="748"/>
      <c r="D59" s="748"/>
      <c r="E59" s="748"/>
      <c r="F59" s="748"/>
      <c r="G59" s="761" t="s">
        <v>266</v>
      </c>
      <c r="H59" s="773"/>
      <c r="I59" s="779">
        <v>1063075</v>
      </c>
      <c r="J59" s="793">
        <v>463820</v>
      </c>
      <c r="K59" s="806">
        <v>72.5</v>
      </c>
      <c r="L59" s="818">
        <v>333013</v>
      </c>
      <c r="M59" s="832">
        <v>5.3</v>
      </c>
      <c r="N59" s="844">
        <v>67.2</v>
      </c>
    </row>
    <row r="60" spans="1:14" ht="13.5" customHeight="1">
      <c r="A60" s="739"/>
      <c r="B60" s="748"/>
      <c r="C60" s="748"/>
      <c r="D60" s="748"/>
      <c r="E60" s="748"/>
      <c r="F60" s="748"/>
      <c r="G60" s="763"/>
      <c r="H60" s="775" t="s">
        <v>213</v>
      </c>
      <c r="I60" s="781">
        <v>583337</v>
      </c>
      <c r="J60" s="794">
        <v>254510</v>
      </c>
      <c r="K60" s="807">
        <v>65</v>
      </c>
      <c r="L60" s="819">
        <v>126732</v>
      </c>
      <c r="M60" s="833">
        <v>19.100000000000001</v>
      </c>
      <c r="N60" s="845">
        <v>45.9</v>
      </c>
    </row>
    <row r="61" spans="1:14" ht="13.5" customHeight="1">
      <c r="A61" s="739"/>
      <c r="B61" s="748"/>
      <c r="C61" s="748"/>
      <c r="D61" s="748"/>
      <c r="E61" s="748"/>
      <c r="F61" s="748"/>
      <c r="G61" s="761" t="s">
        <v>105</v>
      </c>
      <c r="H61" s="776"/>
      <c r="I61" s="779">
        <v>923221</v>
      </c>
      <c r="J61" s="793">
        <v>380184</v>
      </c>
      <c r="K61" s="806">
        <v>64.5</v>
      </c>
      <c r="L61" s="818">
        <v>283877</v>
      </c>
      <c r="M61" s="834">
        <v>5.5</v>
      </c>
      <c r="N61" s="844">
        <v>59</v>
      </c>
    </row>
    <row r="62" spans="1:14" ht="13.5" customHeight="1">
      <c r="A62" s="739"/>
      <c r="B62" s="748"/>
      <c r="C62" s="748"/>
      <c r="D62" s="748"/>
      <c r="E62" s="748"/>
      <c r="F62" s="748"/>
      <c r="G62" s="763"/>
      <c r="H62" s="775" t="s">
        <v>213</v>
      </c>
      <c r="I62" s="780">
        <v>437248</v>
      </c>
      <c r="J62" s="794">
        <v>180905</v>
      </c>
      <c r="K62" s="807">
        <v>22.4</v>
      </c>
      <c r="L62" s="819">
        <v>118735</v>
      </c>
      <c r="M62" s="833">
        <v>-2.2999999999999998</v>
      </c>
      <c r="N62" s="845">
        <v>24.7</v>
      </c>
    </row>
    <row r="63" spans="1:14" ht="13.5" customHeight="1">
      <c r="A63" s="739"/>
      <c r="B63" s="748"/>
      <c r="C63" s="748"/>
      <c r="D63" s="748"/>
      <c r="E63" s="748"/>
      <c r="F63" s="748"/>
      <c r="G63" s="748"/>
      <c r="H63" s="748"/>
      <c r="I63" s="748"/>
      <c r="J63" s="748"/>
      <c r="K63" s="748"/>
      <c r="L63" s="748"/>
      <c r="M63" s="748"/>
      <c r="N63" s="748"/>
    </row>
    <row r="64" spans="1:14" ht="13.5" customHeight="1">
      <c r="A64" s="739"/>
      <c r="B64" s="748"/>
      <c r="C64" s="748"/>
      <c r="D64" s="748"/>
      <c r="E64" s="748"/>
      <c r="F64" s="748"/>
      <c r="G64" s="748"/>
      <c r="H64" s="748"/>
      <c r="I64" s="748"/>
      <c r="J64" s="748"/>
      <c r="K64" s="748"/>
      <c r="L64" s="748"/>
      <c r="M64" s="748"/>
      <c r="N64" s="748"/>
    </row>
    <row r="65" spans="1:16" ht="13.5" customHeight="1">
      <c r="A65" s="739"/>
      <c r="B65" s="748"/>
      <c r="C65" s="748"/>
      <c r="D65" s="748"/>
      <c r="E65" s="748"/>
      <c r="F65" s="748"/>
      <c r="G65" s="748"/>
      <c r="H65" s="748"/>
      <c r="I65" s="748"/>
      <c r="J65" s="748"/>
      <c r="K65" s="748"/>
      <c r="L65" s="748"/>
      <c r="M65" s="748"/>
      <c r="N65" s="748"/>
    </row>
    <row r="66" spans="1:16" ht="13.5" customHeight="1">
      <c r="A66" s="747"/>
      <c r="B66" s="745"/>
      <c r="C66" s="745"/>
      <c r="D66" s="745"/>
      <c r="E66" s="745"/>
      <c r="F66" s="745"/>
      <c r="G66" s="745"/>
      <c r="H66" s="745"/>
      <c r="I66" s="745"/>
      <c r="J66" s="745"/>
      <c r="K66" s="745"/>
      <c r="L66" s="745"/>
      <c r="M66" s="745"/>
      <c r="N66" s="745"/>
      <c r="O66" s="851"/>
    </row>
    <row r="67" spans="1:16" ht="13.5" hidden="1" customHeight="1">
      <c r="G67" s="748"/>
      <c r="H67" s="748"/>
      <c r="I67" s="748"/>
      <c r="J67" s="748"/>
      <c r="K67" s="748"/>
      <c r="L67" s="748"/>
      <c r="M67" s="748"/>
      <c r="N67" s="748"/>
      <c r="O67" s="748"/>
      <c r="P67" s="748"/>
    </row>
    <row r="68" spans="1:16" ht="13.5" hidden="1" customHeight="1">
      <c r="G68" s="748"/>
      <c r="H68" s="748"/>
      <c r="I68" s="748"/>
      <c r="J68" s="748"/>
      <c r="K68" s="748"/>
      <c r="L68" s="748"/>
      <c r="M68" s="748"/>
      <c r="N68" s="748"/>
    </row>
    <row r="69" spans="1:16" ht="13.5" hidden="1" customHeight="1">
      <c r="G69" s="748"/>
      <c r="H69" s="748"/>
      <c r="I69" s="748"/>
      <c r="J69" s="748"/>
      <c r="K69" s="748"/>
      <c r="L69" s="748"/>
      <c r="M69" s="748"/>
      <c r="N69" s="748"/>
    </row>
    <row r="70" spans="1:16" ht="13.5" hidden="1" customHeight="1">
      <c r="G70" s="748"/>
      <c r="H70" s="748"/>
      <c r="I70" s="748"/>
      <c r="J70" s="748"/>
      <c r="K70" s="748"/>
      <c r="L70" s="748"/>
      <c r="M70" s="748"/>
      <c r="N70" s="748"/>
    </row>
    <row r="71" spans="1:16" ht="13.5" hidden="1" customHeight="1">
      <c r="G71" s="748"/>
      <c r="H71" s="748"/>
      <c r="I71" s="748"/>
      <c r="J71" s="748"/>
      <c r="K71" s="748"/>
      <c r="L71" s="748"/>
      <c r="M71" s="748"/>
      <c r="N71" s="748"/>
    </row>
    <row r="72" spans="1:16" ht="13.5" hidden="1" customHeight="1">
      <c r="G72" s="748"/>
      <c r="H72" s="748"/>
      <c r="I72" s="748"/>
      <c r="J72" s="748"/>
      <c r="K72" s="748"/>
      <c r="L72" s="748"/>
      <c r="M72" s="748"/>
      <c r="N72" s="748"/>
    </row>
    <row r="73" spans="1:16" ht="13.5" hidden="1" customHeight="1">
      <c r="G73" s="748"/>
      <c r="H73" s="748"/>
      <c r="I73" s="748"/>
      <c r="J73" s="748"/>
      <c r="K73" s="748"/>
      <c r="L73" s="748"/>
      <c r="M73" s="748"/>
      <c r="N73" s="748"/>
    </row>
    <row r="74" spans="1:16" ht="13.5" hidden="1" customHeight="1"/>
  </sheetData>
  <sheetProtection password="979D" sheet="1" objects="1" scenarios="1"/>
  <mergeCells count="25">
    <mergeCell ref="G9:J9"/>
    <mergeCell ref="G10:J10"/>
    <mergeCell ref="G11:J11"/>
    <mergeCell ref="G12:J12"/>
    <mergeCell ref="G13:J13"/>
    <mergeCell ref="G14:J14"/>
    <mergeCell ref="G15:J15"/>
    <mergeCell ref="G16:J16"/>
    <mergeCell ref="G17:J17"/>
    <mergeCell ref="G21:J21"/>
    <mergeCell ref="G22:J22"/>
    <mergeCell ref="G32:J32"/>
    <mergeCell ref="G33:J33"/>
    <mergeCell ref="G34:J34"/>
    <mergeCell ref="G35:J35"/>
    <mergeCell ref="G36:J36"/>
    <mergeCell ref="G37:J37"/>
    <mergeCell ref="G38:J38"/>
    <mergeCell ref="G39:J39"/>
    <mergeCell ref="G40:J40"/>
    <mergeCell ref="G41:J41"/>
    <mergeCell ref="J49:N49"/>
    <mergeCell ref="K7:K8"/>
    <mergeCell ref="K30:K31"/>
    <mergeCell ref="I49:I50"/>
  </mergeCells>
  <phoneticPr fontId="7"/>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r="http://schemas.openxmlformats.org/officeDocument/2006/relationships" xmlns:mc="http://schemas.openxmlformats.org/markup-compatibility/2006" xmlns="http://schemas.openxmlformats.org/spreadsheetml/2006/main">
  <sheetPr>
    <pageSetUpPr fitToPage="1"/>
  </sheetPr>
  <dimension ref="B45:J49"/>
  <sheetViews>
    <sheetView showGridLines="0" topLeftCell="A28" zoomScale="70" zoomScaleNormal="70" zoomScaleSheetLayoutView="100" workbookViewId="0"/>
  </sheetViews>
  <sheetFormatPr defaultColWidth="0" defaultRowHeight="13.5" customHeight="1" zeroHeight="1"/>
  <cols>
    <col min="1" max="1" width="8.25" style="353" customWidth="1"/>
    <col min="2" max="16" width="14.625" style="353" customWidth="1"/>
    <col min="17" max="16384" width="0" style="35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52"/>
      <c r="C45" s="852"/>
      <c r="D45" s="852"/>
      <c r="E45" s="852"/>
      <c r="F45" s="852"/>
      <c r="G45" s="852"/>
      <c r="H45" s="852"/>
      <c r="I45" s="852"/>
      <c r="J45" s="873" t="s">
        <v>0</v>
      </c>
    </row>
    <row r="46" spans="2:10" ht="29.25" customHeight="1">
      <c r="B46" s="853" t="s">
        <v>2</v>
      </c>
      <c r="C46" s="857"/>
      <c r="D46" s="857"/>
      <c r="E46" s="861" t="s">
        <v>8</v>
      </c>
      <c r="F46" s="865" t="s">
        <v>198</v>
      </c>
      <c r="G46" s="869" t="s">
        <v>497</v>
      </c>
      <c r="H46" s="869" t="s">
        <v>498</v>
      </c>
      <c r="I46" s="869" t="s">
        <v>374</v>
      </c>
      <c r="J46" s="874" t="s">
        <v>188</v>
      </c>
    </row>
    <row r="47" spans="2:10" ht="57.75" customHeight="1">
      <c r="B47" s="854"/>
      <c r="C47" s="858" t="s">
        <v>11</v>
      </c>
      <c r="D47" s="858"/>
      <c r="E47" s="862"/>
      <c r="F47" s="866">
        <v>28.92</v>
      </c>
      <c r="G47" s="870">
        <v>37.07</v>
      </c>
      <c r="H47" s="870">
        <v>39.72</v>
      </c>
      <c r="I47" s="870">
        <v>51.55</v>
      </c>
      <c r="J47" s="875">
        <v>54.68</v>
      </c>
    </row>
    <row r="48" spans="2:10" ht="57.75" customHeight="1">
      <c r="B48" s="855"/>
      <c r="C48" s="859" t="s">
        <v>13</v>
      </c>
      <c r="D48" s="859"/>
      <c r="E48" s="863"/>
      <c r="F48" s="867" t="s">
        <v>499</v>
      </c>
      <c r="G48" s="871">
        <v>6.26</v>
      </c>
      <c r="H48" s="871">
        <v>10.28</v>
      </c>
      <c r="I48" s="871">
        <v>9.49</v>
      </c>
      <c r="J48" s="876">
        <v>3.08</v>
      </c>
    </row>
    <row r="49" spans="2:10" ht="57.75" customHeight="1">
      <c r="B49" s="856"/>
      <c r="C49" s="860" t="s">
        <v>18</v>
      </c>
      <c r="D49" s="860"/>
      <c r="E49" s="864"/>
      <c r="F49" s="868" t="s">
        <v>399</v>
      </c>
      <c r="G49" s="872">
        <v>18.41</v>
      </c>
      <c r="H49" s="872">
        <v>6.85</v>
      </c>
      <c r="I49" s="872">
        <v>17.399999999999999</v>
      </c>
      <c r="J49" s="877" t="s">
        <v>500</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7"/>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r="http://schemas.openxmlformats.org/officeDocument/2006/relationships" xmlns:mc="http://schemas.openxmlformats.org/markup-compatibility/2006" xmlns="http://schemas.openxmlformats.org/spreadsheetml/2006/main">
  <sheetPr>
    <pageSetUpPr fitToPage="1"/>
  </sheetPr>
  <dimension ref="A1:P45"/>
  <sheetViews>
    <sheetView showGridLines="0" topLeftCell="A25" zoomScale="70" zoomScaleNormal="70" zoomScaleSheetLayoutView="100" workbookViewId="0">
      <selection activeCell="H32" sqref="H32"/>
    </sheetView>
  </sheetViews>
  <sheetFormatPr defaultColWidth="0" defaultRowHeight="12.95" customHeight="1" zeroHeight="1"/>
  <cols>
    <col min="1" max="1" width="6.625" style="353" customWidth="1"/>
    <col min="2" max="2" width="11" style="353" customWidth="1"/>
    <col min="3" max="3" width="17" style="353" customWidth="1"/>
    <col min="4" max="5" width="16.625" style="353" customWidth="1"/>
    <col min="6" max="15" width="15" style="353" customWidth="1"/>
    <col min="16" max="16" width="24" style="353" customWidth="1"/>
    <col min="17" max="16384" width="0" style="353" hidden="1" customWidth="1"/>
  </cols>
  <sheetData>
    <row r="1" spans="1:16" ht="16.5" customHeight="1">
      <c r="A1" s="878"/>
      <c r="B1" s="878"/>
      <c r="C1" s="878"/>
      <c r="D1" s="878"/>
      <c r="E1" s="878"/>
      <c r="F1" s="878"/>
      <c r="G1" s="878"/>
      <c r="H1" s="878"/>
      <c r="I1" s="878"/>
      <c r="J1" s="878"/>
      <c r="K1" s="878"/>
      <c r="L1" s="878"/>
      <c r="M1" s="878"/>
      <c r="N1" s="878"/>
      <c r="O1" s="878"/>
      <c r="P1" s="878"/>
    </row>
    <row r="2" spans="1:16" ht="16.5" customHeight="1">
      <c r="A2" s="878"/>
      <c r="B2" s="878"/>
      <c r="C2" s="878"/>
      <c r="D2" s="878"/>
      <c r="E2" s="878"/>
      <c r="F2" s="878"/>
      <c r="G2" s="878"/>
      <c r="H2" s="878"/>
      <c r="I2" s="878"/>
      <c r="J2" s="878"/>
      <c r="K2" s="878"/>
      <c r="L2" s="878"/>
      <c r="M2" s="878"/>
      <c r="N2" s="878"/>
      <c r="O2" s="878"/>
      <c r="P2" s="878"/>
    </row>
    <row r="3" spans="1:16" ht="16.5" customHeight="1">
      <c r="A3" s="878"/>
      <c r="B3" s="878"/>
      <c r="C3" s="878"/>
      <c r="D3" s="878"/>
      <c r="E3" s="878"/>
      <c r="F3" s="878"/>
      <c r="G3" s="878"/>
      <c r="H3" s="878"/>
      <c r="I3" s="878"/>
      <c r="J3" s="878"/>
      <c r="K3" s="878"/>
      <c r="L3" s="878"/>
      <c r="M3" s="878"/>
      <c r="N3" s="878"/>
      <c r="O3" s="878"/>
      <c r="P3" s="878"/>
    </row>
    <row r="4" spans="1:16" ht="16.5" customHeight="1">
      <c r="A4" s="878"/>
      <c r="B4" s="878"/>
      <c r="C4" s="878"/>
      <c r="D4" s="878"/>
      <c r="E4" s="878"/>
      <c r="F4" s="878"/>
      <c r="G4" s="878"/>
      <c r="H4" s="878"/>
      <c r="I4" s="878"/>
      <c r="J4" s="878"/>
      <c r="K4" s="878"/>
      <c r="L4" s="878"/>
      <c r="M4" s="878"/>
      <c r="N4" s="878"/>
      <c r="O4" s="878"/>
      <c r="P4" s="878"/>
    </row>
    <row r="5" spans="1:16" ht="16.5" customHeight="1">
      <c r="A5" s="878"/>
      <c r="B5" s="878"/>
      <c r="C5" s="878"/>
      <c r="D5" s="878"/>
      <c r="E5" s="878"/>
      <c r="F5" s="878"/>
      <c r="G5" s="878"/>
      <c r="H5" s="878"/>
      <c r="I5" s="878"/>
      <c r="J5" s="878"/>
      <c r="K5" s="878"/>
      <c r="L5" s="878"/>
      <c r="M5" s="878"/>
      <c r="N5" s="878"/>
      <c r="O5" s="878"/>
      <c r="P5" s="878"/>
    </row>
    <row r="6" spans="1:16" ht="16.5" customHeight="1">
      <c r="A6" s="878"/>
      <c r="B6" s="878"/>
      <c r="C6" s="878"/>
      <c r="D6" s="878"/>
      <c r="E6" s="878"/>
      <c r="F6" s="878"/>
      <c r="G6" s="878"/>
      <c r="H6" s="878"/>
      <c r="I6" s="878"/>
      <c r="J6" s="878"/>
      <c r="K6" s="878"/>
      <c r="L6" s="878"/>
      <c r="M6" s="878"/>
      <c r="N6" s="878"/>
      <c r="O6" s="878"/>
      <c r="P6" s="878"/>
    </row>
    <row r="7" spans="1:16" ht="16.5" customHeight="1">
      <c r="A7" s="878"/>
      <c r="B7" s="878"/>
      <c r="C7" s="878"/>
      <c r="D7" s="878"/>
      <c r="E7" s="878"/>
      <c r="F7" s="878"/>
      <c r="G7" s="878"/>
      <c r="H7" s="878"/>
      <c r="I7" s="878"/>
      <c r="J7" s="878"/>
      <c r="K7" s="878"/>
      <c r="L7" s="878"/>
      <c r="M7" s="878"/>
      <c r="N7" s="878"/>
      <c r="O7" s="878"/>
      <c r="P7" s="878"/>
    </row>
    <row r="8" spans="1:16" ht="16.5" customHeight="1">
      <c r="A8" s="878"/>
      <c r="B8" s="878"/>
      <c r="C8" s="878"/>
      <c r="D8" s="878"/>
      <c r="E8" s="878"/>
      <c r="F8" s="878"/>
      <c r="G8" s="878"/>
      <c r="H8" s="878"/>
      <c r="I8" s="878"/>
      <c r="J8" s="878"/>
      <c r="K8" s="878"/>
      <c r="L8" s="878"/>
      <c r="M8" s="878"/>
      <c r="N8" s="878"/>
      <c r="O8" s="878"/>
      <c r="P8" s="878"/>
    </row>
    <row r="9" spans="1:16" ht="16.5" customHeight="1">
      <c r="A9" s="878"/>
      <c r="B9" s="878"/>
      <c r="C9" s="878"/>
      <c r="D9" s="878"/>
      <c r="E9" s="878"/>
      <c r="F9" s="878"/>
      <c r="G9" s="878"/>
      <c r="H9" s="878"/>
      <c r="I9" s="878"/>
      <c r="J9" s="878"/>
      <c r="K9" s="878"/>
      <c r="L9" s="878"/>
      <c r="M9" s="878"/>
      <c r="N9" s="878"/>
      <c r="O9" s="878"/>
      <c r="P9" s="878"/>
    </row>
    <row r="10" spans="1:16" ht="16.5" customHeight="1">
      <c r="A10" s="878"/>
      <c r="B10" s="878"/>
      <c r="C10" s="878"/>
      <c r="D10" s="878"/>
      <c r="E10" s="878"/>
      <c r="F10" s="878"/>
      <c r="G10" s="878"/>
      <c r="H10" s="878"/>
      <c r="I10" s="878"/>
      <c r="J10" s="878"/>
      <c r="K10" s="878"/>
      <c r="L10" s="878"/>
      <c r="M10" s="878"/>
      <c r="N10" s="878"/>
      <c r="O10" s="878"/>
      <c r="P10" s="878"/>
    </row>
    <row r="11" spans="1:16" ht="16.5" customHeight="1">
      <c r="A11" s="878"/>
      <c r="B11" s="878"/>
      <c r="C11" s="878"/>
      <c r="D11" s="878"/>
      <c r="E11" s="878"/>
      <c r="F11" s="878"/>
      <c r="G11" s="878"/>
      <c r="H11" s="878"/>
      <c r="I11" s="878"/>
      <c r="J11" s="878"/>
      <c r="K11" s="878"/>
      <c r="L11" s="878"/>
      <c r="M11" s="878"/>
      <c r="N11" s="878"/>
      <c r="O11" s="878"/>
      <c r="P11" s="878"/>
    </row>
    <row r="12" spans="1:16" ht="16.5" customHeight="1">
      <c r="A12" s="878"/>
      <c r="B12" s="878"/>
      <c r="C12" s="878"/>
      <c r="D12" s="878"/>
      <c r="E12" s="878"/>
      <c r="F12" s="878"/>
      <c r="G12" s="878"/>
      <c r="H12" s="878"/>
      <c r="I12" s="878"/>
      <c r="J12" s="878"/>
      <c r="K12" s="878"/>
      <c r="L12" s="878"/>
      <c r="M12" s="878"/>
      <c r="N12" s="878"/>
      <c r="O12" s="878"/>
      <c r="P12" s="878"/>
    </row>
    <row r="13" spans="1:16" ht="16.5" customHeight="1">
      <c r="A13" s="878"/>
      <c r="B13" s="878"/>
      <c r="C13" s="878"/>
      <c r="D13" s="878"/>
      <c r="E13" s="878"/>
      <c r="F13" s="878"/>
      <c r="G13" s="878"/>
      <c r="H13" s="878"/>
      <c r="I13" s="878"/>
      <c r="J13" s="878"/>
      <c r="K13" s="878"/>
      <c r="L13" s="878"/>
      <c r="M13" s="878"/>
      <c r="N13" s="878"/>
      <c r="O13" s="878"/>
      <c r="P13" s="878"/>
    </row>
    <row r="14" spans="1:16" ht="16.5" customHeight="1">
      <c r="A14" s="878"/>
      <c r="B14" s="878"/>
      <c r="C14" s="878"/>
      <c r="D14" s="878"/>
      <c r="E14" s="878"/>
      <c r="F14" s="878"/>
      <c r="G14" s="878"/>
      <c r="H14" s="878"/>
      <c r="I14" s="878"/>
      <c r="J14" s="878"/>
      <c r="K14" s="878"/>
      <c r="L14" s="878"/>
      <c r="M14" s="878"/>
      <c r="N14" s="878"/>
      <c r="O14" s="878"/>
      <c r="P14" s="878"/>
    </row>
    <row r="15" spans="1:16" ht="16.5" customHeight="1">
      <c r="A15" s="878"/>
      <c r="B15" s="878"/>
      <c r="C15" s="878"/>
      <c r="D15" s="878"/>
      <c r="E15" s="878"/>
      <c r="F15" s="878"/>
      <c r="G15" s="878"/>
      <c r="H15" s="878"/>
      <c r="I15" s="878"/>
      <c r="J15" s="878"/>
      <c r="K15" s="878"/>
      <c r="L15" s="878"/>
      <c r="M15" s="878"/>
      <c r="N15" s="878"/>
      <c r="O15" s="878"/>
      <c r="P15" s="878"/>
    </row>
    <row r="16" spans="1:16" ht="16.5" customHeight="1">
      <c r="A16" s="878"/>
      <c r="B16" s="878"/>
      <c r="C16" s="878"/>
      <c r="D16" s="878"/>
      <c r="E16" s="878"/>
      <c r="F16" s="878"/>
      <c r="G16" s="878"/>
      <c r="H16" s="878"/>
      <c r="I16" s="878"/>
      <c r="J16" s="878"/>
      <c r="K16" s="878"/>
      <c r="L16" s="878"/>
      <c r="M16" s="878"/>
      <c r="N16" s="878"/>
      <c r="O16" s="878"/>
      <c r="P16" s="878"/>
    </row>
    <row r="17" spans="1:16" ht="16.5" customHeight="1">
      <c r="A17" s="878"/>
      <c r="B17" s="878"/>
      <c r="C17" s="878"/>
      <c r="D17" s="878"/>
      <c r="E17" s="878"/>
      <c r="F17" s="878"/>
      <c r="G17" s="878"/>
      <c r="H17" s="878"/>
      <c r="I17" s="878"/>
      <c r="J17" s="878"/>
      <c r="K17" s="878"/>
      <c r="L17" s="878"/>
      <c r="M17" s="878"/>
      <c r="N17" s="878"/>
      <c r="O17" s="878"/>
      <c r="P17" s="878"/>
    </row>
    <row r="18" spans="1:16" ht="16.5" customHeight="1">
      <c r="A18" s="878"/>
      <c r="B18" s="878"/>
      <c r="C18" s="878"/>
      <c r="D18" s="878"/>
      <c r="E18" s="878"/>
      <c r="F18" s="878"/>
      <c r="G18" s="878"/>
      <c r="H18" s="878"/>
      <c r="I18" s="878"/>
      <c r="J18" s="878"/>
      <c r="K18" s="878"/>
      <c r="L18" s="878"/>
      <c r="M18" s="878"/>
      <c r="N18" s="878"/>
      <c r="O18" s="878"/>
      <c r="P18" s="878"/>
    </row>
    <row r="19" spans="1:16" ht="16.5" customHeight="1">
      <c r="A19" s="878"/>
      <c r="B19" s="878"/>
      <c r="C19" s="878"/>
      <c r="D19" s="878"/>
      <c r="E19" s="878"/>
      <c r="F19" s="878"/>
      <c r="G19" s="878"/>
      <c r="H19" s="878"/>
      <c r="I19" s="878"/>
      <c r="J19" s="878"/>
      <c r="K19" s="878"/>
      <c r="L19" s="878"/>
      <c r="M19" s="878"/>
      <c r="N19" s="878"/>
      <c r="O19" s="878"/>
      <c r="P19" s="878"/>
    </row>
    <row r="20" spans="1:16" ht="16.5" customHeight="1">
      <c r="A20" s="878"/>
      <c r="B20" s="878"/>
      <c r="C20" s="878"/>
      <c r="D20" s="878"/>
      <c r="E20" s="878"/>
      <c r="F20" s="878"/>
      <c r="G20" s="878"/>
      <c r="H20" s="878"/>
      <c r="I20" s="878"/>
      <c r="J20" s="878"/>
      <c r="K20" s="878"/>
      <c r="L20" s="878"/>
      <c r="M20" s="878"/>
      <c r="N20" s="878"/>
      <c r="O20" s="878"/>
      <c r="P20" s="878"/>
    </row>
    <row r="21" spans="1:16" ht="16.5" customHeight="1">
      <c r="A21" s="878"/>
      <c r="B21" s="878"/>
      <c r="C21" s="878"/>
      <c r="D21" s="878"/>
      <c r="E21" s="878"/>
      <c r="F21" s="878"/>
      <c r="G21" s="878"/>
      <c r="H21" s="878"/>
      <c r="I21" s="878"/>
      <c r="J21" s="878"/>
      <c r="K21" s="878"/>
      <c r="L21" s="878"/>
      <c r="M21" s="878"/>
      <c r="N21" s="878"/>
      <c r="O21" s="878"/>
      <c r="P21" s="878"/>
    </row>
    <row r="22" spans="1:16" ht="16.5" customHeight="1">
      <c r="A22" s="878"/>
      <c r="B22" s="878"/>
      <c r="C22" s="878"/>
      <c r="D22" s="878"/>
      <c r="E22" s="878"/>
      <c r="F22" s="878"/>
      <c r="G22" s="878"/>
      <c r="H22" s="878"/>
      <c r="I22" s="878"/>
      <c r="J22" s="878"/>
      <c r="K22" s="878"/>
      <c r="L22" s="878"/>
      <c r="M22" s="878"/>
      <c r="N22" s="878"/>
      <c r="O22" s="878"/>
      <c r="P22" s="878"/>
    </row>
    <row r="23" spans="1:16" ht="16.5" customHeight="1">
      <c r="A23" s="878"/>
      <c r="B23" s="878"/>
      <c r="C23" s="878"/>
      <c r="D23" s="878"/>
      <c r="E23" s="878"/>
      <c r="F23" s="878"/>
      <c r="G23" s="878"/>
      <c r="H23" s="878"/>
      <c r="I23" s="878"/>
      <c r="J23" s="878"/>
      <c r="K23" s="878"/>
      <c r="L23" s="878"/>
      <c r="M23" s="878"/>
      <c r="N23" s="878"/>
      <c r="O23" s="878"/>
      <c r="P23" s="878"/>
    </row>
    <row r="24" spans="1:16" ht="16.5" customHeight="1">
      <c r="A24" s="878"/>
      <c r="B24" s="878"/>
      <c r="C24" s="878"/>
      <c r="D24" s="878"/>
      <c r="E24" s="878"/>
      <c r="F24" s="878"/>
      <c r="G24" s="878"/>
      <c r="H24" s="878"/>
      <c r="I24" s="878"/>
      <c r="J24" s="878"/>
      <c r="K24" s="878"/>
      <c r="L24" s="878"/>
      <c r="M24" s="878"/>
      <c r="N24" s="878"/>
      <c r="O24" s="878"/>
      <c r="P24" s="878"/>
    </row>
    <row r="25" spans="1:16" ht="16.5" customHeight="1">
      <c r="A25" s="878"/>
      <c r="B25" s="878"/>
      <c r="C25" s="878"/>
      <c r="D25" s="878"/>
      <c r="E25" s="878"/>
      <c r="F25" s="878"/>
      <c r="G25" s="878"/>
      <c r="H25" s="878"/>
      <c r="I25" s="878"/>
      <c r="J25" s="878"/>
      <c r="K25" s="878"/>
      <c r="L25" s="878"/>
      <c r="M25" s="878"/>
      <c r="N25" s="878"/>
      <c r="O25" s="878"/>
      <c r="P25" s="878"/>
    </row>
    <row r="26" spans="1:16" ht="16.5" customHeight="1">
      <c r="A26" s="878"/>
      <c r="B26" s="878"/>
      <c r="C26" s="878"/>
      <c r="D26" s="878"/>
      <c r="E26" s="878"/>
      <c r="F26" s="878"/>
      <c r="G26" s="878"/>
      <c r="H26" s="878"/>
      <c r="I26" s="878"/>
      <c r="J26" s="878"/>
      <c r="K26" s="878"/>
      <c r="L26" s="878"/>
      <c r="M26" s="878"/>
      <c r="N26" s="878"/>
      <c r="O26" s="878"/>
      <c r="P26" s="878"/>
    </row>
    <row r="27" spans="1:16" ht="16.5" customHeight="1">
      <c r="A27" s="878"/>
      <c r="B27" s="878"/>
      <c r="C27" s="878"/>
      <c r="D27" s="878"/>
      <c r="E27" s="878"/>
      <c r="F27" s="878"/>
      <c r="G27" s="878"/>
      <c r="H27" s="878"/>
      <c r="I27" s="878"/>
      <c r="J27" s="878"/>
      <c r="K27" s="878"/>
      <c r="L27" s="878"/>
      <c r="M27" s="878"/>
      <c r="N27" s="878"/>
      <c r="O27" s="878"/>
      <c r="P27" s="878"/>
    </row>
    <row r="28" spans="1:16" ht="16.5" customHeight="1">
      <c r="A28" s="878"/>
      <c r="B28" s="878"/>
      <c r="C28" s="878"/>
      <c r="D28" s="878"/>
      <c r="E28" s="878"/>
      <c r="F28" s="878"/>
      <c r="G28" s="878"/>
      <c r="H28" s="878"/>
      <c r="I28" s="878"/>
      <c r="J28" s="878"/>
      <c r="K28" s="878"/>
      <c r="L28" s="878"/>
      <c r="M28" s="878"/>
      <c r="N28" s="878"/>
      <c r="O28" s="878"/>
      <c r="P28" s="878"/>
    </row>
    <row r="29" spans="1:16" ht="16.5" customHeight="1">
      <c r="A29" s="878"/>
      <c r="B29" s="878"/>
      <c r="C29" s="878"/>
      <c r="D29" s="878"/>
      <c r="E29" s="878"/>
      <c r="F29" s="878"/>
      <c r="G29" s="878"/>
      <c r="H29" s="878"/>
      <c r="I29" s="878"/>
      <c r="J29" s="878"/>
      <c r="K29" s="878"/>
      <c r="L29" s="878"/>
      <c r="M29" s="878"/>
      <c r="N29" s="878"/>
      <c r="O29" s="878"/>
      <c r="P29" s="878"/>
    </row>
    <row r="30" spans="1:16" ht="16.5" customHeight="1">
      <c r="A30" s="878"/>
      <c r="B30" s="878"/>
      <c r="C30" s="878"/>
      <c r="D30" s="878"/>
      <c r="E30" s="878"/>
      <c r="F30" s="878"/>
      <c r="G30" s="878"/>
      <c r="H30" s="878"/>
      <c r="I30" s="878"/>
      <c r="J30" s="878"/>
      <c r="K30" s="878"/>
      <c r="L30" s="878"/>
      <c r="M30" s="878"/>
      <c r="N30" s="878"/>
      <c r="O30" s="878"/>
      <c r="P30" s="878"/>
    </row>
    <row r="31" spans="1:16" ht="16.5" customHeight="1">
      <c r="A31" s="878"/>
      <c r="B31" s="878"/>
      <c r="C31" s="878"/>
      <c r="D31" s="878"/>
      <c r="E31" s="878"/>
      <c r="F31" s="878"/>
      <c r="G31" s="878"/>
      <c r="H31" s="878"/>
      <c r="I31" s="878"/>
      <c r="J31" s="878"/>
      <c r="K31" s="878"/>
      <c r="L31" s="878"/>
      <c r="M31" s="878"/>
      <c r="N31" s="878"/>
      <c r="O31" s="878"/>
      <c r="P31" s="878"/>
    </row>
    <row r="32" spans="1:16" ht="31.5" customHeight="1">
      <c r="A32" s="878"/>
      <c r="B32" s="878"/>
      <c r="C32" s="878"/>
      <c r="D32" s="878"/>
      <c r="E32" s="878"/>
      <c r="F32" s="878"/>
      <c r="G32" s="878"/>
      <c r="H32" s="878"/>
      <c r="I32" s="878"/>
      <c r="J32" s="873" t="s">
        <v>0</v>
      </c>
      <c r="K32" s="878"/>
      <c r="L32" s="878"/>
      <c r="M32" s="878"/>
      <c r="N32" s="878"/>
      <c r="O32" s="878"/>
      <c r="P32" s="878"/>
    </row>
    <row r="33" spans="1:16" ht="39" customHeight="1">
      <c r="A33" s="878"/>
      <c r="B33" s="879" t="s">
        <v>21</v>
      </c>
      <c r="C33" s="885"/>
      <c r="D33" s="885"/>
      <c r="E33" s="890" t="s">
        <v>8</v>
      </c>
      <c r="F33" s="894" t="s">
        <v>198</v>
      </c>
      <c r="G33" s="899" t="s">
        <v>497</v>
      </c>
      <c r="H33" s="899" t="s">
        <v>498</v>
      </c>
      <c r="I33" s="899" t="s">
        <v>374</v>
      </c>
      <c r="J33" s="903" t="s">
        <v>188</v>
      </c>
      <c r="K33" s="878"/>
      <c r="L33" s="878"/>
      <c r="M33" s="878"/>
      <c r="N33" s="878"/>
      <c r="O33" s="878"/>
      <c r="P33" s="878"/>
    </row>
    <row r="34" spans="1:16" ht="39" customHeight="1">
      <c r="A34" s="878"/>
      <c r="B34" s="880"/>
      <c r="C34" s="886" t="s">
        <v>368</v>
      </c>
      <c r="D34" s="886"/>
      <c r="E34" s="891"/>
      <c r="F34" s="895" t="s">
        <v>499</v>
      </c>
      <c r="G34" s="900">
        <v>6.26</v>
      </c>
      <c r="H34" s="900">
        <v>10.28</v>
      </c>
      <c r="I34" s="900">
        <v>9.49</v>
      </c>
      <c r="J34" s="904">
        <v>5.94</v>
      </c>
      <c r="K34" s="878"/>
      <c r="L34" s="878"/>
      <c r="M34" s="878"/>
      <c r="N34" s="878"/>
      <c r="O34" s="878"/>
      <c r="P34" s="878"/>
    </row>
    <row r="35" spans="1:16" ht="39" customHeight="1">
      <c r="A35" s="878"/>
      <c r="B35" s="881"/>
      <c r="C35" s="887" t="s">
        <v>238</v>
      </c>
      <c r="D35" s="887"/>
      <c r="E35" s="892"/>
      <c r="F35" s="896">
        <v>1.45</v>
      </c>
      <c r="G35" s="901">
        <v>1.48</v>
      </c>
      <c r="H35" s="901">
        <v>1.39</v>
      </c>
      <c r="I35" s="901">
        <v>0.96</v>
      </c>
      <c r="J35" s="905">
        <v>2.3199999999999998</v>
      </c>
      <c r="K35" s="878"/>
      <c r="L35" s="878"/>
      <c r="M35" s="878"/>
      <c r="N35" s="878"/>
      <c r="O35" s="878"/>
      <c r="P35" s="878"/>
    </row>
    <row r="36" spans="1:16" ht="39" customHeight="1">
      <c r="A36" s="878"/>
      <c r="B36" s="881"/>
      <c r="C36" s="887" t="s">
        <v>285</v>
      </c>
      <c r="D36" s="887"/>
      <c r="E36" s="892"/>
      <c r="F36" s="896">
        <v>0.56000000000000005</v>
      </c>
      <c r="G36" s="901">
        <v>0.61</v>
      </c>
      <c r="H36" s="901">
        <v>0.55000000000000004</v>
      </c>
      <c r="I36" s="901">
        <v>0.7</v>
      </c>
      <c r="J36" s="905">
        <v>0.83</v>
      </c>
      <c r="K36" s="878"/>
      <c r="L36" s="878"/>
      <c r="M36" s="878"/>
      <c r="N36" s="878"/>
      <c r="O36" s="878"/>
      <c r="P36" s="878"/>
    </row>
    <row r="37" spans="1:16" ht="39" customHeight="1">
      <c r="A37" s="878"/>
      <c r="B37" s="881"/>
      <c r="C37" s="887" t="s">
        <v>179</v>
      </c>
      <c r="D37" s="887"/>
      <c r="E37" s="892"/>
      <c r="F37" s="896">
        <v>0.11</v>
      </c>
      <c r="G37" s="901">
        <v>0.13</v>
      </c>
      <c r="H37" s="901">
        <v>7.0000000000000007e-002</v>
      </c>
      <c r="I37" s="901">
        <v>1.0900000000000001</v>
      </c>
      <c r="J37" s="905">
        <v>0.36</v>
      </c>
      <c r="K37" s="878"/>
      <c r="L37" s="878"/>
      <c r="M37" s="878"/>
      <c r="N37" s="878"/>
      <c r="O37" s="878"/>
      <c r="P37" s="878"/>
    </row>
    <row r="38" spans="1:16" ht="39" customHeight="1">
      <c r="A38" s="878"/>
      <c r="B38" s="881"/>
      <c r="C38" s="887" t="s">
        <v>425</v>
      </c>
      <c r="D38" s="887"/>
      <c r="E38" s="892"/>
      <c r="F38" s="896">
        <v>0</v>
      </c>
      <c r="G38" s="901">
        <v>0</v>
      </c>
      <c r="H38" s="901">
        <v>0</v>
      </c>
      <c r="I38" s="901">
        <v>0</v>
      </c>
      <c r="J38" s="905">
        <v>0</v>
      </c>
      <c r="K38" s="878"/>
      <c r="L38" s="878"/>
      <c r="M38" s="878"/>
      <c r="N38" s="878"/>
      <c r="O38" s="878"/>
      <c r="P38" s="878"/>
    </row>
    <row r="39" spans="1:16" ht="39" customHeight="1">
      <c r="A39" s="878"/>
      <c r="B39" s="881"/>
      <c r="C39" s="887" t="s">
        <v>414</v>
      </c>
      <c r="D39" s="887"/>
      <c r="E39" s="892"/>
      <c r="F39" s="896">
        <v>0</v>
      </c>
      <c r="G39" s="901">
        <v>0</v>
      </c>
      <c r="H39" s="901">
        <v>0</v>
      </c>
      <c r="I39" s="901">
        <v>0</v>
      </c>
      <c r="J39" s="905">
        <v>0</v>
      </c>
      <c r="K39" s="878"/>
      <c r="L39" s="878"/>
      <c r="M39" s="878"/>
      <c r="N39" s="878"/>
      <c r="O39" s="878"/>
      <c r="P39" s="878"/>
    </row>
    <row r="40" spans="1:16" ht="39" customHeight="1">
      <c r="A40" s="878"/>
      <c r="B40" s="881"/>
      <c r="C40" s="887" t="s">
        <v>219</v>
      </c>
      <c r="D40" s="887"/>
      <c r="E40" s="892"/>
      <c r="F40" s="896">
        <v>0</v>
      </c>
      <c r="G40" s="901">
        <v>0</v>
      </c>
      <c r="H40" s="901">
        <v>0</v>
      </c>
      <c r="I40" s="901">
        <v>0</v>
      </c>
      <c r="J40" s="905">
        <v>0</v>
      </c>
      <c r="K40" s="878"/>
      <c r="L40" s="878"/>
      <c r="M40" s="878"/>
      <c r="N40" s="878"/>
      <c r="O40" s="878"/>
      <c r="P40" s="878"/>
    </row>
    <row r="41" spans="1:16" ht="39" customHeight="1">
      <c r="A41" s="878"/>
      <c r="B41" s="881"/>
      <c r="C41" s="887" t="s">
        <v>427</v>
      </c>
      <c r="D41" s="887"/>
      <c r="E41" s="892"/>
      <c r="F41" s="896">
        <v>0</v>
      </c>
      <c r="G41" s="901">
        <v>0</v>
      </c>
      <c r="H41" s="901">
        <v>0</v>
      </c>
      <c r="I41" s="901">
        <v>0</v>
      </c>
      <c r="J41" s="905">
        <v>0</v>
      </c>
      <c r="K41" s="878"/>
      <c r="L41" s="878"/>
      <c r="M41" s="878"/>
      <c r="N41" s="878"/>
      <c r="O41" s="878"/>
      <c r="P41" s="878"/>
    </row>
    <row r="42" spans="1:16" ht="39" customHeight="1">
      <c r="A42" s="878"/>
      <c r="B42" s="882"/>
      <c r="C42" s="887" t="s">
        <v>51</v>
      </c>
      <c r="D42" s="887"/>
      <c r="E42" s="892"/>
      <c r="F42" s="896" t="s">
        <v>145</v>
      </c>
      <c r="G42" s="901" t="s">
        <v>145</v>
      </c>
      <c r="H42" s="901" t="s">
        <v>145</v>
      </c>
      <c r="I42" s="901" t="s">
        <v>145</v>
      </c>
      <c r="J42" s="905" t="s">
        <v>145</v>
      </c>
      <c r="K42" s="878"/>
      <c r="L42" s="878"/>
      <c r="M42" s="878"/>
      <c r="N42" s="878"/>
      <c r="O42" s="878"/>
      <c r="P42" s="878"/>
    </row>
    <row r="43" spans="1:16" ht="39" customHeight="1">
      <c r="A43" s="878"/>
      <c r="B43" s="883"/>
      <c r="C43" s="888" t="s">
        <v>501</v>
      </c>
      <c r="D43" s="888"/>
      <c r="E43" s="893"/>
      <c r="F43" s="897">
        <v>0</v>
      </c>
      <c r="G43" s="902">
        <v>0</v>
      </c>
      <c r="H43" s="902">
        <v>0</v>
      </c>
      <c r="I43" s="902">
        <v>0</v>
      </c>
      <c r="J43" s="906">
        <v>0</v>
      </c>
      <c r="K43" s="878"/>
      <c r="L43" s="878"/>
      <c r="M43" s="878"/>
      <c r="N43" s="878"/>
      <c r="O43" s="878"/>
      <c r="P43" s="878"/>
    </row>
    <row r="44" spans="1:16" ht="39" customHeight="1">
      <c r="A44" s="878"/>
      <c r="B44" s="884" t="s">
        <v>4</v>
      </c>
      <c r="C44" s="889"/>
      <c r="D44" s="889"/>
      <c r="E44" s="889"/>
      <c r="F44" s="898"/>
      <c r="G44" s="898"/>
      <c r="H44" s="898"/>
      <c r="I44" s="898"/>
      <c r="J44" s="898"/>
      <c r="K44" s="878"/>
      <c r="L44" s="878"/>
      <c r="M44" s="878"/>
      <c r="N44" s="878"/>
      <c r="O44" s="878"/>
      <c r="P44" s="878"/>
    </row>
    <row r="45" spans="1:16" ht="18" customHeight="1">
      <c r="A45" s="878"/>
      <c r="B45" s="878"/>
      <c r="C45" s="878"/>
      <c r="D45" s="878"/>
      <c r="E45" s="878"/>
      <c r="F45" s="878"/>
      <c r="G45" s="878"/>
      <c r="H45" s="878"/>
      <c r="I45" s="878"/>
      <c r="J45" s="878"/>
      <c r="K45" s="878"/>
      <c r="L45" s="878"/>
      <c r="M45" s="878"/>
      <c r="N45" s="878"/>
      <c r="O45" s="878"/>
      <c r="P45" s="878"/>
    </row>
  </sheetData>
  <sheetProtection password="979D" sheet="1" objects="1" scenarios="1"/>
  <mergeCells count="10">
    <mergeCell ref="C34:E34"/>
    <mergeCell ref="C35:E35"/>
    <mergeCell ref="C36:E36"/>
    <mergeCell ref="C37:E37"/>
    <mergeCell ref="C38:E38"/>
    <mergeCell ref="C39:E39"/>
    <mergeCell ref="C40:E40"/>
    <mergeCell ref="C41:E41"/>
    <mergeCell ref="C42:E42"/>
    <mergeCell ref="C43:E43"/>
  </mergeCells>
  <phoneticPr fontId="7"/>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r="http://schemas.openxmlformats.org/officeDocument/2006/relationships" xmlns:mc="http://schemas.openxmlformats.org/markup-compatibility/2006" xmlns="http://schemas.openxmlformats.org/spreadsheetml/2006/main">
  <sheetPr>
    <pageSetUpPr fitToPage="1"/>
  </sheetPr>
  <dimension ref="A1:U56"/>
  <sheetViews>
    <sheetView showGridLines="0" topLeftCell="I35" zoomScaleSheetLayoutView="55" workbookViewId="0">
      <selection activeCell="U45" sqref="U45"/>
    </sheetView>
  </sheetViews>
  <sheetFormatPr defaultColWidth="0" defaultRowHeight="12.6" customHeight="1" zeroHeight="1"/>
  <cols>
    <col min="1" max="1" width="6.625" style="353" customWidth="1"/>
    <col min="2" max="3" width="10.875" style="353" customWidth="1"/>
    <col min="4" max="4" width="10" style="353" customWidth="1"/>
    <col min="5" max="10" width="11" style="353" customWidth="1"/>
    <col min="11" max="15" width="13.125" style="353" customWidth="1"/>
    <col min="16" max="21" width="11.5" style="353" customWidth="1"/>
    <col min="22" max="16384" width="0" style="353" hidden="1" customWidth="1"/>
  </cols>
  <sheetData>
    <row r="1" spans="1:21" ht="13.5" customHeight="1">
      <c r="A1" s="852"/>
      <c r="B1" s="852"/>
      <c r="C1" s="852"/>
      <c r="D1" s="852"/>
      <c r="E1" s="852"/>
      <c r="F1" s="852"/>
      <c r="G1" s="852"/>
      <c r="H1" s="852"/>
      <c r="I1" s="852"/>
      <c r="J1" s="852"/>
      <c r="K1" s="852"/>
      <c r="L1" s="852"/>
      <c r="M1" s="852"/>
      <c r="N1" s="852"/>
      <c r="O1" s="852"/>
      <c r="P1" s="852"/>
      <c r="Q1" s="852"/>
      <c r="R1" s="852"/>
      <c r="S1" s="852"/>
      <c r="T1" s="852"/>
      <c r="U1" s="852"/>
    </row>
    <row r="2" spans="1:21" ht="13.5" customHeight="1">
      <c r="A2" s="852"/>
      <c r="B2" s="852"/>
      <c r="C2" s="852"/>
      <c r="D2" s="852"/>
      <c r="E2" s="852"/>
      <c r="F2" s="852"/>
      <c r="G2" s="852"/>
      <c r="H2" s="852"/>
      <c r="I2" s="852"/>
      <c r="J2" s="852"/>
      <c r="K2" s="852"/>
      <c r="L2" s="852"/>
      <c r="M2" s="852"/>
      <c r="N2" s="852"/>
      <c r="O2" s="852"/>
      <c r="P2" s="852"/>
      <c r="Q2" s="852"/>
      <c r="R2" s="852"/>
      <c r="S2" s="852"/>
      <c r="T2" s="852"/>
      <c r="U2" s="852"/>
    </row>
    <row r="3" spans="1:21" ht="13.5" customHeight="1">
      <c r="A3" s="852"/>
      <c r="B3" s="852"/>
      <c r="C3" s="852"/>
      <c r="D3" s="852"/>
      <c r="E3" s="852"/>
      <c r="F3" s="852"/>
      <c r="G3" s="852"/>
      <c r="H3" s="852"/>
      <c r="I3" s="852"/>
      <c r="J3" s="852"/>
      <c r="K3" s="852"/>
      <c r="L3" s="852"/>
      <c r="M3" s="852"/>
      <c r="N3" s="852"/>
      <c r="O3" s="852"/>
      <c r="P3" s="852"/>
      <c r="Q3" s="852"/>
      <c r="R3" s="852"/>
      <c r="S3" s="852"/>
      <c r="T3" s="852"/>
      <c r="U3" s="852"/>
    </row>
    <row r="4" spans="1:21" ht="13.5" customHeight="1">
      <c r="A4" s="852"/>
      <c r="B4" s="852"/>
      <c r="C4" s="852"/>
      <c r="D4" s="852"/>
      <c r="E4" s="852"/>
      <c r="F4" s="852"/>
      <c r="G4" s="852"/>
      <c r="H4" s="852"/>
      <c r="I4" s="852"/>
      <c r="J4" s="852"/>
      <c r="K4" s="852"/>
      <c r="L4" s="852"/>
      <c r="M4" s="852"/>
      <c r="N4" s="852"/>
      <c r="O4" s="852"/>
      <c r="P4" s="852"/>
      <c r="Q4" s="852"/>
      <c r="R4" s="852"/>
      <c r="S4" s="852"/>
      <c r="T4" s="852"/>
      <c r="U4" s="852"/>
    </row>
    <row r="5" spans="1:21" ht="13.5" customHeight="1">
      <c r="A5" s="852"/>
      <c r="B5" s="852"/>
      <c r="C5" s="852"/>
      <c r="D5" s="852"/>
      <c r="E5" s="852"/>
      <c r="F5" s="852"/>
      <c r="G5" s="852"/>
      <c r="H5" s="852"/>
      <c r="I5" s="852"/>
      <c r="J5" s="852"/>
      <c r="K5" s="852"/>
      <c r="L5" s="852"/>
      <c r="M5" s="852"/>
      <c r="N5" s="852"/>
      <c r="O5" s="852"/>
      <c r="P5" s="852"/>
      <c r="Q5" s="852"/>
      <c r="R5" s="852"/>
      <c r="S5" s="852"/>
      <c r="T5" s="852"/>
      <c r="U5" s="852"/>
    </row>
    <row r="6" spans="1:21" ht="13.5" customHeight="1">
      <c r="A6" s="852"/>
      <c r="B6" s="852"/>
      <c r="C6" s="852"/>
      <c r="D6" s="852"/>
      <c r="E6" s="852"/>
      <c r="F6" s="852"/>
      <c r="G6" s="852"/>
      <c r="H6" s="852"/>
      <c r="I6" s="852"/>
      <c r="J6" s="852"/>
      <c r="K6" s="852"/>
      <c r="L6" s="852"/>
      <c r="M6" s="852"/>
      <c r="N6" s="852"/>
      <c r="O6" s="852"/>
      <c r="P6" s="852"/>
      <c r="Q6" s="852"/>
      <c r="R6" s="852"/>
      <c r="S6" s="852"/>
      <c r="T6" s="852"/>
      <c r="U6" s="852"/>
    </row>
    <row r="7" spans="1:21" ht="13.5" customHeight="1">
      <c r="A7" s="852"/>
      <c r="B7" s="852"/>
      <c r="C7" s="852"/>
      <c r="D7" s="852"/>
      <c r="E7" s="852"/>
      <c r="F7" s="852"/>
      <c r="G7" s="852"/>
      <c r="H7" s="852"/>
      <c r="I7" s="852"/>
      <c r="J7" s="852"/>
      <c r="K7" s="852"/>
      <c r="L7" s="852"/>
      <c r="M7" s="852"/>
      <c r="N7" s="852"/>
      <c r="O7" s="852"/>
      <c r="P7" s="852"/>
      <c r="Q7" s="852"/>
      <c r="R7" s="852"/>
      <c r="S7" s="852"/>
      <c r="T7" s="852"/>
      <c r="U7" s="852"/>
    </row>
    <row r="8" spans="1:21" ht="13.5" customHeight="1">
      <c r="A8" s="852"/>
      <c r="B8" s="852"/>
      <c r="C8" s="852"/>
      <c r="D8" s="852"/>
      <c r="E8" s="852"/>
      <c r="F8" s="852"/>
      <c r="G8" s="852"/>
      <c r="H8" s="852"/>
      <c r="I8" s="852"/>
      <c r="J8" s="852"/>
      <c r="K8" s="852"/>
      <c r="L8" s="852"/>
      <c r="M8" s="852"/>
      <c r="N8" s="852"/>
      <c r="O8" s="852"/>
      <c r="P8" s="852"/>
      <c r="Q8" s="852"/>
      <c r="R8" s="852"/>
      <c r="S8" s="852"/>
      <c r="T8" s="852"/>
      <c r="U8" s="852"/>
    </row>
    <row r="9" spans="1:21" ht="13.5" customHeight="1">
      <c r="A9" s="852"/>
      <c r="B9" s="852"/>
      <c r="C9" s="852"/>
      <c r="D9" s="852"/>
      <c r="E9" s="852"/>
      <c r="F9" s="852"/>
      <c r="G9" s="852"/>
      <c r="H9" s="852"/>
      <c r="I9" s="852"/>
      <c r="J9" s="852"/>
      <c r="K9" s="852"/>
      <c r="L9" s="852"/>
      <c r="M9" s="852"/>
      <c r="N9" s="852"/>
      <c r="O9" s="852"/>
      <c r="P9" s="852"/>
      <c r="Q9" s="852"/>
      <c r="R9" s="852"/>
      <c r="S9" s="852"/>
      <c r="T9" s="852"/>
      <c r="U9" s="852"/>
    </row>
    <row r="10" spans="1:21" ht="13.5" customHeight="1">
      <c r="A10" s="852"/>
      <c r="B10" s="852"/>
      <c r="C10" s="852"/>
      <c r="D10" s="852"/>
      <c r="E10" s="852"/>
      <c r="F10" s="852"/>
      <c r="G10" s="852"/>
      <c r="H10" s="852"/>
      <c r="I10" s="852"/>
      <c r="J10" s="852"/>
      <c r="K10" s="852"/>
      <c r="L10" s="852"/>
      <c r="M10" s="852"/>
      <c r="N10" s="852"/>
      <c r="O10" s="852"/>
      <c r="P10" s="852"/>
      <c r="Q10" s="852"/>
      <c r="R10" s="852"/>
      <c r="S10" s="852"/>
      <c r="T10" s="852"/>
      <c r="U10" s="852"/>
    </row>
    <row r="11" spans="1:21" ht="13.5" customHeight="1">
      <c r="A11" s="852"/>
      <c r="B11" s="852"/>
      <c r="C11" s="852"/>
      <c r="D11" s="852"/>
      <c r="E11" s="852"/>
      <c r="F11" s="852"/>
      <c r="G11" s="852"/>
      <c r="H11" s="852"/>
      <c r="I11" s="852"/>
      <c r="J11" s="852"/>
      <c r="K11" s="852"/>
      <c r="L11" s="852"/>
      <c r="M11" s="852"/>
      <c r="N11" s="852"/>
      <c r="O11" s="852"/>
      <c r="P11" s="852"/>
      <c r="Q11" s="852"/>
      <c r="R11" s="852"/>
      <c r="S11" s="852"/>
      <c r="T11" s="852"/>
      <c r="U11" s="852"/>
    </row>
    <row r="12" spans="1:21" ht="13.5" customHeight="1">
      <c r="A12" s="852"/>
      <c r="B12" s="852"/>
      <c r="C12" s="852"/>
      <c r="D12" s="852"/>
      <c r="E12" s="852"/>
      <c r="F12" s="852"/>
      <c r="G12" s="852"/>
      <c r="H12" s="852"/>
      <c r="I12" s="852"/>
      <c r="J12" s="852"/>
      <c r="K12" s="852"/>
      <c r="L12" s="852"/>
      <c r="M12" s="852"/>
      <c r="N12" s="852"/>
      <c r="O12" s="852"/>
      <c r="P12" s="852"/>
      <c r="Q12" s="852"/>
      <c r="R12" s="852"/>
      <c r="S12" s="852"/>
      <c r="T12" s="852"/>
      <c r="U12" s="852"/>
    </row>
    <row r="13" spans="1:21" ht="13.5" customHeight="1">
      <c r="A13" s="852"/>
      <c r="B13" s="852"/>
      <c r="C13" s="852"/>
      <c r="D13" s="852"/>
      <c r="E13" s="852"/>
      <c r="F13" s="852"/>
      <c r="G13" s="852"/>
      <c r="H13" s="852"/>
      <c r="I13" s="852"/>
      <c r="J13" s="852"/>
      <c r="K13" s="852"/>
      <c r="L13" s="852"/>
      <c r="M13" s="852"/>
      <c r="N13" s="852"/>
      <c r="O13" s="852"/>
      <c r="P13" s="852"/>
      <c r="Q13" s="852"/>
      <c r="R13" s="852"/>
      <c r="S13" s="852"/>
      <c r="T13" s="852"/>
      <c r="U13" s="852"/>
    </row>
    <row r="14" spans="1:21" ht="13.5" customHeight="1">
      <c r="A14" s="852"/>
      <c r="B14" s="852"/>
      <c r="C14" s="852"/>
      <c r="D14" s="852"/>
      <c r="E14" s="852"/>
      <c r="F14" s="852"/>
      <c r="G14" s="852"/>
      <c r="H14" s="852"/>
      <c r="I14" s="852"/>
      <c r="J14" s="852"/>
      <c r="K14" s="852"/>
      <c r="L14" s="852"/>
      <c r="M14" s="852"/>
      <c r="N14" s="852"/>
      <c r="O14" s="852"/>
      <c r="P14" s="852"/>
      <c r="Q14" s="852"/>
      <c r="R14" s="852"/>
      <c r="S14" s="852"/>
      <c r="T14" s="852"/>
      <c r="U14" s="852"/>
    </row>
    <row r="15" spans="1:21" ht="13.5" customHeight="1">
      <c r="A15" s="852"/>
      <c r="B15" s="852"/>
      <c r="C15" s="852"/>
      <c r="D15" s="852"/>
      <c r="E15" s="852"/>
      <c r="F15" s="852"/>
      <c r="G15" s="852"/>
      <c r="H15" s="852"/>
      <c r="I15" s="852"/>
      <c r="J15" s="852"/>
      <c r="K15" s="852"/>
      <c r="L15" s="852"/>
      <c r="M15" s="852"/>
      <c r="N15" s="852"/>
      <c r="O15" s="852"/>
      <c r="P15" s="852"/>
      <c r="Q15" s="852"/>
      <c r="R15" s="852"/>
      <c r="S15" s="852"/>
      <c r="T15" s="852"/>
      <c r="U15" s="852"/>
    </row>
    <row r="16" spans="1:21" ht="13.5" customHeight="1">
      <c r="A16" s="852"/>
      <c r="B16" s="852"/>
      <c r="C16" s="852"/>
      <c r="D16" s="852"/>
      <c r="E16" s="852"/>
      <c r="F16" s="852"/>
      <c r="G16" s="852"/>
      <c r="H16" s="852"/>
      <c r="I16" s="852"/>
      <c r="J16" s="852"/>
      <c r="K16" s="852"/>
      <c r="L16" s="852"/>
      <c r="M16" s="852"/>
      <c r="N16" s="852"/>
      <c r="O16" s="852"/>
      <c r="P16" s="852"/>
      <c r="Q16" s="852"/>
      <c r="R16" s="852"/>
      <c r="S16" s="852"/>
      <c r="T16" s="852"/>
      <c r="U16" s="852"/>
    </row>
    <row r="17" spans="1:21" ht="13.5" customHeight="1">
      <c r="A17" s="852"/>
      <c r="B17" s="852"/>
      <c r="C17" s="852"/>
      <c r="D17" s="852"/>
      <c r="E17" s="852"/>
      <c r="F17" s="852"/>
      <c r="G17" s="852"/>
      <c r="H17" s="852"/>
      <c r="I17" s="852"/>
      <c r="J17" s="852"/>
      <c r="K17" s="852"/>
      <c r="L17" s="852"/>
      <c r="M17" s="852"/>
      <c r="N17" s="852"/>
      <c r="O17" s="852"/>
      <c r="P17" s="852"/>
      <c r="Q17" s="852"/>
      <c r="R17" s="852"/>
      <c r="S17" s="852"/>
      <c r="T17" s="852"/>
      <c r="U17" s="852"/>
    </row>
    <row r="18" spans="1:21" ht="13.5" customHeight="1">
      <c r="A18" s="852"/>
      <c r="B18" s="852"/>
      <c r="C18" s="852"/>
      <c r="D18" s="852"/>
      <c r="E18" s="852"/>
      <c r="F18" s="852"/>
      <c r="G18" s="852"/>
      <c r="H18" s="852"/>
      <c r="I18" s="852"/>
      <c r="J18" s="852"/>
      <c r="K18" s="852"/>
      <c r="L18" s="852"/>
      <c r="M18" s="852"/>
      <c r="N18" s="852"/>
      <c r="O18" s="852"/>
      <c r="P18" s="852"/>
      <c r="Q18" s="852"/>
      <c r="R18" s="852"/>
      <c r="S18" s="852"/>
      <c r="T18" s="852"/>
      <c r="U18" s="852"/>
    </row>
    <row r="19" spans="1:21" ht="13.5" customHeight="1">
      <c r="A19" s="852"/>
      <c r="B19" s="852"/>
      <c r="C19" s="852"/>
      <c r="D19" s="852"/>
      <c r="E19" s="852"/>
      <c r="F19" s="852"/>
      <c r="G19" s="852"/>
      <c r="H19" s="852"/>
      <c r="I19" s="852"/>
      <c r="J19" s="852"/>
      <c r="K19" s="852"/>
      <c r="L19" s="852"/>
      <c r="M19" s="852"/>
      <c r="N19" s="852"/>
      <c r="O19" s="852"/>
      <c r="P19" s="852"/>
      <c r="Q19" s="852"/>
      <c r="R19" s="852"/>
      <c r="S19" s="852"/>
      <c r="T19" s="852"/>
      <c r="U19" s="852"/>
    </row>
    <row r="20" spans="1:21" ht="13.5" customHeight="1">
      <c r="A20" s="852"/>
      <c r="B20" s="852"/>
      <c r="C20" s="852"/>
      <c r="D20" s="852"/>
      <c r="E20" s="852"/>
      <c r="F20" s="852"/>
      <c r="G20" s="852"/>
      <c r="H20" s="852"/>
      <c r="I20" s="852"/>
      <c r="J20" s="852"/>
      <c r="K20" s="852"/>
      <c r="L20" s="852"/>
      <c r="M20" s="852"/>
      <c r="N20" s="852"/>
      <c r="O20" s="852"/>
      <c r="P20" s="852"/>
      <c r="Q20" s="852"/>
      <c r="R20" s="852"/>
      <c r="S20" s="852"/>
      <c r="T20" s="852"/>
      <c r="U20" s="852"/>
    </row>
    <row r="21" spans="1:21" ht="13.5" customHeight="1">
      <c r="A21" s="852"/>
      <c r="B21" s="852"/>
      <c r="C21" s="852"/>
      <c r="D21" s="852"/>
      <c r="E21" s="852"/>
      <c r="F21" s="852"/>
      <c r="G21" s="852"/>
      <c r="H21" s="852"/>
      <c r="I21" s="852"/>
      <c r="J21" s="852"/>
      <c r="K21" s="852"/>
      <c r="L21" s="852"/>
      <c r="M21" s="852"/>
      <c r="N21" s="852"/>
      <c r="O21" s="852"/>
      <c r="P21" s="852"/>
      <c r="Q21" s="852"/>
      <c r="R21" s="852"/>
      <c r="S21" s="852"/>
      <c r="T21" s="852"/>
      <c r="U21" s="852"/>
    </row>
    <row r="22" spans="1:21" ht="13.5" customHeight="1">
      <c r="A22" s="852"/>
      <c r="B22" s="852"/>
      <c r="C22" s="852"/>
      <c r="D22" s="852"/>
      <c r="E22" s="852"/>
      <c r="F22" s="852"/>
      <c r="G22" s="852"/>
      <c r="H22" s="852"/>
      <c r="I22" s="852"/>
      <c r="J22" s="852"/>
      <c r="K22" s="852"/>
      <c r="L22" s="852"/>
      <c r="M22" s="852"/>
      <c r="N22" s="852"/>
      <c r="O22" s="852"/>
      <c r="P22" s="852"/>
      <c r="Q22" s="852"/>
      <c r="R22" s="852"/>
      <c r="S22" s="852"/>
      <c r="T22" s="852"/>
      <c r="U22" s="852"/>
    </row>
    <row r="23" spans="1:21" ht="13.5" customHeight="1">
      <c r="A23" s="852"/>
      <c r="B23" s="852"/>
      <c r="C23" s="852"/>
      <c r="D23" s="852"/>
      <c r="E23" s="852"/>
      <c r="F23" s="852"/>
      <c r="G23" s="852"/>
      <c r="H23" s="852"/>
      <c r="I23" s="852"/>
      <c r="J23" s="852"/>
      <c r="K23" s="852"/>
      <c r="L23" s="852"/>
      <c r="M23" s="852"/>
      <c r="N23" s="852"/>
      <c r="O23" s="852"/>
      <c r="P23" s="852"/>
      <c r="Q23" s="852"/>
      <c r="R23" s="852"/>
      <c r="S23" s="852"/>
      <c r="T23" s="852"/>
      <c r="U23" s="852"/>
    </row>
    <row r="24" spans="1:21" ht="13.5" customHeight="1">
      <c r="A24" s="852"/>
      <c r="B24" s="852"/>
      <c r="C24" s="852"/>
      <c r="D24" s="852"/>
      <c r="E24" s="852"/>
      <c r="F24" s="852"/>
      <c r="G24" s="852"/>
      <c r="H24" s="852"/>
      <c r="I24" s="852"/>
      <c r="J24" s="852"/>
      <c r="K24" s="852"/>
      <c r="L24" s="852"/>
      <c r="M24" s="852"/>
      <c r="N24" s="852"/>
      <c r="O24" s="852"/>
      <c r="P24" s="852"/>
      <c r="Q24" s="852"/>
      <c r="R24" s="852"/>
      <c r="S24" s="852"/>
      <c r="T24" s="852"/>
      <c r="U24" s="852"/>
    </row>
    <row r="25" spans="1:21" ht="13.5" customHeight="1">
      <c r="A25" s="852"/>
      <c r="B25" s="852"/>
      <c r="C25" s="852"/>
      <c r="D25" s="852"/>
      <c r="E25" s="852"/>
      <c r="F25" s="852"/>
      <c r="G25" s="852"/>
      <c r="H25" s="852"/>
      <c r="I25" s="852"/>
      <c r="J25" s="852"/>
      <c r="K25" s="852"/>
      <c r="L25" s="852"/>
      <c r="M25" s="852"/>
      <c r="N25" s="852"/>
      <c r="O25" s="852"/>
      <c r="P25" s="852"/>
      <c r="Q25" s="852"/>
      <c r="R25" s="852"/>
      <c r="S25" s="852"/>
      <c r="T25" s="852"/>
      <c r="U25" s="852"/>
    </row>
    <row r="26" spans="1:21" ht="13.5" customHeight="1">
      <c r="A26" s="852"/>
      <c r="B26" s="852"/>
      <c r="C26" s="852"/>
      <c r="D26" s="852"/>
      <c r="E26" s="852"/>
      <c r="F26" s="852"/>
      <c r="G26" s="852"/>
      <c r="H26" s="852"/>
      <c r="I26" s="852"/>
      <c r="J26" s="852"/>
      <c r="K26" s="852"/>
      <c r="L26" s="852"/>
      <c r="M26" s="852"/>
      <c r="N26" s="852"/>
      <c r="O26" s="852"/>
      <c r="P26" s="852"/>
      <c r="Q26" s="852"/>
      <c r="R26" s="852"/>
      <c r="S26" s="852"/>
      <c r="T26" s="852"/>
      <c r="U26" s="852"/>
    </row>
    <row r="27" spans="1:21" ht="13.5" customHeight="1">
      <c r="A27" s="852"/>
      <c r="B27" s="852"/>
      <c r="C27" s="852"/>
      <c r="D27" s="852"/>
      <c r="E27" s="852"/>
      <c r="F27" s="852"/>
      <c r="G27" s="852"/>
      <c r="H27" s="852"/>
      <c r="I27" s="852"/>
      <c r="J27" s="852"/>
      <c r="K27" s="852"/>
      <c r="L27" s="852"/>
      <c r="M27" s="852"/>
      <c r="N27" s="852"/>
      <c r="O27" s="852"/>
      <c r="P27" s="852"/>
      <c r="Q27" s="852"/>
      <c r="R27" s="852"/>
      <c r="S27" s="852"/>
      <c r="T27" s="852"/>
      <c r="U27" s="852"/>
    </row>
    <row r="28" spans="1:21" ht="13.5" customHeight="1">
      <c r="A28" s="852"/>
      <c r="B28" s="852"/>
      <c r="C28" s="852"/>
      <c r="D28" s="852"/>
      <c r="E28" s="852"/>
      <c r="F28" s="852"/>
      <c r="G28" s="852"/>
      <c r="H28" s="852"/>
      <c r="I28" s="852"/>
      <c r="J28" s="852"/>
      <c r="K28" s="852"/>
      <c r="L28" s="852"/>
      <c r="M28" s="852"/>
      <c r="N28" s="852"/>
      <c r="O28" s="852"/>
      <c r="P28" s="852"/>
      <c r="Q28" s="852"/>
      <c r="R28" s="852"/>
      <c r="S28" s="852"/>
      <c r="T28" s="852"/>
      <c r="U28" s="852"/>
    </row>
    <row r="29" spans="1:21" ht="13.5" customHeight="1">
      <c r="A29" s="852"/>
      <c r="B29" s="852"/>
      <c r="C29" s="852"/>
      <c r="D29" s="852"/>
      <c r="E29" s="852"/>
      <c r="F29" s="852"/>
      <c r="G29" s="852"/>
      <c r="H29" s="852"/>
      <c r="I29" s="852"/>
      <c r="J29" s="852"/>
      <c r="K29" s="852"/>
      <c r="L29" s="852"/>
      <c r="M29" s="852"/>
      <c r="N29" s="852"/>
      <c r="O29" s="852"/>
      <c r="P29" s="852"/>
      <c r="Q29" s="852"/>
      <c r="R29" s="852"/>
      <c r="S29" s="852"/>
      <c r="T29" s="852"/>
      <c r="U29" s="852"/>
    </row>
    <row r="30" spans="1:21" ht="13.5" customHeight="1">
      <c r="A30" s="852"/>
      <c r="B30" s="852"/>
      <c r="C30" s="852"/>
      <c r="D30" s="852"/>
      <c r="E30" s="852"/>
      <c r="F30" s="852"/>
      <c r="G30" s="852"/>
      <c r="H30" s="852"/>
      <c r="I30" s="852"/>
      <c r="J30" s="852"/>
      <c r="K30" s="852"/>
      <c r="L30" s="852"/>
      <c r="M30" s="852"/>
      <c r="N30" s="852"/>
      <c r="O30" s="852"/>
      <c r="P30" s="852"/>
      <c r="Q30" s="852"/>
      <c r="R30" s="852"/>
      <c r="S30" s="852"/>
      <c r="T30" s="852"/>
      <c r="U30" s="852"/>
    </row>
    <row r="31" spans="1:21" ht="13.5" customHeight="1">
      <c r="A31" s="852"/>
      <c r="B31" s="852"/>
      <c r="C31" s="852"/>
      <c r="D31" s="852"/>
      <c r="E31" s="852"/>
      <c r="F31" s="852"/>
      <c r="G31" s="852"/>
      <c r="H31" s="852"/>
      <c r="I31" s="852"/>
      <c r="J31" s="852"/>
      <c r="K31" s="852"/>
      <c r="L31" s="852"/>
      <c r="M31" s="852"/>
      <c r="N31" s="852"/>
      <c r="O31" s="852"/>
      <c r="P31" s="852"/>
      <c r="Q31" s="852"/>
      <c r="R31" s="852"/>
      <c r="S31" s="852"/>
      <c r="T31" s="852"/>
      <c r="U31" s="852"/>
    </row>
    <row r="32" spans="1:21" ht="13.5" customHeight="1">
      <c r="A32" s="852"/>
      <c r="B32" s="852"/>
      <c r="C32" s="852"/>
      <c r="D32" s="852"/>
      <c r="E32" s="852"/>
      <c r="F32" s="852"/>
      <c r="G32" s="852"/>
      <c r="H32" s="852"/>
      <c r="I32" s="852"/>
      <c r="J32" s="852"/>
      <c r="K32" s="852"/>
      <c r="L32" s="852"/>
      <c r="M32" s="852"/>
      <c r="N32" s="852"/>
      <c r="O32" s="852"/>
      <c r="P32" s="852"/>
      <c r="Q32" s="852"/>
      <c r="R32" s="852"/>
      <c r="S32" s="852"/>
      <c r="T32" s="852"/>
      <c r="U32" s="852"/>
    </row>
    <row r="33" spans="1:21" ht="13.5" customHeight="1">
      <c r="A33" s="852"/>
      <c r="B33" s="852"/>
      <c r="C33" s="852"/>
      <c r="D33" s="852"/>
      <c r="E33" s="852"/>
      <c r="F33" s="852"/>
      <c r="G33" s="852"/>
      <c r="H33" s="852"/>
      <c r="I33" s="852"/>
      <c r="J33" s="852"/>
      <c r="K33" s="852"/>
      <c r="L33" s="852"/>
      <c r="M33" s="852"/>
      <c r="N33" s="852"/>
      <c r="O33" s="852"/>
      <c r="P33" s="852"/>
      <c r="Q33" s="852"/>
      <c r="R33" s="852"/>
      <c r="S33" s="852"/>
      <c r="T33" s="852"/>
      <c r="U33" s="852"/>
    </row>
    <row r="34" spans="1:21" ht="13.5" customHeight="1">
      <c r="A34" s="852"/>
      <c r="B34" s="852"/>
      <c r="C34" s="852"/>
      <c r="D34" s="852"/>
      <c r="E34" s="852"/>
      <c r="F34" s="852"/>
      <c r="G34" s="852"/>
      <c r="H34" s="852"/>
      <c r="I34" s="852"/>
      <c r="J34" s="852"/>
      <c r="K34" s="852"/>
      <c r="L34" s="852"/>
      <c r="M34" s="852"/>
      <c r="N34" s="852"/>
      <c r="O34" s="852"/>
      <c r="P34" s="852"/>
      <c r="Q34" s="852"/>
      <c r="R34" s="852"/>
      <c r="S34" s="852"/>
      <c r="T34" s="852"/>
      <c r="U34" s="852"/>
    </row>
    <row r="35" spans="1:21" ht="13.5" customHeight="1">
      <c r="A35" s="852"/>
      <c r="B35" s="852"/>
      <c r="C35" s="852"/>
      <c r="D35" s="852"/>
      <c r="E35" s="852"/>
      <c r="F35" s="852"/>
      <c r="G35" s="852"/>
      <c r="H35" s="852"/>
      <c r="I35" s="852"/>
      <c r="J35" s="852"/>
      <c r="K35" s="852"/>
      <c r="L35" s="852"/>
      <c r="M35" s="852"/>
      <c r="N35" s="852"/>
      <c r="O35" s="852"/>
      <c r="P35" s="852"/>
      <c r="Q35" s="852"/>
      <c r="R35" s="852"/>
      <c r="S35" s="852"/>
      <c r="T35" s="852"/>
      <c r="U35" s="852"/>
    </row>
    <row r="36" spans="1:21" ht="13.5" customHeight="1">
      <c r="A36" s="852"/>
      <c r="B36" s="852"/>
      <c r="C36" s="852"/>
      <c r="D36" s="852"/>
      <c r="E36" s="852"/>
      <c r="F36" s="852"/>
      <c r="G36" s="852"/>
      <c r="H36" s="852"/>
      <c r="I36" s="852"/>
      <c r="J36" s="852"/>
      <c r="K36" s="852"/>
      <c r="L36" s="852"/>
      <c r="M36" s="852"/>
      <c r="N36" s="852"/>
      <c r="O36" s="852"/>
      <c r="P36" s="852"/>
      <c r="Q36" s="852"/>
      <c r="R36" s="852"/>
      <c r="S36" s="852"/>
      <c r="T36" s="852"/>
      <c r="U36" s="852"/>
    </row>
    <row r="37" spans="1:21" ht="13.5" customHeight="1">
      <c r="A37" s="852"/>
      <c r="B37" s="852"/>
      <c r="C37" s="852"/>
      <c r="D37" s="852"/>
      <c r="E37" s="852"/>
      <c r="F37" s="852"/>
      <c r="G37" s="852"/>
      <c r="H37" s="852"/>
      <c r="I37" s="852"/>
      <c r="J37" s="852"/>
      <c r="K37" s="852"/>
      <c r="L37" s="852"/>
      <c r="M37" s="852"/>
      <c r="N37" s="852"/>
      <c r="O37" s="852"/>
      <c r="P37" s="852"/>
      <c r="Q37" s="852"/>
      <c r="R37" s="852"/>
      <c r="S37" s="852"/>
      <c r="T37" s="852"/>
      <c r="U37" s="852"/>
    </row>
    <row r="38" spans="1:21" ht="13.5" customHeight="1">
      <c r="A38" s="852"/>
      <c r="B38" s="852"/>
      <c r="C38" s="852"/>
      <c r="D38" s="852"/>
      <c r="E38" s="852"/>
      <c r="F38" s="852"/>
      <c r="G38" s="852"/>
      <c r="H38" s="852"/>
      <c r="I38" s="852"/>
      <c r="J38" s="852"/>
      <c r="K38" s="852"/>
      <c r="L38" s="852"/>
      <c r="M38" s="852"/>
      <c r="N38" s="852"/>
      <c r="O38" s="852"/>
      <c r="P38" s="852"/>
      <c r="Q38" s="852"/>
      <c r="R38" s="852"/>
      <c r="S38" s="852"/>
      <c r="T38" s="852"/>
      <c r="U38" s="852"/>
    </row>
    <row r="39" spans="1:21" ht="13.5" customHeight="1">
      <c r="A39" s="852"/>
      <c r="B39" s="852"/>
      <c r="C39" s="852"/>
      <c r="D39" s="852"/>
      <c r="E39" s="852"/>
      <c r="F39" s="852"/>
      <c r="G39" s="852"/>
      <c r="H39" s="852"/>
      <c r="I39" s="852"/>
      <c r="J39" s="852"/>
      <c r="K39" s="852"/>
      <c r="L39" s="852"/>
      <c r="M39" s="852"/>
      <c r="N39" s="852"/>
      <c r="O39" s="852"/>
      <c r="P39" s="852"/>
      <c r="Q39" s="852"/>
      <c r="R39" s="852"/>
      <c r="S39" s="852"/>
      <c r="T39" s="852"/>
      <c r="U39" s="852"/>
    </row>
    <row r="40" spans="1:21" ht="13.5" customHeight="1">
      <c r="A40" s="852"/>
      <c r="B40" s="852"/>
      <c r="C40" s="852"/>
      <c r="D40" s="852"/>
      <c r="E40" s="852"/>
      <c r="F40" s="852"/>
      <c r="G40" s="852"/>
      <c r="H40" s="852"/>
      <c r="I40" s="852"/>
      <c r="J40" s="852"/>
      <c r="K40" s="852"/>
      <c r="L40" s="852"/>
      <c r="M40" s="852"/>
      <c r="N40" s="852"/>
      <c r="O40" s="852"/>
      <c r="P40" s="852"/>
      <c r="Q40" s="852"/>
      <c r="R40" s="852"/>
      <c r="S40" s="852"/>
      <c r="T40" s="852"/>
      <c r="U40" s="852"/>
    </row>
    <row r="41" spans="1:21" ht="13.5" customHeight="1">
      <c r="A41" s="852"/>
      <c r="B41" s="852"/>
      <c r="C41" s="852"/>
      <c r="D41" s="852"/>
      <c r="E41" s="852"/>
      <c r="F41" s="852"/>
      <c r="G41" s="852"/>
      <c r="H41" s="852"/>
      <c r="I41" s="852"/>
      <c r="J41" s="852"/>
      <c r="K41" s="852"/>
      <c r="L41" s="852"/>
      <c r="M41" s="852"/>
      <c r="N41" s="852"/>
      <c r="O41" s="852"/>
      <c r="P41" s="852"/>
      <c r="Q41" s="852"/>
      <c r="R41" s="852"/>
      <c r="S41" s="852"/>
      <c r="T41" s="852"/>
      <c r="U41" s="852"/>
    </row>
    <row r="42" spans="1:21" ht="13.5" customHeight="1">
      <c r="A42" s="852"/>
      <c r="B42" s="852"/>
      <c r="C42" s="852"/>
      <c r="D42" s="852"/>
      <c r="E42" s="852"/>
      <c r="F42" s="852"/>
      <c r="G42" s="852"/>
      <c r="H42" s="852"/>
      <c r="I42" s="852"/>
      <c r="J42" s="852"/>
      <c r="K42" s="852"/>
      <c r="L42" s="852"/>
      <c r="M42" s="852"/>
      <c r="N42" s="852"/>
      <c r="O42" s="852"/>
      <c r="P42" s="852"/>
      <c r="Q42" s="852"/>
      <c r="R42" s="852"/>
      <c r="S42" s="852"/>
      <c r="T42" s="852"/>
      <c r="U42" s="852"/>
    </row>
    <row r="43" spans="1:21" ht="30.75" customHeight="1">
      <c r="A43" s="852"/>
      <c r="B43" s="852"/>
      <c r="C43" s="852"/>
      <c r="D43" s="852"/>
      <c r="E43" s="852"/>
      <c r="F43" s="852"/>
      <c r="G43" s="852"/>
      <c r="H43" s="852"/>
      <c r="I43" s="852"/>
      <c r="J43" s="852"/>
      <c r="K43" s="852"/>
      <c r="L43" s="852"/>
      <c r="M43" s="852"/>
      <c r="N43" s="852"/>
      <c r="O43" s="940" t="s">
        <v>24</v>
      </c>
      <c r="P43" s="852"/>
      <c r="Q43" s="852"/>
      <c r="R43" s="852"/>
      <c r="S43" s="852"/>
      <c r="T43" s="852"/>
      <c r="U43" s="852"/>
    </row>
    <row r="44" spans="1:21" ht="30.75" customHeight="1">
      <c r="A44" s="852"/>
      <c r="B44" s="907" t="s">
        <v>25</v>
      </c>
      <c r="C44" s="914"/>
      <c r="D44" s="914"/>
      <c r="E44" s="924"/>
      <c r="F44" s="924"/>
      <c r="G44" s="924"/>
      <c r="H44" s="924"/>
      <c r="I44" s="924"/>
      <c r="J44" s="928" t="s">
        <v>8</v>
      </c>
      <c r="K44" s="932" t="s">
        <v>198</v>
      </c>
      <c r="L44" s="936" t="s">
        <v>497</v>
      </c>
      <c r="M44" s="936" t="s">
        <v>498</v>
      </c>
      <c r="N44" s="936" t="s">
        <v>374</v>
      </c>
      <c r="O44" s="941" t="s">
        <v>188</v>
      </c>
      <c r="P44" s="852"/>
      <c r="Q44" s="852"/>
      <c r="R44" s="852"/>
      <c r="S44" s="852"/>
      <c r="T44" s="852"/>
      <c r="U44" s="852"/>
    </row>
    <row r="45" spans="1:21" ht="30.75" customHeight="1">
      <c r="A45" s="852"/>
      <c r="B45" s="908" t="s">
        <v>26</v>
      </c>
      <c r="C45" s="915"/>
      <c r="D45" s="920"/>
      <c r="E45" s="925" t="s">
        <v>30</v>
      </c>
      <c r="F45" s="925"/>
      <c r="G45" s="925"/>
      <c r="H45" s="925"/>
      <c r="I45" s="925"/>
      <c r="J45" s="929"/>
      <c r="K45" s="933">
        <v>376</v>
      </c>
      <c r="L45" s="937">
        <v>340</v>
      </c>
      <c r="M45" s="937">
        <v>327</v>
      </c>
      <c r="N45" s="937">
        <v>280</v>
      </c>
      <c r="O45" s="942">
        <v>290</v>
      </c>
      <c r="P45" s="852"/>
      <c r="Q45" s="852"/>
      <c r="R45" s="852"/>
      <c r="S45" s="852"/>
      <c r="T45" s="852"/>
      <c r="U45" s="852"/>
    </row>
    <row r="46" spans="1:21" ht="30.75" customHeight="1">
      <c r="A46" s="852"/>
      <c r="B46" s="909"/>
      <c r="C46" s="916"/>
      <c r="D46" s="921"/>
      <c r="E46" s="926" t="s">
        <v>32</v>
      </c>
      <c r="F46" s="926"/>
      <c r="G46" s="926"/>
      <c r="H46" s="926"/>
      <c r="I46" s="926"/>
      <c r="J46" s="930"/>
      <c r="K46" s="934" t="s">
        <v>145</v>
      </c>
      <c r="L46" s="938" t="s">
        <v>145</v>
      </c>
      <c r="M46" s="938" t="s">
        <v>145</v>
      </c>
      <c r="N46" s="938" t="s">
        <v>145</v>
      </c>
      <c r="O46" s="943" t="s">
        <v>145</v>
      </c>
      <c r="P46" s="852"/>
      <c r="Q46" s="852"/>
      <c r="R46" s="852"/>
      <c r="S46" s="852"/>
      <c r="T46" s="852"/>
      <c r="U46" s="852"/>
    </row>
    <row r="47" spans="1:21" ht="30.75" customHeight="1">
      <c r="A47" s="852"/>
      <c r="B47" s="909"/>
      <c r="C47" s="916"/>
      <c r="D47" s="921"/>
      <c r="E47" s="926" t="s">
        <v>36</v>
      </c>
      <c r="F47" s="926"/>
      <c r="G47" s="926"/>
      <c r="H47" s="926"/>
      <c r="I47" s="926"/>
      <c r="J47" s="930"/>
      <c r="K47" s="934" t="s">
        <v>145</v>
      </c>
      <c r="L47" s="938" t="s">
        <v>145</v>
      </c>
      <c r="M47" s="938" t="s">
        <v>145</v>
      </c>
      <c r="N47" s="938" t="s">
        <v>145</v>
      </c>
      <c r="O47" s="943" t="s">
        <v>145</v>
      </c>
      <c r="P47" s="852"/>
      <c r="Q47" s="852"/>
      <c r="R47" s="852"/>
      <c r="S47" s="852"/>
      <c r="T47" s="852"/>
      <c r="U47" s="852"/>
    </row>
    <row r="48" spans="1:21" ht="30.75" customHeight="1">
      <c r="A48" s="852"/>
      <c r="B48" s="909"/>
      <c r="C48" s="916"/>
      <c r="D48" s="921"/>
      <c r="E48" s="926" t="s">
        <v>15</v>
      </c>
      <c r="F48" s="926"/>
      <c r="G48" s="926"/>
      <c r="H48" s="926"/>
      <c r="I48" s="926"/>
      <c r="J48" s="930"/>
      <c r="K48" s="934">
        <v>64</v>
      </c>
      <c r="L48" s="938">
        <v>59</v>
      </c>
      <c r="M48" s="938">
        <v>56</v>
      </c>
      <c r="N48" s="938">
        <v>54</v>
      </c>
      <c r="O48" s="943">
        <v>56</v>
      </c>
      <c r="P48" s="852"/>
      <c r="Q48" s="852"/>
      <c r="R48" s="852"/>
      <c r="S48" s="852"/>
      <c r="T48" s="852"/>
      <c r="U48" s="852"/>
    </row>
    <row r="49" spans="1:21" ht="30.75" customHeight="1">
      <c r="A49" s="852"/>
      <c r="B49" s="909"/>
      <c r="C49" s="916"/>
      <c r="D49" s="921"/>
      <c r="E49" s="926" t="s">
        <v>41</v>
      </c>
      <c r="F49" s="926"/>
      <c r="G49" s="926"/>
      <c r="H49" s="926"/>
      <c r="I49" s="926"/>
      <c r="J49" s="930"/>
      <c r="K49" s="934">
        <v>6</v>
      </c>
      <c r="L49" s="938">
        <v>5</v>
      </c>
      <c r="M49" s="938">
        <v>4</v>
      </c>
      <c r="N49" s="938">
        <v>3</v>
      </c>
      <c r="O49" s="943">
        <v>2</v>
      </c>
      <c r="P49" s="852"/>
      <c r="Q49" s="852"/>
      <c r="R49" s="852"/>
      <c r="S49" s="852"/>
      <c r="T49" s="852"/>
      <c r="U49" s="852"/>
    </row>
    <row r="50" spans="1:21" ht="30.75" customHeight="1">
      <c r="A50" s="852"/>
      <c r="B50" s="909"/>
      <c r="C50" s="916"/>
      <c r="D50" s="921"/>
      <c r="E50" s="926" t="s">
        <v>43</v>
      </c>
      <c r="F50" s="926"/>
      <c r="G50" s="926"/>
      <c r="H50" s="926"/>
      <c r="I50" s="926"/>
      <c r="J50" s="930"/>
      <c r="K50" s="934" t="s">
        <v>145</v>
      </c>
      <c r="L50" s="938" t="s">
        <v>145</v>
      </c>
      <c r="M50" s="938" t="s">
        <v>145</v>
      </c>
      <c r="N50" s="938" t="s">
        <v>145</v>
      </c>
      <c r="O50" s="943">
        <v>17</v>
      </c>
      <c r="P50" s="852"/>
      <c r="Q50" s="852"/>
      <c r="R50" s="852"/>
      <c r="S50" s="852"/>
      <c r="T50" s="852"/>
      <c r="U50" s="852"/>
    </row>
    <row r="51" spans="1:21" ht="30.75" customHeight="1">
      <c r="A51" s="852"/>
      <c r="B51" s="910"/>
      <c r="C51" s="917"/>
      <c r="D51" s="922"/>
      <c r="E51" s="926" t="s">
        <v>46</v>
      </c>
      <c r="F51" s="926"/>
      <c r="G51" s="926"/>
      <c r="H51" s="926"/>
      <c r="I51" s="926"/>
      <c r="J51" s="930"/>
      <c r="K51" s="934" t="s">
        <v>145</v>
      </c>
      <c r="L51" s="938" t="s">
        <v>145</v>
      </c>
      <c r="M51" s="938" t="s">
        <v>145</v>
      </c>
      <c r="N51" s="938" t="s">
        <v>145</v>
      </c>
      <c r="O51" s="943" t="s">
        <v>145</v>
      </c>
      <c r="P51" s="852"/>
      <c r="Q51" s="852"/>
      <c r="R51" s="852"/>
      <c r="S51" s="852"/>
      <c r="T51" s="852"/>
      <c r="U51" s="852"/>
    </row>
    <row r="52" spans="1:21" ht="30.75" customHeight="1">
      <c r="A52" s="852"/>
      <c r="B52" s="911" t="s">
        <v>49</v>
      </c>
      <c r="C52" s="918"/>
      <c r="D52" s="922"/>
      <c r="E52" s="926" t="s">
        <v>54</v>
      </c>
      <c r="F52" s="926"/>
      <c r="G52" s="926"/>
      <c r="H52" s="926"/>
      <c r="I52" s="926"/>
      <c r="J52" s="930"/>
      <c r="K52" s="934">
        <v>317</v>
      </c>
      <c r="L52" s="938">
        <v>315</v>
      </c>
      <c r="M52" s="938">
        <v>300</v>
      </c>
      <c r="N52" s="938">
        <v>293</v>
      </c>
      <c r="O52" s="943">
        <v>315</v>
      </c>
      <c r="P52" s="852"/>
      <c r="Q52" s="852"/>
      <c r="R52" s="852"/>
      <c r="S52" s="852"/>
      <c r="T52" s="852"/>
      <c r="U52" s="852"/>
    </row>
    <row r="53" spans="1:21" ht="30.75" customHeight="1">
      <c r="A53" s="852"/>
      <c r="B53" s="912" t="s">
        <v>3</v>
      </c>
      <c r="C53" s="919"/>
      <c r="D53" s="923"/>
      <c r="E53" s="927" t="s">
        <v>59</v>
      </c>
      <c r="F53" s="927"/>
      <c r="G53" s="927"/>
      <c r="H53" s="927"/>
      <c r="I53" s="927"/>
      <c r="J53" s="931"/>
      <c r="K53" s="935">
        <v>129</v>
      </c>
      <c r="L53" s="939">
        <v>89</v>
      </c>
      <c r="M53" s="939">
        <v>87</v>
      </c>
      <c r="N53" s="939">
        <v>44</v>
      </c>
      <c r="O53" s="944">
        <v>50</v>
      </c>
      <c r="P53" s="852"/>
      <c r="Q53" s="852"/>
      <c r="R53" s="852"/>
      <c r="S53" s="852"/>
      <c r="T53" s="852"/>
      <c r="U53" s="852"/>
    </row>
    <row r="54" spans="1:21" ht="24" customHeight="1">
      <c r="A54" s="852"/>
      <c r="B54" s="913" t="s">
        <v>62</v>
      </c>
      <c r="C54" s="852"/>
      <c r="D54" s="852"/>
      <c r="E54" s="852"/>
      <c r="F54" s="852"/>
      <c r="G54" s="852"/>
      <c r="H54" s="852"/>
      <c r="I54" s="852"/>
      <c r="J54" s="852"/>
      <c r="K54" s="852"/>
      <c r="L54" s="852"/>
      <c r="M54" s="852"/>
      <c r="N54" s="852"/>
      <c r="O54" s="852"/>
      <c r="P54" s="852"/>
      <c r="Q54" s="852"/>
      <c r="R54" s="852"/>
      <c r="S54" s="852"/>
      <c r="T54" s="852"/>
      <c r="U54" s="852"/>
    </row>
    <row r="55" spans="1:21" ht="24" customHeight="1">
      <c r="A55" s="852"/>
      <c r="B55" s="913"/>
      <c r="C55" s="852"/>
      <c r="D55" s="852"/>
      <c r="E55" s="852"/>
      <c r="F55" s="852"/>
      <c r="G55" s="852"/>
      <c r="H55" s="852"/>
      <c r="I55" s="852"/>
      <c r="J55" s="852"/>
      <c r="K55" s="852"/>
      <c r="L55" s="852"/>
      <c r="M55" s="852"/>
      <c r="N55" s="852"/>
      <c r="O55" s="852"/>
      <c r="P55" s="852"/>
      <c r="Q55" s="852"/>
      <c r="R55" s="852"/>
      <c r="S55" s="852"/>
      <c r="T55" s="852"/>
      <c r="U55" s="852"/>
    </row>
    <row r="56" spans="1:21" ht="24" customHeight="1">
      <c r="A56" s="852"/>
      <c r="B56" s="913"/>
      <c r="C56" s="852"/>
      <c r="D56" s="852"/>
      <c r="E56" s="852"/>
      <c r="F56" s="852"/>
      <c r="G56" s="852"/>
      <c r="H56" s="852"/>
      <c r="I56" s="852"/>
      <c r="J56" s="852"/>
      <c r="K56" s="852"/>
      <c r="L56" s="852"/>
      <c r="M56" s="852"/>
      <c r="N56" s="852"/>
      <c r="O56" s="852"/>
      <c r="P56" s="852"/>
      <c r="Q56" s="852"/>
      <c r="R56" s="852"/>
      <c r="S56" s="852"/>
      <c r="T56" s="852"/>
      <c r="U56" s="852"/>
    </row>
  </sheetData>
  <sheetProtection password="979D" sheet="1" objects="1" scenarios="1"/>
  <mergeCells count="12">
    <mergeCell ref="E45:J45"/>
    <mergeCell ref="E46:J46"/>
    <mergeCell ref="E47:J47"/>
    <mergeCell ref="E48:J48"/>
    <mergeCell ref="E49:J49"/>
    <mergeCell ref="E50:J50"/>
    <mergeCell ref="E51:J51"/>
    <mergeCell ref="B52:C52"/>
    <mergeCell ref="E52:J52"/>
    <mergeCell ref="B53:C53"/>
    <mergeCell ref="E53:J53"/>
    <mergeCell ref="B45:C51"/>
  </mergeCells>
  <phoneticPr fontId="7"/>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56"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sChanged>false</HyperlinksChanged>
  <AppVersion>3.1.1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KANCL022-2</cp:lastModifiedBy>
  <dcterms:created xsi:type="dcterms:W3CDTF">2016-02-15T00:46:33Z</dcterms:created>
  <dcterms:modified xsi:type="dcterms:W3CDTF">2016-05-02T02:32:55Z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2.1.1.0</vt:lpwstr>
    </vt:vector>
  </property>
  <property fmtid="{DCFEDD21-7773-49B2-8022-6FC58DB5260B}" pid="3" name="LastSavedVersion">
    <vt:lpwstr>2.1.1.0</vt:lpwstr>
  </property>
  <property fmtid="{DCFEDD21-7773-49B2-8022-6FC58DB5260B}" pid="4" name="LastSavedDate">
    <vt:filetime>2016-05-02T02:32:55Z</vt:filetime>
  </property>
</Properties>
</file>