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BW35" i="9"/>
  <c r="BW36" i="9" s="1"/>
  <c r="BW37" i="9" s="1"/>
  <c r="BW38" i="9" s="1"/>
  <c r="BW39" i="9" s="1"/>
  <c r="BW40" i="9" s="1"/>
  <c r="BW41" i="9" s="1"/>
  <c r="BW42" i="9" s="1"/>
  <c r="BW43" i="9" s="1"/>
  <c r="BE35" i="9"/>
  <c r="AM35" i="9"/>
  <c r="U35" i="9"/>
  <c r="C35" i="9"/>
  <c r="CO34" i="9"/>
  <c r="BW34" i="9"/>
  <c r="BE34" i="9"/>
  <c r="AM34" i="9"/>
  <c r="U34" i="9"/>
  <c r="C34"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<sst xmlns="http://schemas.openxmlformats.org/spreadsheetml/2006/main" count="964" uniqueCount="545">
  <si>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</si>
  <si>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</si>
  <si>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</si>
  <si>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</si>
  <si>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</si>
  <si>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</si>
  <si>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</si>
  <si>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</si>
  <si>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</si>
  <si>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</si>
  <si>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</si>
  <si>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</si>
  <si>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</si>
  <si>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</si>
  <si>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</si>
  <si>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</si>
  <si>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</si>
  <si>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</si>
  <si>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</si>
  <si>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</si>
  <si>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</si>
  <si>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</si>
  <si>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</si>
  <si>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</si>
  <si>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</si>
  <si>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</si>
  <si>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</si>
  <si>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</si>
  <si>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</si>
  <si>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</si>
  <si>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</si>
  <si>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</si>
  <si>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</si>
  <si>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</si>
  <si>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</si>
  <si>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</si>
  <si>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</si>
  <si>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</si>
  <si>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</si>
  <si>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</si>
  <si>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</si>
  <si>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</si>
  <si>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</si>
  <si>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</si>
  <si>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</si>
  <si>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</si>
  <si>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</si>
  <si>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</si>
  <si>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</si>
  <si>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</si>
  <si>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</si>
  <si>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</si>
  <si>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</si>
  <si>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</si>
  <si>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</si>
  <si>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</si>
  <si>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</si>
  <si>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</si>
  <si>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</si>
  <si>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</si>
  <si>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</si>
  <si>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</si>
  <si>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</si>
  <si>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</si>
  <si>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</si>
  <si>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</si>
  <si>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</si>
  <si>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</si>
  <si>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</si>
  <si>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Ⅲ－１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</si>
  <si>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</si>
  <si>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</si>
  <si>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</si>
  <si>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</si>
  <si>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</si>
  <si>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</si>
  <si>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</si>
  <si>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</si>
  <si>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</si>
  <si>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</si>
  <si>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</si>
  <si>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</si>
  <si>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桑折町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</si>
  <si>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</si>
  <si>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</si>
  <si>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</si>
  <si>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</si>
  <si>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</si>
  <si>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</si>
  <si>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</si>
  <si>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</si>
  <si>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</si>
  <si>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</si>
  <si>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</si>
  <si>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</si>
  <si>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</si>
  <si>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</si>
  <si>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</si>
  <si>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</si>
  <si>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</si>
  <si>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</si>
  <si>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</si>
  <si>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</si>
  <si>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</si>
  <si>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</si>
  <si>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</si>
  <si>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</si>
  <si>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</si>
  <si>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</si>
  <si>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</si>
  <si>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</si>
  <si>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</si>
  <si>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</si>
  <si>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</si>
  <si>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</si>
  <si>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</si>
  <si>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</si>
  <si>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</si>
  <si>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</si>
  <si>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</si>
  <si>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</si>
  <si>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</si>
  <si>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</si>
  <si>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</si>
  <si>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</si>
  <si>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</si>
  <si>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</si>
  <si>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</si>
  <si>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</si>
  <si>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</si>
  <si>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</si>
  <si>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</si>
  <si>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</si>
  <si>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</si>
  <si>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</si>
  <si>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</si>
  <si>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</si>
  <si>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</si>
  <si>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</si>
  <si>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</si>
  <si>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</si>
  <si>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</si>
  <si>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</si>
  <si>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</si>
  <si>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</si>
  <si>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</si>
  <si>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</si>
  <si>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</si>
  <si>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</si>
  <si>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</si>
  <si>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</si>
  <si>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</si>
  <si>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</si>
  <si>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</si>
  <si>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</si>
  <si>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</si>
  <si>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</si>
  <si>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</si>
  <si>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</si>
  <si>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</si>
  <si>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</si>
  <si>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</si>
  <si>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</si>
  <si>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</si>
  <si>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</si>
  <si>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</si>
  <si>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</si>
  <si>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</si>
  <si>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</si>
  <si>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</si>
  <si>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</si>
  <si>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</si>
  <si>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</si>
  <si>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</si>
  <si>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</si>
  <si>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</si>
  <si>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</si>
  <si>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</si>
  <si>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</si>
  <si>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</si>
  <si>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</si>
  <si>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</si>
  <si>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</si>
  <si>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</si>
  <si>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</si>
  <si>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</si>
  <si>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</si>
  <si>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</si>
  <si>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</si>
  <si>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</si>
  <si>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</si>
  <si>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</si>
  <si>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</si>
  <si>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</si>
  <si>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福島県桑折町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</si>
  <si>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</si>
  <si>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</si>
  <si>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</si>
  <si>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</si>
  <si>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</si>
  <si>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</si>
  <si>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</si>
  <si>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</si>
  <si>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</si>
  <si>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</si>
  <si>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</si>
  <si>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</si>
  <si>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</si>
  <si>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</si>
  <si>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</si>
  <si>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</si>
  <si>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</si>
  <si>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</si>
  <si>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</si>
  <si>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</si>
  <si>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</si>
  <si>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</si>
  <si>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</si>
  <si>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</si>
  <si>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</si>
  <si>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</si>
  <si>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</si>
  <si>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</si>
  <si>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</si>
  <si>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</si>
  <si>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</si>
  <si>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</si>
  <si>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</si>
  <si>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</si>
  <si>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</si>
  <si>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</si>
  <si>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</si>
  <si>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</si>
  <si>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</si>
  <si>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</si>
  <si>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</si>
  <si>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</si>
  <si>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</si>
  <si>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</si>
  <si>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</si>
  <si>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</si>
  <si>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</si>
  <si>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</si>
  <si>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</si>
  <si>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</si>
  <si>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</si>
  <si>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</si>
  <si>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</si>
  <si>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</si>
  <si>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</si>
  <si>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</si>
  <si>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</si>
  <si>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</si>
  <si>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</si>
  <si>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</si>
  <si>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</si>
  <si>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</si>
  <si>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</si>
  <si>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</si>
  <si>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</si>
  <si>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</si>
  <si>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</si>
  <si>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</si>
  <si>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</si>
  <si>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</si>
  <si>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</si>
  <si>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</si>
  <si>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</si>
  <si>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</si>
  <si>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</si>
  <si>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</si>
  <si>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</si>
  <si>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</si>
  <si>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</si>
  <si>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</si>
  <si>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</si>
  <si>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</si>
  <si>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</si>
  <si>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</si>
  <si>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</si>
  <si>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</si>
  <si>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</si>
  <si>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</si>
  <si>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</si>
  <si>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</si>
  <si>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</si>
  <si>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</si>
  <si>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</si>
  <si>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</si>
  <si>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</si>
  <si>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</si>
  <si>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</si>
  <si>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</si>
  <si>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</si>
  <si>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</si>
  <si>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</si>
  <si>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</si>
  <si>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</si>
  <si>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</si>
  <si>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</si>
  <si>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</si>
  <si>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</si>
  <si>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</si>
  <si>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</si>
  <si>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</si>
  <si>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</si>
  <si>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</si>
  <si>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</si>
  <si>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</si>
  <si>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</si>
  <si>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</si>
  <si>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</si>
  <si>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</si>
  <si>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</si>
  <si>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</si>
  <si>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</si>
  <si>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</si>
  <si>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</si>
  <si>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</si>
  <si>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</si>
  <si>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</si>
  <si>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</si>
  <si>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</si>
  <si>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</si>
  <si>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</si>
  <si>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</si>
  <si>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</si>
  <si>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</si>
  <si>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</si>
  <si>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</si>
  <si>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</si>
  <si>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</si>
  <si>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</si>
  <si>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</si>
  <si>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</si>
  <si>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</si>
  <si>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</si>
  <si>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</si>
  <si>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</si>
  <si>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</si>
  <si>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</si>
  <si>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</si>
  <si>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</si>
  <si>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</si>
  <si>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福島県桑折町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</si>
  <si>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</si>
  <si>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</si>
  <si>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</si>
  <si>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</si>
  <si>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</si>
  <si>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</si>
  <si>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</si>
  <si>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</si>
  <si>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</si>
  <si>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</si>
  <si>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</si>
  <si>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</si>
  <si>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</si>
  <si>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</si>
  <si>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</si>
  <si>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</si>
  <si>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</si>
  <si>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</si>
  <si>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</si>
  <si>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</si>
  <si>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</si>
  <si>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</si>
  <si>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</si>
  <si>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</si>
  <si>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</si>
  <si>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</si>
  <si>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</si>
  <si>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</si>
  <si>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</si>
  <si>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</si>
  <si>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</si>
  <si>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</si>
  <si>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</si>
  <si>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</si>
  <si>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介護保険特別会計（保険事業勘定）</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</si>
  <si>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</si>
  <si>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</si>
  <si>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</si>
  <si>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</si>
  <si>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</si>
  <si>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</si>
  <si>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</si>
  <si>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</si>
  <si>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</si>
  <si>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</si>
  <si>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</si>
  <si>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</si>
  <si>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</si>
  <si>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</si>
  <si>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</si>
  <si>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</si>
  <si>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</si>
  <si>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</si>
  <si>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</si>
  <si>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</si>
  <si>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</si>
  <si>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</si>
  <si>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</si>
  <si>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</si>
  <si>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</si>
  <si>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</si>
  <si>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</si>
  <si>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</si>
  <si>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</si>
  <si>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</si>
  <si>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</si>
  <si>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</si>
  <si>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</si>
  <si>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</si>
  <si>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</si>
  <si>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</si>
  <si>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</si>
  <si>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</si>
  <si>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</si>
  <si>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</si>
  <si>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</si>
  <si>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</si>
  <si>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</si>
  <si>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</si>
  <si>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</si>
  <si>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</si>
  <si>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</si>
  <si>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</si>
  <si>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</si>
  <si>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</si>
  <si>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</si>
  <si>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</si>
  <si>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</si>
  <si>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</si>
  <si>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</si>
  <si>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</si>
  <si>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</si>
  <si>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</si>
  <si>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</si>
  <si>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</si>
  <si>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</si>
  <si>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</si>
  <si>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</si>
  <si>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</si>
  <si>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</si>
  <si>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</si>
  <si>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</si>
  <si>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</si>
  <si>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</si>
  <si>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</si>
  <si>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</si>
  <si>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</si>
  <si>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</si>
  <si>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</si>
  <si>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</si>
  <si>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</si>
  <si>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</si>
  <si>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</si>
  <si>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</si>
  <si>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</si>
  <si>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</si>
  <si>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</si>
  <si>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</si>
  <si>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</si>
  <si>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</si>
  <si>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</si>
  <si>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</si>
  <si>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</si>
  <si>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</si>
  <si>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</si>
  <si>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</si>
  <si>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</si>
  <si>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</si>
  <si>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</si>
  <si>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</si>
  <si>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</si>
  <si>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</si>
  <si>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</si>
  <si>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</si>
  <si>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</si>
  <si>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</si>
  <si>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</si>
  <si>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</si>
  <si>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</si>
  <si>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</si>
  <si>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</si>
  <si>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</si>
  <si>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</si>
  <si>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</si>
  <si>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</si>
  <si>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</si>
  <si>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</si>
  <si>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</si>
  <si>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</si>
  <si>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</si>
  <si>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</si>
  <si>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</si>
  <si>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</si>
  <si>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</si>
  <si>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</si>
  <si>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</si>
  <si>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</si>
  <si>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</si>
  <si>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</si>
  <si>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</si>
  <si>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</si>
  <si>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</si>
  <si>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</si>
  <si>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</si>
  <si>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</si>
  <si>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</si>
  <si>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</si>
  <si>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</si>
  <si>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</si>
  <si>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</si>
  <si>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</si>
  <si>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</si>
  <si>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2.67</t>
  </si>
  <si>
    <t>▲ 10.48</t>
  </si>
  <si>
    <t>▲ 7.16</t>
  </si>
  <si>
    <t>▲ 10.45</t>
  </si>
  <si>
    <t>一般会計</t>
  </si>
  <si>
    <t>水道事業会計</t>
  </si>
  <si>
    <t>国民健康保険特別会計（事業勘定）</t>
  </si>
  <si>
    <t>介護保険特別会計（保険事業勘定）</t>
  </si>
  <si>
    <t>公共下水道事業特別会計</t>
  </si>
  <si>
    <t>後期高齢者医療特別会計</t>
  </si>
  <si>
    <t>その他会計（赤字）</t>
  </si>
  <si>
    <t>その他会計（黒字）</t>
  </si>
  <si>
    <t>公立藤田病院組合 病院事業会計</t>
    <rPh sb="0" eb="2">
      <t>コウリツ</t>
    </rPh>
    <rPh sb="2" eb="6">
      <t>フジタビョウイン</t>
    </rPh>
    <rPh sb="6" eb="8">
      <t>クミアイ</t>
    </rPh>
    <rPh sb="9" eb="11">
      <t>ビョウイン</t>
    </rPh>
    <rPh sb="11" eb="13">
      <t>ジギョウ</t>
    </rPh>
    <rPh sb="13" eb="15">
      <t>カイケイ</t>
    </rPh>
    <phoneticPr fontId="2"/>
  </si>
  <si>
    <t>伊達地方消防組合 一般会計</t>
    <rPh sb="0" eb="8">
      <t>ダテチホウショウボウクミアイ</t>
    </rPh>
    <rPh sb="9" eb="13">
      <t>イッパンカイケイ</t>
    </rPh>
    <phoneticPr fontId="2"/>
  </si>
  <si>
    <t>伊達地方衛生処理組合 一般会計</t>
    <rPh sb="0" eb="10">
      <t>ダテチホウエイセイショリクミアイ</t>
    </rPh>
    <rPh sb="11" eb="15">
      <t>イッパンカイケイ</t>
    </rPh>
    <phoneticPr fontId="2"/>
  </si>
  <si>
    <t>伊達地方衛生処理組合 し尿処理事業特別会計</t>
    <rPh sb="0" eb="10">
      <t>ダテチホウエイセイショリクミアイ</t>
    </rPh>
    <rPh sb="12" eb="13">
      <t>ニョウ</t>
    </rPh>
    <rPh sb="13" eb="15">
      <t>ショリ</t>
    </rPh>
    <rPh sb="15" eb="17">
      <t>ジギョウ</t>
    </rPh>
    <rPh sb="17" eb="21">
      <t>トクベツカイケイ</t>
    </rPh>
    <phoneticPr fontId="2"/>
  </si>
  <si>
    <t>伊達地方衛生処理組合 ごみ処理事業特別会計</t>
    <rPh sb="0" eb="10">
      <t>ダテチホウエイセイショリクミアイ</t>
    </rPh>
    <rPh sb="13" eb="15">
      <t>ショリ</t>
    </rPh>
    <rPh sb="15" eb="17">
      <t>ジギョウ</t>
    </rPh>
    <rPh sb="17" eb="21">
      <t>トクベツカイケイ</t>
    </rPh>
    <phoneticPr fontId="2"/>
  </si>
  <si>
    <t>福島地方水道用水供給企業団 福島地方水道企業団会計</t>
    <rPh sb="0" eb="13">
      <t>フクシマチホウスイドウヨウミズキョウキュウキギョウダン</t>
    </rPh>
    <rPh sb="14" eb="16">
      <t>フクシマ</t>
    </rPh>
    <rPh sb="16" eb="18">
      <t>チホウ</t>
    </rPh>
    <rPh sb="18" eb="20">
      <t>スイドウ</t>
    </rPh>
    <rPh sb="20" eb="22">
      <t>キギョウ</t>
    </rPh>
    <rPh sb="22" eb="23">
      <t>ダン</t>
    </rPh>
    <rPh sb="23" eb="25">
      <t>カイケイ</t>
    </rPh>
    <phoneticPr fontId="2"/>
  </si>
  <si>
    <t>福島県後期高齢者医療広域連合 一般会計</t>
    <rPh sb="0" eb="3">
      <t>フクシマケン</t>
    </rPh>
    <rPh sb="3" eb="8">
      <t>コウキコウレイシャ</t>
    </rPh>
    <rPh sb="8" eb="10">
      <t>イリョウ</t>
    </rPh>
    <rPh sb="10" eb="14">
      <t>コウイキレンゴウ</t>
    </rPh>
    <rPh sb="15" eb="19">
      <t>イッパンカイケイ</t>
    </rPh>
    <phoneticPr fontId="2"/>
  </si>
  <si>
    <t>福島県後期高齢者医療広域連合 後期高齢者医療特別会計</t>
    <rPh sb="0" eb="3">
      <t>フクシマケン</t>
    </rPh>
    <rPh sb="3" eb="8">
      <t>コウキコウレイシャ</t>
    </rPh>
    <rPh sb="8" eb="10">
      <t>イリョウ</t>
    </rPh>
    <rPh sb="10" eb="14">
      <t>コウイキレンゴウ</t>
    </rPh>
    <rPh sb="15" eb="20">
      <t>コウキコウレイシャ</t>
    </rPh>
    <rPh sb="20" eb="22">
      <t>イリョウ</t>
    </rPh>
    <rPh sb="22" eb="26">
      <t>トクベツカイケイ</t>
    </rPh>
    <phoneticPr fontId="2"/>
  </si>
  <si>
    <t>福島県市町村総合事務組合 一般会計</t>
    <rPh sb="0" eb="3">
      <t>フクシマケン</t>
    </rPh>
    <rPh sb="3" eb="6">
      <t>シチョウソン</t>
    </rPh>
    <rPh sb="6" eb="8">
      <t>ソウゴウ</t>
    </rPh>
    <rPh sb="8" eb="12">
      <t>ジムクミアイ</t>
    </rPh>
    <rPh sb="13" eb="17">
      <t>イッパンカイケイ</t>
    </rPh>
    <phoneticPr fontId="2"/>
  </si>
  <si>
    <t>福島県市町村総合事務組合 消防補償等特別会計</t>
    <rPh sb="0" eb="3">
      <t>フクシマケン</t>
    </rPh>
    <rPh sb="3" eb="6">
      <t>シチョウソン</t>
    </rPh>
    <rPh sb="6" eb="8">
      <t>ソウゴウ</t>
    </rPh>
    <rPh sb="8" eb="12">
      <t>ジムクミアイ</t>
    </rPh>
    <rPh sb="13" eb="15">
      <t>ショウボウ</t>
    </rPh>
    <rPh sb="15" eb="17">
      <t>ホショウ</t>
    </rPh>
    <rPh sb="17" eb="18">
      <t>トウ</t>
    </rPh>
    <rPh sb="18" eb="22">
      <t>トクベツカイケイ</t>
    </rPh>
    <phoneticPr fontId="2"/>
  </si>
  <si>
    <t>福島県市町村総合事務組合 消防賞じゅつ金特別会計</t>
    <rPh sb="0" eb="3">
      <t>フクシマケン</t>
    </rPh>
    <rPh sb="3" eb="6">
      <t>シチョウソン</t>
    </rPh>
    <rPh sb="6" eb="8">
      <t>ソウゴウ</t>
    </rPh>
    <rPh sb="8" eb="12">
      <t>ジムクミアイ</t>
    </rPh>
    <rPh sb="13" eb="15">
      <t>ショウボウ</t>
    </rPh>
    <rPh sb="15" eb="16">
      <t>ショウ</t>
    </rPh>
    <rPh sb="19" eb="20">
      <t>キン</t>
    </rPh>
    <rPh sb="20" eb="24">
      <t>トクベツカイケイ</t>
    </rPh>
    <phoneticPr fontId="2"/>
  </si>
  <si>
    <t>福島県市町村総合事務組合 非常勤職員公務災害補償特別会計</t>
    <rPh sb="0" eb="3">
      <t>フクシマケン</t>
    </rPh>
    <rPh sb="3" eb="6">
      <t>シチョウソン</t>
    </rPh>
    <rPh sb="6" eb="8">
      <t>ソウゴウ</t>
    </rPh>
    <rPh sb="8" eb="12">
      <t>ジムクミアイ</t>
    </rPh>
    <rPh sb="13" eb="16">
      <t>ヒジョウキン</t>
    </rPh>
    <rPh sb="16" eb="18">
      <t>ショクイン</t>
    </rPh>
    <rPh sb="18" eb="22">
      <t>コウムサイガイ</t>
    </rPh>
    <rPh sb="22" eb="24">
      <t>ホショウ</t>
    </rPh>
    <rPh sb="24" eb="28">
      <t>トクベツカイケイ</t>
    </rPh>
    <phoneticPr fontId="2"/>
  </si>
  <si>
    <t>福島県市町村総合事務組合 自治会館管理特別会計</t>
    <rPh sb="0" eb="3">
      <t>フクシマケン</t>
    </rPh>
    <rPh sb="3" eb="6">
      <t>シチョウソン</t>
    </rPh>
    <rPh sb="6" eb="8">
      <t>ソウゴウ</t>
    </rPh>
    <rPh sb="8" eb="12">
      <t>ジムクミアイ</t>
    </rPh>
    <rPh sb="13" eb="17">
      <t>ジチカイカン</t>
    </rPh>
    <rPh sb="17" eb="19">
      <t>カンリ</t>
    </rPh>
    <rPh sb="19" eb="23">
      <t>トクベツカイケイ</t>
    </rPh>
    <phoneticPr fontId="2"/>
  </si>
  <si>
    <t>(財)桑折町振興公社</t>
    <rPh sb="1" eb="3">
      <t>ザイ</t>
    </rPh>
    <rPh sb="3" eb="10">
      <t>コオリマチシンコウコウシャ</t>
    </rPh>
    <phoneticPr fontId="2"/>
  </si>
  <si>
    <t>◯</t>
    <phoneticPr fontId="2"/>
  </si>
  <si>
    <t>福島地方土地開発公社</t>
    <rPh sb="0" eb="10">
      <t>フクシマチホウトチカイハツコウシャ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</si>
</sst>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quot;¥&quot;#,##0_);[Red]\(&quot;¥&quot;#,##0\)"/>
    <numFmt numFmtId="177" formatCode="0.00;&quot;▲ &quot;0.00"/>
    <numFmt numFmtId="178" formatCode="#,##0;&quot;▲ &quot;#,##0"/>
    <numFmt numFmtId="179" formatCode="#,##0_ "/>
    <numFmt numFmtId="180" formatCode="#,##0;&quot;△ &quot;#,##0"/>
    <numFmt numFmtId="181" formatCode="#,##0.0;&quot;△ &quot;#,##0.0"/>
    <numFmt numFmtId="182" formatCode="0.0_ "/>
    <numFmt numFmtId="183" formatCode="&quot;( &quot;0.0&quot; )&quot;;&quot;( &quot;\-0.0&quot; )&quot;"/>
    <numFmt numFmtId="184" formatCode="0.00_ "/>
    <numFmt numFmtId="185" formatCode="0_ "/>
    <numFmt numFmtId="186" formatCode="@&quot; &quot;"/>
    <numFmt numFmtId="187" formatCode="&quot;(&quot;0&quot;)&quot;"/>
    <numFmt numFmtId="188" formatCode="0.0_);[Red]\(0.0\)"/>
    <numFmt numFmtId="189" formatCode="#,##0.0;&quot;▲ &quot;#,##0.0"/>
    <numFmt numFmtId="190" formatCode="0.0;&quot;▲ &quot;0.0"/>
    <numFmt numFmtId="191" formatCode="#,##0.0_ "/>
    <numFmt numFmtId="192"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176" fontId="8" fillId="0" borderId="0" applyFont="0" applyFill="0" applyBorder="0" applyAlignment="0" applyProtection="0">
      <alignment vertical="center"/>
    </xf>
    <xf numFmtId="17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7" fontId="6" fillId="0" borderId="4" xfId="1" applyNumberFormat="1" applyFont="1" applyFill="1" applyBorder="1" applyAlignment="1" applyProtection="1">
      <alignment horizontal="right" vertical="center" wrapText="1"/>
    </xf>
    <xf numFmtId="177" fontId="6" fillId="0" borderId="5" xfId="1" applyNumberFormat="1" applyFont="1" applyFill="1" applyBorder="1" applyAlignment="1" applyProtection="1">
      <alignment horizontal="right" vertical="center" wrapText="1"/>
    </xf>
    <xf numFmtId="177"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7" fontId="6" fillId="0" borderId="14" xfId="1" applyNumberFormat="1" applyFont="1" applyFill="1" applyBorder="1" applyAlignment="1" applyProtection="1">
      <alignment horizontal="right" vertical="center" wrapText="1"/>
    </xf>
    <xf numFmtId="177" fontId="6" fillId="0" borderId="15" xfId="1" applyNumberFormat="1" applyFont="1" applyFill="1" applyBorder="1" applyAlignment="1" applyProtection="1">
      <alignment horizontal="right" vertical="center" wrapText="1"/>
    </xf>
    <xf numFmtId="177"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7" fontId="6" fillId="0" borderId="20" xfId="1" applyNumberFormat="1" applyFont="1" applyFill="1" applyBorder="1" applyAlignment="1" applyProtection="1">
      <alignment horizontal="right" vertical="center" wrapText="1"/>
    </xf>
    <xf numFmtId="177" fontId="6" fillId="0" borderId="21" xfId="1" applyNumberFormat="1" applyFont="1" applyFill="1" applyBorder="1" applyAlignment="1" applyProtection="1">
      <alignment horizontal="right" vertical="center" wrapText="1"/>
    </xf>
    <xf numFmtId="177"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7" fontId="6" fillId="0" borderId="27" xfId="2" applyNumberFormat="1" applyFont="1" applyFill="1" applyBorder="1" applyAlignment="1">
      <alignment horizontal="right" vertical="center"/>
    </xf>
    <xf numFmtId="177" fontId="6" fillId="0" borderId="28" xfId="2" applyNumberFormat="1" applyFont="1" applyFill="1" applyBorder="1" applyAlignment="1">
      <alignment horizontal="right" vertical="center"/>
    </xf>
    <xf numFmtId="177"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7" fontId="6" fillId="0" borderId="33" xfId="2" applyNumberFormat="1" applyFont="1" applyFill="1" applyBorder="1" applyAlignment="1">
      <alignment horizontal="right" vertical="center"/>
    </xf>
    <xf numFmtId="177" fontId="6" fillId="0" borderId="34" xfId="2" applyNumberFormat="1" applyFont="1" applyFill="1" applyBorder="1" applyAlignment="1">
      <alignment horizontal="right" vertical="center"/>
    </xf>
    <xf numFmtId="177"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7" fontId="6" fillId="0" borderId="20" xfId="2" applyNumberFormat="1" applyFont="1" applyFill="1" applyBorder="1" applyAlignment="1">
      <alignment horizontal="right" vertical="center"/>
    </xf>
    <xf numFmtId="177" fontId="6" fillId="0" borderId="21" xfId="2" applyNumberFormat="1" applyFont="1" applyFill="1" applyBorder="1" applyAlignment="1">
      <alignment horizontal="right" vertical="center"/>
    </xf>
    <xf numFmtId="177"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8" fontId="7" fillId="0" borderId="27" xfId="3" applyNumberFormat="1" applyFont="1" applyFill="1" applyBorder="1" applyAlignment="1" applyProtection="1">
      <alignment horizontal="right" vertical="center"/>
    </xf>
    <xf numFmtId="178" fontId="7" fillId="0" borderId="28" xfId="3" applyNumberFormat="1" applyFont="1" applyFill="1" applyBorder="1" applyAlignment="1" applyProtection="1">
      <alignment horizontal="right" vertical="center"/>
    </xf>
    <xf numFmtId="178"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8" fontId="7" fillId="0" borderId="33" xfId="3" applyNumberFormat="1" applyFont="1" applyFill="1" applyBorder="1" applyAlignment="1" applyProtection="1">
      <alignment horizontal="right" vertical="center"/>
    </xf>
    <xf numFmtId="178" fontId="7" fillId="0" borderId="34" xfId="3" applyNumberFormat="1" applyFont="1" applyFill="1" applyBorder="1" applyAlignment="1" applyProtection="1">
      <alignment horizontal="right" vertical="center"/>
    </xf>
    <xf numFmtId="178"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8" fontId="7" fillId="0" borderId="20" xfId="3" applyNumberFormat="1" applyFont="1" applyFill="1" applyBorder="1" applyAlignment="1" applyProtection="1">
      <alignment horizontal="right" vertical="center"/>
    </xf>
    <xf numFmtId="178" fontId="7" fillId="0" borderId="21" xfId="3" applyNumberFormat="1" applyFont="1" applyFill="1" applyBorder="1" applyAlignment="1" applyProtection="1">
      <alignment horizontal="right" vertical="center"/>
    </xf>
    <xf numFmtId="178"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8" fontId="7" fillId="0" borderId="27" xfId="4" applyNumberFormat="1" applyFont="1" applyFill="1" applyBorder="1" applyAlignment="1" applyProtection="1">
      <alignment horizontal="right" vertical="center"/>
    </xf>
    <xf numFmtId="178" fontId="7" fillId="0" borderId="28" xfId="4" applyNumberFormat="1" applyFont="1" applyFill="1" applyBorder="1" applyAlignment="1" applyProtection="1">
      <alignment horizontal="right" vertical="center"/>
    </xf>
    <xf numFmtId="178"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8" fontId="7" fillId="0" borderId="33" xfId="4" applyNumberFormat="1" applyFont="1" applyFill="1" applyBorder="1" applyAlignment="1" applyProtection="1">
      <alignment horizontal="right" vertical="center"/>
    </xf>
    <xf numFmtId="178" fontId="7" fillId="0" borderId="34" xfId="4" applyNumberFormat="1" applyFont="1" applyFill="1" applyBorder="1" applyAlignment="1" applyProtection="1">
      <alignment horizontal="right" vertical="center"/>
    </xf>
    <xf numFmtId="178"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8" fontId="7" fillId="0" borderId="20" xfId="4" applyNumberFormat="1" applyFont="1" applyFill="1" applyBorder="1" applyAlignment="1" applyProtection="1">
      <alignment horizontal="right" vertical="center"/>
    </xf>
    <xf numFmtId="178" fontId="7" fillId="0" borderId="21" xfId="4" applyNumberFormat="1" applyFont="1" applyFill="1" applyBorder="1" applyAlignment="1" applyProtection="1">
      <alignment horizontal="right" vertical="center"/>
    </xf>
    <xf numFmtId="178"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8" fontId="7" fillId="0" borderId="0" xfId="4" applyNumberFormat="1" applyFont="1" applyFill="1" applyBorder="1" applyAlignment="1" applyProtection="1">
      <alignment horizontal="right" vertical="center"/>
    </xf>
    <xf numFmtId="179" fontId="9" fillId="0" borderId="41" xfId="5" applyNumberFormat="1" applyFont="1" applyBorder="1" applyAlignment="1">
      <alignment vertical="center"/>
    </xf>
    <xf numFmtId="179" fontId="9" fillId="0" borderId="45" xfId="5" applyNumberFormat="1" applyFont="1" applyBorder="1" applyAlignment="1">
      <alignment vertical="center"/>
    </xf>
    <xf numFmtId="179" fontId="9" fillId="0" borderId="15" xfId="5" applyNumberFormat="1" applyFont="1" applyBorder="1" applyAlignment="1">
      <alignment horizontal="center" vertical="center" wrapText="1"/>
    </xf>
    <xf numFmtId="179" fontId="9" fillId="0" borderId="39" xfId="5" applyNumberFormat="1" applyFont="1" applyBorder="1" applyAlignment="1">
      <alignment horizontal="center" vertical="center"/>
    </xf>
    <xf numFmtId="179" fontId="9" fillId="0" borderId="31" xfId="5" applyNumberFormat="1" applyFont="1" applyBorder="1" applyAlignment="1">
      <alignment horizontal="center" vertical="center"/>
    </xf>
    <xf numFmtId="179" fontId="9" fillId="0" borderId="42" xfId="5" applyNumberFormat="1" applyFont="1" applyBorder="1" applyAlignment="1">
      <alignment horizontal="center" vertical="center"/>
    </xf>
    <xf numFmtId="0" fontId="8" fillId="0" borderId="0" xfId="5"/>
    <xf numFmtId="179" fontId="9" fillId="0" borderId="37" xfId="5" applyNumberFormat="1" applyFont="1" applyBorder="1" applyAlignment="1">
      <alignment vertical="center"/>
    </xf>
    <xf numFmtId="179" fontId="9" fillId="0" borderId="40" xfId="5" applyNumberFormat="1" applyFont="1" applyBorder="1" applyAlignment="1">
      <alignment vertical="center"/>
    </xf>
    <xf numFmtId="0" fontId="8" fillId="0" borderId="46" xfId="5" applyFont="1" applyBorder="1" applyAlignment="1">
      <alignment vertical="center"/>
    </xf>
    <xf numFmtId="179" fontId="9" fillId="0" borderId="41" xfId="5" applyNumberFormat="1" applyFont="1" applyBorder="1" applyAlignment="1">
      <alignment horizontal="center" vertical="center"/>
    </xf>
    <xf numFmtId="179" fontId="9" fillId="0" borderId="47" xfId="5" applyNumberFormat="1" applyFont="1" applyBorder="1" applyAlignment="1">
      <alignment horizontal="center" vertical="center" wrapText="1"/>
    </xf>
    <xf numFmtId="179" fontId="9" fillId="0" borderId="48" xfId="5" applyNumberFormat="1" applyFont="1" applyBorder="1" applyAlignment="1">
      <alignment horizontal="center" vertical="center"/>
    </xf>
    <xf numFmtId="179" fontId="9" fillId="0" borderId="49" xfId="5" applyNumberFormat="1" applyFont="1" applyBorder="1" applyAlignment="1">
      <alignment horizontal="center" vertical="center" wrapText="1"/>
    </xf>
    <xf numFmtId="179" fontId="9" fillId="0" borderId="34" xfId="5" applyNumberFormat="1" applyFont="1" applyBorder="1" applyAlignment="1">
      <alignment horizontal="center" vertical="center"/>
    </xf>
    <xf numFmtId="179" fontId="9" fillId="0" borderId="45" xfId="5" applyNumberFormat="1" applyFont="1" applyBorder="1" applyAlignment="1">
      <alignment horizontal="center" vertical="center"/>
    </xf>
    <xf numFmtId="180" fontId="9" fillId="0" borderId="15" xfId="5" applyNumberFormat="1" applyFont="1" applyFill="1" applyBorder="1" applyAlignment="1">
      <alignment vertical="center"/>
    </xf>
    <xf numFmtId="180" fontId="9" fillId="0" borderId="41" xfId="5" applyNumberFormat="1" applyFont="1" applyFill="1" applyBorder="1" applyAlignment="1">
      <alignment vertical="center"/>
    </xf>
    <xf numFmtId="181" fontId="9" fillId="0" borderId="50" xfId="5" applyNumberFormat="1" applyFont="1" applyFill="1" applyBorder="1" applyAlignment="1">
      <alignment vertical="center"/>
    </xf>
    <xf numFmtId="180" fontId="9" fillId="0" borderId="48" xfId="5" applyNumberFormat="1" applyFont="1" applyFill="1" applyBorder="1" applyAlignment="1">
      <alignment vertical="center"/>
    </xf>
    <xf numFmtId="181" fontId="9" fillId="0" borderId="51" xfId="5" applyNumberFormat="1" applyFont="1" applyFill="1" applyBorder="1" applyAlignment="1">
      <alignment vertical="center"/>
    </xf>
    <xf numFmtId="181" fontId="9" fillId="0" borderId="15" xfId="5" applyNumberFormat="1" applyFont="1" applyBorder="1" applyAlignment="1">
      <alignment vertical="center"/>
    </xf>
    <xf numFmtId="179" fontId="9" fillId="0" borderId="37" xfId="5" applyNumberFormat="1" applyFont="1" applyBorder="1" applyAlignment="1">
      <alignment horizontal="center" vertical="center"/>
    </xf>
    <xf numFmtId="179" fontId="9" fillId="0" borderId="52" xfId="5" applyNumberFormat="1" applyFont="1" applyBorder="1" applyAlignment="1">
      <alignment horizontal="center" vertical="center"/>
    </xf>
    <xf numFmtId="180" fontId="9" fillId="0" borderId="53" xfId="5" applyNumberFormat="1" applyFont="1" applyFill="1" applyBorder="1" applyAlignment="1">
      <alignment vertical="center"/>
    </xf>
    <xf numFmtId="180" fontId="9" fillId="0" borderId="54" xfId="5" applyNumberFormat="1" applyFont="1" applyFill="1" applyBorder="1" applyAlignment="1">
      <alignment vertical="center"/>
    </xf>
    <xf numFmtId="181" fontId="9" fillId="0" borderId="52" xfId="5" applyNumberFormat="1" applyFont="1" applyFill="1" applyBorder="1" applyAlignment="1">
      <alignment vertical="center"/>
    </xf>
    <xf numFmtId="180" fontId="9" fillId="0" borderId="55" xfId="5" applyNumberFormat="1" applyFont="1" applyFill="1" applyBorder="1" applyAlignment="1">
      <alignment vertical="center"/>
    </xf>
    <xf numFmtId="181" fontId="9" fillId="0" borderId="56" xfId="5" applyNumberFormat="1" applyFont="1" applyFill="1" applyBorder="1" applyAlignment="1">
      <alignment vertical="center"/>
    </xf>
    <xf numFmtId="181" fontId="9" fillId="0" borderId="53" xfId="5" applyNumberFormat="1" applyFont="1" applyBorder="1" applyAlignment="1">
      <alignment vertical="center"/>
    </xf>
    <xf numFmtId="180" fontId="9" fillId="0" borderId="53" xfId="5" applyNumberFormat="1" applyFont="1" applyFill="1" applyBorder="1" applyAlignment="1">
      <alignment vertical="center" wrapText="1"/>
    </xf>
    <xf numFmtId="180" fontId="9" fillId="0" borderId="15" xfId="5" applyNumberFormat="1" applyFont="1" applyBorder="1" applyAlignment="1">
      <alignment vertical="center"/>
    </xf>
    <xf numFmtId="180" fontId="9" fillId="0" borderId="41" xfId="5" applyNumberFormat="1" applyFont="1" applyBorder="1" applyAlignment="1">
      <alignment vertical="center"/>
    </xf>
    <xf numFmtId="181" fontId="9" fillId="0" borderId="50" xfId="5" applyNumberFormat="1" applyFont="1" applyBorder="1" applyAlignment="1">
      <alignment vertical="center"/>
    </xf>
    <xf numFmtId="180" fontId="9" fillId="0" borderId="48" xfId="5" applyNumberFormat="1" applyFont="1" applyBorder="1" applyAlignment="1">
      <alignment vertical="center"/>
    </xf>
    <xf numFmtId="181"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5" fontId="14" fillId="0" borderId="36" xfId="26" applyNumberFormat="1" applyFont="1" applyFill="1" applyBorder="1" applyAlignment="1">
      <alignment horizontal="right" vertical="center"/>
    </xf>
    <xf numFmtId="185" fontId="14" fillId="0" borderId="8" xfId="26" applyNumberFormat="1" applyFont="1" applyFill="1" applyBorder="1" applyAlignment="1">
      <alignment horizontal="right" vertical="center"/>
    </xf>
    <xf numFmtId="185"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5" fontId="14" fillId="0" borderId="36" xfId="26" applyNumberFormat="1" applyFont="1" applyFill="1" applyBorder="1" applyAlignment="1">
      <alignment vertical="center"/>
    </xf>
    <xf numFmtId="185" fontId="14" fillId="0" borderId="8" xfId="26" applyNumberFormat="1" applyFont="1" applyFill="1" applyBorder="1" applyAlignment="1">
      <alignment vertical="center"/>
    </xf>
    <xf numFmtId="185"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2" fontId="14" fillId="0" borderId="71" xfId="26" applyNumberFormat="1" applyFont="1" applyFill="1" applyBorder="1" applyAlignment="1">
      <alignment vertical="center"/>
    </xf>
    <xf numFmtId="182" fontId="14" fillId="0" borderId="72" xfId="26" applyNumberFormat="1" applyFont="1" applyFill="1" applyBorder="1" applyAlignment="1">
      <alignment vertical="center"/>
    </xf>
    <xf numFmtId="182"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8" fontId="26" fillId="5" borderId="0" xfId="30" applyNumberFormat="1" applyFont="1" applyFill="1" applyBorder="1" applyAlignment="1" applyProtection="1">
      <alignment horizontal="right" vertical="center" shrinkToFit="1"/>
    </xf>
    <xf numFmtId="178"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9"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9" fontId="3" fillId="5" borderId="37" xfId="34" applyNumberFormat="1" applyFont="1" applyFill="1" applyBorder="1">
      <alignment vertical="center"/>
    </xf>
    <xf numFmtId="179" fontId="3" fillId="5" borderId="49" xfId="34" applyNumberFormat="1" applyFont="1" applyFill="1" applyBorder="1">
      <alignment vertical="center"/>
    </xf>
    <xf numFmtId="179" fontId="3" fillId="5" borderId="40" xfId="34" applyNumberFormat="1" applyFont="1" applyFill="1" applyBorder="1">
      <alignment vertical="center"/>
    </xf>
    <xf numFmtId="179" fontId="3" fillId="5" borderId="34" xfId="34" applyNumberFormat="1" applyFont="1" applyFill="1" applyBorder="1" applyAlignment="1">
      <alignment horizontal="center" vertical="center"/>
    </xf>
    <xf numFmtId="179" fontId="14" fillId="5" borderId="186" xfId="34" applyNumberFormat="1" applyFont="1" applyFill="1" applyBorder="1" applyAlignment="1">
      <alignment horizontal="center" vertical="center"/>
    </xf>
    <xf numFmtId="179" fontId="3" fillId="5" borderId="47" xfId="34" applyNumberFormat="1" applyFont="1" applyFill="1" applyBorder="1" applyAlignment="1">
      <alignment horizontal="center" vertical="center"/>
    </xf>
    <xf numFmtId="178" fontId="3" fillId="5" borderId="46" xfId="35" applyNumberFormat="1" applyFont="1" applyFill="1" applyBorder="1" applyAlignment="1">
      <alignment horizontal="right" vertical="center" wrapText="1"/>
    </xf>
    <xf numFmtId="178" fontId="3" fillId="5" borderId="46" xfId="35" applyNumberFormat="1" applyFont="1" applyFill="1" applyBorder="1" applyAlignment="1">
      <alignment horizontal="right" vertical="center"/>
    </xf>
    <xf numFmtId="178" fontId="3" fillId="5" borderId="37" xfId="35" applyNumberFormat="1" applyFont="1" applyFill="1" applyBorder="1" applyAlignment="1">
      <alignment horizontal="right" vertical="center"/>
    </xf>
    <xf numFmtId="189" fontId="3" fillId="5" borderId="187" xfId="35" applyNumberFormat="1" applyFont="1" applyFill="1" applyBorder="1" applyAlignment="1">
      <alignment horizontal="right" vertical="center"/>
    </xf>
    <xf numFmtId="178" fontId="3" fillId="5" borderId="34" xfId="35" applyNumberFormat="1" applyFont="1" applyFill="1" applyBorder="1" applyAlignment="1">
      <alignment horizontal="right" vertical="center" wrapText="1"/>
    </xf>
    <xf numFmtId="178" fontId="3" fillId="5" borderId="34" xfId="35" applyNumberFormat="1" applyFont="1" applyFill="1" applyBorder="1" applyAlignment="1">
      <alignment horizontal="right" vertical="center"/>
    </xf>
    <xf numFmtId="178" fontId="3" fillId="5" borderId="39" xfId="35" applyNumberFormat="1" applyFont="1" applyFill="1" applyBorder="1" applyAlignment="1">
      <alignment horizontal="right" vertical="center"/>
    </xf>
    <xf numFmtId="189" fontId="3" fillId="5" borderId="47" xfId="35" applyNumberFormat="1" applyFont="1" applyFill="1" applyBorder="1" applyAlignment="1">
      <alignment horizontal="right" vertical="center"/>
    </xf>
    <xf numFmtId="191" fontId="3" fillId="0" borderId="0" xfId="34" applyNumberFormat="1" applyFont="1" applyFill="1" applyBorder="1">
      <alignment vertical="center"/>
    </xf>
    <xf numFmtId="179" fontId="3" fillId="0" borderId="39" xfId="34" applyNumberFormat="1" applyFont="1" applyFill="1" applyBorder="1">
      <alignment vertical="center"/>
    </xf>
    <xf numFmtId="179" fontId="3" fillId="0" borderId="31" xfId="34" applyNumberFormat="1" applyFont="1" applyFill="1" applyBorder="1">
      <alignment vertical="center"/>
    </xf>
    <xf numFmtId="179" fontId="3" fillId="0" borderId="42" xfId="34" applyNumberFormat="1" applyFont="1" applyFill="1" applyBorder="1">
      <alignment vertical="center"/>
    </xf>
    <xf numFmtId="179" fontId="3" fillId="0" borderId="34" xfId="34" applyNumberFormat="1" applyFont="1" applyFill="1" applyBorder="1" applyAlignment="1">
      <alignment horizontal="center" vertical="center"/>
    </xf>
    <xf numFmtId="179" fontId="3" fillId="0" borderId="186" xfId="34" applyNumberFormat="1" applyFont="1" applyFill="1" applyBorder="1" applyAlignment="1">
      <alignment horizontal="center" vertical="center"/>
    </xf>
    <xf numFmtId="179" fontId="3" fillId="0" borderId="47" xfId="34" applyNumberFormat="1" applyFont="1" applyFill="1" applyBorder="1" applyAlignment="1">
      <alignment horizontal="center" vertical="center"/>
    </xf>
    <xf numFmtId="179" fontId="3" fillId="0" borderId="0" xfId="34" applyNumberFormat="1" applyFont="1" applyFill="1" applyBorder="1" applyAlignment="1">
      <alignment horizontal="center" vertical="center"/>
    </xf>
    <xf numFmtId="179" fontId="3" fillId="0" borderId="60" xfId="34" applyNumberFormat="1" applyFont="1" applyFill="1" applyBorder="1">
      <alignment vertical="center"/>
    </xf>
    <xf numFmtId="192" fontId="9" fillId="0" borderId="34" xfId="34" applyNumberFormat="1" applyFont="1" applyFill="1" applyBorder="1" applyAlignment="1">
      <alignment horizontal="right" vertical="center" shrinkToFit="1"/>
    </xf>
    <xf numFmtId="192" fontId="9" fillId="0" borderId="186" xfId="34" applyNumberFormat="1" applyFont="1" applyFill="1" applyBorder="1" applyAlignment="1">
      <alignment horizontal="right" vertical="center" shrinkToFit="1"/>
    </xf>
    <xf numFmtId="192" fontId="3" fillId="0" borderId="47" xfId="34" applyNumberFormat="1" applyFont="1" applyFill="1" applyBorder="1" applyAlignment="1">
      <alignment horizontal="right" vertical="center" shrinkToFit="1"/>
    </xf>
    <xf numFmtId="179" fontId="3" fillId="0" borderId="38" xfId="34" applyNumberFormat="1" applyFont="1" applyFill="1" applyBorder="1">
      <alignment vertical="center"/>
    </xf>
    <xf numFmtId="179" fontId="3" fillId="0" borderId="0" xfId="34" applyNumberFormat="1" applyFont="1" applyFill="1">
      <alignment vertical="center"/>
    </xf>
    <xf numFmtId="189" fontId="9" fillId="0" borderId="34" xfId="34" applyNumberFormat="1" applyFont="1" applyFill="1" applyBorder="1" applyAlignment="1">
      <alignment horizontal="right" vertical="center" shrinkToFit="1"/>
    </xf>
    <xf numFmtId="189" fontId="9" fillId="0" borderId="186" xfId="34" applyNumberFormat="1" applyFont="1" applyFill="1" applyBorder="1" applyAlignment="1">
      <alignment horizontal="right" vertical="center" shrinkToFit="1"/>
    </xf>
    <xf numFmtId="189" fontId="3" fillId="0" borderId="47" xfId="34" applyNumberFormat="1" applyFont="1" applyFill="1" applyBorder="1" applyAlignment="1">
      <alignment horizontal="right" vertical="center" shrinkToFit="1"/>
    </xf>
    <xf numFmtId="179" fontId="3" fillId="0" borderId="37" xfId="34" applyNumberFormat="1" applyFont="1" applyFill="1" applyBorder="1">
      <alignment vertical="center"/>
    </xf>
    <xf numFmtId="179" fontId="3" fillId="0" borderId="49" xfId="34" applyNumberFormat="1" applyFont="1" applyFill="1" applyBorder="1">
      <alignment vertical="center"/>
    </xf>
    <xf numFmtId="191" fontId="3" fillId="0" borderId="49" xfId="34" applyNumberFormat="1" applyFont="1" applyFill="1" applyBorder="1">
      <alignment vertical="center"/>
    </xf>
    <xf numFmtId="179"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8" fontId="3" fillId="5" borderId="34" xfId="34" applyNumberFormat="1" applyFont="1" applyFill="1" applyBorder="1" applyAlignment="1">
      <alignment horizontal="right" vertical="center"/>
    </xf>
    <xf numFmtId="178" fontId="3" fillId="5" borderId="186" xfId="34" applyNumberFormat="1" applyFont="1" applyFill="1" applyBorder="1" applyAlignment="1">
      <alignment horizontal="right" vertical="center"/>
    </xf>
    <xf numFmtId="189" fontId="3" fillId="5" borderId="47" xfId="34" applyNumberFormat="1" applyFont="1" applyFill="1" applyBorder="1" applyAlignment="1">
      <alignment horizontal="right" vertical="center"/>
    </xf>
    <xf numFmtId="178" fontId="3" fillId="0" borderId="34" xfId="34" applyNumberFormat="1" applyFont="1" applyFill="1" applyBorder="1" applyAlignment="1">
      <alignment horizontal="right" vertical="center"/>
    </xf>
    <xf numFmtId="178" fontId="3" fillId="0" borderId="186" xfId="34" applyNumberFormat="1" applyFont="1" applyFill="1" applyBorder="1" applyAlignment="1">
      <alignment horizontal="right" vertical="center"/>
    </xf>
    <xf numFmtId="189" fontId="3" fillId="0" borderId="47" xfId="34" applyNumberFormat="1" applyFont="1" applyFill="1" applyBorder="1" applyAlignment="1">
      <alignment horizontal="right" vertical="center"/>
    </xf>
    <xf numFmtId="178" fontId="3" fillId="5" borderId="34" xfId="34" applyNumberFormat="1" applyFont="1" applyFill="1" applyBorder="1" applyAlignment="1">
      <alignment horizontal="right" vertical="center" wrapText="1"/>
    </xf>
    <xf numFmtId="178" fontId="3" fillId="5" borderId="186" xfId="34" applyNumberFormat="1" applyFont="1" applyFill="1" applyBorder="1" applyAlignment="1">
      <alignment horizontal="right" vertical="center" wrapText="1"/>
    </xf>
    <xf numFmtId="189"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1"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1" fontId="3" fillId="0" borderId="49" xfId="35" applyNumberFormat="1" applyFont="1" applyFill="1" applyBorder="1">
      <alignment vertical="center"/>
    </xf>
    <xf numFmtId="179" fontId="9" fillId="0" borderId="41" xfId="36" applyNumberFormat="1" applyFont="1" applyBorder="1" applyAlignment="1">
      <alignment vertical="center"/>
    </xf>
    <xf numFmtId="179" fontId="9" fillId="0" borderId="45" xfId="36" applyNumberFormat="1" applyFont="1" applyBorder="1" applyAlignment="1">
      <alignment vertical="center"/>
    </xf>
    <xf numFmtId="179" fontId="9" fillId="0" borderId="37" xfId="36" applyNumberFormat="1" applyFont="1" applyBorder="1" applyAlignment="1">
      <alignment vertical="center"/>
    </xf>
    <xf numFmtId="179" fontId="9" fillId="0" borderId="40" xfId="36" applyNumberFormat="1" applyFont="1" applyBorder="1" applyAlignment="1">
      <alignment vertical="center"/>
    </xf>
    <xf numFmtId="179" fontId="9" fillId="0" borderId="41" xfId="36" applyNumberFormat="1" applyFont="1" applyBorder="1" applyAlignment="1">
      <alignment horizontal="center" vertical="center"/>
    </xf>
    <xf numFmtId="179" fontId="9" fillId="0" borderId="47" xfId="36" applyNumberFormat="1" applyFont="1" applyBorder="1" applyAlignment="1">
      <alignment horizontal="center" vertical="center" wrapText="1"/>
    </xf>
    <xf numFmtId="179" fontId="13" fillId="0" borderId="48" xfId="36" applyNumberFormat="1" applyFont="1" applyBorder="1" applyAlignment="1">
      <alignment horizontal="center" vertical="center"/>
    </xf>
    <xf numFmtId="179" fontId="9" fillId="0" borderId="49" xfId="36" applyNumberFormat="1" applyFont="1" applyBorder="1" applyAlignment="1">
      <alignment horizontal="center" vertical="center" wrapText="1"/>
    </xf>
    <xf numFmtId="179" fontId="9" fillId="0" borderId="34" xfId="36" applyNumberFormat="1" applyFont="1" applyBorder="1" applyAlignment="1">
      <alignment horizontal="center" vertical="center"/>
    </xf>
    <xf numFmtId="178" fontId="9" fillId="0" borderId="15" xfId="37" applyNumberFormat="1" applyFont="1" applyFill="1" applyBorder="1" applyAlignment="1">
      <alignment horizontal="right" vertical="center"/>
    </xf>
    <xf numFmtId="178" fontId="9" fillId="0" borderId="41" xfId="37" applyNumberFormat="1" applyFont="1" applyFill="1" applyBorder="1" applyAlignment="1">
      <alignment horizontal="right" vertical="center"/>
    </xf>
    <xf numFmtId="189" fontId="9" fillId="0" borderId="50" xfId="37" applyNumberFormat="1" applyFont="1" applyFill="1" applyBorder="1" applyAlignment="1">
      <alignment horizontal="right" vertical="center"/>
    </xf>
    <xf numFmtId="178" fontId="9" fillId="0" borderId="48" xfId="37" applyNumberFormat="1" applyFont="1" applyFill="1" applyBorder="1" applyAlignment="1">
      <alignment horizontal="right" vertical="center"/>
    </xf>
    <xf numFmtId="189" fontId="9" fillId="0" borderId="51" xfId="37" applyNumberFormat="1" applyFont="1" applyFill="1" applyBorder="1" applyAlignment="1">
      <alignment horizontal="right" vertical="center"/>
    </xf>
    <xf numFmtId="189" fontId="9" fillId="0" borderId="15" xfId="37" applyNumberFormat="1" applyFont="1" applyBorder="1" applyAlignment="1">
      <alignment horizontal="right" vertical="center"/>
    </xf>
    <xf numFmtId="179" fontId="9" fillId="0" borderId="37" xfId="36" applyNumberFormat="1" applyFont="1" applyBorder="1" applyAlignment="1">
      <alignment horizontal="center" vertical="center"/>
    </xf>
    <xf numFmtId="179" fontId="9" fillId="0" borderId="52" xfId="36" applyNumberFormat="1" applyFont="1" applyBorder="1" applyAlignment="1">
      <alignment horizontal="center" vertical="center"/>
    </xf>
    <xf numFmtId="178" fontId="9" fillId="0" borderId="53" xfId="37" applyNumberFormat="1" applyFont="1" applyFill="1" applyBorder="1" applyAlignment="1">
      <alignment horizontal="right" vertical="center"/>
    </xf>
    <xf numFmtId="178" fontId="9" fillId="0" borderId="54" xfId="37" applyNumberFormat="1" applyFont="1" applyFill="1" applyBorder="1" applyAlignment="1">
      <alignment horizontal="right" vertical="center"/>
    </xf>
    <xf numFmtId="189" fontId="9" fillId="0" borderId="52" xfId="37" applyNumberFormat="1" applyFont="1" applyFill="1" applyBorder="1" applyAlignment="1">
      <alignment horizontal="right" vertical="center"/>
    </xf>
    <xf numFmtId="178" fontId="9" fillId="0" borderId="55" xfId="37" applyNumberFormat="1" applyFont="1" applyFill="1" applyBorder="1" applyAlignment="1">
      <alignment horizontal="right" vertical="center"/>
    </xf>
    <xf numFmtId="189" fontId="9" fillId="0" borderId="56" xfId="37" applyNumberFormat="1" applyFont="1" applyFill="1" applyBorder="1" applyAlignment="1">
      <alignment horizontal="right" vertical="center"/>
    </xf>
    <xf numFmtId="189" fontId="9" fillId="0" borderId="53" xfId="37" applyNumberFormat="1" applyFont="1" applyBorder="1" applyAlignment="1">
      <alignment horizontal="right" vertical="center"/>
    </xf>
    <xf numFmtId="178" fontId="9" fillId="0" borderId="53" xfId="37" applyNumberFormat="1" applyFont="1" applyFill="1" applyBorder="1" applyAlignment="1">
      <alignment horizontal="right" vertical="center" wrapText="1"/>
    </xf>
    <xf numFmtId="179" fontId="9" fillId="0" borderId="45" xfId="36" applyNumberFormat="1" applyFont="1" applyBorder="1" applyAlignment="1">
      <alignment horizontal="center" vertical="center"/>
    </xf>
    <xf numFmtId="178" fontId="9" fillId="0" borderId="15" xfId="37" applyNumberFormat="1" applyFont="1" applyBorder="1" applyAlignment="1">
      <alignment horizontal="right" vertical="center"/>
    </xf>
    <xf numFmtId="178" fontId="9" fillId="0" borderId="41" xfId="37" applyNumberFormat="1" applyFont="1" applyBorder="1" applyAlignment="1">
      <alignment horizontal="right" vertical="center"/>
    </xf>
    <xf numFmtId="189" fontId="9" fillId="0" borderId="50" xfId="37" applyNumberFormat="1" applyFont="1" applyBorder="1" applyAlignment="1">
      <alignment horizontal="right" vertical="center"/>
    </xf>
    <xf numFmtId="178" fontId="9" fillId="0" borderId="48" xfId="37" applyNumberFormat="1" applyFont="1" applyBorder="1" applyAlignment="1">
      <alignment horizontal="right" vertical="center"/>
    </xf>
    <xf numFmtId="189"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2" fontId="14" fillId="0" borderId="44" xfId="26" applyNumberFormat="1" applyFont="1" applyFill="1" applyBorder="1" applyAlignment="1">
      <alignment horizontal="right" vertical="center"/>
    </xf>
    <xf numFmtId="182" fontId="14" fillId="0" borderId="18" xfId="26" applyNumberFormat="1" applyFont="1" applyFill="1" applyBorder="1" applyAlignment="1">
      <alignment horizontal="right" vertical="center"/>
    </xf>
    <xf numFmtId="182"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9" fontId="14" fillId="0" borderId="39" xfId="26" applyNumberFormat="1" applyFont="1" applyFill="1" applyBorder="1" applyAlignment="1">
      <alignment horizontal="right" vertical="center"/>
    </xf>
    <xf numFmtId="179" fontId="14" fillId="0" borderId="31" xfId="26" applyNumberFormat="1" applyFont="1" applyFill="1" applyBorder="1" applyAlignment="1">
      <alignment horizontal="right" vertical="center"/>
    </xf>
    <xf numFmtId="179" fontId="14" fillId="0" borderId="42" xfId="26" applyNumberFormat="1" applyFont="1" applyFill="1" applyBorder="1" applyAlignment="1">
      <alignment horizontal="right" vertical="center"/>
    </xf>
    <xf numFmtId="179"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9" fontId="14" fillId="0" borderId="36" xfId="26" applyNumberFormat="1" applyFont="1" applyFill="1" applyBorder="1" applyAlignment="1">
      <alignment horizontal="right" vertical="center"/>
    </xf>
    <xf numFmtId="179" fontId="14" fillId="0" borderId="8" xfId="26" applyNumberFormat="1" applyFont="1" applyFill="1" applyBorder="1" applyAlignment="1">
      <alignment horizontal="right" vertical="center"/>
    </xf>
    <xf numFmtId="179"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9" fontId="14" fillId="0" borderId="7" xfId="26" applyNumberFormat="1" applyFont="1" applyFill="1" applyBorder="1" applyAlignment="1">
      <alignment horizontal="right" vertical="center"/>
    </xf>
    <xf numFmtId="179" fontId="14" fillId="0" borderId="0" xfId="26" applyNumberFormat="1" applyFont="1" applyFill="1" applyBorder="1" applyAlignment="1">
      <alignment horizontal="right" vertical="center"/>
    </xf>
    <xf numFmtId="179" fontId="14" fillId="0" borderId="62" xfId="26" applyNumberFormat="1" applyFont="1" applyFill="1" applyBorder="1" applyAlignment="1">
      <alignment horizontal="right" vertical="center"/>
    </xf>
    <xf numFmtId="179" fontId="14" fillId="0" borderId="71" xfId="26" applyNumberFormat="1" applyFont="1" applyFill="1" applyBorder="1" applyAlignment="1">
      <alignment horizontal="right" vertical="center"/>
    </xf>
    <xf numFmtId="179" fontId="14" fillId="0" borderId="72" xfId="26" applyNumberFormat="1" applyFont="1" applyFill="1" applyBorder="1" applyAlignment="1">
      <alignment horizontal="right" vertical="center"/>
    </xf>
    <xf numFmtId="179"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9" fontId="14" fillId="0" borderId="44" xfId="26" applyNumberFormat="1" applyFont="1" applyFill="1" applyBorder="1" applyAlignment="1">
      <alignment horizontal="right" vertical="center"/>
    </xf>
    <xf numFmtId="179" fontId="14" fillId="0" borderId="18" xfId="26" applyNumberFormat="1" applyFont="1" applyFill="1" applyBorder="1" applyAlignment="1">
      <alignment horizontal="right" vertical="center"/>
    </xf>
    <xf numFmtId="179"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4" fontId="14" fillId="0" borderId="78" xfId="26" applyNumberFormat="1" applyFont="1" applyFill="1" applyBorder="1" applyAlignment="1">
      <alignment horizontal="right" vertical="center"/>
    </xf>
    <xf numFmtId="184" fontId="14" fillId="0" borderId="79" xfId="26" applyNumberFormat="1" applyFont="1" applyFill="1" applyBorder="1" applyAlignment="1">
      <alignment horizontal="right" vertical="center"/>
    </xf>
    <xf numFmtId="184" fontId="14" fillId="0" borderId="6" xfId="26" applyNumberFormat="1" applyFont="1" applyFill="1" applyBorder="1" applyAlignment="1">
      <alignment horizontal="right" vertical="center"/>
    </xf>
    <xf numFmtId="182"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9" fontId="14" fillId="0" borderId="78" xfId="26" applyNumberFormat="1" applyFont="1" applyFill="1" applyBorder="1" applyAlignment="1">
      <alignment horizontal="right" vertical="center"/>
    </xf>
    <xf numFmtId="179" fontId="14" fillId="0" borderId="79" xfId="26" applyNumberFormat="1" applyFont="1" applyFill="1" applyBorder="1" applyAlignment="1">
      <alignment horizontal="right" vertical="center"/>
    </xf>
    <xf numFmtId="179" fontId="14" fillId="0" borderId="6" xfId="26" applyNumberFormat="1" applyFont="1" applyFill="1" applyBorder="1" applyAlignment="1">
      <alignment horizontal="right" vertical="center"/>
    </xf>
    <xf numFmtId="182" fontId="14" fillId="0" borderId="72" xfId="26" applyNumberFormat="1" applyFont="1" applyFill="1" applyBorder="1" applyAlignment="1">
      <alignment horizontal="right" vertical="center"/>
    </xf>
    <xf numFmtId="182"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6" fontId="13" fillId="0" borderId="41" xfId="26" applyNumberFormat="1" applyFont="1" applyFill="1" applyBorder="1" applyAlignment="1">
      <alignment horizontal="right" vertical="center"/>
    </xf>
    <xf numFmtId="186" fontId="13" fillId="0" borderId="12" xfId="26" applyNumberFormat="1" applyFont="1" applyFill="1" applyBorder="1" applyAlignment="1">
      <alignment horizontal="right" vertical="center"/>
    </xf>
    <xf numFmtId="186"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2" fontId="14" fillId="0" borderId="39" xfId="26" applyNumberFormat="1" applyFont="1" applyFill="1" applyBorder="1" applyAlignment="1">
      <alignment horizontal="right" vertical="center"/>
    </xf>
    <xf numFmtId="182" fontId="14" fillId="0" borderId="31" xfId="26" applyNumberFormat="1" applyFont="1" applyFill="1" applyBorder="1" applyAlignment="1">
      <alignment horizontal="right" vertical="center"/>
    </xf>
    <xf numFmtId="182" fontId="14" fillId="0" borderId="42" xfId="26" applyNumberFormat="1" applyFont="1" applyFill="1" applyBorder="1" applyAlignment="1">
      <alignment horizontal="right" vertical="center"/>
    </xf>
    <xf numFmtId="182"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9" fontId="13" fillId="0" borderId="39" xfId="26" applyNumberFormat="1" applyFont="1" applyFill="1" applyBorder="1" applyAlignment="1">
      <alignment horizontal="right" vertical="center"/>
    </xf>
    <xf numFmtId="179" fontId="13" fillId="0" borderId="31" xfId="26" applyNumberFormat="1" applyFont="1" applyFill="1" applyBorder="1" applyAlignment="1">
      <alignment horizontal="right" vertical="center"/>
    </xf>
    <xf numFmtId="179"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2"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4" fontId="14" fillId="0" borderId="7" xfId="26" applyNumberFormat="1" applyFont="1" applyFill="1" applyBorder="1" applyAlignment="1">
      <alignment horizontal="right" vertical="center"/>
    </xf>
    <xf numFmtId="184" fontId="14" fillId="0" borderId="0" xfId="26" applyNumberFormat="1" applyFont="1" applyFill="1" applyBorder="1" applyAlignment="1">
      <alignment horizontal="right" vertical="center"/>
    </xf>
    <xf numFmtId="184"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9" fontId="13" fillId="0" borderId="57" xfId="26" applyNumberFormat="1" applyFont="1" applyFill="1" applyBorder="1" applyAlignment="1">
      <alignment horizontal="right" vertical="center"/>
    </xf>
    <xf numFmtId="179" fontId="13" fillId="0" borderId="8" xfId="26" applyNumberFormat="1" applyFont="1" applyFill="1" applyBorder="1" applyAlignment="1">
      <alignment horizontal="right" vertical="center"/>
    </xf>
    <xf numFmtId="179"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6" fontId="14" fillId="0" borderId="44" xfId="26" applyNumberFormat="1" applyFont="1" applyFill="1" applyBorder="1" applyAlignment="1">
      <alignment horizontal="right" vertical="center"/>
    </xf>
    <xf numFmtId="186" fontId="14" fillId="0" borderId="18" xfId="26" applyNumberFormat="1" applyFont="1" applyFill="1" applyBorder="1" applyAlignment="1">
      <alignment horizontal="right" vertical="center"/>
    </xf>
    <xf numFmtId="186"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9" fontId="14" fillId="0" borderId="75" xfId="26" applyNumberFormat="1" applyFont="1" applyFill="1" applyBorder="1" applyAlignment="1">
      <alignment horizontal="right" vertical="center"/>
    </xf>
    <xf numFmtId="179" fontId="14" fillId="0" borderId="25" xfId="26" applyNumberFormat="1" applyFont="1" applyFill="1" applyBorder="1" applyAlignment="1">
      <alignment horizontal="right" vertical="center"/>
    </xf>
    <xf numFmtId="179"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2" fontId="14" fillId="0" borderId="36" xfId="26" applyNumberFormat="1" applyFont="1" applyFill="1" applyBorder="1" applyAlignment="1">
      <alignment horizontal="right" vertical="center"/>
    </xf>
    <xf numFmtId="182" fontId="14" fillId="0" borderId="8" xfId="26" applyNumberFormat="1" applyFont="1" applyFill="1" applyBorder="1" applyAlignment="1">
      <alignment horizontal="right" vertical="center"/>
    </xf>
    <xf numFmtId="182"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9"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8" fontId="14" fillId="0" borderId="91" xfId="29" applyNumberFormat="1" applyFont="1" applyFill="1" applyBorder="1" applyAlignment="1">
      <alignment horizontal="right" vertical="center"/>
    </xf>
    <xf numFmtId="188" fontId="1" fillId="0" borderId="49" xfId="29" applyNumberFormat="1" applyFill="1" applyBorder="1" applyAlignment="1">
      <alignment horizontal="right" vertical="center"/>
    </xf>
    <xf numFmtId="188" fontId="1" fillId="0" borderId="89" xfId="29" applyNumberFormat="1" applyFill="1" applyBorder="1" applyAlignment="1">
      <alignment horizontal="right" vertical="center"/>
    </xf>
    <xf numFmtId="179" fontId="14" fillId="0" borderId="91" xfId="29" applyNumberFormat="1" applyFont="1" applyFill="1" applyBorder="1" applyAlignment="1">
      <alignment horizontal="right" vertical="center"/>
    </xf>
    <xf numFmtId="179" fontId="14" fillId="4" borderId="91" xfId="29" applyNumberFormat="1" applyFont="1" applyFill="1" applyBorder="1" applyAlignment="1">
      <alignment horizontal="right" vertical="center"/>
    </xf>
    <xf numFmtId="179" fontId="14" fillId="4" borderId="49" xfId="29" applyNumberFormat="1" applyFont="1" applyFill="1" applyBorder="1" applyAlignment="1">
      <alignment horizontal="right" vertical="center"/>
    </xf>
    <xf numFmtId="179"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9" fontId="14" fillId="0" borderId="60" xfId="29" applyNumberFormat="1" applyFont="1" applyFill="1" applyBorder="1" applyAlignment="1">
      <alignment horizontal="right" vertical="center"/>
    </xf>
    <xf numFmtId="179" fontId="14" fillId="0" borderId="0" xfId="29" applyNumberFormat="1" applyFont="1" applyFill="1" applyBorder="1" applyAlignment="1">
      <alignment horizontal="right" vertical="center"/>
    </xf>
    <xf numFmtId="179" fontId="14" fillId="0" borderId="85" xfId="29" applyNumberFormat="1" applyFont="1" applyFill="1" applyBorder="1" applyAlignment="1">
      <alignment horizontal="right" vertical="center"/>
    </xf>
    <xf numFmtId="188" fontId="14" fillId="0" borderId="88" xfId="29" applyNumberFormat="1" applyFont="1" applyFill="1" applyBorder="1" applyAlignment="1">
      <alignment horizontal="right" vertical="center"/>
    </xf>
    <xf numFmtId="188" fontId="14" fillId="0" borderId="0" xfId="29" applyNumberFormat="1" applyFont="1" applyFill="1" applyBorder="1" applyAlignment="1">
      <alignment horizontal="right" vertical="center"/>
    </xf>
    <xf numFmtId="188" fontId="14" fillId="0" borderId="85" xfId="29" applyNumberFormat="1" applyFont="1" applyFill="1" applyBorder="1" applyAlignment="1">
      <alignment horizontal="right" vertical="center"/>
    </xf>
    <xf numFmtId="179" fontId="14" fillId="0" borderId="88" xfId="29" applyNumberFormat="1" applyFont="1" applyFill="1" applyBorder="1" applyAlignment="1">
      <alignment horizontal="right" vertical="center"/>
    </xf>
    <xf numFmtId="179" fontId="14" fillId="4" borderId="88" xfId="29" applyNumberFormat="1" applyFont="1" applyFill="1" applyBorder="1" applyAlignment="1">
      <alignment horizontal="right" vertical="center"/>
    </xf>
    <xf numFmtId="179" fontId="14" fillId="4" borderId="0" xfId="29" applyNumberFormat="1" applyFont="1" applyFill="1" applyBorder="1" applyAlignment="1">
      <alignment horizontal="right" vertical="center"/>
    </xf>
    <xf numFmtId="179"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8" fontId="1" fillId="0" borderId="0" xfId="29" applyNumberFormat="1" applyFill="1" applyAlignment="1">
      <alignment horizontal="right" vertical="center"/>
    </xf>
    <xf numFmtId="188" fontId="1" fillId="0" borderId="85" xfId="29" applyNumberFormat="1" applyFill="1" applyBorder="1" applyAlignment="1">
      <alignment horizontal="right" vertical="center"/>
    </xf>
    <xf numFmtId="182" fontId="14" fillId="0" borderId="88" xfId="29" applyNumberFormat="1" applyFont="1" applyFill="1" applyBorder="1" applyAlignment="1">
      <alignment horizontal="right" vertical="center"/>
    </xf>
    <xf numFmtId="182" fontId="1" fillId="0" borderId="0" xfId="29" applyNumberFormat="1" applyFill="1" applyAlignment="1">
      <alignment horizontal="right" vertical="center"/>
    </xf>
    <xf numFmtId="182"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9"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9"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9" fontId="14" fillId="0" borderId="40" xfId="29" applyNumberFormat="1" applyFont="1" applyFill="1" applyBorder="1" applyAlignment="1">
      <alignment horizontal="right" vertical="center"/>
    </xf>
    <xf numFmtId="179" fontId="14" fillId="0" borderId="89" xfId="29" applyNumberFormat="1" applyFont="1" applyFill="1" applyBorder="1" applyAlignment="1">
      <alignment horizontal="right" vertical="center"/>
    </xf>
    <xf numFmtId="182" fontId="14" fillId="0" borderId="90" xfId="29" applyNumberFormat="1" applyFont="1" applyFill="1" applyBorder="1" applyAlignment="1">
      <alignment horizontal="right" vertical="center"/>
    </xf>
    <xf numFmtId="179" fontId="14" fillId="0" borderId="90" xfId="29" applyNumberFormat="1" applyFont="1" applyFill="1" applyBorder="1" applyAlignment="1">
      <alignment horizontal="right" vertical="center"/>
    </xf>
    <xf numFmtId="182" fontId="14" fillId="0" borderId="91" xfId="29" applyNumberFormat="1" applyFont="1" applyFill="1" applyBorder="1" applyAlignment="1">
      <alignment horizontal="right" vertical="center"/>
    </xf>
    <xf numFmtId="182" fontId="14" fillId="0" borderId="49" xfId="29" applyNumberFormat="1" applyFont="1" applyFill="1" applyBorder="1" applyAlignment="1">
      <alignment horizontal="right" vertical="center"/>
    </xf>
    <xf numFmtId="182" fontId="14" fillId="0" borderId="40" xfId="29" applyNumberFormat="1" applyFont="1" applyFill="1" applyBorder="1" applyAlignment="1">
      <alignment horizontal="right" vertical="center"/>
    </xf>
    <xf numFmtId="179" fontId="14" fillId="0" borderId="41" xfId="29" applyNumberFormat="1" applyFont="1" applyFill="1" applyBorder="1" applyAlignment="1">
      <alignment horizontal="right" vertical="center"/>
    </xf>
    <xf numFmtId="179" fontId="14" fillId="0" borderId="12" xfId="29" applyNumberFormat="1" applyFont="1" applyFill="1" applyBorder="1" applyAlignment="1">
      <alignment horizontal="right" vertical="center"/>
    </xf>
    <xf numFmtId="179" fontId="14" fillId="0" borderId="45" xfId="29" applyNumberFormat="1" applyFont="1" applyFill="1" applyBorder="1" applyAlignment="1">
      <alignment horizontal="right" vertical="center"/>
    </xf>
    <xf numFmtId="182" fontId="14" fillId="0" borderId="86" xfId="29" applyNumberFormat="1" applyFont="1" applyFill="1" applyBorder="1" applyAlignment="1">
      <alignment horizontal="right" vertical="center"/>
    </xf>
    <xf numFmtId="179" fontId="14" fillId="0" borderId="86" xfId="29" applyNumberFormat="1" applyFont="1" applyFill="1" applyBorder="1" applyAlignment="1">
      <alignment horizontal="right" vertical="center"/>
    </xf>
    <xf numFmtId="182" fontId="14" fillId="0" borderId="0" xfId="29" applyNumberFormat="1" applyFont="1" applyFill="1" applyBorder="1" applyAlignment="1">
      <alignment horizontal="right" vertical="center"/>
    </xf>
    <xf numFmtId="182"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2" fontId="14" fillId="0" borderId="37" xfId="29" applyNumberFormat="1" applyFont="1" applyFill="1" applyBorder="1" applyAlignment="1">
      <alignment horizontal="right" vertical="center"/>
    </xf>
    <xf numFmtId="182"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2"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2"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9"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9" fontId="14" fillId="0" borderId="84" xfId="29" applyNumberFormat="1" applyFont="1" applyFill="1" applyBorder="1" applyAlignment="1">
      <alignment horizontal="right" vertical="center"/>
    </xf>
    <xf numFmtId="179" fontId="14" fillId="0" borderId="82" xfId="29" applyNumberFormat="1" applyFont="1" applyFill="1" applyBorder="1" applyAlignment="1">
      <alignment horizontal="right" vertical="center"/>
    </xf>
    <xf numFmtId="182" fontId="14" fillId="0" borderId="84" xfId="29" applyNumberFormat="1" applyFont="1" applyFill="1" applyBorder="1" applyAlignment="1">
      <alignment horizontal="right" vertical="center"/>
    </xf>
    <xf numFmtId="182" fontId="14" fillId="0" borderId="45" xfId="29" applyNumberFormat="1" applyFont="1" applyFill="1" applyBorder="1" applyAlignment="1">
      <alignment horizontal="right" vertical="center"/>
    </xf>
    <xf numFmtId="0" fontId="8" fillId="0" borderId="0" xfId="5" applyAlignment="1">
      <alignment vertical="center"/>
    </xf>
    <xf numFmtId="188" fontId="14" fillId="0" borderId="84" xfId="29" applyNumberFormat="1" applyFont="1" applyFill="1" applyBorder="1" applyAlignment="1">
      <alignment horizontal="right" vertical="center"/>
    </xf>
    <xf numFmtId="188" fontId="14" fillId="0" borderId="12" xfId="29" applyNumberFormat="1" applyFont="1" applyFill="1" applyBorder="1" applyAlignment="1">
      <alignment horizontal="right" vertical="center"/>
    </xf>
    <xf numFmtId="188"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2" fontId="14" fillId="0" borderId="83" xfId="29" applyNumberFormat="1" applyFont="1" applyFill="1" applyBorder="1" applyAlignment="1">
      <alignment horizontal="right" vertical="center"/>
    </xf>
    <xf numFmtId="179"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8" fontId="26" fillId="5" borderId="41" xfId="31" applyNumberFormat="1" applyFont="1" applyFill="1" applyBorder="1" applyAlignment="1" applyProtection="1">
      <alignment horizontal="right" vertical="center" shrinkToFit="1"/>
    </xf>
    <xf numFmtId="178" fontId="26" fillId="5" borderId="12" xfId="31" applyNumberFormat="1" applyFont="1" applyFill="1" applyBorder="1" applyAlignment="1" applyProtection="1">
      <alignment horizontal="right" vertical="center" shrinkToFit="1"/>
    </xf>
    <xf numFmtId="178" fontId="26" fillId="5" borderId="82" xfId="31" applyNumberFormat="1" applyFont="1" applyFill="1" applyBorder="1" applyAlignment="1" applyProtection="1">
      <alignment horizontal="right" vertical="center" shrinkToFit="1"/>
    </xf>
    <xf numFmtId="178" fontId="26" fillId="5" borderId="84" xfId="31" applyNumberFormat="1" applyFont="1" applyFill="1" applyBorder="1" applyAlignment="1" applyProtection="1">
      <alignment horizontal="right" vertical="center" shrinkToFit="1"/>
    </xf>
    <xf numFmtId="189" fontId="26" fillId="5" borderId="172" xfId="32" applyNumberFormat="1" applyFont="1" applyFill="1" applyBorder="1" applyAlignment="1" applyProtection="1">
      <alignment horizontal="right" vertical="center" shrinkToFit="1"/>
    </xf>
    <xf numFmtId="189" fontId="26" fillId="5" borderId="173" xfId="32" applyNumberFormat="1" applyFont="1" applyFill="1" applyBorder="1" applyAlignment="1" applyProtection="1">
      <alignment horizontal="right" vertical="center" shrinkToFit="1"/>
    </xf>
    <xf numFmtId="189" fontId="26" fillId="5" borderId="174" xfId="32" applyNumberFormat="1" applyFont="1" applyFill="1" applyBorder="1" applyAlignment="1" applyProtection="1">
      <alignment horizontal="right" vertical="center" shrinkToFit="1"/>
    </xf>
    <xf numFmtId="178" fontId="26" fillId="5" borderId="88" xfId="32" applyNumberFormat="1" applyFont="1" applyFill="1" applyBorder="1" applyAlignment="1" applyProtection="1">
      <alignment horizontal="right" vertical="center" shrinkToFit="1"/>
    </xf>
    <xf numFmtId="178" fontId="26" fillId="5" borderId="0" xfId="32" applyNumberFormat="1" applyFont="1" applyFill="1" applyBorder="1" applyAlignment="1" applyProtection="1">
      <alignment horizontal="right" vertical="center" shrinkToFit="1"/>
    </xf>
    <xf numFmtId="178" fontId="26" fillId="5" borderId="85" xfId="32" applyNumberFormat="1" applyFont="1" applyFill="1" applyBorder="1" applyAlignment="1" applyProtection="1">
      <alignment horizontal="right" vertical="center" shrinkToFit="1"/>
    </xf>
    <xf numFmtId="189" fontId="26" fillId="5" borderId="88"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0" fontId="26" fillId="5" borderId="0" xfId="30" applyFont="1" applyFill="1" applyBorder="1" applyProtection="1">
      <alignment vertical="center"/>
    </xf>
    <xf numFmtId="0" fontId="26" fillId="5" borderId="38" xfId="30" applyFont="1" applyFill="1" applyBorder="1" applyProtection="1">
      <alignment vertical="center"/>
    </xf>
    <xf numFmtId="178" fontId="26" fillId="5" borderId="60" xfId="32" applyNumberFormat="1" applyFont="1" applyFill="1" applyBorder="1" applyAlignment="1" applyProtection="1">
      <alignment horizontal="right" vertical="center" shrinkToFit="1"/>
    </xf>
    <xf numFmtId="178" fontId="26" fillId="7" borderId="129" xfId="30" applyNumberFormat="1" applyFont="1" applyFill="1" applyBorder="1" applyAlignment="1" applyProtection="1">
      <alignment horizontal="right" vertical="center" shrinkToFit="1"/>
      <protection locked="0"/>
    </xf>
    <xf numFmtId="189" fontId="26" fillId="5" borderId="166" xfId="32" applyNumberFormat="1" applyFont="1" applyFill="1" applyBorder="1" applyAlignment="1" applyProtection="1">
      <alignment horizontal="right" vertical="center" shrinkToFit="1"/>
    </xf>
    <xf numFmtId="189" fontId="26" fillId="5" borderId="167" xfId="32" applyNumberFormat="1" applyFont="1" applyFill="1" applyBorder="1" applyAlignment="1" applyProtection="1">
      <alignment horizontal="right" vertical="center" shrinkToFit="1"/>
    </xf>
    <xf numFmtId="189"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9" fontId="26" fillId="5" borderId="39" xfId="32" applyNumberFormat="1" applyFont="1" applyFill="1" applyBorder="1" applyAlignment="1" applyProtection="1">
      <alignment horizontal="right" vertical="center" shrinkToFit="1"/>
    </xf>
    <xf numFmtId="189" fontId="26" fillId="5" borderId="31" xfId="32" applyNumberFormat="1" applyFont="1" applyFill="1" applyBorder="1" applyAlignment="1" applyProtection="1">
      <alignment horizontal="right" vertical="center" shrinkToFit="1"/>
    </xf>
    <xf numFmtId="189" fontId="26" fillId="5" borderId="156" xfId="32" applyNumberFormat="1" applyFont="1" applyFill="1" applyBorder="1" applyAlignment="1" applyProtection="1">
      <alignment horizontal="right" vertical="center" shrinkToFit="1"/>
    </xf>
    <xf numFmtId="189" fontId="26" fillId="5" borderId="157" xfId="32" applyNumberFormat="1" applyFont="1" applyFill="1" applyBorder="1" applyAlignment="1" applyProtection="1">
      <alignment horizontal="right" vertical="center" shrinkToFit="1"/>
    </xf>
    <xf numFmtId="189" fontId="26" fillId="5" borderId="158" xfId="32" applyNumberFormat="1" applyFont="1" applyFill="1" applyBorder="1" applyAlignment="1" applyProtection="1">
      <alignment horizontal="right" vertical="center" shrinkToFit="1"/>
    </xf>
    <xf numFmtId="189" fontId="26" fillId="5" borderId="159" xfId="32" applyNumberFormat="1" applyFont="1" applyFill="1" applyBorder="1" applyAlignment="1" applyProtection="1">
      <alignment horizontal="right" vertical="center" shrinkToFit="1"/>
    </xf>
    <xf numFmtId="189"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9" fontId="26" fillId="5" borderId="130" xfId="32" applyNumberFormat="1" applyFont="1" applyFill="1" applyBorder="1" applyAlignment="1" applyProtection="1">
      <alignment horizontal="right" vertical="center" shrinkToFit="1"/>
    </xf>
    <xf numFmtId="189" fontId="26" fillId="5" borderId="18" xfId="32" applyNumberFormat="1" applyFont="1" applyFill="1" applyBorder="1" applyAlignment="1" applyProtection="1">
      <alignment horizontal="right" vertical="center" shrinkToFit="1"/>
    </xf>
    <xf numFmtId="189"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90" fontId="26" fillId="5" borderId="69" xfId="32" applyNumberFormat="1" applyFont="1" applyFill="1" applyBorder="1" applyAlignment="1" applyProtection="1">
      <alignment horizontal="right" vertical="center" shrinkToFit="1"/>
    </xf>
    <xf numFmtId="190" fontId="26" fillId="5" borderId="72" xfId="32" applyNumberFormat="1" applyFont="1" applyFill="1" applyBorder="1" applyAlignment="1" applyProtection="1">
      <alignment horizontal="right" vertical="center" shrinkToFit="1"/>
    </xf>
    <xf numFmtId="190" fontId="26" fillId="5" borderId="67"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45"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8" fontId="26" fillId="5" borderId="37" xfId="32" applyNumberFormat="1" applyFont="1" applyFill="1" applyBorder="1" applyAlignment="1" applyProtection="1">
      <alignment horizontal="right" vertical="center" shrinkToFit="1"/>
    </xf>
    <xf numFmtId="178" fontId="26" fillId="5" borderId="49" xfId="32" applyNumberFormat="1" applyFont="1" applyFill="1" applyBorder="1" applyAlignment="1" applyProtection="1">
      <alignment horizontal="right" vertical="center" shrinkToFit="1"/>
    </xf>
    <xf numFmtId="178" fontId="26" fillId="5" borderId="89" xfId="32" applyNumberFormat="1" applyFont="1" applyFill="1" applyBorder="1" applyAlignment="1" applyProtection="1">
      <alignment horizontal="right" vertical="center" shrinkToFit="1"/>
    </xf>
    <xf numFmtId="178" fontId="26" fillId="5" borderId="91"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60" xfId="30" applyFont="1" applyFill="1" applyBorder="1" applyProtection="1">
      <alignment vertical="center"/>
    </xf>
    <xf numFmtId="178" fontId="26" fillId="5" borderId="154" xfId="32" applyNumberFormat="1" applyFont="1" applyFill="1" applyBorder="1" applyAlignment="1" applyProtection="1">
      <alignment horizontal="right" vertical="center" shrinkToFit="1"/>
    </xf>
    <xf numFmtId="178"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90" fontId="26" fillId="5" borderId="60" xfId="32" applyNumberFormat="1" applyFont="1" applyFill="1" applyBorder="1" applyAlignment="1" applyProtection="1">
      <alignment horizontal="right" vertical="center" shrinkToFit="1"/>
    </xf>
    <xf numFmtId="190" fontId="26" fillId="5" borderId="0" xfId="32" applyNumberFormat="1" applyFont="1" applyFill="1" applyBorder="1" applyAlignment="1" applyProtection="1">
      <alignment horizontal="right" vertical="center" shrinkToFit="1"/>
    </xf>
    <xf numFmtId="190" fontId="26" fillId="5" borderId="38" xfId="32" applyNumberFormat="1" applyFont="1" applyFill="1" applyBorder="1" applyAlignment="1" applyProtection="1">
      <alignment horizontal="right" vertical="center" shrinkToFit="1"/>
    </xf>
    <xf numFmtId="190" fontId="26" fillId="5" borderId="0" xfId="32" applyNumberFormat="1" applyFont="1" applyFill="1" applyAlignment="1" applyProtection="1">
      <alignment horizontal="right" vertical="center" shrinkToFit="1"/>
    </xf>
    <xf numFmtId="190"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38" xfId="32" applyNumberFormat="1" applyFont="1" applyFill="1" applyBorder="1" applyAlignment="1" applyProtection="1">
      <alignment horizontal="right" vertical="center" shrinkToFit="1"/>
    </xf>
    <xf numFmtId="177" fontId="26" fillId="5" borderId="0" xfId="32" applyNumberFormat="1" applyFont="1" applyFill="1" applyAlignment="1" applyProtection="1">
      <alignment horizontal="right" vertical="center" shrinkToFit="1"/>
    </xf>
    <xf numFmtId="177"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190" fontId="26" fillId="5" borderId="178" xfId="32" applyNumberFormat="1" applyFont="1" applyFill="1" applyBorder="1" applyAlignment="1" applyProtection="1">
      <alignment horizontal="right" vertical="center" shrinkToFit="1"/>
    </xf>
    <xf numFmtId="190" fontId="26" fillId="5" borderId="179" xfId="32" applyNumberFormat="1" applyFont="1" applyFill="1" applyBorder="1" applyAlignment="1" applyProtection="1">
      <alignment horizontal="right" vertical="center" shrinkToFit="1"/>
    </xf>
    <xf numFmtId="190" fontId="26" fillId="5" borderId="180"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26" fillId="5" borderId="151" xfId="32" applyNumberFormat="1" applyFont="1" applyFill="1" applyBorder="1" applyAlignment="1" applyProtection="1">
      <alignment horizontal="right" vertical="center" shrinkToFit="1"/>
    </xf>
    <xf numFmtId="178" fontId="26" fillId="5" borderId="83" xfId="32" applyNumberFormat="1" applyFont="1" applyFill="1" applyBorder="1" applyAlignment="1" applyProtection="1">
      <alignment horizontal="right" vertical="center" shrinkToFit="1"/>
    </xf>
    <xf numFmtId="189" fontId="26" fillId="5" borderId="83" xfId="32" applyNumberFormat="1" applyFont="1" applyFill="1" applyBorder="1" applyAlignment="1" applyProtection="1">
      <alignment horizontal="right" vertical="center" shrinkToFit="1"/>
    </xf>
    <xf numFmtId="189"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9" fontId="26" fillId="5" borderId="91" xfId="32" applyNumberFormat="1" applyFont="1" applyFill="1" applyBorder="1" applyAlignment="1" applyProtection="1">
      <alignment horizontal="right" vertical="center" shrinkToFit="1"/>
    </xf>
    <xf numFmtId="189" fontId="26" fillId="5" borderId="49" xfId="32" applyNumberFormat="1" applyFont="1" applyFill="1" applyBorder="1" applyAlignment="1" applyProtection="1">
      <alignment horizontal="right" vertical="center" shrinkToFit="1"/>
    </xf>
    <xf numFmtId="189"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7"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8" fontId="26" fillId="5" borderId="169" xfId="32" applyNumberFormat="1" applyFont="1" applyFill="1" applyBorder="1" applyAlignment="1" applyProtection="1">
      <alignment horizontal="right" vertical="center" shrinkToFit="1"/>
    </xf>
    <xf numFmtId="178" fontId="26" fillId="5" borderId="170" xfId="32" applyNumberFormat="1" applyFont="1" applyFill="1" applyBorder="1" applyAlignment="1" applyProtection="1">
      <alignment horizontal="right" vertical="center" shrinkToFit="1"/>
    </xf>
    <xf numFmtId="189" fontId="26" fillId="5" borderId="170" xfId="32" applyNumberFormat="1" applyFont="1" applyFill="1" applyBorder="1" applyAlignment="1" applyProtection="1">
      <alignment horizontal="right" vertical="center" shrinkToFit="1"/>
    </xf>
    <xf numFmtId="189" fontId="26" fillId="5" borderId="171" xfId="32" applyNumberFormat="1" applyFont="1" applyFill="1" applyBorder="1" applyAlignment="1" applyProtection="1">
      <alignment horizontal="right" vertical="center" shrinkToFit="1"/>
    </xf>
    <xf numFmtId="189" fontId="26" fillId="5" borderId="86" xfId="32" applyNumberFormat="1" applyFont="1" applyFill="1" applyBorder="1" applyAlignment="1" applyProtection="1">
      <alignment horizontal="right" vertical="center" shrinkToFit="1"/>
    </xf>
    <xf numFmtId="189"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89" fontId="26" fillId="5" borderId="129" xfId="32" applyNumberFormat="1" applyFont="1" applyFill="1" applyBorder="1" applyAlignment="1" applyProtection="1">
      <alignment horizontal="right" vertical="center" shrinkToFit="1"/>
    </xf>
    <xf numFmtId="189" fontId="26" fillId="5" borderId="168"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8" fontId="26" fillId="5" borderId="164" xfId="32" applyNumberFormat="1" applyFont="1" applyFill="1" applyBorder="1" applyAlignment="1" applyProtection="1">
      <alignment horizontal="right" vertical="center" shrinkToFit="1"/>
    </xf>
    <xf numFmtId="178" fontId="26" fillId="5" borderId="165" xfId="32" applyNumberFormat="1" applyFont="1" applyFill="1" applyBorder="1" applyAlignment="1" applyProtection="1">
      <alignment horizontal="right" vertical="center" shrinkToFit="1"/>
    </xf>
    <xf numFmtId="189"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9" fontId="26" fillId="5" borderId="87" xfId="32" applyNumberFormat="1" applyFont="1" applyFill="1" applyBorder="1" applyAlignment="1" applyProtection="1">
      <alignment horizontal="right" vertical="center" shrinkToFit="1"/>
    </xf>
    <xf numFmtId="189"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8" fontId="26" fillId="5" borderId="161" xfId="32" applyNumberFormat="1" applyFont="1" applyFill="1" applyBorder="1" applyAlignment="1" applyProtection="1">
      <alignment horizontal="right" vertical="center" shrinkToFit="1"/>
    </xf>
    <xf numFmtId="178" fontId="26" fillId="5" borderId="90" xfId="32" applyNumberFormat="1" applyFont="1" applyFill="1" applyBorder="1" applyAlignment="1" applyProtection="1">
      <alignment horizontal="right" vertical="center" shrinkToFit="1"/>
    </xf>
    <xf numFmtId="189" fontId="26" fillId="5" borderId="163" xfId="32" applyNumberFormat="1" applyFont="1" applyFill="1" applyBorder="1" applyAlignment="1" applyProtection="1">
      <alignment horizontal="right" vertical="center" shrinkToFit="1"/>
    </xf>
    <xf numFmtId="189" fontId="26" fillId="5" borderId="46" xfId="32" applyNumberFormat="1" applyFont="1" applyFill="1" applyBorder="1" applyAlignment="1" applyProtection="1">
      <alignment horizontal="right" vertical="center" shrinkToFit="1"/>
    </xf>
    <xf numFmtId="189" fontId="26" fillId="5" borderId="128" xfId="32" applyNumberFormat="1" applyFont="1" applyFill="1" applyBorder="1" applyAlignment="1" applyProtection="1">
      <alignment horizontal="right" vertical="center" shrinkToFit="1"/>
    </xf>
    <xf numFmtId="189" fontId="26" fillId="5" borderId="152" xfId="32" applyNumberFormat="1" applyFont="1" applyFill="1" applyBorder="1" applyAlignment="1" applyProtection="1">
      <alignment horizontal="right" vertical="center" shrinkToFit="1"/>
    </xf>
    <xf numFmtId="189"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8" fontId="26" fillId="5" borderId="41" xfId="32" applyNumberFormat="1" applyFont="1" applyFill="1" applyBorder="1" applyAlignment="1" applyProtection="1">
      <alignment horizontal="right" vertical="center" shrinkToFit="1"/>
    </xf>
    <xf numFmtId="178" fontId="26" fillId="5" borderId="12" xfId="32" applyNumberFormat="1" applyFont="1" applyFill="1" applyBorder="1" applyAlignment="1" applyProtection="1">
      <alignment horizontal="right" vertical="center" shrinkToFit="1"/>
    </xf>
    <xf numFmtId="178" fontId="26" fillId="5" borderId="82" xfId="32" applyNumberFormat="1" applyFont="1" applyFill="1" applyBorder="1" applyAlignment="1" applyProtection="1">
      <alignment horizontal="right" vertical="center" shrinkToFit="1"/>
    </xf>
    <xf numFmtId="178" fontId="26" fillId="5" borderId="84" xfId="32" applyNumberFormat="1" applyFont="1" applyFill="1" applyBorder="1" applyAlignment="1" applyProtection="1">
      <alignment horizontal="right" vertical="center" shrinkToFit="1"/>
    </xf>
    <xf numFmtId="189" fontId="26" fillId="5" borderId="84" xfId="32" applyNumberFormat="1" applyFont="1" applyFill="1" applyBorder="1" applyAlignment="1" applyProtection="1">
      <alignment horizontal="right" vertical="center" shrinkToFit="1"/>
    </xf>
    <xf numFmtId="189" fontId="26" fillId="5" borderId="12" xfId="32" applyNumberFormat="1" applyFont="1" applyFill="1" applyBorder="1" applyAlignment="1" applyProtection="1">
      <alignment horizontal="right" vertical="center" shrinkToFit="1"/>
    </xf>
    <xf numFmtId="189"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8" fontId="26" fillId="5" borderId="39" xfId="32" applyNumberFormat="1" applyFont="1" applyFill="1" applyBorder="1" applyAlignment="1" applyProtection="1">
      <alignment horizontal="right" vertical="center" shrinkToFit="1"/>
    </xf>
    <xf numFmtId="178" fontId="26" fillId="5" borderId="31" xfId="32" applyNumberFormat="1" applyFont="1" applyFill="1" applyBorder="1" applyAlignment="1" applyProtection="1">
      <alignment horizontal="right" vertical="center" shrinkToFit="1"/>
    </xf>
    <xf numFmtId="178" fontId="26" fillId="5" borderId="156" xfId="32" applyNumberFormat="1" applyFont="1" applyFill="1" applyBorder="1" applyAlignment="1" applyProtection="1">
      <alignment horizontal="right" vertical="center" shrinkToFit="1"/>
    </xf>
    <xf numFmtId="178" fontId="26" fillId="5" borderId="157" xfId="32" applyNumberFormat="1" applyFont="1" applyFill="1" applyBorder="1" applyAlignment="1" applyProtection="1">
      <alignment horizontal="right" vertical="center" shrinkToFit="1"/>
    </xf>
    <xf numFmtId="178" fontId="26" fillId="5" borderId="158" xfId="32" applyNumberFormat="1" applyFont="1" applyFill="1" applyBorder="1" applyAlignment="1" applyProtection="1">
      <alignment horizontal="right" vertical="center" shrinkToFit="1"/>
    </xf>
    <xf numFmtId="178" fontId="26" fillId="5" borderId="159" xfId="32" applyNumberFormat="1" applyFont="1" applyFill="1" applyBorder="1" applyAlignment="1" applyProtection="1">
      <alignment horizontal="right" vertical="center" shrinkToFit="1"/>
    </xf>
    <xf numFmtId="178" fontId="26" fillId="5" borderId="160" xfId="32" applyNumberFormat="1" applyFont="1" applyFill="1" applyBorder="1" applyAlignment="1" applyProtection="1">
      <alignment horizontal="right" vertical="center" shrinkToFit="1"/>
    </xf>
    <xf numFmtId="0" fontId="26" fillId="5" borderId="0" xfId="30" applyFont="1" applyFill="1" applyProtection="1">
      <alignment vertical="center"/>
    </xf>
    <xf numFmtId="178" fontId="26" fillId="5" borderId="60" xfId="31" applyNumberFormat="1" applyFont="1" applyFill="1" applyBorder="1" applyAlignment="1" applyProtection="1">
      <alignment horizontal="right" vertical="center" shrinkToFit="1"/>
    </xf>
    <xf numFmtId="178" fontId="26" fillId="5" borderId="0" xfId="31" applyNumberFormat="1" applyFont="1" applyFill="1" applyBorder="1" applyAlignment="1" applyProtection="1">
      <alignment horizontal="right" vertical="center" shrinkToFit="1"/>
    </xf>
    <xf numFmtId="178" fontId="26" fillId="5" borderId="85" xfId="31" applyNumberFormat="1" applyFont="1" applyFill="1" applyBorder="1" applyAlignment="1" applyProtection="1">
      <alignment horizontal="right" vertical="center" shrinkToFit="1"/>
    </xf>
    <xf numFmtId="178" fontId="26" fillId="5" borderId="88" xfId="31" applyNumberFormat="1" applyFont="1" applyFill="1" applyBorder="1" applyAlignment="1" applyProtection="1">
      <alignment horizontal="right" vertical="center" shrinkToFit="1"/>
    </xf>
    <xf numFmtId="189" fontId="26" fillId="5" borderId="88" xfId="31" applyNumberFormat="1" applyFont="1" applyFill="1" applyBorder="1" applyAlignment="1" applyProtection="1">
      <alignment horizontal="right" vertical="center" shrinkToFit="1"/>
    </xf>
    <xf numFmtId="189" fontId="26" fillId="5" borderId="0" xfId="31" applyNumberFormat="1" applyFont="1" applyFill="1" applyBorder="1" applyAlignment="1" applyProtection="1">
      <alignment horizontal="right" vertical="center" shrinkToFit="1"/>
    </xf>
    <xf numFmtId="189"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8" fontId="26" fillId="7" borderId="148" xfId="30" applyNumberFormat="1" applyFont="1" applyFill="1" applyBorder="1" applyAlignment="1" applyProtection="1">
      <alignment horizontal="right" vertical="center" shrinkToFit="1"/>
      <protection locked="0"/>
    </xf>
    <xf numFmtId="178" fontId="26" fillId="7" borderId="149" xfId="30" applyNumberFormat="1" applyFont="1" applyFill="1" applyBorder="1" applyAlignment="1" applyProtection="1">
      <alignment horizontal="right" vertical="center" shrinkToFit="1"/>
      <protection locked="0"/>
    </xf>
    <xf numFmtId="178" fontId="26" fillId="7" borderId="150" xfId="30" applyNumberFormat="1" applyFont="1" applyFill="1" applyBorder="1" applyAlignment="1" applyProtection="1">
      <alignment horizontal="right" vertical="center" shrinkToFit="1"/>
      <protection locked="0"/>
    </xf>
    <xf numFmtId="178" fontId="26" fillId="7" borderId="44" xfId="30" applyNumberFormat="1" applyFont="1" applyFill="1" applyBorder="1" applyAlignment="1" applyProtection="1">
      <alignment horizontal="right" vertical="center" shrinkToFit="1"/>
      <protection locked="0"/>
    </xf>
    <xf numFmtId="178" fontId="26" fillId="7" borderId="18" xfId="30" applyNumberFormat="1" applyFont="1" applyFill="1" applyBorder="1" applyAlignment="1" applyProtection="1">
      <alignment horizontal="right" vertical="center" shrinkToFit="1"/>
      <protection locked="0"/>
    </xf>
    <xf numFmtId="178"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8" fontId="26" fillId="5" borderId="112" xfId="30" applyNumberFormat="1" applyFont="1" applyFill="1" applyBorder="1" applyAlignment="1" applyProtection="1">
      <alignment horizontal="right" vertical="center" shrinkToFit="1"/>
      <protection locked="0"/>
    </xf>
    <xf numFmtId="178" fontId="26" fillId="5" borderId="113" xfId="30" applyNumberFormat="1" applyFont="1" applyFill="1" applyBorder="1" applyAlignment="1" applyProtection="1">
      <alignment horizontal="right" vertical="center" shrinkToFit="1"/>
      <protection locked="0"/>
    </xf>
    <xf numFmtId="178" fontId="26" fillId="5" borderId="11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8" fontId="26" fillId="7" borderId="142" xfId="30" applyNumberFormat="1" applyFont="1" applyFill="1" applyBorder="1" applyAlignment="1" applyProtection="1">
      <alignment horizontal="right" vertical="center" shrinkToFit="1"/>
      <protection locked="0"/>
    </xf>
    <xf numFmtId="178"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8" fontId="26" fillId="5" borderId="123" xfId="30" applyNumberFormat="1" applyFont="1" applyFill="1" applyBorder="1" applyAlignment="1" applyProtection="1">
      <alignment horizontal="right" vertical="center" shrinkToFit="1"/>
      <protection locked="0"/>
    </xf>
    <xf numFmtId="178"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8"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8" fontId="26" fillId="0" borderId="115" xfId="30" applyNumberFormat="1" applyFont="1" applyBorder="1" applyAlignment="1" applyProtection="1">
      <alignment horizontal="right" vertical="center" shrinkToFit="1"/>
      <protection locked="0"/>
    </xf>
    <xf numFmtId="178" fontId="26" fillId="0" borderId="112" xfId="30" applyNumberFormat="1" applyFont="1" applyBorder="1" applyAlignment="1" applyProtection="1">
      <alignment horizontal="right" vertical="center" shrinkToFit="1"/>
      <protection locked="0"/>
    </xf>
    <xf numFmtId="178" fontId="26" fillId="0" borderId="113" xfId="30" applyNumberFormat="1" applyFont="1" applyBorder="1" applyAlignment="1" applyProtection="1">
      <alignment horizontal="right" vertical="center" shrinkToFit="1"/>
      <protection locked="0"/>
    </xf>
    <xf numFmtId="178" fontId="26" fillId="0" borderId="120" xfId="30" applyNumberFormat="1" applyFont="1" applyBorder="1" applyAlignment="1" applyProtection="1">
      <alignment horizontal="right" vertical="center" shrinkToFit="1"/>
      <protection locked="0"/>
    </xf>
    <xf numFmtId="178" fontId="26" fillId="0" borderId="117" xfId="30" applyNumberFormat="1" applyFont="1" applyBorder="1" applyAlignment="1" applyProtection="1">
      <alignment horizontal="right" vertical="center" shrinkToFit="1"/>
      <protection locked="0"/>
    </xf>
    <xf numFmtId="178"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8" fontId="26" fillId="0" borderId="101" xfId="30" applyNumberFormat="1" applyFont="1" applyBorder="1" applyAlignment="1" applyProtection="1">
      <alignment horizontal="right" vertical="center" shrinkToFit="1"/>
      <protection locked="0"/>
    </xf>
    <xf numFmtId="178" fontId="26" fillId="0" borderId="112" xfId="33" applyNumberFormat="1" applyFont="1" applyBorder="1" applyAlignment="1" applyProtection="1">
      <alignment horizontal="right" vertical="center" shrinkToFit="1"/>
      <protection locked="0"/>
    </xf>
    <xf numFmtId="178" fontId="26" fillId="0" borderId="113" xfId="33" applyNumberFormat="1" applyFont="1" applyBorder="1" applyAlignment="1" applyProtection="1">
      <alignment horizontal="right" vertical="center" shrinkToFit="1"/>
      <protection locked="0"/>
    </xf>
    <xf numFmtId="178"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9" fontId="26" fillId="7" borderId="134" xfId="30" applyNumberFormat="1" applyFont="1" applyFill="1" applyBorder="1" applyAlignment="1" applyProtection="1">
      <alignment horizontal="right" vertical="center" shrinkToFit="1"/>
      <protection locked="0"/>
    </xf>
    <xf numFmtId="178" fontId="26" fillId="7" borderId="17" xfId="30" applyNumberFormat="1" applyFont="1" applyFill="1" applyBorder="1" applyAlignment="1" applyProtection="1">
      <alignment horizontal="right" vertical="center" shrinkToFit="1"/>
      <protection locked="0"/>
    </xf>
    <xf numFmtId="178" fontId="26" fillId="7" borderId="19" xfId="30" applyNumberFormat="1" applyFont="1" applyFill="1" applyBorder="1" applyAlignment="1" applyProtection="1">
      <alignment horizontal="right" vertical="center" shrinkToFit="1"/>
      <protection locked="0"/>
    </xf>
    <xf numFmtId="178" fontId="26" fillId="7" borderId="143" xfId="30" applyNumberFormat="1" applyFont="1" applyFill="1" applyBorder="1" applyAlignment="1" applyProtection="1">
      <alignment horizontal="right" vertical="center" shrinkToFit="1"/>
      <protection locked="0"/>
    </xf>
    <xf numFmtId="178" fontId="26" fillId="7" borderId="131" xfId="30" applyNumberFormat="1" applyFont="1" applyFill="1" applyBorder="1" applyAlignment="1" applyProtection="1">
      <alignment horizontal="right" vertical="center" shrinkToFit="1"/>
      <protection locked="0"/>
    </xf>
    <xf numFmtId="178" fontId="26" fillId="7" borderId="132" xfId="30" applyNumberFormat="1" applyFont="1" applyFill="1" applyBorder="1" applyAlignment="1" applyProtection="1">
      <alignment horizontal="right" vertical="center" shrinkToFit="1"/>
      <protection locked="0"/>
    </xf>
    <xf numFmtId="178"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8" fontId="26" fillId="5" borderId="115" xfId="31" applyNumberFormat="1" applyFont="1" applyFill="1" applyBorder="1" applyAlignment="1" applyProtection="1">
      <alignment horizontal="right" vertical="center" shrinkToFit="1"/>
      <protection locked="0"/>
    </xf>
    <xf numFmtId="178" fontId="26" fillId="5" borderId="116" xfId="31" applyNumberFormat="1" applyFont="1" applyFill="1" applyBorder="1" applyAlignment="1" applyProtection="1">
      <alignment horizontal="right" vertical="center" shrinkToFit="1"/>
      <protection locked="0"/>
    </xf>
    <xf numFmtId="178" fontId="26" fillId="5" borderId="117" xfId="31" applyNumberFormat="1" applyFont="1" applyFill="1" applyBorder="1" applyAlignment="1" applyProtection="1">
      <alignment horizontal="right" vertical="center" shrinkToFit="1"/>
      <protection locked="0"/>
    </xf>
    <xf numFmtId="178" fontId="26" fillId="0" borderId="118" xfId="32" applyNumberFormat="1" applyFont="1" applyBorder="1" applyAlignment="1" applyProtection="1">
      <alignment horizontal="right" vertical="center" shrinkToFit="1"/>
      <protection locked="0"/>
    </xf>
    <xf numFmtId="178" fontId="26" fillId="0" borderId="113" xfId="32" applyNumberFormat="1" applyFont="1" applyBorder="1" applyAlignment="1" applyProtection="1">
      <alignment horizontal="right" vertical="center" shrinkToFit="1"/>
      <protection locked="0"/>
    </xf>
    <xf numFmtId="178" fontId="26" fillId="0" borderId="119" xfId="32" applyNumberFormat="1" applyFont="1" applyBorder="1" applyAlignment="1" applyProtection="1">
      <alignment horizontal="right" vertical="center" shrinkToFit="1"/>
      <protection locked="0"/>
    </xf>
    <xf numFmtId="178" fontId="26" fillId="5" borderId="120" xfId="31" applyNumberFormat="1" applyFont="1" applyFill="1" applyBorder="1" applyAlignment="1" applyProtection="1">
      <alignment horizontal="right" vertical="center" shrinkToFit="1"/>
      <protection locked="0"/>
    </xf>
    <xf numFmtId="189" fontId="26" fillId="5" borderId="116" xfId="31" applyNumberFormat="1" applyFont="1" applyFill="1" applyBorder="1" applyAlignment="1" applyProtection="1">
      <alignment horizontal="right" vertical="center" shrinkToFit="1"/>
      <protection locked="0"/>
    </xf>
    <xf numFmtId="189" fontId="26" fillId="0" borderId="116" xfId="30" applyNumberFormat="1" applyFont="1" applyBorder="1" applyAlignment="1" applyProtection="1">
      <alignment horizontal="right" vertical="center" shrinkToFit="1"/>
      <protection locked="0"/>
    </xf>
    <xf numFmtId="178" fontId="26" fillId="0" borderId="115" xfId="32" applyNumberFormat="1" applyFont="1" applyBorder="1" applyAlignment="1" applyProtection="1">
      <alignment horizontal="right" vertical="center" shrinkToFit="1"/>
      <protection locked="0"/>
    </xf>
    <xf numFmtId="178" fontId="26" fillId="0" borderId="116" xfId="32" applyNumberFormat="1" applyFont="1" applyBorder="1" applyAlignment="1" applyProtection="1">
      <alignment horizontal="right" vertical="center" shrinkToFit="1"/>
      <protection locked="0"/>
    </xf>
    <xf numFmtId="178" fontId="26" fillId="0" borderId="117" xfId="32" applyNumberFormat="1" applyFont="1" applyBorder="1" applyAlignment="1" applyProtection="1">
      <alignment horizontal="right" vertical="center" shrinkToFit="1"/>
      <protection locked="0"/>
    </xf>
    <xf numFmtId="178" fontId="26" fillId="0" borderId="137" xfId="30" applyNumberFormat="1" applyFont="1" applyBorder="1" applyAlignment="1" applyProtection="1">
      <alignment horizontal="right" vertical="center" shrinkToFit="1"/>
      <protection locked="0"/>
    </xf>
    <xf numFmtId="189"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8" fontId="26" fillId="0" borderId="136" xfId="32" applyNumberFormat="1" applyFont="1" applyBorder="1" applyAlignment="1" applyProtection="1">
      <alignment horizontal="right" vertical="center" shrinkToFit="1"/>
      <protection locked="0"/>
    </xf>
    <xf numFmtId="178" fontId="26" fillId="0" borderId="137" xfId="32" applyNumberFormat="1" applyFont="1" applyBorder="1" applyAlignment="1" applyProtection="1">
      <alignment horizontal="right" vertical="center" shrinkToFit="1"/>
      <protection locked="0"/>
    </xf>
    <xf numFmtId="178" fontId="26" fillId="0" borderId="138" xfId="32" applyNumberFormat="1" applyFont="1" applyBorder="1" applyAlignment="1" applyProtection="1">
      <alignment horizontal="right" vertical="center" shrinkToFit="1"/>
      <protection locked="0"/>
    </xf>
    <xf numFmtId="178" fontId="26" fillId="0" borderId="139" xfId="32" applyNumberFormat="1" applyFont="1" applyBorder="1" applyAlignment="1" applyProtection="1">
      <alignment horizontal="right" vertical="center" shrinkToFit="1"/>
      <protection locked="0"/>
    </xf>
    <xf numFmtId="178" fontId="26" fillId="0" borderId="140" xfId="32" applyNumberFormat="1" applyFont="1" applyBorder="1" applyAlignment="1" applyProtection="1">
      <alignment horizontal="right" vertical="center" shrinkToFit="1"/>
      <protection locked="0"/>
    </xf>
    <xf numFmtId="178"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8" fontId="26" fillId="7" borderId="17" xfId="33" applyNumberFormat="1" applyFont="1" applyFill="1" applyBorder="1" applyAlignment="1" applyProtection="1">
      <alignment horizontal="right" vertical="center" shrinkToFit="1"/>
      <protection locked="0"/>
    </xf>
    <xf numFmtId="178" fontId="26" fillId="7" borderId="18" xfId="33" applyNumberFormat="1" applyFont="1" applyFill="1" applyBorder="1" applyAlignment="1" applyProtection="1">
      <alignment horizontal="right" vertical="center" shrinkToFit="1"/>
      <protection locked="0"/>
    </xf>
    <xf numFmtId="178" fontId="26" fillId="7" borderId="19" xfId="33" applyNumberFormat="1" applyFont="1" applyFill="1" applyBorder="1" applyAlignment="1" applyProtection="1">
      <alignment horizontal="right" vertical="center" shrinkToFit="1"/>
      <protection locked="0"/>
    </xf>
    <xf numFmtId="178" fontId="26" fillId="7" borderId="128" xfId="33" applyNumberFormat="1" applyFont="1" applyFill="1" applyBorder="1" applyAlignment="1" applyProtection="1">
      <alignment horizontal="right" vertical="center" shrinkToFit="1"/>
      <protection locked="0"/>
    </xf>
    <xf numFmtId="178" fontId="26" fillId="7" borderId="129" xfId="33" applyNumberFormat="1" applyFont="1" applyFill="1" applyBorder="1" applyAlignment="1" applyProtection="1">
      <alignment horizontal="right" vertical="center" shrinkToFit="1"/>
      <protection locked="0"/>
    </xf>
    <xf numFmtId="178" fontId="26" fillId="7" borderId="130" xfId="33" applyNumberFormat="1" applyFont="1" applyFill="1" applyBorder="1" applyAlignment="1" applyProtection="1">
      <alignment horizontal="right" vertical="center" shrinkToFit="1"/>
      <protection locked="0"/>
    </xf>
    <xf numFmtId="178" fontId="26" fillId="7" borderId="131" xfId="33" applyNumberFormat="1" applyFont="1" applyFill="1" applyBorder="1" applyAlignment="1" applyProtection="1">
      <alignment horizontal="right" vertical="center" shrinkToFit="1"/>
      <protection locked="0"/>
    </xf>
    <xf numFmtId="178" fontId="26" fillId="7" borderId="132" xfId="33" applyNumberFormat="1" applyFont="1" applyFill="1" applyBorder="1" applyAlignment="1" applyProtection="1">
      <alignment horizontal="right" vertical="center" shrinkToFit="1"/>
      <protection locked="0"/>
    </xf>
    <xf numFmtId="178" fontId="26" fillId="7" borderId="133" xfId="33" applyNumberFormat="1" applyFont="1" applyFill="1" applyBorder="1" applyAlignment="1" applyProtection="1">
      <alignment horizontal="right" vertical="center" shrinkToFit="1"/>
      <protection locked="0"/>
    </xf>
    <xf numFmtId="178"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8" fontId="26" fillId="0" borderId="126" xfId="33" applyNumberFormat="1" applyFont="1" applyBorder="1" applyAlignment="1" applyProtection="1">
      <alignment horizontal="right" vertical="center" shrinkToFit="1"/>
      <protection locked="0"/>
    </xf>
    <xf numFmtId="178"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8" fontId="26" fillId="0" borderId="123" xfId="32" applyNumberFormat="1" applyFont="1" applyBorder="1" applyAlignment="1" applyProtection="1">
      <alignment horizontal="right" vertical="center" shrinkToFit="1"/>
      <protection locked="0"/>
    </xf>
    <xf numFmtId="178" fontId="26" fillId="0" borderId="124" xfId="32" applyNumberFormat="1" applyFont="1" applyBorder="1" applyAlignment="1" applyProtection="1">
      <alignment horizontal="right" vertical="center" shrinkToFit="1"/>
      <protection locked="0"/>
    </xf>
    <xf numFmtId="178"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8" fontId="26" fillId="0" borderId="120" xfId="33" applyNumberFormat="1" applyFont="1" applyBorder="1" applyAlignment="1" applyProtection="1">
      <alignment horizontal="right" vertical="center" shrinkToFit="1"/>
      <protection locked="0"/>
    </xf>
    <xf numFmtId="178" fontId="26" fillId="0" borderId="116" xfId="33" applyNumberFormat="1" applyFont="1" applyBorder="1" applyAlignment="1" applyProtection="1">
      <alignment horizontal="right" vertical="center" shrinkToFit="1"/>
      <protection locked="0"/>
    </xf>
    <xf numFmtId="178" fontId="26" fillId="0" borderId="98" xfId="33" applyNumberFormat="1" applyFont="1" applyBorder="1" applyAlignment="1" applyProtection="1">
      <alignment horizontal="right" vertical="center" shrinkToFit="1"/>
      <protection locked="0"/>
    </xf>
    <xf numFmtId="178" fontId="26" fillId="0" borderId="99" xfId="33" applyNumberFormat="1" applyFont="1" applyBorder="1" applyAlignment="1" applyProtection="1">
      <alignment horizontal="right" vertical="center" shrinkToFit="1"/>
      <protection locked="0"/>
    </xf>
    <xf numFmtId="178" fontId="26" fillId="0" borderId="100" xfId="33" applyNumberFormat="1" applyFont="1" applyBorder="1" applyAlignment="1" applyProtection="1">
      <alignment horizontal="right" vertical="center" shrinkToFit="1"/>
      <protection locked="0"/>
    </xf>
    <xf numFmtId="178" fontId="26" fillId="0" borderId="107" xfId="33" applyNumberFormat="1" applyFont="1" applyBorder="1" applyAlignment="1" applyProtection="1">
      <alignment horizontal="right" vertical="center" shrinkToFit="1"/>
      <protection locked="0"/>
    </xf>
    <xf numFmtId="178"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8" fontId="26" fillId="0" borderId="101" xfId="32" applyNumberFormat="1" applyFont="1" applyBorder="1" applyAlignment="1" applyProtection="1">
      <alignment horizontal="right" vertical="center" shrinkToFit="1"/>
      <protection locked="0"/>
    </xf>
    <xf numFmtId="178" fontId="26" fillId="0" borderId="102" xfId="32" applyNumberFormat="1" applyFont="1" applyBorder="1" applyAlignment="1" applyProtection="1">
      <alignment horizontal="right" vertical="center" shrinkToFit="1"/>
      <protection locked="0"/>
    </xf>
    <xf numFmtId="178" fontId="26" fillId="0" borderId="103" xfId="32" applyNumberFormat="1" applyFont="1" applyBorder="1" applyAlignment="1" applyProtection="1">
      <alignment horizontal="right" vertical="center" shrinkToFit="1"/>
      <protection locked="0"/>
    </xf>
    <xf numFmtId="178" fontId="26" fillId="0" borderId="104" xfId="32" applyNumberFormat="1" applyFont="1" applyBorder="1" applyAlignment="1" applyProtection="1">
      <alignment horizontal="right" vertical="center" shrinkToFit="1"/>
      <protection locked="0"/>
    </xf>
    <xf numFmtId="178" fontId="26" fillId="0" borderId="105" xfId="32" applyNumberFormat="1" applyFont="1" applyBorder="1" applyAlignment="1" applyProtection="1">
      <alignment horizontal="right" vertical="center" shrinkToFit="1"/>
      <protection locked="0"/>
    </xf>
    <xf numFmtId="178"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9" fontId="9" fillId="0" borderId="15" xfId="36" applyNumberFormat="1" applyFont="1" applyBorder="1" applyAlignment="1">
      <alignment horizontal="center" vertical="center" wrapText="1"/>
    </xf>
    <xf numFmtId="179" fontId="9" fillId="0" borderId="46" xfId="36" applyNumberFormat="1" applyFont="1" applyBorder="1" applyAlignment="1">
      <alignment horizontal="center" vertical="center" wrapText="1"/>
    </xf>
    <xf numFmtId="179" fontId="9" fillId="0" borderId="39" xfId="36" applyNumberFormat="1" applyFont="1" applyBorder="1" applyAlignment="1">
      <alignment horizontal="center" vertical="center"/>
    </xf>
    <xf numFmtId="179" fontId="9" fillId="0" borderId="31" xfId="36" applyNumberFormat="1" applyFont="1" applyBorder="1" applyAlignment="1">
      <alignment horizontal="center" vertical="center"/>
    </xf>
    <xf numFmtId="179"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4" applyNumberFormat="1" applyFont="1" applyFill="1" applyBorder="1" applyAlignment="1">
      <alignment vertical="center" wrapText="1"/>
    </xf>
    <xf numFmtId="179" fontId="3" fillId="5" borderId="31" xfId="34" applyNumberFormat="1" applyFont="1" applyFill="1" applyBorder="1" applyAlignment="1">
      <alignment vertical="center" wrapText="1"/>
    </xf>
    <xf numFmtId="179" fontId="3" fillId="5" borderId="42" xfId="34" applyNumberFormat="1" applyFont="1" applyFill="1" applyBorder="1" applyAlignment="1">
      <alignment vertical="center" wrapText="1"/>
    </xf>
    <xf numFmtId="179" fontId="3" fillId="0" borderId="39" xfId="34" applyNumberFormat="1" applyFont="1" applyFill="1" applyBorder="1" applyAlignment="1">
      <alignment vertical="center" wrapText="1"/>
    </xf>
    <xf numFmtId="179" fontId="3" fillId="0" borderId="31" xfId="34" applyNumberFormat="1" applyFont="1" applyFill="1" applyBorder="1" applyAlignment="1">
      <alignment vertical="center" wrapText="1"/>
    </xf>
    <xf numFmtId="179"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9" fontId="9" fillId="0" borderId="39" xfId="34" applyNumberFormat="1" applyFont="1" applyFill="1" applyBorder="1" applyAlignment="1">
      <alignment vertical="center"/>
    </xf>
    <xf numFmtId="179" fontId="9" fillId="0" borderId="31" xfId="34" applyNumberFormat="1" applyFont="1" applyFill="1" applyBorder="1" applyAlignment="1">
      <alignment vertical="center"/>
    </xf>
    <xf numFmtId="179" fontId="9" fillId="0" borderId="42" xfId="34" applyNumberFormat="1" applyFont="1" applyFill="1" applyBorder="1" applyAlignment="1">
      <alignment vertical="center"/>
    </xf>
    <xf numFmtId="180" fontId="3" fillId="5" borderId="39" xfId="35" applyNumberFormat="1" applyFont="1" applyFill="1" applyBorder="1" applyAlignment="1">
      <alignment horizontal="left" vertical="center" wrapText="1"/>
    </xf>
    <xf numFmtId="180" fontId="3" fillId="5" borderId="31" xfId="35" applyNumberFormat="1" applyFont="1" applyFill="1" applyBorder="1" applyAlignment="1">
      <alignment horizontal="left" vertical="center" wrapText="1"/>
    </xf>
    <xf numFmtId="180"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95443</c:v>
                </c:pt>
                <c:pt idx="1">
                  <c:v>72729</c:v>
                </c:pt>
                <c:pt idx="2">
                  <c:v>70317</c:v>
                </c:pt>
                <c:pt idx="3">
                  <c:v>105751</c:v>
                </c:pt>
                <c:pt idx="4">
                  <c:v>158564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42173</c:v>
                </c:pt>
                <c:pt idx="1">
                  <c:v>50125</c:v>
                </c:pt>
                <c:pt idx="2">
                  <c:v>23311</c:v>
                </c:pt>
                <c:pt idx="3">
                  <c:v>143250</c:v>
                </c:pt>
                <c:pt idx="4">
                  <c:v>117329</c:v>
                </c:pt>
              </c:numCache>
            </c:numRef>
          </c:val>
          <c:smooth val="0"/>
        </c:ser>
        <c:dLbls>
          <c:showLegendKey val="0"/>
          <c:showVal val="0"/>
          <c:showCatName val="0"/>
          <c:showSerName val="0"/>
          <c:showPercent val="0"/>
          <c:showBubbleSize val="0"/>
        </c:dLbls>
        <c:marker val="1"/>
        <c:smooth val="0"/>
        <c:axId val="209205504"/>
        <c:axId val="209240448"/>
      </c:lineChart>
      <c:catAx>
        <c:axId val="2092055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9240448"/>
        <c:crosses val="autoZero"/>
        <c:auto val="1"/>
        <c:lblAlgn val="ctr"/>
        <c:lblOffset val="100"/>
        <c:tickLblSkip val="1"/>
        <c:tickMarkSkip val="1"/>
        <c:noMultiLvlLbl val="0"/>
      </c:catAx>
      <c:valAx>
        <c:axId val="209240448"/>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9205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8.6</c:v>
                </c:pt>
                <c:pt idx="1">
                  <c:v>14.57</c:v>
                </c:pt>
                <c:pt idx="2">
                  <c:v>10.61</c:v>
                </c:pt>
                <c:pt idx="3">
                  <c:v>8.9499999999999993</c:v>
                </c:pt>
                <c:pt idx="4">
                  <c:v>7.96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22.66</c:v>
                </c:pt>
                <c:pt idx="1">
                  <c:v>27.28</c:v>
                </c:pt>
                <c:pt idx="2">
                  <c:v>30.53</c:v>
                </c:pt>
                <c:pt idx="3">
                  <c:v>30.59</c:v>
                </c:pt>
                <c:pt idx="4">
                  <c:v>27.12</c:v>
                </c:pt>
              </c:numCache>
            </c:numRef>
          </c:val>
        </c:ser>
        <c:dLbls>
          <c:showLegendKey val="0"/>
          <c:showVal val="0"/>
          <c:showCatName val="0"/>
          <c:showSerName val="0"/>
          <c:showPercent val="0"/>
          <c:showBubbleSize val="0"/>
        </c:dLbls>
        <c:gapWidth val="250"/>
        <c:overlap val="100"/>
        <c:axId val="213545344"/>
        <c:axId val="213547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-2.67</c:v>
                </c:pt>
                <c:pt idx="1">
                  <c:v>5.9</c:v>
                </c:pt>
                <c:pt idx="2">
                  <c:v>-10.48</c:v>
                </c:pt>
                <c:pt idx="3">
                  <c:v>-7.16</c:v>
                </c:pt>
                <c:pt idx="4">
                  <c:v>-10.45</c:v>
                </c:pt>
              </c:numCache>
            </c:numRef>
          </c:val>
          <c:smooth val="0"/>
        </c:ser>
        <c:dLbls>
          <c:showLegendKey val="0"/>
          <c:showVal val="0"/>
          <c:showCatName val="0"/>
          <c:showSerName val="0"/>
          <c:showPercent val="0"/>
          <c:showBubbleSize val="0"/>
        </c:dLbls>
        <c:marker val="1"/>
        <c:smooth val="0"/>
        <c:axId val="213545344"/>
        <c:axId val="213547264"/>
      </c:lineChart>
      <c:catAx>
        <c:axId val="21354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3547264"/>
        <c:crosses val="autoZero"/>
        <c:auto val="1"/>
        <c:lblAlgn val="ctr"/>
        <c:lblOffset val="100"/>
        <c:tickLblSkip val="1"/>
        <c:tickMarkSkip val="1"/>
        <c:noMultiLvlLbl val="0"/>
      </c:catAx>
      <c:valAx>
        <c:axId val="213547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54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0.28999999999999998</c:v>
                </c:pt>
                <c:pt idx="2">
                  <c:v>#N/A</c:v>
                </c:pt>
                <c:pt idx="3">
                  <c:v>0.35</c:v>
                </c:pt>
                <c:pt idx="4">
                  <c:v>#N/A</c:v>
                </c:pt>
                <c:pt idx="5">
                  <c:v>0.28999999999999998</c:v>
                </c:pt>
                <c:pt idx="6">
                  <c:v>#N/A</c:v>
                </c:pt>
                <c:pt idx="7">
                  <c:v>0.4</c:v>
                </c:pt>
                <c:pt idx="8">
                  <c:v>#N/A</c:v>
                </c:pt>
                <c:pt idx="9">
                  <c:v>0.26</c:v>
                </c:pt>
              </c:numCache>
            </c:numRef>
          </c:val>
        </c:ser>
        <c:ser>
          <c:idx val="6"/>
          <c:order val="6"/>
          <c:tx>
            <c:strRef>
              <c:f>データシート!$A$33</c:f>
              <c:strCache>
                <c:ptCount val="1"/>
                <c:pt idx="0">
                  <c:v>介護保険特別会計（保険事業勘定）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0.1</c:v>
                </c:pt>
                <c:pt idx="2">
                  <c:v>#N/A</c:v>
                </c:pt>
                <c:pt idx="3">
                  <c:v>0.96</c:v>
                </c:pt>
                <c:pt idx="4">
                  <c:v>#N/A</c:v>
                </c:pt>
                <c:pt idx="5">
                  <c:v>0.02</c:v>
                </c:pt>
                <c:pt idx="6">
                  <c:v>#N/A</c:v>
                </c:pt>
                <c:pt idx="7">
                  <c:v>1.36</c:v>
                </c:pt>
                <c:pt idx="8">
                  <c:v>#N/A</c:v>
                </c:pt>
                <c:pt idx="9">
                  <c:v>0.38</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3.02</c:v>
                </c:pt>
                <c:pt idx="2">
                  <c:v>#N/A</c:v>
                </c:pt>
                <c:pt idx="3">
                  <c:v>2.99</c:v>
                </c:pt>
                <c:pt idx="4">
                  <c:v>#N/A</c:v>
                </c:pt>
                <c:pt idx="5">
                  <c:v>2.95</c:v>
                </c:pt>
                <c:pt idx="6">
                  <c:v>#N/A</c:v>
                </c:pt>
                <c:pt idx="7">
                  <c:v>2.74</c:v>
                </c:pt>
                <c:pt idx="8">
                  <c:v>#N/A</c:v>
                </c:pt>
                <c:pt idx="9">
                  <c:v>2.91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6.05</c:v>
                </c:pt>
                <c:pt idx="2">
                  <c:v>#N/A</c:v>
                </c:pt>
                <c:pt idx="3">
                  <c:v>5.62</c:v>
                </c:pt>
                <c:pt idx="4">
                  <c:v>#N/A</c:v>
                </c:pt>
                <c:pt idx="5">
                  <c:v>6.35</c:v>
                </c:pt>
                <c:pt idx="6">
                  <c:v>#N/A</c:v>
                </c:pt>
                <c:pt idx="7">
                  <c:v>7.36</c:v>
                </c:pt>
                <c:pt idx="8">
                  <c:v>#N/A</c:v>
                </c:pt>
                <c:pt idx="9">
                  <c:v>6.41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8.6</c:v>
                </c:pt>
                <c:pt idx="2">
                  <c:v>#N/A</c:v>
                </c:pt>
                <c:pt idx="3">
                  <c:v>14.56</c:v>
                </c:pt>
                <c:pt idx="4">
                  <c:v>#N/A</c:v>
                </c:pt>
                <c:pt idx="5">
                  <c:v>10.61</c:v>
                </c:pt>
                <c:pt idx="6">
                  <c:v>#N/A</c:v>
                </c:pt>
                <c:pt idx="7">
                  <c:v>8.94</c:v>
                </c:pt>
                <c:pt idx="8">
                  <c:v>#N/A</c:v>
                </c:pt>
                <c:pt idx="9">
                  <c:v>7.96</c:v>
                </c:pt>
              </c:numCache>
            </c:numRef>
          </c:val>
        </c:ser>
        <c:dLbls>
          <c:showLegendKey val="0"/>
          <c:showVal val="0"/>
          <c:showCatName val="0"/>
          <c:showSerName val="0"/>
          <c:showPercent val="0"/>
          <c:showBubbleSize val="0"/>
        </c:dLbls>
        <c:gapWidth val="150"/>
        <c:overlap val="100"/>
        <c:axId val="213669760"/>
        <c:axId val="213671296"/>
      </c:barChart>
      <c:catAx>
        <c:axId val="213669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3671296"/>
        <c:crosses val="autoZero"/>
        <c:auto val="1"/>
        <c:lblAlgn val="ctr"/>
        <c:lblOffset val="100"/>
        <c:tickLblSkip val="1"/>
        <c:tickMarkSkip val="1"/>
        <c:noMultiLvlLbl val="0"/>
      </c:catAx>
      <c:valAx>
        <c:axId val="2136712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6697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300</c:v>
                </c:pt>
                <c:pt idx="5">
                  <c:v>325</c:v>
                </c:pt>
                <c:pt idx="8">
                  <c:v>328</c:v>
                </c:pt>
                <c:pt idx="11">
                  <c:v>343</c:v>
                </c:pt>
                <c:pt idx="14">
                  <c:v>364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124</c:v>
                </c:pt>
                <c:pt idx="3">
                  <c:v>108</c:v>
                </c:pt>
                <c:pt idx="6">
                  <c:v>10</c:v>
                </c:pt>
                <c:pt idx="9">
                  <c:v>43</c:v>
                </c:pt>
                <c:pt idx="12">
                  <c:v>42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57</c:v>
                </c:pt>
                <c:pt idx="3">
                  <c:v>60</c:v>
                </c:pt>
                <c:pt idx="6">
                  <c:v>55</c:v>
                </c:pt>
                <c:pt idx="9">
                  <c:v>51</c:v>
                </c:pt>
                <c:pt idx="12">
                  <c:v>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109</c:v>
                </c:pt>
                <c:pt idx="3">
                  <c:v>130</c:v>
                </c:pt>
                <c:pt idx="6">
                  <c:v>94</c:v>
                </c:pt>
                <c:pt idx="9">
                  <c:v>132</c:v>
                </c:pt>
                <c:pt idx="12">
                  <c:v>122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443</c:v>
                </c:pt>
                <c:pt idx="3">
                  <c:v>441</c:v>
                </c:pt>
                <c:pt idx="6">
                  <c:v>448</c:v>
                </c:pt>
                <c:pt idx="9">
                  <c:v>450</c:v>
                </c:pt>
                <c:pt idx="12">
                  <c:v>441</c:v>
                </c:pt>
              </c:numCache>
            </c:numRef>
          </c:val>
        </c:ser>
        <c:dLbls>
          <c:showLegendKey val="0"/>
          <c:showVal val="0"/>
          <c:showCatName val="0"/>
          <c:showSerName val="0"/>
          <c:showPercent val="0"/>
          <c:showBubbleSize val="0"/>
        </c:dLbls>
        <c:gapWidth val="100"/>
        <c:overlap val="100"/>
        <c:axId val="213019648"/>
        <c:axId val="2130382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433</c:v>
                </c:pt>
                <c:pt idx="2">
                  <c:v>#N/A</c:v>
                </c:pt>
                <c:pt idx="3">
                  <c:v>#N/A</c:v>
                </c:pt>
                <c:pt idx="4">
                  <c:v>414</c:v>
                </c:pt>
                <c:pt idx="5">
                  <c:v>#N/A</c:v>
                </c:pt>
                <c:pt idx="6">
                  <c:v>#N/A</c:v>
                </c:pt>
                <c:pt idx="7">
                  <c:v>279</c:v>
                </c:pt>
                <c:pt idx="8">
                  <c:v>#N/A</c:v>
                </c:pt>
                <c:pt idx="9">
                  <c:v>#N/A</c:v>
                </c:pt>
                <c:pt idx="10">
                  <c:v>333</c:v>
                </c:pt>
                <c:pt idx="11">
                  <c:v>#N/A</c:v>
                </c:pt>
                <c:pt idx="12">
                  <c:v>#N/A</c:v>
                </c:pt>
                <c:pt idx="13">
                  <c:v>293</c:v>
                </c:pt>
                <c:pt idx="14">
                  <c:v>#N/A</c:v>
                </c:pt>
              </c:numCache>
            </c:numRef>
          </c:val>
          <c:smooth val="0"/>
        </c:ser>
        <c:dLbls>
          <c:showLegendKey val="0"/>
          <c:showVal val="0"/>
          <c:showCatName val="0"/>
          <c:showSerName val="0"/>
          <c:showPercent val="0"/>
          <c:showBubbleSize val="0"/>
        </c:dLbls>
        <c:marker val="1"/>
        <c:smooth val="0"/>
        <c:axId val="213019648"/>
        <c:axId val="213038208"/>
      </c:lineChart>
      <c:catAx>
        <c:axId val="213019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3038208"/>
        <c:crosses val="autoZero"/>
        <c:auto val="1"/>
        <c:lblAlgn val="ctr"/>
        <c:lblOffset val="100"/>
        <c:tickLblSkip val="1"/>
        <c:tickMarkSkip val="1"/>
        <c:noMultiLvlLbl val="0"/>
      </c:catAx>
      <c:valAx>
        <c:axId val="2130382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019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4142</c:v>
                </c:pt>
                <c:pt idx="5">
                  <c:v>4261</c:v>
                </c:pt>
                <c:pt idx="8">
                  <c:v>4305</c:v>
                </c:pt>
                <c:pt idx="11">
                  <c:v>4337</c:v>
                </c:pt>
                <c:pt idx="14">
                  <c:v>4341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120</c:v>
                </c:pt>
                <c:pt idx="5">
                  <c:v>149</c:v>
                </c:pt>
                <c:pt idx="8">
                  <c:v>130</c:v>
                </c:pt>
                <c:pt idx="11">
                  <c:v>116</c:v>
                </c:pt>
                <c:pt idx="14">
                  <c:v>56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1881</c:v>
                </c:pt>
                <c:pt idx="5">
                  <c:v>2539</c:v>
                </c:pt>
                <c:pt idx="8">
                  <c:v>2853</c:v>
                </c:pt>
                <c:pt idx="11">
                  <c:v>2903</c:v>
                </c:pt>
                <c:pt idx="14">
                  <c:v>2908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687</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1126</c:v>
                </c:pt>
                <c:pt idx="3">
                  <c:v>1053</c:v>
                </c:pt>
                <c:pt idx="6">
                  <c:v>996</c:v>
                </c:pt>
                <c:pt idx="9">
                  <c:v>981</c:v>
                </c:pt>
                <c:pt idx="12">
                  <c:v>897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1053</c:v>
                </c:pt>
                <c:pt idx="3">
                  <c:v>1006</c:v>
                </c:pt>
                <c:pt idx="6">
                  <c:v>961</c:v>
                </c:pt>
                <c:pt idx="9">
                  <c:v>829</c:v>
                </c:pt>
                <c:pt idx="12">
                  <c:v>976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1975</c:v>
                </c:pt>
                <c:pt idx="3">
                  <c:v>2063</c:v>
                </c:pt>
                <c:pt idx="6">
                  <c:v>1728</c:v>
                </c:pt>
                <c:pt idx="9">
                  <c:v>1439</c:v>
                </c:pt>
                <c:pt idx="12">
                  <c:v>1197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603</c:v>
                </c:pt>
                <c:pt idx="3">
                  <c:v>467</c:v>
                </c:pt>
                <c:pt idx="6">
                  <c:v>432</c:v>
                </c:pt>
                <c:pt idx="9">
                  <c:v>370</c:v>
                </c:pt>
                <c:pt idx="12">
                  <c:v>424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4542</c:v>
                </c:pt>
                <c:pt idx="3">
                  <c:v>4516</c:v>
                </c:pt>
                <c:pt idx="6">
                  <c:v>4434</c:v>
                </c:pt>
                <c:pt idx="9">
                  <c:v>4334</c:v>
                </c:pt>
                <c:pt idx="12">
                  <c:v>4171</c:v>
                </c:pt>
              </c:numCache>
            </c:numRef>
          </c:val>
        </c:ser>
        <c:dLbls>
          <c:showLegendKey val="0"/>
          <c:showVal val="0"/>
          <c:showCatName val="0"/>
          <c:showSerName val="0"/>
          <c:showPercent val="0"/>
          <c:showBubbleSize val="0"/>
        </c:dLbls>
        <c:gapWidth val="100"/>
        <c:overlap val="100"/>
        <c:axId val="213639936"/>
        <c:axId val="2136418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3843</c:v>
                </c:pt>
                <c:pt idx="2">
                  <c:v>#N/A</c:v>
                </c:pt>
                <c:pt idx="3">
                  <c:v>#N/A</c:v>
                </c:pt>
                <c:pt idx="4">
                  <c:v>2154</c:v>
                </c:pt>
                <c:pt idx="5">
                  <c:v>#N/A</c:v>
                </c:pt>
                <c:pt idx="6">
                  <c:v>#N/A</c:v>
                </c:pt>
                <c:pt idx="7">
                  <c:v>1262</c:v>
                </c:pt>
                <c:pt idx="8">
                  <c:v>#N/A</c:v>
                </c:pt>
                <c:pt idx="9">
                  <c:v>#N/A</c:v>
                </c:pt>
                <c:pt idx="10">
                  <c:v>596</c:v>
                </c:pt>
                <c:pt idx="11">
                  <c:v>#N/A</c:v>
                </c:pt>
                <c:pt idx="12">
                  <c:v>#N/A</c:v>
                </c:pt>
                <c:pt idx="13">
                  <c:v>360</c:v>
                </c:pt>
                <c:pt idx="14">
                  <c:v>#N/A</c:v>
                </c:pt>
              </c:numCache>
            </c:numRef>
          </c:val>
          <c:smooth val="0"/>
        </c:ser>
        <c:dLbls>
          <c:showLegendKey val="0"/>
          <c:showVal val="0"/>
          <c:showCatName val="0"/>
          <c:showSerName val="0"/>
          <c:showPercent val="0"/>
          <c:showBubbleSize val="0"/>
        </c:dLbls>
        <c:marker val="1"/>
        <c:smooth val="0"/>
        <c:axId val="213639936"/>
        <c:axId val="213641856"/>
      </c:lineChart>
      <c:catAx>
        <c:axId val="213639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3641856"/>
        <c:crosses val="autoZero"/>
        <c:auto val="1"/>
        <c:lblAlgn val="ctr"/>
        <c:lblOffset val="100"/>
        <c:tickLblSkip val="1"/>
        <c:tickMarkSkip val="1"/>
        <c:noMultiLvlLbl val="0"/>
      </c:catAx>
      <c:valAx>
        <c:axId val="213641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639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福島県桑折町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12,469
12,438
42.97
10,663,010
9,897,603
269,562
3,385,158
4,170,517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11.8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a:r>
            <a:rPr kumimoji="1" lang="ja-JP" altLang="en-US" sz="1300">
              <a:latin typeface="ＭＳ Ｐゴシック"/>
            </a:rPr>
            <a:t>東日本大震災に伴う復旧・復興事業の増加や、人口の減少、税収についても横這い状況が続いている現状にあり、依然として類似団体平均値より低い水準で推移している。</a:t>
          </a:r>
          <a:endParaRPr kumimoji="1" lang="en-US" altLang="ja-JP" sz="1300">
            <a:latin typeface="ＭＳ Ｐゴシック"/>
          </a:endParaRPr>
        </a:p>
        <a:p>
          <a:r>
            <a:rPr kumimoji="1" lang="ja-JP" altLang="en-US" sz="1300">
              <a:latin typeface="ＭＳ Ｐゴシック"/>
            </a:rPr>
            <a:t>今後も、事務事業の見直しによる歳出抑制を進めるとともに、人口減少対策・移住定住の促進などにより税収歳入の確保に努める。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134862</xdr:rowOff>
    </xdr:from>
    <xdr:to>
      <xdr:col>7</xdr:col>
      <xdr:colOff>152400</xdr:colOff>
      <xdr:row>46</xdr:row>
      <xdr:rowOff>40519</xdr:rowOff>
    </xdr:to>
    <xdr:cxnSp macro="">
      <xdr:nvCxnSpPr>
        <xdr:cNvPr id="64" name="直線コネクタ 63"/>
        <xdr:cNvCxnSpPr/>
      </xdr:nvCxnSpPr>
      <xdr:spPr>
        <a:xfrm flipV="1">
          <a:off x="4953000" y="6307062"/>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46</xdr:row>
      <xdr:rowOff>12596</xdr:rowOff>
    </xdr:from>
    <xdr:ext cx="762000" cy="259045"/>
    <xdr:sp macro="" textlink="">
      <xdr:nvSpPr>
        <xdr:cNvPr id="65" name="財政力最小値テキスト"/>
        <xdr:cNvSpPr txBox="1"/>
      </xdr:nvSpPr>
      <xdr:spPr>
        <a:xfrm>
          <a:off x="5041900" y="7899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46</xdr:row>
      <xdr:rowOff>40519</xdr:rowOff>
    </xdr:from>
    <xdr:to>
      <xdr:col>7</xdr:col>
      <xdr:colOff>241300</xdr:colOff>
      <xdr:row>46</xdr:row>
      <xdr:rowOff>40519</xdr:rowOff>
    </xdr:to>
    <xdr:cxnSp macro="">
      <xdr:nvCxnSpPr>
        <xdr:cNvPr id="66" name="直線コネクタ 65"/>
        <xdr:cNvCxnSpPr/>
      </xdr:nvCxnSpPr>
      <xdr:spPr>
        <a:xfrm>
          <a:off x="4864100" y="79272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49789</xdr:rowOff>
    </xdr:from>
    <xdr:ext cx="762000" cy="259045"/>
    <xdr:sp macro="" textlink="">
      <xdr:nvSpPr>
        <xdr:cNvPr id="67" name="財政力最大値テキスト"/>
        <xdr:cNvSpPr txBox="1"/>
      </xdr:nvSpPr>
      <xdr:spPr>
        <a:xfrm>
          <a:off x="5041900" y="6050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7</xdr:col>
      <xdr:colOff>63500</xdr:colOff>
      <xdr:row>36</xdr:row>
      <xdr:rowOff>134862</xdr:rowOff>
    </xdr:from>
    <xdr:to>
      <xdr:col>7</xdr:col>
      <xdr:colOff>241300</xdr:colOff>
      <xdr:row>36</xdr:row>
      <xdr:rowOff>134862</xdr:rowOff>
    </xdr:to>
    <xdr:cxnSp macro="">
      <xdr:nvCxnSpPr>
        <xdr:cNvPr id="68" name="直線コネクタ 67"/>
        <xdr:cNvCxnSpPr/>
      </xdr:nvCxnSpPr>
      <xdr:spPr>
        <a:xfrm>
          <a:off x="4864100" y="63070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142119</xdr:rowOff>
    </xdr:from>
    <xdr:to>
      <xdr:col>7</xdr:col>
      <xdr:colOff>152400</xdr:colOff>
      <xdr:row>44</xdr:row>
      <xdr:rowOff>153609</xdr:rowOff>
    </xdr:to>
    <xdr:cxnSp macro="">
      <xdr:nvCxnSpPr>
        <xdr:cNvPr id="69" name="直線コネクタ 68"/>
        <xdr:cNvCxnSpPr/>
      </xdr:nvCxnSpPr>
      <xdr:spPr>
        <a:xfrm flipV="1">
          <a:off x="4114800" y="7685919"/>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118429</xdr:rowOff>
    </xdr:from>
    <xdr:ext cx="762000" cy="259045"/>
    <xdr:sp macro="" textlink="">
      <xdr:nvSpPr>
        <xdr:cNvPr id="70" name="財政力平均値テキスト"/>
        <xdr:cNvSpPr txBox="1"/>
      </xdr:nvSpPr>
      <xdr:spPr>
        <a:xfrm>
          <a:off x="5041900" y="73193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0.58</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101902</xdr:rowOff>
    </xdr:from>
    <xdr:to>
      <xdr:col>7</xdr:col>
      <xdr:colOff>203200</xdr:colOff>
      <xdr:row>44</xdr:row>
      <xdr:rowOff>32052</xdr:rowOff>
    </xdr:to>
    <xdr:sp macro="" textlink="">
      <xdr:nvSpPr>
        <xdr:cNvPr id="71" name="フローチャート : 判断 70"/>
        <xdr:cNvSpPr/>
      </xdr:nvSpPr>
      <xdr:spPr>
        <a:xfrm>
          <a:off x="49022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153609</xdr:rowOff>
    </xdr:from>
    <xdr:to>
      <xdr:col>6</xdr:col>
      <xdr:colOff>0</xdr:colOff>
      <xdr:row>44</xdr:row>
      <xdr:rowOff>153609</xdr:rowOff>
    </xdr:to>
    <xdr:cxnSp macro="">
      <xdr:nvCxnSpPr>
        <xdr:cNvPr id="72" name="直線コネクタ 71"/>
        <xdr:cNvCxnSpPr/>
      </xdr:nvCxnSpPr>
      <xdr:spPr>
        <a:xfrm>
          <a:off x="3225800" y="769740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159355</xdr:rowOff>
    </xdr:from>
    <xdr:to>
      <xdr:col>6</xdr:col>
      <xdr:colOff>50800</xdr:colOff>
      <xdr:row>44</xdr:row>
      <xdr:rowOff>89505</xdr:rowOff>
    </xdr:to>
    <xdr:sp macro="" textlink="">
      <xdr:nvSpPr>
        <xdr:cNvPr id="73" name="フローチャート : 判断 72"/>
        <xdr:cNvSpPr/>
      </xdr:nvSpPr>
      <xdr:spPr>
        <a:xfrm>
          <a:off x="4064000" y="75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99682</xdr:rowOff>
    </xdr:from>
    <xdr:ext cx="736600" cy="259045"/>
    <xdr:sp macro="" textlink="">
      <xdr:nvSpPr>
        <xdr:cNvPr id="74" name="テキスト ボックス 73"/>
        <xdr:cNvSpPr txBox="1"/>
      </xdr:nvSpPr>
      <xdr:spPr>
        <a:xfrm>
          <a:off x="3733800" y="73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130628</xdr:rowOff>
    </xdr:from>
    <xdr:to>
      <xdr:col>4</xdr:col>
      <xdr:colOff>482600</xdr:colOff>
      <xdr:row>44</xdr:row>
      <xdr:rowOff>153609</xdr:rowOff>
    </xdr:to>
    <xdr:cxnSp macro="">
      <xdr:nvCxnSpPr>
        <xdr:cNvPr id="75" name="直線コネクタ 74"/>
        <xdr:cNvCxnSpPr/>
      </xdr:nvCxnSpPr>
      <xdr:spPr>
        <a:xfrm>
          <a:off x="2336800" y="7674428"/>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88192</xdr:rowOff>
    </xdr:from>
    <xdr:ext cx="762000" cy="259045"/>
    <xdr:sp macro="" textlink="">
      <xdr:nvSpPr>
        <xdr:cNvPr id="77" name="テキスト ボックス 76"/>
        <xdr:cNvSpPr txBox="1"/>
      </xdr:nvSpPr>
      <xdr:spPr>
        <a:xfrm>
          <a:off x="2844800" y="728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0.54</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107648</xdr:rowOff>
    </xdr:from>
    <xdr:to>
      <xdr:col>3</xdr:col>
      <xdr:colOff>279400</xdr:colOff>
      <xdr:row>44</xdr:row>
      <xdr:rowOff>130628</xdr:rowOff>
    </xdr:to>
    <xdr:cxnSp macro="">
      <xdr:nvCxnSpPr>
        <xdr:cNvPr id="78" name="直線コネクタ 77"/>
        <xdr:cNvCxnSpPr/>
      </xdr:nvCxnSpPr>
      <xdr:spPr>
        <a:xfrm>
          <a:off x="1447800" y="76514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78922</xdr:rowOff>
    </xdr:from>
    <xdr:to>
      <xdr:col>3</xdr:col>
      <xdr:colOff>330200</xdr:colOff>
      <xdr:row>44</xdr:row>
      <xdr:rowOff>9072</xdr:rowOff>
    </xdr:to>
    <xdr:sp macro="" textlink="">
      <xdr:nvSpPr>
        <xdr:cNvPr id="79" name="フローチャート : 判断 78"/>
        <xdr:cNvSpPr/>
      </xdr:nvSpPr>
      <xdr:spPr>
        <a:xfrm>
          <a:off x="2286000" y="7451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19249</xdr:rowOff>
    </xdr:from>
    <xdr:ext cx="762000" cy="259045"/>
    <xdr:sp macro="" textlink="">
      <xdr:nvSpPr>
        <xdr:cNvPr id="80" name="テキスト ボックス 79"/>
        <xdr:cNvSpPr txBox="1"/>
      </xdr:nvSpPr>
      <xdr:spPr>
        <a:xfrm>
          <a:off x="1955800" y="7220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0.60</a:t>
          </a:r>
          <a:endParaRPr kumimoji="1" lang="ja-JP" altLang="en-US" sz="1000" b="1">
            <a:solidFill>
              <a:srgbClr val="000080"/>
            </a:solidFill>
            <a:latin typeface="ＭＳ Ｐゴシック"/>
          </a:endParaRPr>
        </a:p>
      </xdr:txBody>
    </xdr:sp>
    <xdr:clientData/>
  </xdr:oneCellAnchor>
  <xdr:twoCellAnchor>
    <xdr:from>
      <xdr:col>2</xdr:col>
      <xdr:colOff>25400</xdr:colOff>
      <xdr:row>44</xdr:row>
      <xdr:rowOff>10885</xdr:rowOff>
    </xdr:from>
    <xdr:to>
      <xdr:col>2</xdr:col>
      <xdr:colOff>127000</xdr:colOff>
      <xdr:row>44</xdr:row>
      <xdr:rowOff>112485</xdr:rowOff>
    </xdr:to>
    <xdr:sp macro="" textlink="">
      <xdr:nvSpPr>
        <xdr:cNvPr id="81" name="フローチャート : 判断 80"/>
        <xdr:cNvSpPr/>
      </xdr:nvSpPr>
      <xdr:spPr>
        <a:xfrm>
          <a:off x="1397000" y="7554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122662</xdr:rowOff>
    </xdr:from>
    <xdr:ext cx="762000" cy="259045"/>
    <xdr:sp macro="" textlink="">
      <xdr:nvSpPr>
        <xdr:cNvPr id="82" name="テキスト ボックス 81"/>
        <xdr:cNvSpPr txBox="1"/>
      </xdr:nvSpPr>
      <xdr:spPr>
        <a:xfrm>
          <a:off x="1066800" y="732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91319</xdr:rowOff>
    </xdr:from>
    <xdr:to>
      <xdr:col>7</xdr:col>
      <xdr:colOff>203200</xdr:colOff>
      <xdr:row>45</xdr:row>
      <xdr:rowOff>21469</xdr:rowOff>
    </xdr:to>
    <xdr:sp macro="" textlink="">
      <xdr:nvSpPr>
        <xdr:cNvPr id="88" name="円/楕円 87"/>
        <xdr:cNvSpPr/>
      </xdr:nvSpPr>
      <xdr:spPr>
        <a:xfrm>
          <a:off x="4902200" y="7635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63396</xdr:rowOff>
    </xdr:from>
    <xdr:ext cx="762000" cy="259045"/>
    <xdr:sp macro="" textlink="">
      <xdr:nvSpPr>
        <xdr:cNvPr id="89" name="財政力該当値テキスト"/>
        <xdr:cNvSpPr txBox="1"/>
      </xdr:nvSpPr>
      <xdr:spPr>
        <a:xfrm>
          <a:off x="5041900" y="760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102809</xdr:rowOff>
    </xdr:from>
    <xdr:to>
      <xdr:col>6</xdr:col>
      <xdr:colOff>50800</xdr:colOff>
      <xdr:row>45</xdr:row>
      <xdr:rowOff>32959</xdr:rowOff>
    </xdr:to>
    <xdr:sp macro="" textlink="">
      <xdr:nvSpPr>
        <xdr:cNvPr id="90" name="円/楕円 89"/>
        <xdr:cNvSpPr/>
      </xdr:nvSpPr>
      <xdr:spPr>
        <a:xfrm>
          <a:off x="4064000" y="764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17736</xdr:rowOff>
    </xdr:from>
    <xdr:ext cx="736600" cy="259045"/>
    <xdr:sp macro="" textlink="">
      <xdr:nvSpPr>
        <xdr:cNvPr id="91" name="テキスト ボックス 90"/>
        <xdr:cNvSpPr txBox="1"/>
      </xdr:nvSpPr>
      <xdr:spPr>
        <a:xfrm>
          <a:off x="3733800" y="7732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102809</xdr:rowOff>
    </xdr:from>
    <xdr:to>
      <xdr:col>4</xdr:col>
      <xdr:colOff>533400</xdr:colOff>
      <xdr:row>45</xdr:row>
      <xdr:rowOff>32959</xdr:rowOff>
    </xdr:to>
    <xdr:sp macro="" textlink="">
      <xdr:nvSpPr>
        <xdr:cNvPr id="92" name="円/楕円 91"/>
        <xdr:cNvSpPr/>
      </xdr:nvSpPr>
      <xdr:spPr>
        <a:xfrm>
          <a:off x="3175000" y="764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17736</xdr:rowOff>
    </xdr:from>
    <xdr:ext cx="762000" cy="259045"/>
    <xdr:sp macro="" textlink="">
      <xdr:nvSpPr>
        <xdr:cNvPr id="93" name="テキスト ボックス 92"/>
        <xdr:cNvSpPr txBox="1"/>
      </xdr:nvSpPr>
      <xdr:spPr>
        <a:xfrm>
          <a:off x="2844800" y="773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79828</xdr:rowOff>
    </xdr:from>
    <xdr:to>
      <xdr:col>3</xdr:col>
      <xdr:colOff>330200</xdr:colOff>
      <xdr:row>45</xdr:row>
      <xdr:rowOff>9978</xdr:rowOff>
    </xdr:to>
    <xdr:sp macro="" textlink="">
      <xdr:nvSpPr>
        <xdr:cNvPr id="94" name="円/楕円 93"/>
        <xdr:cNvSpPr/>
      </xdr:nvSpPr>
      <xdr:spPr>
        <a:xfrm>
          <a:off x="2286000" y="762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166205</xdr:rowOff>
    </xdr:from>
    <xdr:ext cx="762000" cy="259045"/>
    <xdr:sp macro="" textlink="">
      <xdr:nvSpPr>
        <xdr:cNvPr id="95" name="テキスト ボックス 94"/>
        <xdr:cNvSpPr txBox="1"/>
      </xdr:nvSpPr>
      <xdr:spPr>
        <a:xfrm>
          <a:off x="1955800" y="7710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56848</xdr:rowOff>
    </xdr:from>
    <xdr:to>
      <xdr:col>2</xdr:col>
      <xdr:colOff>127000</xdr:colOff>
      <xdr:row>44</xdr:row>
      <xdr:rowOff>158448</xdr:rowOff>
    </xdr:to>
    <xdr:sp macro="" textlink="">
      <xdr:nvSpPr>
        <xdr:cNvPr id="96" name="円/楕円 95"/>
        <xdr:cNvSpPr/>
      </xdr:nvSpPr>
      <xdr:spPr>
        <a:xfrm>
          <a:off x="1397000" y="7600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143225</xdr:rowOff>
    </xdr:from>
    <xdr:ext cx="762000" cy="259045"/>
    <xdr:sp macro="" textlink="">
      <xdr:nvSpPr>
        <xdr:cNvPr id="97" name="テキスト ボックス 96"/>
        <xdr:cNvSpPr txBox="1"/>
      </xdr:nvSpPr>
      <xdr:spPr>
        <a:xfrm>
          <a:off x="1066800" y="7687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経常収支比率は前年と比較し</a:t>
          </a:r>
          <a:r>
            <a:rPr kumimoji="1" lang="en-US" altLang="ja-JP" sz="1300">
              <a:latin typeface="ＭＳ Ｐゴシック"/>
            </a:rPr>
            <a:t>0.1</a:t>
          </a:r>
          <a:r>
            <a:rPr kumimoji="1" lang="ja-JP" altLang="en-US" sz="1300">
              <a:latin typeface="ＭＳ Ｐゴシック"/>
            </a:rPr>
            <a:t>ポイント増加し、類似団体平均値を</a:t>
          </a:r>
          <a:r>
            <a:rPr kumimoji="1" lang="en-US" altLang="ja-JP" sz="1300">
              <a:latin typeface="ＭＳ Ｐゴシック"/>
            </a:rPr>
            <a:t>2.6</a:t>
          </a:r>
          <a:r>
            <a:rPr kumimoji="1" lang="ja-JP" altLang="en-US" sz="1300">
              <a:latin typeface="ＭＳ Ｐゴシック"/>
            </a:rPr>
            <a:t>ポイント上回っている。</a:t>
          </a:r>
          <a:endParaRPr kumimoji="1" lang="en-US" altLang="ja-JP" sz="1300">
            <a:latin typeface="ＭＳ Ｐゴシック"/>
          </a:endParaRPr>
        </a:p>
        <a:p>
          <a:r>
            <a:rPr kumimoji="1" lang="ja-JP" altLang="en-US" sz="1300">
              <a:latin typeface="ＭＳ Ｐゴシック"/>
            </a:rPr>
            <a:t>事務事業の見直しを進め経常経費の削減を図ってきているが、東日本大震災の復旧復興経費がピークを過ぎ、物件費や維持補修の経常的な経費へとシフトしてきているため、今後も、経常的経費の縮減と自主財源の確保を図り、健全な財政運営の維持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160782</xdr:rowOff>
    </xdr:from>
    <xdr:to>
      <xdr:col>7</xdr:col>
      <xdr:colOff>152400</xdr:colOff>
      <xdr:row>65</xdr:row>
      <xdr:rowOff>56134</xdr:rowOff>
    </xdr:to>
    <xdr:cxnSp macro="">
      <xdr:nvCxnSpPr>
        <xdr:cNvPr id="125" name="直線コネクタ 124"/>
        <xdr:cNvCxnSpPr/>
      </xdr:nvCxnSpPr>
      <xdr:spPr>
        <a:xfrm flipV="1">
          <a:off x="4953000" y="10104882"/>
          <a:ext cx="0" cy="10955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28211</xdr:rowOff>
    </xdr:from>
    <xdr:ext cx="762000" cy="259045"/>
    <xdr:sp macro="" textlink="">
      <xdr:nvSpPr>
        <xdr:cNvPr id="126" name="財政構造の弾力性最小値テキスト"/>
        <xdr:cNvSpPr txBox="1"/>
      </xdr:nvSpPr>
      <xdr:spPr>
        <a:xfrm>
          <a:off x="5041900" y="11172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93.4</a:t>
          </a:r>
          <a:endParaRPr kumimoji="1" lang="ja-JP" altLang="en-US" sz="1000" b="1">
            <a:latin typeface="ＭＳ Ｐゴシック"/>
          </a:endParaRPr>
        </a:p>
      </xdr:txBody>
    </xdr:sp>
    <xdr:clientData/>
  </xdr:oneCellAnchor>
  <xdr:twoCellAnchor>
    <xdr:from>
      <xdr:col>7</xdr:col>
      <xdr:colOff>63500</xdr:colOff>
      <xdr:row>65</xdr:row>
      <xdr:rowOff>56134</xdr:rowOff>
    </xdr:from>
    <xdr:to>
      <xdr:col>7</xdr:col>
      <xdr:colOff>241300</xdr:colOff>
      <xdr:row>65</xdr:row>
      <xdr:rowOff>56134</xdr:rowOff>
    </xdr:to>
    <xdr:cxnSp macro="">
      <xdr:nvCxnSpPr>
        <xdr:cNvPr id="127" name="直線コネクタ 126"/>
        <xdr:cNvCxnSpPr/>
      </xdr:nvCxnSpPr>
      <xdr:spPr>
        <a:xfrm>
          <a:off x="4864100" y="11200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75709</xdr:rowOff>
    </xdr:from>
    <xdr:ext cx="762000" cy="259045"/>
    <xdr:sp macro="" textlink="">
      <xdr:nvSpPr>
        <xdr:cNvPr id="128" name="財政構造の弾力性最大値テキスト"/>
        <xdr:cNvSpPr txBox="1"/>
      </xdr:nvSpPr>
      <xdr:spPr>
        <a:xfrm>
          <a:off x="5041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70.7</a:t>
          </a:r>
          <a:endParaRPr kumimoji="1" lang="ja-JP" altLang="en-US" sz="1000" b="1">
            <a:latin typeface="ＭＳ Ｐゴシック"/>
          </a:endParaRPr>
        </a:p>
      </xdr:txBody>
    </xdr:sp>
    <xdr:clientData/>
  </xdr:oneCellAnchor>
  <xdr:twoCellAnchor>
    <xdr:from>
      <xdr:col>7</xdr:col>
      <xdr:colOff>63500</xdr:colOff>
      <xdr:row>58</xdr:row>
      <xdr:rowOff>160782</xdr:rowOff>
    </xdr:from>
    <xdr:to>
      <xdr:col>7</xdr:col>
      <xdr:colOff>241300</xdr:colOff>
      <xdr:row>58</xdr:row>
      <xdr:rowOff>160782</xdr:rowOff>
    </xdr:to>
    <xdr:cxnSp macro="">
      <xdr:nvCxnSpPr>
        <xdr:cNvPr id="129" name="直線コネクタ 128"/>
        <xdr:cNvCxnSpPr/>
      </xdr:nvCxnSpPr>
      <xdr:spPr>
        <a:xfrm>
          <a:off x="4864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85344</xdr:rowOff>
    </xdr:from>
    <xdr:to>
      <xdr:col>7</xdr:col>
      <xdr:colOff>152400</xdr:colOff>
      <xdr:row>63</xdr:row>
      <xdr:rowOff>90170</xdr:rowOff>
    </xdr:to>
    <xdr:cxnSp macro="">
      <xdr:nvCxnSpPr>
        <xdr:cNvPr id="130" name="直線コネクタ 129"/>
        <xdr:cNvCxnSpPr/>
      </xdr:nvCxnSpPr>
      <xdr:spPr>
        <a:xfrm>
          <a:off x="4114800" y="10886694"/>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101871</xdr:rowOff>
    </xdr:from>
    <xdr:ext cx="762000" cy="259045"/>
    <xdr:sp macro="" textlink="">
      <xdr:nvSpPr>
        <xdr:cNvPr id="131" name="財政構造の弾力性平均値テキスト"/>
        <xdr:cNvSpPr txBox="1"/>
      </xdr:nvSpPr>
      <xdr:spPr>
        <a:xfrm>
          <a:off x="5041900" y="105603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84.4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85344</xdr:rowOff>
    </xdr:from>
    <xdr:to>
      <xdr:col>7</xdr:col>
      <xdr:colOff>203200</xdr:colOff>
      <xdr:row>63</xdr:row>
      <xdr:rowOff>15494</xdr:rowOff>
    </xdr:to>
    <xdr:sp macro="" textlink="">
      <xdr:nvSpPr>
        <xdr:cNvPr id="132" name="フローチャート : 判断 131"/>
        <xdr:cNvSpPr/>
      </xdr:nvSpPr>
      <xdr:spPr>
        <a:xfrm>
          <a:off x="4902200" y="1071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116840</xdr:rowOff>
    </xdr:from>
    <xdr:to>
      <xdr:col>6</xdr:col>
      <xdr:colOff>0</xdr:colOff>
      <xdr:row>63</xdr:row>
      <xdr:rowOff>85344</xdr:rowOff>
    </xdr:to>
    <xdr:cxnSp macro="">
      <xdr:nvCxnSpPr>
        <xdr:cNvPr id="133" name="直線コネクタ 132"/>
        <xdr:cNvCxnSpPr/>
      </xdr:nvCxnSpPr>
      <xdr:spPr>
        <a:xfrm>
          <a:off x="3225800" y="1074674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160274</xdr:rowOff>
    </xdr:from>
    <xdr:to>
      <xdr:col>6</xdr:col>
      <xdr:colOff>50800</xdr:colOff>
      <xdr:row>62</xdr:row>
      <xdr:rowOff>90424</xdr:rowOff>
    </xdr:to>
    <xdr:sp macro="" textlink="">
      <xdr:nvSpPr>
        <xdr:cNvPr id="134" name="フローチャート : 判断 133"/>
        <xdr:cNvSpPr/>
      </xdr:nvSpPr>
      <xdr:spPr>
        <a:xfrm>
          <a:off x="4064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100601</xdr:rowOff>
    </xdr:from>
    <xdr:ext cx="736600" cy="259045"/>
    <xdr:sp macro="" textlink="">
      <xdr:nvSpPr>
        <xdr:cNvPr id="135" name="テキスト ボックス 134"/>
        <xdr:cNvSpPr txBox="1"/>
      </xdr:nvSpPr>
      <xdr:spPr>
        <a:xfrm>
          <a:off x="3733800" y="10387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119380</xdr:rowOff>
    </xdr:from>
    <xdr:to>
      <xdr:col>4</xdr:col>
      <xdr:colOff>482600</xdr:colOff>
      <xdr:row>62</xdr:row>
      <xdr:rowOff>116840</xdr:rowOff>
    </xdr:to>
    <xdr:cxnSp macro="">
      <xdr:nvCxnSpPr>
        <xdr:cNvPr id="136" name="直線コネクタ 135"/>
        <xdr:cNvCxnSpPr/>
      </xdr:nvCxnSpPr>
      <xdr:spPr>
        <a:xfrm>
          <a:off x="2336800" y="1057783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121666</xdr:rowOff>
    </xdr:from>
    <xdr:to>
      <xdr:col>4</xdr:col>
      <xdr:colOff>533400</xdr:colOff>
      <xdr:row>62</xdr:row>
      <xdr:rowOff>51816</xdr:rowOff>
    </xdr:to>
    <xdr:sp macro="" textlink="">
      <xdr:nvSpPr>
        <xdr:cNvPr id="137" name="フローチャート : 判断 136"/>
        <xdr:cNvSpPr/>
      </xdr:nvSpPr>
      <xdr:spPr>
        <a:xfrm>
          <a:off x="3175000" y="1058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61993</xdr:rowOff>
    </xdr:from>
    <xdr:ext cx="762000" cy="259045"/>
    <xdr:sp macro="" textlink="">
      <xdr:nvSpPr>
        <xdr:cNvPr id="138" name="テキスト ボックス 137"/>
        <xdr:cNvSpPr txBox="1"/>
      </xdr:nvSpPr>
      <xdr:spPr>
        <a:xfrm>
          <a:off x="2844800" y="1034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81.6</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90424</xdr:rowOff>
    </xdr:from>
    <xdr:to>
      <xdr:col>3</xdr:col>
      <xdr:colOff>279400</xdr:colOff>
      <xdr:row>61</xdr:row>
      <xdr:rowOff>119380</xdr:rowOff>
    </xdr:to>
    <xdr:cxnSp macro="">
      <xdr:nvCxnSpPr>
        <xdr:cNvPr id="139" name="直線コネクタ 138"/>
        <xdr:cNvCxnSpPr/>
      </xdr:nvCxnSpPr>
      <xdr:spPr>
        <a:xfrm>
          <a:off x="1447800" y="1054887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136144</xdr:rowOff>
    </xdr:from>
    <xdr:to>
      <xdr:col>3</xdr:col>
      <xdr:colOff>330200</xdr:colOff>
      <xdr:row>62</xdr:row>
      <xdr:rowOff>66294</xdr:rowOff>
    </xdr:to>
    <xdr:sp macro="" textlink="">
      <xdr:nvSpPr>
        <xdr:cNvPr id="140" name="フローチャート : 判断 139"/>
        <xdr:cNvSpPr/>
      </xdr:nvSpPr>
      <xdr:spPr>
        <a:xfrm>
          <a:off x="2286000" y="1059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51071</xdr:rowOff>
    </xdr:from>
    <xdr:ext cx="762000" cy="259045"/>
    <xdr:sp macro="" textlink="">
      <xdr:nvSpPr>
        <xdr:cNvPr id="141" name="テキスト ボックス 140"/>
        <xdr:cNvSpPr txBox="1"/>
      </xdr:nvSpPr>
      <xdr:spPr>
        <a:xfrm>
          <a:off x="1955800" y="10680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131318</xdr:rowOff>
    </xdr:from>
    <xdr:to>
      <xdr:col>2</xdr:col>
      <xdr:colOff>127000</xdr:colOff>
      <xdr:row>62</xdr:row>
      <xdr:rowOff>61468</xdr:rowOff>
    </xdr:to>
    <xdr:sp macro="" textlink="">
      <xdr:nvSpPr>
        <xdr:cNvPr id="142" name="フローチャート : 判断 141"/>
        <xdr:cNvSpPr/>
      </xdr:nvSpPr>
      <xdr:spPr>
        <a:xfrm>
          <a:off x="1397000" y="1058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46245</xdr:rowOff>
    </xdr:from>
    <xdr:ext cx="762000" cy="259045"/>
    <xdr:sp macro="" textlink="">
      <xdr:nvSpPr>
        <xdr:cNvPr id="143" name="テキスト ボックス 142"/>
        <xdr:cNvSpPr txBox="1"/>
      </xdr:nvSpPr>
      <xdr:spPr>
        <a:xfrm>
          <a:off x="1066800" y="1067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49" name="円/楕円 148"/>
        <xdr:cNvSpPr/>
      </xdr:nvSpPr>
      <xdr:spPr>
        <a:xfrm>
          <a:off x="49022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11447</xdr:rowOff>
    </xdr:from>
    <xdr:ext cx="762000" cy="259045"/>
    <xdr:sp macro="" textlink="">
      <xdr:nvSpPr>
        <xdr:cNvPr id="150" name="財政構造の弾力性該当値テキスト"/>
        <xdr:cNvSpPr txBox="1"/>
      </xdr:nvSpPr>
      <xdr:spPr>
        <a:xfrm>
          <a:off x="5041900" y="1081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34544</xdr:rowOff>
    </xdr:from>
    <xdr:to>
      <xdr:col>6</xdr:col>
      <xdr:colOff>50800</xdr:colOff>
      <xdr:row>63</xdr:row>
      <xdr:rowOff>136144</xdr:rowOff>
    </xdr:to>
    <xdr:sp macro="" textlink="">
      <xdr:nvSpPr>
        <xdr:cNvPr id="151" name="円/楕円 150"/>
        <xdr:cNvSpPr/>
      </xdr:nvSpPr>
      <xdr:spPr>
        <a:xfrm>
          <a:off x="40640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120921</xdr:rowOff>
    </xdr:from>
    <xdr:ext cx="736600" cy="259045"/>
    <xdr:sp macro="" textlink="">
      <xdr:nvSpPr>
        <xdr:cNvPr id="152" name="テキスト ボックス 151"/>
        <xdr:cNvSpPr txBox="1"/>
      </xdr:nvSpPr>
      <xdr:spPr>
        <a:xfrm>
          <a:off x="3733800" y="109222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3" name="円/楕円 152"/>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152417</xdr:rowOff>
    </xdr:from>
    <xdr:ext cx="762000" cy="259045"/>
    <xdr:sp macro="" textlink="">
      <xdr:nvSpPr>
        <xdr:cNvPr id="154" name="テキスト ボックス 153"/>
        <xdr:cNvSpPr txBox="1"/>
      </xdr:nvSpPr>
      <xdr:spPr>
        <a:xfrm>
          <a:off x="2844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68580</xdr:rowOff>
    </xdr:from>
    <xdr:to>
      <xdr:col>3</xdr:col>
      <xdr:colOff>330200</xdr:colOff>
      <xdr:row>61</xdr:row>
      <xdr:rowOff>170180</xdr:rowOff>
    </xdr:to>
    <xdr:sp macro="" textlink="">
      <xdr:nvSpPr>
        <xdr:cNvPr id="155" name="円/楕円 154"/>
        <xdr:cNvSpPr/>
      </xdr:nvSpPr>
      <xdr:spPr>
        <a:xfrm>
          <a:off x="2286000" y="1052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8907</xdr:rowOff>
    </xdr:from>
    <xdr:ext cx="762000" cy="259045"/>
    <xdr:sp macro="" textlink="">
      <xdr:nvSpPr>
        <xdr:cNvPr id="156" name="テキスト ボックス 155"/>
        <xdr:cNvSpPr txBox="1"/>
      </xdr:nvSpPr>
      <xdr:spPr>
        <a:xfrm>
          <a:off x="1955800" y="1029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39624</xdr:rowOff>
    </xdr:from>
    <xdr:to>
      <xdr:col>2</xdr:col>
      <xdr:colOff>127000</xdr:colOff>
      <xdr:row>61</xdr:row>
      <xdr:rowOff>141224</xdr:rowOff>
    </xdr:to>
    <xdr:sp macro="" textlink="">
      <xdr:nvSpPr>
        <xdr:cNvPr id="157" name="円/楕円 156"/>
        <xdr:cNvSpPr/>
      </xdr:nvSpPr>
      <xdr:spPr>
        <a:xfrm>
          <a:off x="1397000" y="10498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151401</xdr:rowOff>
    </xdr:from>
    <xdr:ext cx="762000" cy="259045"/>
    <xdr:sp macro="" textlink="">
      <xdr:nvSpPr>
        <xdr:cNvPr id="158" name="テキスト ボックス 157"/>
        <xdr:cNvSpPr txBox="1"/>
      </xdr:nvSpPr>
      <xdr:spPr>
        <a:xfrm>
          <a:off x="1066800" y="10266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[415,815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24/26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人件費については、職員の基本給</a:t>
          </a:r>
          <a:r>
            <a:rPr kumimoji="1" lang="en-US" altLang="ja-JP" sz="1300">
              <a:latin typeface="ＭＳ Ｐゴシック"/>
            </a:rPr>
            <a:t>3%</a:t>
          </a:r>
          <a:r>
            <a:rPr kumimoji="1" lang="ja-JP" altLang="en-US" sz="1300">
              <a:latin typeface="ＭＳ Ｐゴシック"/>
            </a:rPr>
            <a:t>カットを引き続き実施しており、前年度対比で</a:t>
          </a:r>
          <a:r>
            <a:rPr kumimoji="1" lang="en-US" altLang="ja-JP" sz="1300">
              <a:latin typeface="ＭＳ Ｐゴシック"/>
            </a:rPr>
            <a:t>12,451</a:t>
          </a:r>
          <a:r>
            <a:rPr kumimoji="1" lang="ja-JP" altLang="en-US" sz="1300">
              <a:latin typeface="ＭＳ Ｐゴシック"/>
            </a:rPr>
            <a:t>千円</a:t>
          </a:r>
          <a:r>
            <a:rPr kumimoji="1" lang="en-US" altLang="ja-JP" sz="1300">
              <a:latin typeface="ＭＳ Ｐゴシック"/>
            </a:rPr>
            <a:t>(1.2%)</a:t>
          </a:r>
          <a:r>
            <a:rPr kumimoji="1" lang="ja-JP" altLang="en-US" sz="1300">
              <a:latin typeface="ＭＳ Ｐゴシック"/>
            </a:rPr>
            <a:t>の減少になっており、物件費についても住宅等除染等の事業がピークを過ぎ、前年度対比で</a:t>
          </a:r>
          <a:r>
            <a:rPr kumimoji="1" lang="en-US" altLang="ja-JP" sz="1300">
              <a:latin typeface="ＭＳ Ｐゴシック"/>
            </a:rPr>
            <a:t>1,777,470</a:t>
          </a:r>
          <a:r>
            <a:rPr kumimoji="1" lang="ja-JP" altLang="en-US" sz="1300">
              <a:latin typeface="ＭＳ Ｐゴシック"/>
            </a:rPr>
            <a:t>千円</a:t>
          </a:r>
          <a:r>
            <a:rPr kumimoji="1" lang="en-US" altLang="ja-JP" sz="1300">
              <a:latin typeface="ＭＳ Ｐゴシック"/>
            </a:rPr>
            <a:t>(30.2%)</a:t>
          </a:r>
          <a:r>
            <a:rPr kumimoji="1" lang="ja-JP" altLang="en-US" sz="1300">
              <a:latin typeface="ＭＳ Ｐゴシック"/>
            </a:rPr>
            <a:t>の減少になっているものの、依然として類似団体平均値より大きく上回っている状況にある。</a:t>
          </a:r>
          <a:endParaRPr kumimoji="1" lang="en-US" altLang="ja-JP" sz="1300">
            <a:latin typeface="ＭＳ Ｐゴシック"/>
          </a:endParaRPr>
        </a:p>
        <a:p>
          <a:r>
            <a:rPr kumimoji="1" lang="ja-JP" altLang="en-US" sz="1300">
              <a:latin typeface="ＭＳ Ｐゴシック"/>
            </a:rPr>
            <a:t>除染事業の終了するに伴い、減少する見込みである。</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44047</xdr:rowOff>
    </xdr:from>
    <xdr:to>
      <xdr:col>7</xdr:col>
      <xdr:colOff>152400</xdr:colOff>
      <xdr:row>89</xdr:row>
      <xdr:rowOff>169483</xdr:rowOff>
    </xdr:to>
    <xdr:cxnSp macro="">
      <xdr:nvCxnSpPr>
        <xdr:cNvPr id="190" name="直線コネクタ 189"/>
        <xdr:cNvCxnSpPr/>
      </xdr:nvCxnSpPr>
      <xdr:spPr>
        <a:xfrm flipV="1">
          <a:off x="4953000" y="13760047"/>
          <a:ext cx="0" cy="16684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141560</xdr:rowOff>
    </xdr:from>
    <xdr:ext cx="762000" cy="259045"/>
    <xdr:sp macro="" textlink="">
      <xdr:nvSpPr>
        <xdr:cNvPr id="191" name="人件費・物件費等の状況最小値テキスト"/>
        <xdr:cNvSpPr txBox="1"/>
      </xdr:nvSpPr>
      <xdr:spPr>
        <a:xfrm>
          <a:off x="5041900" y="1540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588,903</a:t>
          </a:r>
          <a:endParaRPr kumimoji="1" lang="ja-JP" altLang="en-US" sz="1000" b="1">
            <a:latin typeface="ＭＳ Ｐゴシック"/>
          </a:endParaRPr>
        </a:p>
      </xdr:txBody>
    </xdr:sp>
    <xdr:clientData/>
  </xdr:oneCellAnchor>
  <xdr:twoCellAnchor>
    <xdr:from>
      <xdr:col>7</xdr:col>
      <xdr:colOff>63500</xdr:colOff>
      <xdr:row>89</xdr:row>
      <xdr:rowOff>169483</xdr:rowOff>
    </xdr:from>
    <xdr:to>
      <xdr:col>7</xdr:col>
      <xdr:colOff>241300</xdr:colOff>
      <xdr:row>89</xdr:row>
      <xdr:rowOff>169483</xdr:rowOff>
    </xdr:to>
    <xdr:cxnSp macro="">
      <xdr:nvCxnSpPr>
        <xdr:cNvPr id="192" name="直線コネクタ 191"/>
        <xdr:cNvCxnSpPr/>
      </xdr:nvCxnSpPr>
      <xdr:spPr>
        <a:xfrm>
          <a:off x="4864100" y="15428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130424</xdr:rowOff>
    </xdr:from>
    <xdr:ext cx="762000" cy="259045"/>
    <xdr:sp macro="" textlink="">
      <xdr:nvSpPr>
        <xdr:cNvPr id="193" name="人件費・物件費等の状況最大値テキスト"/>
        <xdr:cNvSpPr txBox="1"/>
      </xdr:nvSpPr>
      <xdr:spPr>
        <a:xfrm>
          <a:off x="5041900" y="135035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104,883</a:t>
          </a:r>
          <a:endParaRPr kumimoji="1" lang="ja-JP" altLang="en-US" sz="1000" b="1">
            <a:latin typeface="ＭＳ Ｐゴシック"/>
          </a:endParaRPr>
        </a:p>
      </xdr:txBody>
    </xdr:sp>
    <xdr:clientData/>
  </xdr:oneCellAnchor>
  <xdr:twoCellAnchor>
    <xdr:from>
      <xdr:col>7</xdr:col>
      <xdr:colOff>63500</xdr:colOff>
      <xdr:row>80</xdr:row>
      <xdr:rowOff>44047</xdr:rowOff>
    </xdr:from>
    <xdr:to>
      <xdr:col>7</xdr:col>
      <xdr:colOff>241300</xdr:colOff>
      <xdr:row>80</xdr:row>
      <xdr:rowOff>44047</xdr:rowOff>
    </xdr:to>
    <xdr:cxnSp macro="">
      <xdr:nvCxnSpPr>
        <xdr:cNvPr id="194" name="直線コネクタ 193"/>
        <xdr:cNvCxnSpPr/>
      </xdr:nvCxnSpPr>
      <xdr:spPr>
        <a:xfrm>
          <a:off x="4864100" y="137600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87173</xdr:rowOff>
    </xdr:from>
    <xdr:to>
      <xdr:col>7</xdr:col>
      <xdr:colOff>152400</xdr:colOff>
      <xdr:row>89</xdr:row>
      <xdr:rowOff>49084</xdr:rowOff>
    </xdr:to>
    <xdr:cxnSp macro="">
      <xdr:nvCxnSpPr>
        <xdr:cNvPr id="195" name="直線コネクタ 194"/>
        <xdr:cNvCxnSpPr/>
      </xdr:nvCxnSpPr>
      <xdr:spPr>
        <a:xfrm flipV="1">
          <a:off x="4114800" y="14831873"/>
          <a:ext cx="838200" cy="476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109255</xdr:rowOff>
    </xdr:from>
    <xdr:ext cx="762000" cy="259045"/>
    <xdr:sp macro="" textlink="">
      <xdr:nvSpPr>
        <xdr:cNvPr id="196" name="人件費・物件費等の状況平均値テキスト"/>
        <xdr:cNvSpPr txBox="1"/>
      </xdr:nvSpPr>
      <xdr:spPr>
        <a:xfrm>
          <a:off x="5041900" y="138252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183,479</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92728</xdr:rowOff>
    </xdr:from>
    <xdr:to>
      <xdr:col>7</xdr:col>
      <xdr:colOff>203200</xdr:colOff>
      <xdr:row>82</xdr:row>
      <xdr:rowOff>22878</xdr:rowOff>
    </xdr:to>
    <xdr:sp macro="" textlink="">
      <xdr:nvSpPr>
        <xdr:cNvPr id="197" name="フローチャート : 判断 196"/>
        <xdr:cNvSpPr/>
      </xdr:nvSpPr>
      <xdr:spPr>
        <a:xfrm>
          <a:off x="4902200" y="13980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166998</xdr:rowOff>
    </xdr:from>
    <xdr:to>
      <xdr:col>6</xdr:col>
      <xdr:colOff>0</xdr:colOff>
      <xdr:row>89</xdr:row>
      <xdr:rowOff>49084</xdr:rowOff>
    </xdr:to>
    <xdr:cxnSp macro="">
      <xdr:nvCxnSpPr>
        <xdr:cNvPr id="198" name="直線コネクタ 197"/>
        <xdr:cNvCxnSpPr/>
      </xdr:nvCxnSpPr>
      <xdr:spPr>
        <a:xfrm>
          <a:off x="3225800" y="14397348"/>
          <a:ext cx="889000" cy="910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164562</xdr:rowOff>
    </xdr:from>
    <xdr:to>
      <xdr:col>6</xdr:col>
      <xdr:colOff>50800</xdr:colOff>
      <xdr:row>81</xdr:row>
      <xdr:rowOff>94712</xdr:rowOff>
    </xdr:to>
    <xdr:sp macro="" textlink="">
      <xdr:nvSpPr>
        <xdr:cNvPr id="199" name="フローチャート : 判断 198"/>
        <xdr:cNvSpPr/>
      </xdr:nvSpPr>
      <xdr:spPr>
        <a:xfrm>
          <a:off x="4064000" y="1388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104889</xdr:rowOff>
    </xdr:from>
    <xdr:ext cx="736600" cy="259045"/>
    <xdr:sp macro="" textlink="">
      <xdr:nvSpPr>
        <xdr:cNvPr id="200" name="テキスト ボックス 199"/>
        <xdr:cNvSpPr txBox="1"/>
      </xdr:nvSpPr>
      <xdr:spPr>
        <a:xfrm>
          <a:off x="3733800" y="13649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154,581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113694</xdr:rowOff>
    </xdr:from>
    <xdr:to>
      <xdr:col>4</xdr:col>
      <xdr:colOff>482600</xdr:colOff>
      <xdr:row>83</xdr:row>
      <xdr:rowOff>166998</xdr:rowOff>
    </xdr:to>
    <xdr:cxnSp macro="">
      <xdr:nvCxnSpPr>
        <xdr:cNvPr id="201" name="直線コネクタ 200"/>
        <xdr:cNvCxnSpPr/>
      </xdr:nvCxnSpPr>
      <xdr:spPr>
        <a:xfrm>
          <a:off x="2336800" y="14001144"/>
          <a:ext cx="889000" cy="396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142680</xdr:rowOff>
    </xdr:from>
    <xdr:to>
      <xdr:col>4</xdr:col>
      <xdr:colOff>533400</xdr:colOff>
      <xdr:row>81</xdr:row>
      <xdr:rowOff>72830</xdr:rowOff>
    </xdr:to>
    <xdr:sp macro="" textlink="">
      <xdr:nvSpPr>
        <xdr:cNvPr id="202" name="フローチャート : 判断 201"/>
        <xdr:cNvSpPr/>
      </xdr:nvSpPr>
      <xdr:spPr>
        <a:xfrm>
          <a:off x="3175000" y="13858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83007</xdr:rowOff>
    </xdr:from>
    <xdr:ext cx="762000" cy="259045"/>
    <xdr:sp macro="" textlink="">
      <xdr:nvSpPr>
        <xdr:cNvPr id="203" name="テキスト ボックス 202"/>
        <xdr:cNvSpPr txBox="1"/>
      </xdr:nvSpPr>
      <xdr:spPr>
        <a:xfrm>
          <a:off x="2844800" y="136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148,233</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150563</xdr:rowOff>
    </xdr:from>
    <xdr:to>
      <xdr:col>3</xdr:col>
      <xdr:colOff>279400</xdr:colOff>
      <xdr:row>81</xdr:row>
      <xdr:rowOff>113694</xdr:rowOff>
    </xdr:to>
    <xdr:cxnSp macro="">
      <xdr:nvCxnSpPr>
        <xdr:cNvPr id="204" name="直線コネクタ 203"/>
        <xdr:cNvCxnSpPr/>
      </xdr:nvCxnSpPr>
      <xdr:spPr>
        <a:xfrm>
          <a:off x="1447800" y="13866563"/>
          <a:ext cx="889000" cy="134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73851</xdr:rowOff>
    </xdr:from>
    <xdr:to>
      <xdr:col>3</xdr:col>
      <xdr:colOff>330200</xdr:colOff>
      <xdr:row>82</xdr:row>
      <xdr:rowOff>4001</xdr:rowOff>
    </xdr:to>
    <xdr:sp macro="" textlink="">
      <xdr:nvSpPr>
        <xdr:cNvPr id="205" name="フローチャート : 判断 204"/>
        <xdr:cNvSpPr/>
      </xdr:nvSpPr>
      <xdr:spPr>
        <a:xfrm>
          <a:off x="2286000" y="1396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160228</xdr:rowOff>
    </xdr:from>
    <xdr:ext cx="762000" cy="259045"/>
    <xdr:sp macro="" textlink="">
      <xdr:nvSpPr>
        <xdr:cNvPr id="206" name="テキスト ボックス 205"/>
        <xdr:cNvSpPr txBox="1"/>
      </xdr:nvSpPr>
      <xdr:spPr>
        <a:xfrm>
          <a:off x="1955800" y="1404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178,003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17188</xdr:rowOff>
    </xdr:from>
    <xdr:to>
      <xdr:col>2</xdr:col>
      <xdr:colOff>127000</xdr:colOff>
      <xdr:row>81</xdr:row>
      <xdr:rowOff>118788</xdr:rowOff>
    </xdr:to>
    <xdr:sp macro="" textlink="">
      <xdr:nvSpPr>
        <xdr:cNvPr id="207" name="フローチャート : 判断 206"/>
        <xdr:cNvSpPr/>
      </xdr:nvSpPr>
      <xdr:spPr>
        <a:xfrm>
          <a:off x="1397000" y="13904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103565</xdr:rowOff>
    </xdr:from>
    <xdr:ext cx="762000" cy="259045"/>
    <xdr:sp macro="" textlink="">
      <xdr:nvSpPr>
        <xdr:cNvPr id="208" name="テキスト ボックス 207"/>
        <xdr:cNvSpPr txBox="1"/>
      </xdr:nvSpPr>
      <xdr:spPr>
        <a:xfrm>
          <a:off x="1066800" y="13991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161,565</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36373</xdr:rowOff>
    </xdr:from>
    <xdr:to>
      <xdr:col>7</xdr:col>
      <xdr:colOff>203200</xdr:colOff>
      <xdr:row>86</xdr:row>
      <xdr:rowOff>137973</xdr:rowOff>
    </xdr:to>
    <xdr:sp macro="" textlink="">
      <xdr:nvSpPr>
        <xdr:cNvPr id="214" name="円/楕円 213"/>
        <xdr:cNvSpPr/>
      </xdr:nvSpPr>
      <xdr:spPr>
        <a:xfrm>
          <a:off x="4902200" y="14781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8450</xdr:rowOff>
    </xdr:from>
    <xdr:ext cx="762000" cy="259045"/>
    <xdr:sp macro="" textlink="">
      <xdr:nvSpPr>
        <xdr:cNvPr id="215" name="人件費・物件費等の状況該当値テキスト"/>
        <xdr:cNvSpPr txBox="1"/>
      </xdr:nvSpPr>
      <xdr:spPr>
        <a:xfrm>
          <a:off x="5041900" y="14753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415,815</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169734</xdr:rowOff>
    </xdr:from>
    <xdr:to>
      <xdr:col>6</xdr:col>
      <xdr:colOff>50800</xdr:colOff>
      <xdr:row>89</xdr:row>
      <xdr:rowOff>99884</xdr:rowOff>
    </xdr:to>
    <xdr:sp macro="" textlink="">
      <xdr:nvSpPr>
        <xdr:cNvPr id="216" name="円/楕円 215"/>
        <xdr:cNvSpPr/>
      </xdr:nvSpPr>
      <xdr:spPr>
        <a:xfrm>
          <a:off x="4064000" y="15257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89</xdr:row>
      <xdr:rowOff>84661</xdr:rowOff>
    </xdr:from>
    <xdr:ext cx="736600" cy="259045"/>
    <xdr:sp macro="" textlink="">
      <xdr:nvSpPr>
        <xdr:cNvPr id="217" name="テキスト ボックス 216"/>
        <xdr:cNvSpPr txBox="1"/>
      </xdr:nvSpPr>
      <xdr:spPr>
        <a:xfrm>
          <a:off x="3733800" y="15343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553,976</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116198</xdr:rowOff>
    </xdr:from>
    <xdr:to>
      <xdr:col>4</xdr:col>
      <xdr:colOff>533400</xdr:colOff>
      <xdr:row>84</xdr:row>
      <xdr:rowOff>46348</xdr:rowOff>
    </xdr:to>
    <xdr:sp macro="" textlink="">
      <xdr:nvSpPr>
        <xdr:cNvPr id="218" name="円/楕円 217"/>
        <xdr:cNvSpPr/>
      </xdr:nvSpPr>
      <xdr:spPr>
        <a:xfrm>
          <a:off x="3175000" y="14346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31125</xdr:rowOff>
    </xdr:from>
    <xdr:ext cx="762000" cy="259045"/>
    <xdr:sp macro="" textlink="">
      <xdr:nvSpPr>
        <xdr:cNvPr id="219" name="テキスト ボックス 218"/>
        <xdr:cNvSpPr txBox="1"/>
      </xdr:nvSpPr>
      <xdr:spPr>
        <a:xfrm>
          <a:off x="2844800" y="14432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289,761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62894</xdr:rowOff>
    </xdr:from>
    <xdr:to>
      <xdr:col>3</xdr:col>
      <xdr:colOff>330200</xdr:colOff>
      <xdr:row>81</xdr:row>
      <xdr:rowOff>164494</xdr:rowOff>
    </xdr:to>
    <xdr:sp macro="" textlink="">
      <xdr:nvSpPr>
        <xdr:cNvPr id="220" name="円/楕円 219"/>
        <xdr:cNvSpPr/>
      </xdr:nvSpPr>
      <xdr:spPr>
        <a:xfrm>
          <a:off x="2286000" y="13950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3221</xdr:rowOff>
    </xdr:from>
    <xdr:ext cx="762000" cy="259045"/>
    <xdr:sp macro="" textlink="">
      <xdr:nvSpPr>
        <xdr:cNvPr id="221" name="テキスト ボックス 220"/>
        <xdr:cNvSpPr txBox="1"/>
      </xdr:nvSpPr>
      <xdr:spPr>
        <a:xfrm>
          <a:off x="1955800" y="13719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174,824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99763</xdr:rowOff>
    </xdr:from>
    <xdr:to>
      <xdr:col>2</xdr:col>
      <xdr:colOff>127000</xdr:colOff>
      <xdr:row>81</xdr:row>
      <xdr:rowOff>29913</xdr:rowOff>
    </xdr:to>
    <xdr:sp macro="" textlink="">
      <xdr:nvSpPr>
        <xdr:cNvPr id="222" name="円/楕円 221"/>
        <xdr:cNvSpPr/>
      </xdr:nvSpPr>
      <xdr:spPr>
        <a:xfrm>
          <a:off x="1397000" y="1381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40090</xdr:rowOff>
    </xdr:from>
    <xdr:ext cx="762000" cy="259045"/>
    <xdr:sp macro="" textlink="">
      <xdr:nvSpPr>
        <xdr:cNvPr id="223" name="テキスト ボックス 222"/>
        <xdr:cNvSpPr txBox="1"/>
      </xdr:nvSpPr>
      <xdr:spPr>
        <a:xfrm>
          <a:off x="1066800" y="13584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135,783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前年以上の町独自の給与削減措置により低下した。地域の民間企業の給与状況を踏まえながら、給与の適正化に努める。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66039</xdr:rowOff>
    </xdr:from>
    <xdr:to>
      <xdr:col>24</xdr:col>
      <xdr:colOff>558800</xdr:colOff>
      <xdr:row>84</xdr:row>
      <xdr:rowOff>508</xdr:rowOff>
    </xdr:to>
    <xdr:cxnSp macro="">
      <xdr:nvCxnSpPr>
        <xdr:cNvPr id="250" name="直線コネクタ 249"/>
        <xdr:cNvCxnSpPr/>
      </xdr:nvCxnSpPr>
      <xdr:spPr>
        <a:xfrm flipV="1">
          <a:off x="17018000" y="13953489"/>
          <a:ext cx="0" cy="4488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144035</xdr:rowOff>
    </xdr:from>
    <xdr:ext cx="762000" cy="259045"/>
    <xdr:sp macro="" textlink="">
      <xdr:nvSpPr>
        <xdr:cNvPr id="251" name="給与水準   （国との比較）最小値テキスト"/>
        <xdr:cNvSpPr txBox="1"/>
      </xdr:nvSpPr>
      <xdr:spPr>
        <a:xfrm>
          <a:off x="17106900" y="14374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100.8</a:t>
          </a:r>
          <a:endParaRPr kumimoji="1" lang="ja-JP" altLang="en-US" sz="1000" b="1">
            <a:latin typeface="ＭＳ Ｐゴシック"/>
          </a:endParaRPr>
        </a:p>
      </xdr:txBody>
    </xdr:sp>
    <xdr:clientData/>
  </xdr:oneCellAnchor>
  <xdr:twoCellAnchor>
    <xdr:from>
      <xdr:col>24</xdr:col>
      <xdr:colOff>469900</xdr:colOff>
      <xdr:row>84</xdr:row>
      <xdr:rowOff>508</xdr:rowOff>
    </xdr:from>
    <xdr:to>
      <xdr:col>24</xdr:col>
      <xdr:colOff>647700</xdr:colOff>
      <xdr:row>84</xdr:row>
      <xdr:rowOff>508</xdr:rowOff>
    </xdr:to>
    <xdr:cxnSp macro="">
      <xdr:nvCxnSpPr>
        <xdr:cNvPr id="252" name="直線コネクタ 251"/>
        <xdr:cNvCxnSpPr/>
      </xdr:nvCxnSpPr>
      <xdr:spPr>
        <a:xfrm>
          <a:off x="16929100" y="14402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152416</xdr:rowOff>
    </xdr:from>
    <xdr:ext cx="762000" cy="259045"/>
    <xdr:sp macro="" textlink="">
      <xdr:nvSpPr>
        <xdr:cNvPr id="253" name="給与水準   （国との比較）最大値テキスト"/>
        <xdr:cNvSpPr txBox="1"/>
      </xdr:nvSpPr>
      <xdr:spPr>
        <a:xfrm>
          <a:off x="17106900" y="13696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66039</xdr:rowOff>
    </xdr:from>
    <xdr:to>
      <xdr:col>24</xdr:col>
      <xdr:colOff>647700</xdr:colOff>
      <xdr:row>81</xdr:row>
      <xdr:rowOff>66039</xdr:rowOff>
    </xdr:to>
    <xdr:cxnSp macro="">
      <xdr:nvCxnSpPr>
        <xdr:cNvPr id="254" name="直線コネクタ 253"/>
        <xdr:cNvCxnSpPr/>
      </xdr:nvCxnSpPr>
      <xdr:spPr>
        <a:xfrm>
          <a:off x="16929100" y="139534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109220</xdr:rowOff>
    </xdr:from>
    <xdr:to>
      <xdr:col>24</xdr:col>
      <xdr:colOff>558800</xdr:colOff>
      <xdr:row>84</xdr:row>
      <xdr:rowOff>29463</xdr:rowOff>
    </xdr:to>
    <xdr:cxnSp macro="">
      <xdr:nvCxnSpPr>
        <xdr:cNvPr id="255" name="直線コネクタ 254"/>
        <xdr:cNvCxnSpPr/>
      </xdr:nvCxnSpPr>
      <xdr:spPr>
        <a:xfrm flipV="1">
          <a:off x="16179800" y="14339570"/>
          <a:ext cx="838200" cy="91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77488</xdr:rowOff>
    </xdr:from>
    <xdr:ext cx="762000" cy="259045"/>
    <xdr:sp macro="" textlink="">
      <xdr:nvSpPr>
        <xdr:cNvPr id="256" name="給与水準   （国との比較）平均値テキスト"/>
        <xdr:cNvSpPr txBox="1"/>
      </xdr:nvSpPr>
      <xdr:spPr>
        <a:xfrm>
          <a:off x="17106900" y="13964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60961</xdr:rowOff>
    </xdr:from>
    <xdr:to>
      <xdr:col>24</xdr:col>
      <xdr:colOff>609600</xdr:colOff>
      <xdr:row>82</xdr:row>
      <xdr:rowOff>162561</xdr:rowOff>
    </xdr:to>
    <xdr:sp macro="" textlink="">
      <xdr:nvSpPr>
        <xdr:cNvPr id="257" name="フローチャート : 判断 256"/>
        <xdr:cNvSpPr/>
      </xdr:nvSpPr>
      <xdr:spPr>
        <a:xfrm>
          <a:off x="16967200" y="1411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29463</xdr:rowOff>
    </xdr:from>
    <xdr:to>
      <xdr:col>23</xdr:col>
      <xdr:colOff>406400</xdr:colOff>
      <xdr:row>86</xdr:row>
      <xdr:rowOff>96774</xdr:rowOff>
    </xdr:to>
    <xdr:cxnSp macro="">
      <xdr:nvCxnSpPr>
        <xdr:cNvPr id="258" name="直線コネクタ 257"/>
        <xdr:cNvCxnSpPr/>
      </xdr:nvCxnSpPr>
      <xdr:spPr>
        <a:xfrm flipV="1">
          <a:off x="15290800" y="14431263"/>
          <a:ext cx="889000" cy="41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60961</xdr:rowOff>
    </xdr:from>
    <xdr:to>
      <xdr:col>23</xdr:col>
      <xdr:colOff>457200</xdr:colOff>
      <xdr:row>82</xdr:row>
      <xdr:rowOff>162561</xdr:rowOff>
    </xdr:to>
    <xdr:sp macro="" textlink="">
      <xdr:nvSpPr>
        <xdr:cNvPr id="259" name="フローチャート : 判断 258"/>
        <xdr:cNvSpPr/>
      </xdr:nvSpPr>
      <xdr:spPr>
        <a:xfrm>
          <a:off x="16129000" y="1411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1288</xdr:rowOff>
    </xdr:from>
    <xdr:ext cx="736600" cy="259045"/>
    <xdr:sp macro="" textlink="">
      <xdr:nvSpPr>
        <xdr:cNvPr id="260" name="テキスト ボックス 259"/>
        <xdr:cNvSpPr txBox="1"/>
      </xdr:nvSpPr>
      <xdr:spPr>
        <a:xfrm>
          <a:off x="15798800" y="13888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96774</xdr:rowOff>
    </xdr:from>
    <xdr:to>
      <xdr:col>22</xdr:col>
      <xdr:colOff>203200</xdr:colOff>
      <xdr:row>87</xdr:row>
      <xdr:rowOff>65278</xdr:rowOff>
    </xdr:to>
    <xdr:cxnSp macro="">
      <xdr:nvCxnSpPr>
        <xdr:cNvPr id="261" name="直線コネクタ 260"/>
        <xdr:cNvCxnSpPr/>
      </xdr:nvCxnSpPr>
      <xdr:spPr>
        <a:xfrm flipV="1">
          <a:off x="14401800" y="14841474"/>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84</xdr:row>
      <xdr:rowOff>94487</xdr:rowOff>
    </xdr:from>
    <xdr:to>
      <xdr:col>22</xdr:col>
      <xdr:colOff>254000</xdr:colOff>
      <xdr:row>85</xdr:row>
      <xdr:rowOff>24637</xdr:rowOff>
    </xdr:to>
    <xdr:sp macro="" textlink="">
      <xdr:nvSpPr>
        <xdr:cNvPr id="262" name="フローチャート : 判断 261"/>
        <xdr:cNvSpPr/>
      </xdr:nvSpPr>
      <xdr:spPr>
        <a:xfrm>
          <a:off x="15240000" y="14496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34814</xdr:rowOff>
    </xdr:from>
    <xdr:ext cx="762000" cy="259045"/>
    <xdr:sp macro="" textlink="">
      <xdr:nvSpPr>
        <xdr:cNvPr id="263" name="テキスト ボックス 262"/>
        <xdr:cNvSpPr txBox="1"/>
      </xdr:nvSpPr>
      <xdr:spPr>
        <a:xfrm>
          <a:off x="14909800" y="14265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111506</xdr:rowOff>
    </xdr:from>
    <xdr:to>
      <xdr:col>21</xdr:col>
      <xdr:colOff>0</xdr:colOff>
      <xdr:row>87</xdr:row>
      <xdr:rowOff>65278</xdr:rowOff>
    </xdr:to>
    <xdr:cxnSp macro="">
      <xdr:nvCxnSpPr>
        <xdr:cNvPr id="264" name="直線コネクタ 263"/>
        <xdr:cNvCxnSpPr/>
      </xdr:nvCxnSpPr>
      <xdr:spPr>
        <a:xfrm>
          <a:off x="13512800" y="14513306"/>
          <a:ext cx="889000" cy="468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89663</xdr:rowOff>
    </xdr:from>
    <xdr:to>
      <xdr:col>21</xdr:col>
      <xdr:colOff>50800</xdr:colOff>
      <xdr:row>85</xdr:row>
      <xdr:rowOff>19813</xdr:rowOff>
    </xdr:to>
    <xdr:sp macro="" textlink="">
      <xdr:nvSpPr>
        <xdr:cNvPr id="265" name="フローチャート : 判断 264"/>
        <xdr:cNvSpPr/>
      </xdr:nvSpPr>
      <xdr:spPr>
        <a:xfrm>
          <a:off x="14351000" y="14491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29990</xdr:rowOff>
    </xdr:from>
    <xdr:ext cx="762000" cy="259045"/>
    <xdr:sp macro="" textlink="">
      <xdr:nvSpPr>
        <xdr:cNvPr id="266" name="テキスト ボックス 265"/>
        <xdr:cNvSpPr txBox="1"/>
      </xdr:nvSpPr>
      <xdr:spPr>
        <a:xfrm>
          <a:off x="14020800" y="14260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103.7</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22352</xdr:rowOff>
    </xdr:from>
    <xdr:to>
      <xdr:col>19</xdr:col>
      <xdr:colOff>533400</xdr:colOff>
      <xdr:row>82</xdr:row>
      <xdr:rowOff>123952</xdr:rowOff>
    </xdr:to>
    <xdr:sp macro="" textlink="">
      <xdr:nvSpPr>
        <xdr:cNvPr id="267" name="フローチャート : 判断 266"/>
        <xdr:cNvSpPr/>
      </xdr:nvSpPr>
      <xdr:spPr>
        <a:xfrm>
          <a:off x="13462000" y="14081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134129</xdr:rowOff>
    </xdr:from>
    <xdr:ext cx="762000" cy="259045"/>
    <xdr:sp macro="" textlink="">
      <xdr:nvSpPr>
        <xdr:cNvPr id="268" name="テキスト ボックス 267"/>
        <xdr:cNvSpPr txBox="1"/>
      </xdr:nvSpPr>
      <xdr:spPr>
        <a:xfrm>
          <a:off x="13131800" y="13850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58420</xdr:rowOff>
    </xdr:from>
    <xdr:to>
      <xdr:col>24</xdr:col>
      <xdr:colOff>609600</xdr:colOff>
      <xdr:row>83</xdr:row>
      <xdr:rowOff>160020</xdr:rowOff>
    </xdr:to>
    <xdr:sp macro="" textlink="">
      <xdr:nvSpPr>
        <xdr:cNvPr id="274" name="円/楕円 273"/>
        <xdr:cNvSpPr/>
      </xdr:nvSpPr>
      <xdr:spPr>
        <a:xfrm>
          <a:off x="16967200" y="1428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125747</xdr:rowOff>
    </xdr:from>
    <xdr:ext cx="762000" cy="259045"/>
    <xdr:sp macro="" textlink="">
      <xdr:nvSpPr>
        <xdr:cNvPr id="275" name="給与水準   （国との比較）該当値テキスト"/>
        <xdr:cNvSpPr txBox="1"/>
      </xdr:nvSpPr>
      <xdr:spPr>
        <a:xfrm>
          <a:off x="17106900" y="14184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150113</xdr:rowOff>
    </xdr:from>
    <xdr:to>
      <xdr:col>23</xdr:col>
      <xdr:colOff>457200</xdr:colOff>
      <xdr:row>84</xdr:row>
      <xdr:rowOff>80263</xdr:rowOff>
    </xdr:to>
    <xdr:sp macro="" textlink="">
      <xdr:nvSpPr>
        <xdr:cNvPr id="276" name="円/楕円 275"/>
        <xdr:cNvSpPr/>
      </xdr:nvSpPr>
      <xdr:spPr>
        <a:xfrm>
          <a:off x="16129000" y="14380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65040</xdr:rowOff>
    </xdr:from>
    <xdr:ext cx="736600" cy="259045"/>
    <xdr:sp macro="" textlink="">
      <xdr:nvSpPr>
        <xdr:cNvPr id="277" name="テキスト ボックス 276"/>
        <xdr:cNvSpPr txBox="1"/>
      </xdr:nvSpPr>
      <xdr:spPr>
        <a:xfrm>
          <a:off x="15798800" y="14466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45974</xdr:rowOff>
    </xdr:from>
    <xdr:to>
      <xdr:col>22</xdr:col>
      <xdr:colOff>254000</xdr:colOff>
      <xdr:row>86</xdr:row>
      <xdr:rowOff>147574</xdr:rowOff>
    </xdr:to>
    <xdr:sp macro="" textlink="">
      <xdr:nvSpPr>
        <xdr:cNvPr id="278" name="円/楕円 277"/>
        <xdr:cNvSpPr/>
      </xdr:nvSpPr>
      <xdr:spPr>
        <a:xfrm>
          <a:off x="15240000" y="14790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132351</xdr:rowOff>
    </xdr:from>
    <xdr:ext cx="762000" cy="259045"/>
    <xdr:sp macro="" textlink="">
      <xdr:nvSpPr>
        <xdr:cNvPr id="279" name="テキスト ボックス 278"/>
        <xdr:cNvSpPr txBox="1"/>
      </xdr:nvSpPr>
      <xdr:spPr>
        <a:xfrm>
          <a:off x="14909800" y="1487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14478</xdr:rowOff>
    </xdr:from>
    <xdr:to>
      <xdr:col>21</xdr:col>
      <xdr:colOff>50800</xdr:colOff>
      <xdr:row>87</xdr:row>
      <xdr:rowOff>116078</xdr:rowOff>
    </xdr:to>
    <xdr:sp macro="" textlink="">
      <xdr:nvSpPr>
        <xdr:cNvPr id="280" name="円/楕円 279"/>
        <xdr:cNvSpPr/>
      </xdr:nvSpPr>
      <xdr:spPr>
        <a:xfrm>
          <a:off x="14351000" y="1493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100855</xdr:rowOff>
    </xdr:from>
    <xdr:ext cx="762000" cy="259045"/>
    <xdr:sp macro="" textlink="">
      <xdr:nvSpPr>
        <xdr:cNvPr id="281" name="テキスト ボックス 280"/>
        <xdr:cNvSpPr txBox="1"/>
      </xdr:nvSpPr>
      <xdr:spPr>
        <a:xfrm>
          <a:off x="14020800" y="1501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112.8</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60706</xdr:rowOff>
    </xdr:from>
    <xdr:to>
      <xdr:col>19</xdr:col>
      <xdr:colOff>533400</xdr:colOff>
      <xdr:row>84</xdr:row>
      <xdr:rowOff>162306</xdr:rowOff>
    </xdr:to>
    <xdr:sp macro="" textlink="">
      <xdr:nvSpPr>
        <xdr:cNvPr id="282" name="円/楕円 281"/>
        <xdr:cNvSpPr/>
      </xdr:nvSpPr>
      <xdr:spPr>
        <a:xfrm>
          <a:off x="13462000" y="14462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147083</xdr:rowOff>
    </xdr:from>
    <xdr:ext cx="762000" cy="259045"/>
    <xdr:sp macro="" textlink="">
      <xdr:nvSpPr>
        <xdr:cNvPr id="283" name="テキスト ボックス 282"/>
        <xdr:cNvSpPr txBox="1"/>
      </xdr:nvSpPr>
      <xdr:spPr>
        <a:xfrm>
          <a:off x="13131800" y="1454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前年より</a:t>
          </a:r>
          <a:r>
            <a:rPr kumimoji="1" lang="en-US" altLang="ja-JP" sz="1300">
              <a:latin typeface="ＭＳ Ｐゴシック"/>
            </a:rPr>
            <a:t>0.14</a:t>
          </a:r>
          <a:r>
            <a:rPr kumimoji="1" lang="ja-JP" altLang="en-US" sz="1300">
              <a:latin typeface="ＭＳ Ｐゴシック"/>
            </a:rPr>
            <a:t>人の増加となった。今後も事務事業の見直し・整理を進め、定員の適正化に努めていく。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122174</xdr:rowOff>
    </xdr:from>
    <xdr:to>
      <xdr:col>24</xdr:col>
      <xdr:colOff>558800</xdr:colOff>
      <xdr:row>66</xdr:row>
      <xdr:rowOff>101854</xdr:rowOff>
    </xdr:to>
    <xdr:cxnSp macro="">
      <xdr:nvCxnSpPr>
        <xdr:cNvPr id="313" name="直線コネクタ 312"/>
        <xdr:cNvCxnSpPr/>
      </xdr:nvCxnSpPr>
      <xdr:spPr>
        <a:xfrm flipV="1">
          <a:off x="17018000" y="10066274"/>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73931</xdr:rowOff>
    </xdr:from>
    <xdr:ext cx="762000" cy="259045"/>
    <xdr:sp macro="" textlink="">
      <xdr:nvSpPr>
        <xdr:cNvPr id="314" name="定員管理の状況最小値テキスト"/>
        <xdr:cNvSpPr txBox="1"/>
      </xdr:nvSpPr>
      <xdr:spPr>
        <a:xfrm>
          <a:off x="17106900" y="11389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22.74</a:t>
          </a:r>
          <a:endParaRPr kumimoji="1" lang="ja-JP" altLang="en-US" sz="1000" b="1">
            <a:latin typeface="ＭＳ Ｐゴシック"/>
          </a:endParaRPr>
        </a:p>
      </xdr:txBody>
    </xdr:sp>
    <xdr:clientData/>
  </xdr:oneCellAnchor>
  <xdr:twoCellAnchor>
    <xdr:from>
      <xdr:col>24</xdr:col>
      <xdr:colOff>469900</xdr:colOff>
      <xdr:row>66</xdr:row>
      <xdr:rowOff>101854</xdr:rowOff>
    </xdr:from>
    <xdr:to>
      <xdr:col>24</xdr:col>
      <xdr:colOff>647700</xdr:colOff>
      <xdr:row>66</xdr:row>
      <xdr:rowOff>101854</xdr:rowOff>
    </xdr:to>
    <xdr:cxnSp macro="">
      <xdr:nvCxnSpPr>
        <xdr:cNvPr id="315" name="直線コネクタ 314"/>
        <xdr:cNvCxnSpPr/>
      </xdr:nvCxnSpPr>
      <xdr:spPr>
        <a:xfrm>
          <a:off x="16929100" y="11417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37101</xdr:rowOff>
    </xdr:from>
    <xdr:ext cx="762000" cy="259045"/>
    <xdr:sp macro="" textlink="">
      <xdr:nvSpPr>
        <xdr:cNvPr id="316" name="定員管理の状況最大値テキスト"/>
        <xdr:cNvSpPr txBox="1"/>
      </xdr:nvSpPr>
      <xdr:spPr>
        <a:xfrm>
          <a:off x="17106900" y="9809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5.94</a:t>
          </a:r>
          <a:endParaRPr kumimoji="1" lang="ja-JP" altLang="en-US" sz="1000" b="1">
            <a:latin typeface="ＭＳ Ｐゴシック"/>
          </a:endParaRPr>
        </a:p>
      </xdr:txBody>
    </xdr:sp>
    <xdr:clientData/>
  </xdr:oneCellAnchor>
  <xdr:twoCellAnchor>
    <xdr:from>
      <xdr:col>24</xdr:col>
      <xdr:colOff>469900</xdr:colOff>
      <xdr:row>58</xdr:row>
      <xdr:rowOff>122174</xdr:rowOff>
    </xdr:from>
    <xdr:to>
      <xdr:col>24</xdr:col>
      <xdr:colOff>647700</xdr:colOff>
      <xdr:row>58</xdr:row>
      <xdr:rowOff>122174</xdr:rowOff>
    </xdr:to>
    <xdr:cxnSp macro="">
      <xdr:nvCxnSpPr>
        <xdr:cNvPr id="317" name="直線コネクタ 316"/>
        <xdr:cNvCxnSpPr/>
      </xdr:nvCxnSpPr>
      <xdr:spPr>
        <a:xfrm>
          <a:off x="16929100" y="10066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18966</xdr:rowOff>
    </xdr:from>
    <xdr:to>
      <xdr:col>24</xdr:col>
      <xdr:colOff>558800</xdr:colOff>
      <xdr:row>60</xdr:row>
      <xdr:rowOff>30226</xdr:rowOff>
    </xdr:to>
    <xdr:cxnSp macro="">
      <xdr:nvCxnSpPr>
        <xdr:cNvPr id="318" name="直線コネクタ 317"/>
        <xdr:cNvCxnSpPr/>
      </xdr:nvCxnSpPr>
      <xdr:spPr>
        <a:xfrm>
          <a:off x="16179800" y="10305966"/>
          <a:ext cx="838200" cy="11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41588</xdr:rowOff>
    </xdr:from>
    <xdr:ext cx="762000" cy="259045"/>
    <xdr:sp macro="" textlink="">
      <xdr:nvSpPr>
        <xdr:cNvPr id="319" name="定員管理の状況平均値テキスト"/>
        <xdr:cNvSpPr txBox="1"/>
      </xdr:nvSpPr>
      <xdr:spPr>
        <a:xfrm>
          <a:off x="17106900" y="103285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10.18</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69511</xdr:rowOff>
    </xdr:from>
    <xdr:to>
      <xdr:col>24</xdr:col>
      <xdr:colOff>609600</xdr:colOff>
      <xdr:row>60</xdr:row>
      <xdr:rowOff>171111</xdr:rowOff>
    </xdr:to>
    <xdr:sp macro="" textlink="">
      <xdr:nvSpPr>
        <xdr:cNvPr id="320" name="フローチャート : 判断 319"/>
        <xdr:cNvSpPr/>
      </xdr:nvSpPr>
      <xdr:spPr>
        <a:xfrm>
          <a:off x="16967200" y="10356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18966</xdr:rowOff>
    </xdr:from>
    <xdr:to>
      <xdr:col>23</xdr:col>
      <xdr:colOff>406400</xdr:colOff>
      <xdr:row>60</xdr:row>
      <xdr:rowOff>31834</xdr:rowOff>
    </xdr:to>
    <xdr:cxnSp macro="">
      <xdr:nvCxnSpPr>
        <xdr:cNvPr id="321" name="直線コネクタ 320"/>
        <xdr:cNvCxnSpPr/>
      </xdr:nvCxnSpPr>
      <xdr:spPr>
        <a:xfrm flipV="1">
          <a:off x="15290800" y="10305966"/>
          <a:ext cx="889000" cy="12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18838</xdr:rowOff>
    </xdr:from>
    <xdr:to>
      <xdr:col>23</xdr:col>
      <xdr:colOff>457200</xdr:colOff>
      <xdr:row>60</xdr:row>
      <xdr:rowOff>120438</xdr:rowOff>
    </xdr:to>
    <xdr:sp macro="" textlink="">
      <xdr:nvSpPr>
        <xdr:cNvPr id="322" name="フローチャート : 判断 321"/>
        <xdr:cNvSpPr/>
      </xdr:nvSpPr>
      <xdr:spPr>
        <a:xfrm>
          <a:off x="16129000" y="10305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105215</xdr:rowOff>
    </xdr:from>
    <xdr:ext cx="736600" cy="259045"/>
    <xdr:sp macro="" textlink="">
      <xdr:nvSpPr>
        <xdr:cNvPr id="323" name="テキスト ボックス 322"/>
        <xdr:cNvSpPr txBox="1"/>
      </xdr:nvSpPr>
      <xdr:spPr>
        <a:xfrm>
          <a:off x="15798800" y="10392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23792</xdr:rowOff>
    </xdr:from>
    <xdr:to>
      <xdr:col>22</xdr:col>
      <xdr:colOff>203200</xdr:colOff>
      <xdr:row>60</xdr:row>
      <xdr:rowOff>31834</xdr:rowOff>
    </xdr:to>
    <xdr:cxnSp macro="">
      <xdr:nvCxnSpPr>
        <xdr:cNvPr id="324" name="直線コネクタ 323"/>
        <xdr:cNvCxnSpPr/>
      </xdr:nvCxnSpPr>
      <xdr:spPr>
        <a:xfrm>
          <a:off x="14401800" y="10310792"/>
          <a:ext cx="889000" cy="8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170180</xdr:rowOff>
    </xdr:from>
    <xdr:to>
      <xdr:col>22</xdr:col>
      <xdr:colOff>254000</xdr:colOff>
      <xdr:row>60</xdr:row>
      <xdr:rowOff>100330</xdr:rowOff>
    </xdr:to>
    <xdr:sp macro="" textlink="">
      <xdr:nvSpPr>
        <xdr:cNvPr id="325" name="フローチャート : 判断 324"/>
        <xdr:cNvSpPr/>
      </xdr:nvSpPr>
      <xdr:spPr>
        <a:xfrm>
          <a:off x="15240000" y="1028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85107</xdr:rowOff>
    </xdr:from>
    <xdr:ext cx="762000" cy="259045"/>
    <xdr:sp macro="" textlink="">
      <xdr:nvSpPr>
        <xdr:cNvPr id="326" name="テキスト ボックス 325"/>
        <xdr:cNvSpPr txBox="1"/>
      </xdr:nvSpPr>
      <xdr:spPr>
        <a:xfrm>
          <a:off x="14909800" y="1037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9.30</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155025</xdr:rowOff>
    </xdr:from>
    <xdr:to>
      <xdr:col>21</xdr:col>
      <xdr:colOff>0</xdr:colOff>
      <xdr:row>60</xdr:row>
      <xdr:rowOff>23792</xdr:rowOff>
    </xdr:to>
    <xdr:cxnSp macro="">
      <xdr:nvCxnSpPr>
        <xdr:cNvPr id="327" name="直線コネクタ 326"/>
        <xdr:cNvCxnSpPr/>
      </xdr:nvCxnSpPr>
      <xdr:spPr>
        <a:xfrm>
          <a:off x="13512800" y="1027057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20447</xdr:rowOff>
    </xdr:from>
    <xdr:to>
      <xdr:col>21</xdr:col>
      <xdr:colOff>50800</xdr:colOff>
      <xdr:row>60</xdr:row>
      <xdr:rowOff>122047</xdr:rowOff>
    </xdr:to>
    <xdr:sp macro="" textlink="">
      <xdr:nvSpPr>
        <xdr:cNvPr id="328" name="フローチャート : 判断 327"/>
        <xdr:cNvSpPr/>
      </xdr:nvSpPr>
      <xdr:spPr>
        <a:xfrm>
          <a:off x="14351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106824</xdr:rowOff>
    </xdr:from>
    <xdr:ext cx="762000" cy="259045"/>
    <xdr:sp macro="" textlink="">
      <xdr:nvSpPr>
        <xdr:cNvPr id="329" name="テキスト ボックス 328"/>
        <xdr:cNvSpPr txBox="1"/>
      </xdr:nvSpPr>
      <xdr:spPr>
        <a:xfrm>
          <a:off x="14020800" y="10393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118576</xdr:rowOff>
    </xdr:from>
    <xdr:to>
      <xdr:col>19</xdr:col>
      <xdr:colOff>533400</xdr:colOff>
      <xdr:row>61</xdr:row>
      <xdr:rowOff>48726</xdr:rowOff>
    </xdr:to>
    <xdr:sp macro="" textlink="">
      <xdr:nvSpPr>
        <xdr:cNvPr id="330" name="フローチャート : 判断 329"/>
        <xdr:cNvSpPr/>
      </xdr:nvSpPr>
      <xdr:spPr>
        <a:xfrm>
          <a:off x="13462000" y="10405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33503</xdr:rowOff>
    </xdr:from>
    <xdr:ext cx="762000" cy="259045"/>
    <xdr:sp macro="" textlink="">
      <xdr:nvSpPr>
        <xdr:cNvPr id="331" name="テキスト ボックス 330"/>
        <xdr:cNvSpPr txBox="1"/>
      </xdr:nvSpPr>
      <xdr:spPr>
        <a:xfrm>
          <a:off x="13131800" y="10491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150876</xdr:rowOff>
    </xdr:from>
    <xdr:to>
      <xdr:col>24</xdr:col>
      <xdr:colOff>609600</xdr:colOff>
      <xdr:row>60</xdr:row>
      <xdr:rowOff>81026</xdr:rowOff>
    </xdr:to>
    <xdr:sp macro="" textlink="">
      <xdr:nvSpPr>
        <xdr:cNvPr id="337" name="円/楕円 336"/>
        <xdr:cNvSpPr/>
      </xdr:nvSpPr>
      <xdr:spPr>
        <a:xfrm>
          <a:off x="16967200" y="1026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167403</xdr:rowOff>
    </xdr:from>
    <xdr:ext cx="762000" cy="259045"/>
    <xdr:sp macro="" textlink="">
      <xdr:nvSpPr>
        <xdr:cNvPr id="338" name="定員管理の状況該当値テキスト"/>
        <xdr:cNvSpPr txBox="1"/>
      </xdr:nvSpPr>
      <xdr:spPr>
        <a:xfrm>
          <a:off x="17106900" y="1011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139616</xdr:rowOff>
    </xdr:from>
    <xdr:to>
      <xdr:col>23</xdr:col>
      <xdr:colOff>457200</xdr:colOff>
      <xdr:row>60</xdr:row>
      <xdr:rowOff>69766</xdr:rowOff>
    </xdr:to>
    <xdr:sp macro="" textlink="">
      <xdr:nvSpPr>
        <xdr:cNvPr id="339" name="円/楕円 338"/>
        <xdr:cNvSpPr/>
      </xdr:nvSpPr>
      <xdr:spPr>
        <a:xfrm>
          <a:off x="16129000" y="10255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79943</xdr:rowOff>
    </xdr:from>
    <xdr:ext cx="736600" cy="259045"/>
    <xdr:sp macro="" textlink="">
      <xdr:nvSpPr>
        <xdr:cNvPr id="340" name="テキスト ボックス 339"/>
        <xdr:cNvSpPr txBox="1"/>
      </xdr:nvSpPr>
      <xdr:spPr>
        <a:xfrm>
          <a:off x="15798800" y="100240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152484</xdr:rowOff>
    </xdr:from>
    <xdr:to>
      <xdr:col>22</xdr:col>
      <xdr:colOff>254000</xdr:colOff>
      <xdr:row>60</xdr:row>
      <xdr:rowOff>82634</xdr:rowOff>
    </xdr:to>
    <xdr:sp macro="" textlink="">
      <xdr:nvSpPr>
        <xdr:cNvPr id="341" name="円/楕円 340"/>
        <xdr:cNvSpPr/>
      </xdr:nvSpPr>
      <xdr:spPr>
        <a:xfrm>
          <a:off x="15240000" y="1026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92811</xdr:rowOff>
    </xdr:from>
    <xdr:ext cx="762000" cy="259045"/>
    <xdr:sp macro="" textlink="">
      <xdr:nvSpPr>
        <xdr:cNvPr id="342" name="テキスト ボックス 341"/>
        <xdr:cNvSpPr txBox="1"/>
      </xdr:nvSpPr>
      <xdr:spPr>
        <a:xfrm>
          <a:off x="14909800" y="10036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144442</xdr:rowOff>
    </xdr:from>
    <xdr:to>
      <xdr:col>21</xdr:col>
      <xdr:colOff>50800</xdr:colOff>
      <xdr:row>60</xdr:row>
      <xdr:rowOff>74592</xdr:rowOff>
    </xdr:to>
    <xdr:sp macro="" textlink="">
      <xdr:nvSpPr>
        <xdr:cNvPr id="343" name="円/楕円 342"/>
        <xdr:cNvSpPr/>
      </xdr:nvSpPr>
      <xdr:spPr>
        <a:xfrm>
          <a:off x="14351000" y="10259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84769</xdr:rowOff>
    </xdr:from>
    <xdr:ext cx="762000" cy="259045"/>
    <xdr:sp macro="" textlink="">
      <xdr:nvSpPr>
        <xdr:cNvPr id="344" name="テキスト ボックス 343"/>
        <xdr:cNvSpPr txBox="1"/>
      </xdr:nvSpPr>
      <xdr:spPr>
        <a:xfrm>
          <a:off x="14020800" y="1002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104225</xdr:rowOff>
    </xdr:from>
    <xdr:to>
      <xdr:col>19</xdr:col>
      <xdr:colOff>533400</xdr:colOff>
      <xdr:row>60</xdr:row>
      <xdr:rowOff>34375</xdr:rowOff>
    </xdr:to>
    <xdr:sp macro="" textlink="">
      <xdr:nvSpPr>
        <xdr:cNvPr id="345" name="円/楕円 344"/>
        <xdr:cNvSpPr/>
      </xdr:nvSpPr>
      <xdr:spPr>
        <a:xfrm>
          <a:off x="13462000" y="10219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44552</xdr:rowOff>
    </xdr:from>
    <xdr:ext cx="762000" cy="259045"/>
    <xdr:sp macro="" textlink="">
      <xdr:nvSpPr>
        <xdr:cNvPr id="346" name="テキスト ボックス 345"/>
        <xdr:cNvSpPr txBox="1"/>
      </xdr:nvSpPr>
      <xdr:spPr>
        <a:xfrm>
          <a:off x="13131800" y="9988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上償還や地方債の新規発行の抑制により、実質公債費比率は減少傾向にあるが、今後の見通しとしては、災害公営住宅建設や幼稚園統合による園舎拡張による地方債借入れが予定されており、更に適正な財政運営を図りながら、健全化に努めていく必要があ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3" name="直線コネクタ 362"/>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4" name="テキスト ボックス 363"/>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5" name="直線コネクタ 364"/>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6" name="テキスト ボックス 365"/>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7" name="直線コネクタ 366"/>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8" name="テキスト ボックス 367"/>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9" name="直線コネクタ 368"/>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0" name="テキスト ボックス 369"/>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1" name="直線コネクタ 370"/>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2" name="テキスト ボックス 371"/>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3" name="直線コネクタ 372"/>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4" name="テキスト ボックス 373"/>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65919</xdr:rowOff>
    </xdr:from>
    <xdr:to>
      <xdr:col>24</xdr:col>
      <xdr:colOff>558800</xdr:colOff>
      <xdr:row>44</xdr:row>
      <xdr:rowOff>119138</xdr:rowOff>
    </xdr:to>
    <xdr:cxnSp macro="">
      <xdr:nvCxnSpPr>
        <xdr:cNvPr id="378" name="直線コネクタ 377"/>
        <xdr:cNvCxnSpPr/>
      </xdr:nvCxnSpPr>
      <xdr:spPr>
        <a:xfrm flipV="1">
          <a:off x="17018000" y="6238119"/>
          <a:ext cx="0" cy="14248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91215</xdr:rowOff>
    </xdr:from>
    <xdr:ext cx="762000" cy="259045"/>
    <xdr:sp macro="" textlink="">
      <xdr:nvSpPr>
        <xdr:cNvPr id="379" name="公債費負担の状況最小値テキスト"/>
        <xdr:cNvSpPr txBox="1"/>
      </xdr:nvSpPr>
      <xdr:spPr>
        <a:xfrm>
          <a:off x="17106900" y="763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a:t>
          </a:r>
          <a:endParaRPr kumimoji="1" lang="ja-JP" altLang="en-US" sz="1000" b="1">
            <a:latin typeface="ＭＳ Ｐゴシック"/>
          </a:endParaRPr>
        </a:p>
      </xdr:txBody>
    </xdr:sp>
    <xdr:clientData/>
  </xdr:oneCellAnchor>
  <xdr:twoCellAnchor>
    <xdr:from>
      <xdr:col>24</xdr:col>
      <xdr:colOff>469900</xdr:colOff>
      <xdr:row>44</xdr:row>
      <xdr:rowOff>119138</xdr:rowOff>
    </xdr:from>
    <xdr:to>
      <xdr:col>24</xdr:col>
      <xdr:colOff>647700</xdr:colOff>
      <xdr:row>44</xdr:row>
      <xdr:rowOff>119138</xdr:rowOff>
    </xdr:to>
    <xdr:cxnSp macro="">
      <xdr:nvCxnSpPr>
        <xdr:cNvPr id="380" name="直線コネクタ 379"/>
        <xdr:cNvCxnSpPr/>
      </xdr:nvCxnSpPr>
      <xdr:spPr>
        <a:xfrm>
          <a:off x="16929100" y="766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152296</xdr:rowOff>
    </xdr:from>
    <xdr:ext cx="762000" cy="259045"/>
    <xdr:sp macro="" textlink="">
      <xdr:nvSpPr>
        <xdr:cNvPr id="381" name="公債費負担の状況最大値テキスト"/>
        <xdr:cNvSpPr txBox="1"/>
      </xdr:nvSpPr>
      <xdr:spPr>
        <a:xfrm>
          <a:off x="17106900" y="5981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a:t>
          </a:r>
          <a:endParaRPr kumimoji="1" lang="ja-JP" altLang="en-US" sz="1000" b="1">
            <a:latin typeface="ＭＳ Ｐゴシック"/>
          </a:endParaRPr>
        </a:p>
      </xdr:txBody>
    </xdr:sp>
    <xdr:clientData/>
  </xdr:oneCellAnchor>
  <xdr:twoCellAnchor>
    <xdr:from>
      <xdr:col>24</xdr:col>
      <xdr:colOff>469900</xdr:colOff>
      <xdr:row>36</xdr:row>
      <xdr:rowOff>65919</xdr:rowOff>
    </xdr:from>
    <xdr:to>
      <xdr:col>24</xdr:col>
      <xdr:colOff>647700</xdr:colOff>
      <xdr:row>36</xdr:row>
      <xdr:rowOff>65919</xdr:rowOff>
    </xdr:to>
    <xdr:cxnSp macro="">
      <xdr:nvCxnSpPr>
        <xdr:cNvPr id="382" name="直線コネクタ 381"/>
        <xdr:cNvCxnSpPr/>
      </xdr:nvCxnSpPr>
      <xdr:spPr>
        <a:xfrm>
          <a:off x="16929100" y="6238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104019</xdr:rowOff>
    </xdr:from>
    <xdr:to>
      <xdr:col>24</xdr:col>
      <xdr:colOff>558800</xdr:colOff>
      <xdr:row>41</xdr:row>
      <xdr:rowOff>104926</xdr:rowOff>
    </xdr:to>
    <xdr:cxnSp macro="">
      <xdr:nvCxnSpPr>
        <xdr:cNvPr id="383" name="直線コネクタ 382"/>
        <xdr:cNvCxnSpPr/>
      </xdr:nvCxnSpPr>
      <xdr:spPr>
        <a:xfrm flipV="1">
          <a:off x="16179800" y="6962019"/>
          <a:ext cx="8382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34368</xdr:rowOff>
    </xdr:from>
    <xdr:ext cx="762000" cy="259045"/>
    <xdr:sp macro="" textlink="">
      <xdr:nvSpPr>
        <xdr:cNvPr id="384" name="公債費負担の状況平均値テキスト"/>
        <xdr:cNvSpPr txBox="1"/>
      </xdr:nvSpPr>
      <xdr:spPr>
        <a:xfrm>
          <a:off x="17106900" y="65494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17841</xdr:rowOff>
    </xdr:from>
    <xdr:to>
      <xdr:col>24</xdr:col>
      <xdr:colOff>609600</xdr:colOff>
      <xdr:row>39</xdr:row>
      <xdr:rowOff>119441</xdr:rowOff>
    </xdr:to>
    <xdr:sp macro="" textlink="">
      <xdr:nvSpPr>
        <xdr:cNvPr id="385" name="フローチャート : 判断 384"/>
        <xdr:cNvSpPr/>
      </xdr:nvSpPr>
      <xdr:spPr>
        <a:xfrm>
          <a:off x="16967200" y="6704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104926</xdr:rowOff>
    </xdr:from>
    <xdr:to>
      <xdr:col>23</xdr:col>
      <xdr:colOff>406400</xdr:colOff>
      <xdr:row>41</xdr:row>
      <xdr:rowOff>116417</xdr:rowOff>
    </xdr:to>
    <xdr:cxnSp macro="">
      <xdr:nvCxnSpPr>
        <xdr:cNvPr id="386" name="直線コネクタ 385"/>
        <xdr:cNvCxnSpPr/>
      </xdr:nvCxnSpPr>
      <xdr:spPr>
        <a:xfrm flipV="1">
          <a:off x="15290800" y="713437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167217</xdr:rowOff>
    </xdr:from>
    <xdr:to>
      <xdr:col>23</xdr:col>
      <xdr:colOff>457200</xdr:colOff>
      <xdr:row>40</xdr:row>
      <xdr:rowOff>97367</xdr:rowOff>
    </xdr:to>
    <xdr:sp macro="" textlink="">
      <xdr:nvSpPr>
        <xdr:cNvPr id="387" name="フローチャート : 判断 386"/>
        <xdr:cNvSpPr/>
      </xdr:nvSpPr>
      <xdr:spPr>
        <a:xfrm>
          <a:off x="16129000" y="685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107544</xdr:rowOff>
    </xdr:from>
    <xdr:ext cx="736600" cy="259045"/>
    <xdr:sp macro="" textlink="">
      <xdr:nvSpPr>
        <xdr:cNvPr id="388" name="テキスト ボックス 387"/>
        <xdr:cNvSpPr txBox="1"/>
      </xdr:nvSpPr>
      <xdr:spPr>
        <a:xfrm>
          <a:off x="15798800" y="66226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116417</xdr:rowOff>
    </xdr:from>
    <xdr:to>
      <xdr:col>22</xdr:col>
      <xdr:colOff>203200</xdr:colOff>
      <xdr:row>42</xdr:row>
      <xdr:rowOff>151795</xdr:rowOff>
    </xdr:to>
    <xdr:cxnSp macro="">
      <xdr:nvCxnSpPr>
        <xdr:cNvPr id="389" name="直線コネクタ 388"/>
        <xdr:cNvCxnSpPr/>
      </xdr:nvCxnSpPr>
      <xdr:spPr>
        <a:xfrm flipV="1">
          <a:off x="14401800" y="7145867"/>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64709</xdr:rowOff>
    </xdr:from>
    <xdr:to>
      <xdr:col>22</xdr:col>
      <xdr:colOff>254000</xdr:colOff>
      <xdr:row>40</xdr:row>
      <xdr:rowOff>166309</xdr:rowOff>
    </xdr:to>
    <xdr:sp macro="" textlink="">
      <xdr:nvSpPr>
        <xdr:cNvPr id="390" name="フローチャート : 判断 389"/>
        <xdr:cNvSpPr/>
      </xdr:nvSpPr>
      <xdr:spPr>
        <a:xfrm>
          <a:off x="15240000" y="6922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5036</xdr:rowOff>
    </xdr:from>
    <xdr:ext cx="762000" cy="259045"/>
    <xdr:sp macro="" textlink="">
      <xdr:nvSpPr>
        <xdr:cNvPr id="391" name="テキスト ボックス 390"/>
        <xdr:cNvSpPr txBox="1"/>
      </xdr:nvSpPr>
      <xdr:spPr>
        <a:xfrm>
          <a:off x="14909800" y="6691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151795</xdr:rowOff>
    </xdr:from>
    <xdr:to>
      <xdr:col>21</xdr:col>
      <xdr:colOff>0</xdr:colOff>
      <xdr:row>42</xdr:row>
      <xdr:rowOff>163285</xdr:rowOff>
    </xdr:to>
    <xdr:cxnSp macro="">
      <xdr:nvCxnSpPr>
        <xdr:cNvPr id="392" name="直線コネクタ 391"/>
        <xdr:cNvCxnSpPr/>
      </xdr:nvCxnSpPr>
      <xdr:spPr>
        <a:xfrm flipV="1">
          <a:off x="13512800" y="73526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122162</xdr:rowOff>
    </xdr:from>
    <xdr:to>
      <xdr:col>21</xdr:col>
      <xdr:colOff>50800</xdr:colOff>
      <xdr:row>41</xdr:row>
      <xdr:rowOff>52312</xdr:rowOff>
    </xdr:to>
    <xdr:sp macro="" textlink="">
      <xdr:nvSpPr>
        <xdr:cNvPr id="393" name="フローチャート : 判断 392"/>
        <xdr:cNvSpPr/>
      </xdr:nvSpPr>
      <xdr:spPr>
        <a:xfrm>
          <a:off x="14351000" y="698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62489</xdr:rowOff>
    </xdr:from>
    <xdr:ext cx="762000" cy="259045"/>
    <xdr:sp macro="" textlink="">
      <xdr:nvSpPr>
        <xdr:cNvPr id="394" name="テキスト ボックス 393"/>
        <xdr:cNvSpPr txBox="1"/>
      </xdr:nvSpPr>
      <xdr:spPr>
        <a:xfrm>
          <a:off x="14020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111578</xdr:rowOff>
    </xdr:from>
    <xdr:to>
      <xdr:col>19</xdr:col>
      <xdr:colOff>533400</xdr:colOff>
      <xdr:row>42</xdr:row>
      <xdr:rowOff>41728</xdr:rowOff>
    </xdr:to>
    <xdr:sp macro="" textlink="">
      <xdr:nvSpPr>
        <xdr:cNvPr id="395" name="フローチャート : 判断 394"/>
        <xdr:cNvSpPr/>
      </xdr:nvSpPr>
      <xdr:spPr>
        <a:xfrm>
          <a:off x="13462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51905</xdr:rowOff>
    </xdr:from>
    <xdr:ext cx="762000" cy="259045"/>
    <xdr:sp macro="" textlink="">
      <xdr:nvSpPr>
        <xdr:cNvPr id="396" name="テキスト ボックス 395"/>
        <xdr:cNvSpPr txBox="1"/>
      </xdr:nvSpPr>
      <xdr:spPr>
        <a:xfrm>
          <a:off x="13131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53219</xdr:rowOff>
    </xdr:from>
    <xdr:to>
      <xdr:col>24</xdr:col>
      <xdr:colOff>609600</xdr:colOff>
      <xdr:row>40</xdr:row>
      <xdr:rowOff>154819</xdr:rowOff>
    </xdr:to>
    <xdr:sp macro="" textlink="">
      <xdr:nvSpPr>
        <xdr:cNvPr id="402" name="円/楕円 401"/>
        <xdr:cNvSpPr/>
      </xdr:nvSpPr>
      <xdr:spPr>
        <a:xfrm>
          <a:off x="16967200" y="6911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25296</xdr:rowOff>
    </xdr:from>
    <xdr:ext cx="762000" cy="259045"/>
    <xdr:sp macro="" textlink="">
      <xdr:nvSpPr>
        <xdr:cNvPr id="403" name="公債費負担の状況該当値テキスト"/>
        <xdr:cNvSpPr txBox="1"/>
      </xdr:nvSpPr>
      <xdr:spPr>
        <a:xfrm>
          <a:off x="17106900" y="6883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54126</xdr:rowOff>
    </xdr:from>
    <xdr:to>
      <xdr:col>23</xdr:col>
      <xdr:colOff>457200</xdr:colOff>
      <xdr:row>41</xdr:row>
      <xdr:rowOff>155726</xdr:rowOff>
    </xdr:to>
    <xdr:sp macro="" textlink="">
      <xdr:nvSpPr>
        <xdr:cNvPr id="404" name="円/楕円 403"/>
        <xdr:cNvSpPr/>
      </xdr:nvSpPr>
      <xdr:spPr>
        <a:xfrm>
          <a:off x="16129000" y="70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140503</xdr:rowOff>
    </xdr:from>
    <xdr:ext cx="736600" cy="259045"/>
    <xdr:sp macro="" textlink="">
      <xdr:nvSpPr>
        <xdr:cNvPr id="405" name="テキスト ボックス 404"/>
        <xdr:cNvSpPr txBox="1"/>
      </xdr:nvSpPr>
      <xdr:spPr>
        <a:xfrm>
          <a:off x="15798800" y="71699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65617</xdr:rowOff>
    </xdr:from>
    <xdr:to>
      <xdr:col>22</xdr:col>
      <xdr:colOff>254000</xdr:colOff>
      <xdr:row>41</xdr:row>
      <xdr:rowOff>167217</xdr:rowOff>
    </xdr:to>
    <xdr:sp macro="" textlink="">
      <xdr:nvSpPr>
        <xdr:cNvPr id="406" name="円/楕円 405"/>
        <xdr:cNvSpPr/>
      </xdr:nvSpPr>
      <xdr:spPr>
        <a:xfrm>
          <a:off x="15240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151994</xdr:rowOff>
    </xdr:from>
    <xdr:ext cx="762000" cy="259045"/>
    <xdr:sp macro="" textlink="">
      <xdr:nvSpPr>
        <xdr:cNvPr id="407" name="テキスト ボックス 406"/>
        <xdr:cNvSpPr txBox="1"/>
      </xdr:nvSpPr>
      <xdr:spPr>
        <a:xfrm>
          <a:off x="14909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100995</xdr:rowOff>
    </xdr:from>
    <xdr:to>
      <xdr:col>21</xdr:col>
      <xdr:colOff>50800</xdr:colOff>
      <xdr:row>43</xdr:row>
      <xdr:rowOff>31145</xdr:rowOff>
    </xdr:to>
    <xdr:sp macro="" textlink="">
      <xdr:nvSpPr>
        <xdr:cNvPr id="408" name="円/楕円 407"/>
        <xdr:cNvSpPr/>
      </xdr:nvSpPr>
      <xdr:spPr>
        <a:xfrm>
          <a:off x="14351000" y="730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15922</xdr:rowOff>
    </xdr:from>
    <xdr:ext cx="762000" cy="259045"/>
    <xdr:sp macro="" textlink="">
      <xdr:nvSpPr>
        <xdr:cNvPr id="409" name="テキスト ボックス 408"/>
        <xdr:cNvSpPr txBox="1"/>
      </xdr:nvSpPr>
      <xdr:spPr>
        <a:xfrm>
          <a:off x="14020800" y="7388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112485</xdr:rowOff>
    </xdr:from>
    <xdr:to>
      <xdr:col>19</xdr:col>
      <xdr:colOff>533400</xdr:colOff>
      <xdr:row>43</xdr:row>
      <xdr:rowOff>42635</xdr:rowOff>
    </xdr:to>
    <xdr:sp macro="" textlink="">
      <xdr:nvSpPr>
        <xdr:cNvPr id="410" name="円/楕円 409"/>
        <xdr:cNvSpPr/>
      </xdr:nvSpPr>
      <xdr:spPr>
        <a:xfrm>
          <a:off x="13462000" y="731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27412</xdr:rowOff>
    </xdr:from>
    <xdr:ext cx="762000" cy="259045"/>
    <xdr:sp macro="" textlink="">
      <xdr:nvSpPr>
        <xdr:cNvPr id="411" name="テキスト ボックス 410"/>
        <xdr:cNvSpPr txBox="1"/>
      </xdr:nvSpPr>
      <xdr:spPr>
        <a:xfrm>
          <a:off x="13131800" y="7399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公営企業債等繰入見込額や、地方債残高の減少により前年度より</a:t>
          </a:r>
          <a:r>
            <a:rPr kumimoji="1" lang="en-US" altLang="ja-JP" sz="1300">
              <a:latin typeface="ＭＳ Ｐゴシック"/>
            </a:rPr>
            <a:t>7.6</a:t>
          </a:r>
          <a:r>
            <a:rPr kumimoji="1" lang="ja-JP" altLang="en-US" sz="1300">
              <a:latin typeface="ＭＳ Ｐゴシック"/>
            </a:rPr>
            <a:t>ポイント減少している。今後の見通しとしては、災害公営住宅建設や幼稚園統合による園舎拡張による地方債借入れが予定されており、将来負担比率が上昇すると考えられる。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169515</xdr:rowOff>
    </xdr:to>
    <xdr:cxnSp macro="">
      <xdr:nvCxnSpPr>
        <xdr:cNvPr id="442" name="直線コネクタ 441"/>
        <xdr:cNvCxnSpPr/>
      </xdr:nvCxnSpPr>
      <xdr:spPr>
        <a:xfrm flipV="1">
          <a:off x="17018000" y="2313214"/>
          <a:ext cx="0" cy="162820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141592</xdr:rowOff>
    </xdr:from>
    <xdr:ext cx="762000" cy="259045"/>
    <xdr:sp macro="" textlink="">
      <xdr:nvSpPr>
        <xdr:cNvPr id="443" name="将来負担の状況最小値テキスト"/>
        <xdr:cNvSpPr txBox="1"/>
      </xdr:nvSpPr>
      <xdr:spPr>
        <a:xfrm>
          <a:off x="17106900" y="3913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141.7</a:t>
          </a:r>
          <a:endParaRPr kumimoji="1" lang="ja-JP" altLang="en-US" sz="1000" b="1">
            <a:latin typeface="ＭＳ Ｐゴシック"/>
          </a:endParaRPr>
        </a:p>
      </xdr:txBody>
    </xdr:sp>
    <xdr:clientData/>
  </xdr:oneCellAnchor>
  <xdr:twoCellAnchor>
    <xdr:from>
      <xdr:col>24</xdr:col>
      <xdr:colOff>469900</xdr:colOff>
      <xdr:row>22</xdr:row>
      <xdr:rowOff>169515</xdr:rowOff>
    </xdr:from>
    <xdr:to>
      <xdr:col>24</xdr:col>
      <xdr:colOff>647700</xdr:colOff>
      <xdr:row>22</xdr:row>
      <xdr:rowOff>169515</xdr:rowOff>
    </xdr:to>
    <xdr:cxnSp macro="">
      <xdr:nvCxnSpPr>
        <xdr:cNvPr id="444" name="直線コネクタ 443"/>
        <xdr:cNvCxnSpPr/>
      </xdr:nvCxnSpPr>
      <xdr:spPr>
        <a:xfrm>
          <a:off x="16929100" y="394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119941</xdr:rowOff>
    </xdr:from>
    <xdr:ext cx="762000" cy="259045"/>
    <xdr:sp macro="" textlink="">
      <xdr:nvSpPr>
        <xdr:cNvPr id="445" name="将来負担の状況最大値テキスト"/>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48502</xdr:rowOff>
    </xdr:from>
    <xdr:to>
      <xdr:col>24</xdr:col>
      <xdr:colOff>558800</xdr:colOff>
      <xdr:row>14</xdr:row>
      <xdr:rowOff>135829</xdr:rowOff>
    </xdr:to>
    <xdr:cxnSp macro="">
      <xdr:nvCxnSpPr>
        <xdr:cNvPr id="447" name="直線コネクタ 446"/>
        <xdr:cNvCxnSpPr/>
      </xdr:nvCxnSpPr>
      <xdr:spPr>
        <a:xfrm flipV="1">
          <a:off x="16179800" y="2448802"/>
          <a:ext cx="838200" cy="873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62791</xdr:rowOff>
    </xdr:from>
    <xdr:ext cx="762000" cy="259045"/>
    <xdr:sp macro="" textlink="">
      <xdr:nvSpPr>
        <xdr:cNvPr id="448" name="将来負担の状況平均値テキスト"/>
        <xdr:cNvSpPr txBox="1"/>
      </xdr:nvSpPr>
      <xdr:spPr>
        <a:xfrm>
          <a:off x="17106900" y="21201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49" name="フローチャート : 判断 448"/>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135829</xdr:rowOff>
    </xdr:from>
    <xdr:to>
      <xdr:col>23</xdr:col>
      <xdr:colOff>406400</xdr:colOff>
      <xdr:row>16</xdr:row>
      <xdr:rowOff>44571</xdr:rowOff>
    </xdr:to>
    <xdr:cxnSp macro="">
      <xdr:nvCxnSpPr>
        <xdr:cNvPr id="450" name="直線コネクタ 449"/>
        <xdr:cNvCxnSpPr/>
      </xdr:nvCxnSpPr>
      <xdr:spPr>
        <a:xfrm flipV="1">
          <a:off x="15290800" y="2536129"/>
          <a:ext cx="889000" cy="251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141333</xdr:rowOff>
    </xdr:from>
    <xdr:to>
      <xdr:col>23</xdr:col>
      <xdr:colOff>457200</xdr:colOff>
      <xdr:row>15</xdr:row>
      <xdr:rowOff>71483</xdr:rowOff>
    </xdr:to>
    <xdr:sp macro="" textlink="">
      <xdr:nvSpPr>
        <xdr:cNvPr id="451" name="フローチャート : 判断 450"/>
        <xdr:cNvSpPr/>
      </xdr:nvSpPr>
      <xdr:spPr>
        <a:xfrm>
          <a:off x="16129000" y="2541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56260</xdr:rowOff>
    </xdr:from>
    <xdr:ext cx="736600" cy="259045"/>
    <xdr:sp macro="" textlink="">
      <xdr:nvSpPr>
        <xdr:cNvPr id="452" name="テキスト ボックス 451"/>
        <xdr:cNvSpPr txBox="1"/>
      </xdr:nvSpPr>
      <xdr:spPr>
        <a:xfrm>
          <a:off x="15798800" y="2628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44571</xdr:rowOff>
    </xdr:from>
    <xdr:to>
      <xdr:col>22</xdr:col>
      <xdr:colOff>203200</xdr:colOff>
      <xdr:row>18</xdr:row>
      <xdr:rowOff>15361</xdr:rowOff>
    </xdr:to>
    <xdr:cxnSp macro="">
      <xdr:nvCxnSpPr>
        <xdr:cNvPr id="453" name="直線コネクタ 452"/>
        <xdr:cNvCxnSpPr/>
      </xdr:nvCxnSpPr>
      <xdr:spPr>
        <a:xfrm flipV="1">
          <a:off x="14401800" y="2787771"/>
          <a:ext cx="889000" cy="31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84788</xdr:rowOff>
    </xdr:from>
    <xdr:to>
      <xdr:col>22</xdr:col>
      <xdr:colOff>254000</xdr:colOff>
      <xdr:row>16</xdr:row>
      <xdr:rowOff>14938</xdr:rowOff>
    </xdr:to>
    <xdr:sp macro="" textlink="">
      <xdr:nvSpPr>
        <xdr:cNvPr id="454" name="フローチャート : 判断 453"/>
        <xdr:cNvSpPr/>
      </xdr:nvSpPr>
      <xdr:spPr>
        <a:xfrm>
          <a:off x="15240000" y="2656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25115</xdr:rowOff>
    </xdr:from>
    <xdr:ext cx="762000" cy="259045"/>
    <xdr:sp macro="" textlink="">
      <xdr:nvSpPr>
        <xdr:cNvPr id="455" name="テキスト ボックス 454"/>
        <xdr:cNvSpPr txBox="1"/>
      </xdr:nvSpPr>
      <xdr:spPr>
        <a:xfrm>
          <a:off x="14909800" y="2425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15361</xdr:rowOff>
    </xdr:from>
    <xdr:to>
      <xdr:col>21</xdr:col>
      <xdr:colOff>0</xdr:colOff>
      <xdr:row>21</xdr:row>
      <xdr:rowOff>98516</xdr:rowOff>
    </xdr:to>
    <xdr:cxnSp macro="">
      <xdr:nvCxnSpPr>
        <xdr:cNvPr id="456" name="直線コネクタ 455"/>
        <xdr:cNvCxnSpPr/>
      </xdr:nvCxnSpPr>
      <xdr:spPr>
        <a:xfrm flipV="1">
          <a:off x="13512800" y="3101461"/>
          <a:ext cx="889000" cy="597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19292</xdr:rowOff>
    </xdr:from>
    <xdr:to>
      <xdr:col>21</xdr:col>
      <xdr:colOff>50800</xdr:colOff>
      <xdr:row>15</xdr:row>
      <xdr:rowOff>120892</xdr:rowOff>
    </xdr:to>
    <xdr:sp macro="" textlink="">
      <xdr:nvSpPr>
        <xdr:cNvPr id="457" name="フローチャート : 判断 456"/>
        <xdr:cNvSpPr/>
      </xdr:nvSpPr>
      <xdr:spPr>
        <a:xfrm>
          <a:off x="14351000" y="2591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131069</xdr:rowOff>
    </xdr:from>
    <xdr:ext cx="762000" cy="259045"/>
    <xdr:sp macro="" textlink="">
      <xdr:nvSpPr>
        <xdr:cNvPr id="458" name="テキスト ボックス 457"/>
        <xdr:cNvSpPr txBox="1"/>
      </xdr:nvSpPr>
      <xdr:spPr>
        <a:xfrm>
          <a:off x="14020800" y="2359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138551</xdr:rowOff>
    </xdr:from>
    <xdr:to>
      <xdr:col>19</xdr:col>
      <xdr:colOff>533400</xdr:colOff>
      <xdr:row>17</xdr:row>
      <xdr:rowOff>68701</xdr:rowOff>
    </xdr:to>
    <xdr:sp macro="" textlink="">
      <xdr:nvSpPr>
        <xdr:cNvPr id="459" name="フローチャート : 判断 458"/>
        <xdr:cNvSpPr/>
      </xdr:nvSpPr>
      <xdr:spPr>
        <a:xfrm>
          <a:off x="13462000" y="2881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78878</xdr:rowOff>
    </xdr:from>
    <xdr:ext cx="762000" cy="259045"/>
    <xdr:sp macro="" textlink="">
      <xdr:nvSpPr>
        <xdr:cNvPr id="460" name="テキスト ボックス 459"/>
        <xdr:cNvSpPr txBox="1"/>
      </xdr:nvSpPr>
      <xdr:spPr>
        <a:xfrm>
          <a:off x="13131800" y="2650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13</xdr:row>
      <xdr:rowOff>169152</xdr:rowOff>
    </xdr:from>
    <xdr:to>
      <xdr:col>24</xdr:col>
      <xdr:colOff>609600</xdr:colOff>
      <xdr:row>14</xdr:row>
      <xdr:rowOff>99302</xdr:rowOff>
    </xdr:to>
    <xdr:sp macro="" textlink="">
      <xdr:nvSpPr>
        <xdr:cNvPr id="466" name="円/楕円 465"/>
        <xdr:cNvSpPr/>
      </xdr:nvSpPr>
      <xdr:spPr>
        <a:xfrm>
          <a:off x="16967200" y="2398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141229</xdr:rowOff>
    </xdr:from>
    <xdr:ext cx="762000" cy="259045"/>
    <xdr:sp macro="" textlink="">
      <xdr:nvSpPr>
        <xdr:cNvPr id="467" name="将来負担の状況該当値テキスト"/>
        <xdr:cNvSpPr txBox="1"/>
      </xdr:nvSpPr>
      <xdr:spPr>
        <a:xfrm>
          <a:off x="17106900" y="2370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85029</xdr:rowOff>
    </xdr:from>
    <xdr:to>
      <xdr:col>23</xdr:col>
      <xdr:colOff>457200</xdr:colOff>
      <xdr:row>15</xdr:row>
      <xdr:rowOff>15179</xdr:rowOff>
    </xdr:to>
    <xdr:sp macro="" textlink="">
      <xdr:nvSpPr>
        <xdr:cNvPr id="468" name="円/楕円 467"/>
        <xdr:cNvSpPr/>
      </xdr:nvSpPr>
      <xdr:spPr>
        <a:xfrm>
          <a:off x="16129000" y="2485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25356</xdr:rowOff>
    </xdr:from>
    <xdr:ext cx="736600" cy="259045"/>
    <xdr:sp macro="" textlink="">
      <xdr:nvSpPr>
        <xdr:cNvPr id="469" name="テキスト ボックス 468"/>
        <xdr:cNvSpPr txBox="1"/>
      </xdr:nvSpPr>
      <xdr:spPr>
        <a:xfrm>
          <a:off x="15798800" y="22542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165221</xdr:rowOff>
    </xdr:from>
    <xdr:to>
      <xdr:col>22</xdr:col>
      <xdr:colOff>254000</xdr:colOff>
      <xdr:row>16</xdr:row>
      <xdr:rowOff>95371</xdr:rowOff>
    </xdr:to>
    <xdr:sp macro="" textlink="">
      <xdr:nvSpPr>
        <xdr:cNvPr id="470" name="円/楕円 469"/>
        <xdr:cNvSpPr/>
      </xdr:nvSpPr>
      <xdr:spPr>
        <a:xfrm>
          <a:off x="15240000" y="2736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80148</xdr:rowOff>
    </xdr:from>
    <xdr:ext cx="762000" cy="259045"/>
    <xdr:sp macro="" textlink="">
      <xdr:nvSpPr>
        <xdr:cNvPr id="471" name="テキスト ボックス 470"/>
        <xdr:cNvSpPr txBox="1"/>
      </xdr:nvSpPr>
      <xdr:spPr>
        <a:xfrm>
          <a:off x="14909800" y="282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136011</xdr:rowOff>
    </xdr:from>
    <xdr:to>
      <xdr:col>21</xdr:col>
      <xdr:colOff>50800</xdr:colOff>
      <xdr:row>18</xdr:row>
      <xdr:rowOff>66161</xdr:rowOff>
    </xdr:to>
    <xdr:sp macro="" textlink="">
      <xdr:nvSpPr>
        <xdr:cNvPr id="472" name="円/楕円 471"/>
        <xdr:cNvSpPr/>
      </xdr:nvSpPr>
      <xdr:spPr>
        <a:xfrm>
          <a:off x="14351000" y="3050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50938</xdr:rowOff>
    </xdr:from>
    <xdr:ext cx="762000" cy="259045"/>
    <xdr:sp macro="" textlink="">
      <xdr:nvSpPr>
        <xdr:cNvPr id="473" name="テキスト ボックス 472"/>
        <xdr:cNvSpPr txBox="1"/>
      </xdr:nvSpPr>
      <xdr:spPr>
        <a:xfrm>
          <a:off x="14020800" y="313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47716</xdr:rowOff>
    </xdr:from>
    <xdr:to>
      <xdr:col>19</xdr:col>
      <xdr:colOff>533400</xdr:colOff>
      <xdr:row>21</xdr:row>
      <xdr:rowOff>149316</xdr:rowOff>
    </xdr:to>
    <xdr:sp macro="" textlink="">
      <xdr:nvSpPr>
        <xdr:cNvPr id="474" name="円/楕円 473"/>
        <xdr:cNvSpPr/>
      </xdr:nvSpPr>
      <xdr:spPr>
        <a:xfrm>
          <a:off x="13462000" y="3648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134093</xdr:rowOff>
    </xdr:from>
    <xdr:ext cx="762000" cy="259045"/>
    <xdr:sp macro="" textlink="">
      <xdr:nvSpPr>
        <xdr:cNvPr id="475" name="テキスト ボックス 474"/>
        <xdr:cNvSpPr txBox="1"/>
      </xdr:nvSpPr>
      <xdr:spPr>
        <a:xfrm>
          <a:off x="13131800" y="3734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福島県桑折町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12,469
12,438
42.97
10,663,010
9,897,603
269,562
3,385,158
4,170,517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11.8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職員の基本給</a:t>
          </a:r>
          <a:r>
            <a:rPr kumimoji="1" lang="en-US" altLang="ja-JP" sz="1300">
              <a:latin typeface="ＭＳ Ｐゴシック"/>
            </a:rPr>
            <a:t>3%</a:t>
          </a:r>
          <a:r>
            <a:rPr kumimoji="1" lang="ja-JP" altLang="en-US" sz="1300">
              <a:latin typeface="ＭＳ Ｐゴシック"/>
            </a:rPr>
            <a:t>独自カットを引続き実施しており、前年度対比で</a:t>
          </a:r>
          <a:r>
            <a:rPr kumimoji="1" lang="en-US" altLang="ja-JP" sz="1300">
              <a:latin typeface="ＭＳ Ｐゴシック"/>
            </a:rPr>
            <a:t>0.2</a:t>
          </a:r>
          <a:r>
            <a:rPr kumimoji="1" lang="ja-JP" altLang="en-US" sz="1300">
              <a:latin typeface="ＭＳ Ｐゴシック"/>
            </a:rPr>
            <a:t>ポイント減少している。</a:t>
          </a:r>
          <a:endParaRPr kumimoji="1" lang="en-US" altLang="ja-JP" sz="1300">
            <a:latin typeface="ＭＳ Ｐゴシック"/>
          </a:endParaRPr>
        </a:p>
        <a:p>
          <a:r>
            <a:rPr kumimoji="1" lang="ja-JP" altLang="en-US" sz="1300">
              <a:latin typeface="ＭＳ Ｐゴシック"/>
            </a:rPr>
            <a:t>復旧復興事業により事務が増加している現状にあるが、今後も引続き職員定数の適正化に努めていく。</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121557</xdr:rowOff>
    </xdr:from>
    <xdr:to>
      <xdr:col>7</xdr:col>
      <xdr:colOff>15875</xdr:colOff>
      <xdr:row>41</xdr:row>
      <xdr:rowOff>167822</xdr:rowOff>
    </xdr:to>
    <xdr:cxnSp macro="">
      <xdr:nvCxnSpPr>
        <xdr:cNvPr id="61" name="直線コネクタ 60"/>
        <xdr:cNvCxnSpPr/>
      </xdr:nvCxnSpPr>
      <xdr:spPr>
        <a:xfrm flipV="1">
          <a:off x="4826000" y="5607957"/>
          <a:ext cx="0" cy="15893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2"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3" name="直線コネクタ 62"/>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36484</xdr:rowOff>
    </xdr:from>
    <xdr:ext cx="762000" cy="259045"/>
    <xdr:sp macro="" textlink="">
      <xdr:nvSpPr>
        <xdr:cNvPr id="64" name="人件費最大値テキスト"/>
        <xdr:cNvSpPr txBox="1"/>
      </xdr:nvSpPr>
      <xdr:spPr>
        <a:xfrm>
          <a:off x="4914900" y="5351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32</xdr:row>
      <xdr:rowOff>121557</xdr:rowOff>
    </xdr:from>
    <xdr:to>
      <xdr:col>7</xdr:col>
      <xdr:colOff>104775</xdr:colOff>
      <xdr:row>32</xdr:row>
      <xdr:rowOff>121557</xdr:rowOff>
    </xdr:to>
    <xdr:cxnSp macro="">
      <xdr:nvCxnSpPr>
        <xdr:cNvPr id="65" name="直線コネクタ 64"/>
        <xdr:cNvCxnSpPr/>
      </xdr:nvCxnSpPr>
      <xdr:spPr>
        <a:xfrm>
          <a:off x="4737100" y="5607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67128</xdr:rowOff>
    </xdr:from>
    <xdr:to>
      <xdr:col>7</xdr:col>
      <xdr:colOff>15875</xdr:colOff>
      <xdr:row>40</xdr:row>
      <xdr:rowOff>88900</xdr:rowOff>
    </xdr:to>
    <xdr:cxnSp macro="">
      <xdr:nvCxnSpPr>
        <xdr:cNvPr id="66" name="直線コネクタ 65"/>
        <xdr:cNvCxnSpPr/>
      </xdr:nvCxnSpPr>
      <xdr:spPr>
        <a:xfrm flipV="1">
          <a:off x="3987800" y="6925128"/>
          <a:ext cx="8382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166205</xdr:rowOff>
    </xdr:from>
    <xdr:ext cx="762000" cy="259045"/>
    <xdr:sp macro="" textlink="">
      <xdr:nvSpPr>
        <xdr:cNvPr id="67" name="人件費平均値テキスト"/>
        <xdr:cNvSpPr txBox="1"/>
      </xdr:nvSpPr>
      <xdr:spPr>
        <a:xfrm>
          <a:off x="4914900" y="6338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149678</xdr:rowOff>
    </xdr:from>
    <xdr:to>
      <xdr:col>7</xdr:col>
      <xdr:colOff>66675</xdr:colOff>
      <xdr:row>38</xdr:row>
      <xdr:rowOff>79828</xdr:rowOff>
    </xdr:to>
    <xdr:sp macro="" textlink="">
      <xdr:nvSpPr>
        <xdr:cNvPr id="68" name="フローチャート : 判断 67"/>
        <xdr:cNvSpPr/>
      </xdr:nvSpPr>
      <xdr:spPr>
        <a:xfrm>
          <a:off x="4775200" y="6493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88900</xdr:rowOff>
    </xdr:from>
    <xdr:to>
      <xdr:col>5</xdr:col>
      <xdr:colOff>549275</xdr:colOff>
      <xdr:row>40</xdr:row>
      <xdr:rowOff>121557</xdr:rowOff>
    </xdr:to>
    <xdr:cxnSp macro="">
      <xdr:nvCxnSpPr>
        <xdr:cNvPr id="69" name="直線コネクタ 68"/>
        <xdr:cNvCxnSpPr/>
      </xdr:nvCxnSpPr>
      <xdr:spPr>
        <a:xfrm flipV="1">
          <a:off x="3098800" y="6946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0" name="フローチャート : 判断 69"/>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152599</xdr:rowOff>
    </xdr:from>
    <xdr:ext cx="736600" cy="259045"/>
    <xdr:sp macro="" textlink="">
      <xdr:nvSpPr>
        <xdr:cNvPr id="71" name="テキスト ボックス 70"/>
        <xdr:cNvSpPr txBox="1"/>
      </xdr:nvSpPr>
      <xdr:spPr>
        <a:xfrm>
          <a:off x="3606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34472</xdr:rowOff>
    </xdr:from>
    <xdr:to>
      <xdr:col>4</xdr:col>
      <xdr:colOff>346075</xdr:colOff>
      <xdr:row>40</xdr:row>
      <xdr:rowOff>121557</xdr:rowOff>
    </xdr:to>
    <xdr:cxnSp macro="">
      <xdr:nvCxnSpPr>
        <xdr:cNvPr id="72" name="直線コネクタ 71"/>
        <xdr:cNvCxnSpPr/>
      </xdr:nvCxnSpPr>
      <xdr:spPr>
        <a:xfrm>
          <a:off x="2209800" y="6892472"/>
          <a:ext cx="8890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84364</xdr:rowOff>
    </xdr:from>
    <xdr:to>
      <xdr:col>4</xdr:col>
      <xdr:colOff>396875</xdr:colOff>
      <xdr:row>38</xdr:row>
      <xdr:rowOff>14514</xdr:rowOff>
    </xdr:to>
    <xdr:sp macro="" textlink="">
      <xdr:nvSpPr>
        <xdr:cNvPr id="73" name="フローチャート : 判断 72"/>
        <xdr:cNvSpPr/>
      </xdr:nvSpPr>
      <xdr:spPr>
        <a:xfrm>
          <a:off x="3048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24691</xdr:rowOff>
    </xdr:from>
    <xdr:ext cx="762000" cy="259045"/>
    <xdr:sp macro="" textlink="">
      <xdr:nvSpPr>
        <xdr:cNvPr id="74" name="テキスト ボックス 73"/>
        <xdr:cNvSpPr txBox="1"/>
      </xdr:nvSpPr>
      <xdr:spPr>
        <a:xfrm>
          <a:off x="2717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34472</xdr:rowOff>
    </xdr:from>
    <xdr:to>
      <xdr:col>3</xdr:col>
      <xdr:colOff>142875</xdr:colOff>
      <xdr:row>40</xdr:row>
      <xdr:rowOff>34472</xdr:rowOff>
    </xdr:to>
    <xdr:cxnSp macro="">
      <xdr:nvCxnSpPr>
        <xdr:cNvPr id="75" name="直線コネクタ 74"/>
        <xdr:cNvCxnSpPr/>
      </xdr:nvCxnSpPr>
      <xdr:spPr>
        <a:xfrm>
          <a:off x="1320800" y="68924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32657</xdr:rowOff>
    </xdr:from>
    <xdr:to>
      <xdr:col>3</xdr:col>
      <xdr:colOff>193675</xdr:colOff>
      <xdr:row>38</xdr:row>
      <xdr:rowOff>134257</xdr:rowOff>
    </xdr:to>
    <xdr:sp macro="" textlink="">
      <xdr:nvSpPr>
        <xdr:cNvPr id="76" name="フローチャート : 判断 75"/>
        <xdr:cNvSpPr/>
      </xdr:nvSpPr>
      <xdr:spPr>
        <a:xfrm>
          <a:off x="2159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144434</xdr:rowOff>
    </xdr:from>
    <xdr:ext cx="762000" cy="259045"/>
    <xdr:sp macro="" textlink="">
      <xdr:nvSpPr>
        <xdr:cNvPr id="77" name="テキスト ボックス 76"/>
        <xdr:cNvSpPr txBox="1"/>
      </xdr:nvSpPr>
      <xdr:spPr>
        <a:xfrm>
          <a:off x="1828800" y="6316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78" name="フローチャート : 判断 77"/>
        <xdr:cNvSpPr/>
      </xdr:nvSpPr>
      <xdr:spPr>
        <a:xfrm>
          <a:off x="1270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79120</xdr:rowOff>
    </xdr:from>
    <xdr:ext cx="762000" cy="259045"/>
    <xdr:sp macro="" textlink="">
      <xdr:nvSpPr>
        <xdr:cNvPr id="79" name="テキスト ボックス 78"/>
        <xdr:cNvSpPr txBox="1"/>
      </xdr:nvSpPr>
      <xdr:spPr>
        <a:xfrm>
          <a:off x="939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16328</xdr:rowOff>
    </xdr:from>
    <xdr:to>
      <xdr:col>7</xdr:col>
      <xdr:colOff>66675</xdr:colOff>
      <xdr:row>40</xdr:row>
      <xdr:rowOff>117928</xdr:rowOff>
    </xdr:to>
    <xdr:sp macro="" textlink="">
      <xdr:nvSpPr>
        <xdr:cNvPr id="85" name="円/楕円 84"/>
        <xdr:cNvSpPr/>
      </xdr:nvSpPr>
      <xdr:spPr>
        <a:xfrm>
          <a:off x="4775200" y="687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159855</xdr:rowOff>
    </xdr:from>
    <xdr:ext cx="762000" cy="259045"/>
    <xdr:sp macro="" textlink="">
      <xdr:nvSpPr>
        <xdr:cNvPr id="86" name="人件費該当値テキスト"/>
        <xdr:cNvSpPr txBox="1"/>
      </xdr:nvSpPr>
      <xdr:spPr>
        <a:xfrm>
          <a:off x="4914900" y="6846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38100</xdr:rowOff>
    </xdr:from>
    <xdr:to>
      <xdr:col>5</xdr:col>
      <xdr:colOff>600075</xdr:colOff>
      <xdr:row>40</xdr:row>
      <xdr:rowOff>139700</xdr:rowOff>
    </xdr:to>
    <xdr:sp macro="" textlink="">
      <xdr:nvSpPr>
        <xdr:cNvPr id="87" name="円/楕円 86"/>
        <xdr:cNvSpPr/>
      </xdr:nvSpPr>
      <xdr:spPr>
        <a:xfrm>
          <a:off x="3937000" y="689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124477</xdr:rowOff>
    </xdr:from>
    <xdr:ext cx="736600" cy="259045"/>
    <xdr:sp macro="" textlink="">
      <xdr:nvSpPr>
        <xdr:cNvPr id="88" name="テキスト ボックス 87"/>
        <xdr:cNvSpPr txBox="1"/>
      </xdr:nvSpPr>
      <xdr:spPr>
        <a:xfrm>
          <a:off x="3606800" y="6982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70757</xdr:rowOff>
    </xdr:from>
    <xdr:to>
      <xdr:col>4</xdr:col>
      <xdr:colOff>396875</xdr:colOff>
      <xdr:row>41</xdr:row>
      <xdr:rowOff>907</xdr:rowOff>
    </xdr:to>
    <xdr:sp macro="" textlink="">
      <xdr:nvSpPr>
        <xdr:cNvPr id="89" name="円/楕円 88"/>
        <xdr:cNvSpPr/>
      </xdr:nvSpPr>
      <xdr:spPr>
        <a:xfrm>
          <a:off x="3048000" y="69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157134</xdr:rowOff>
    </xdr:from>
    <xdr:ext cx="762000" cy="259045"/>
    <xdr:sp macro="" textlink="">
      <xdr:nvSpPr>
        <xdr:cNvPr id="90" name="テキスト ボックス 89"/>
        <xdr:cNvSpPr txBox="1"/>
      </xdr:nvSpPr>
      <xdr:spPr>
        <a:xfrm>
          <a:off x="27178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155122</xdr:rowOff>
    </xdr:from>
    <xdr:to>
      <xdr:col>3</xdr:col>
      <xdr:colOff>193675</xdr:colOff>
      <xdr:row>40</xdr:row>
      <xdr:rowOff>85272</xdr:rowOff>
    </xdr:to>
    <xdr:sp macro="" textlink="">
      <xdr:nvSpPr>
        <xdr:cNvPr id="91" name="円/楕円 90"/>
        <xdr:cNvSpPr/>
      </xdr:nvSpPr>
      <xdr:spPr>
        <a:xfrm>
          <a:off x="2159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70049</xdr:rowOff>
    </xdr:from>
    <xdr:ext cx="762000" cy="259045"/>
    <xdr:sp macro="" textlink="">
      <xdr:nvSpPr>
        <xdr:cNvPr id="92" name="テキスト ボックス 91"/>
        <xdr:cNvSpPr txBox="1"/>
      </xdr:nvSpPr>
      <xdr:spPr>
        <a:xfrm>
          <a:off x="1828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155122</xdr:rowOff>
    </xdr:from>
    <xdr:to>
      <xdr:col>1</xdr:col>
      <xdr:colOff>676275</xdr:colOff>
      <xdr:row>40</xdr:row>
      <xdr:rowOff>85272</xdr:rowOff>
    </xdr:to>
    <xdr:sp macro="" textlink="">
      <xdr:nvSpPr>
        <xdr:cNvPr id="93" name="円/楕円 92"/>
        <xdr:cNvSpPr/>
      </xdr:nvSpPr>
      <xdr:spPr>
        <a:xfrm>
          <a:off x="1270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70049</xdr:rowOff>
    </xdr:from>
    <xdr:ext cx="762000" cy="259045"/>
    <xdr:sp macro="" textlink="">
      <xdr:nvSpPr>
        <xdr:cNvPr id="94" name="テキスト ボックス 93"/>
        <xdr:cNvSpPr txBox="1"/>
      </xdr:nvSpPr>
      <xdr:spPr>
        <a:xfrm>
          <a:off x="939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前年度対比で</a:t>
          </a:r>
          <a:r>
            <a:rPr kumimoji="1" lang="en-US" altLang="ja-JP" sz="1300">
              <a:latin typeface="ＭＳ Ｐゴシック"/>
            </a:rPr>
            <a:t>1.7</a:t>
          </a:r>
          <a:r>
            <a:rPr kumimoji="1" lang="ja-JP" altLang="en-US" sz="1300">
              <a:latin typeface="ＭＳ Ｐゴシック"/>
            </a:rPr>
            <a:t>ポイント増加し、類似団体平均値より</a:t>
          </a:r>
          <a:r>
            <a:rPr kumimoji="1" lang="en-US" altLang="ja-JP" sz="1300">
              <a:latin typeface="ＭＳ Ｐゴシック"/>
            </a:rPr>
            <a:t>1.3</a:t>
          </a:r>
          <a:r>
            <a:rPr kumimoji="1" lang="ja-JP" altLang="en-US" sz="1300">
              <a:latin typeface="ＭＳ Ｐゴシック"/>
            </a:rPr>
            <a:t>ポイント上回っている状況にあり年々上昇傾向にある。</a:t>
          </a:r>
          <a:endParaRPr kumimoji="1" lang="en-US" altLang="ja-JP" sz="1300">
            <a:latin typeface="ＭＳ Ｐゴシック"/>
          </a:endParaRPr>
        </a:p>
        <a:p>
          <a:r>
            <a:rPr kumimoji="1" lang="ja-JP" altLang="en-US" sz="1300">
              <a:latin typeface="ＭＳ Ｐゴシック"/>
            </a:rPr>
            <a:t>今後も、事務事業の整理・統廃合を進め、経費の削減に努める。</a:t>
          </a:r>
          <a:endParaRPr kumimoji="1" lang="en-US" altLang="ja-JP" sz="1300">
            <a:latin typeface="ＭＳ Ｐゴシック"/>
          </a:endParaRPr>
        </a:p>
        <a:p>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9" name="直線コネクタ 108"/>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0" name="テキスト ボックス 109"/>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1" name="直線コネクタ 110"/>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2" name="テキスト ボックス 111"/>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3" name="直線コネクタ 112"/>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4" name="テキスト ボックス 113"/>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5" name="直線コネクタ 114"/>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6" name="テキスト ボックス 115"/>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161290</xdr:rowOff>
    </xdr:from>
    <xdr:to>
      <xdr:col>24</xdr:col>
      <xdr:colOff>31750</xdr:colOff>
      <xdr:row>21</xdr:row>
      <xdr:rowOff>161290</xdr:rowOff>
    </xdr:to>
    <xdr:cxnSp macro="">
      <xdr:nvCxnSpPr>
        <xdr:cNvPr id="120" name="直線コネクタ 119"/>
        <xdr:cNvCxnSpPr/>
      </xdr:nvCxnSpPr>
      <xdr:spPr>
        <a:xfrm flipV="1">
          <a:off x="16510000" y="239014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133367</xdr:rowOff>
    </xdr:from>
    <xdr:ext cx="762000" cy="259045"/>
    <xdr:sp macro="" textlink="">
      <xdr:nvSpPr>
        <xdr:cNvPr id="121" name="物件費最小値テキスト"/>
        <xdr:cNvSpPr txBox="1"/>
      </xdr:nvSpPr>
      <xdr:spPr>
        <a:xfrm>
          <a:off x="16598900" y="373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21</xdr:row>
      <xdr:rowOff>161290</xdr:rowOff>
    </xdr:from>
    <xdr:to>
      <xdr:col>24</xdr:col>
      <xdr:colOff>120650</xdr:colOff>
      <xdr:row>21</xdr:row>
      <xdr:rowOff>161290</xdr:rowOff>
    </xdr:to>
    <xdr:cxnSp macro="">
      <xdr:nvCxnSpPr>
        <xdr:cNvPr id="122" name="直線コネクタ 121"/>
        <xdr:cNvCxnSpPr/>
      </xdr:nvCxnSpPr>
      <xdr:spPr>
        <a:xfrm>
          <a:off x="16421100" y="3761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76217</xdr:rowOff>
    </xdr:from>
    <xdr:ext cx="762000" cy="259045"/>
    <xdr:sp macro="" textlink="">
      <xdr:nvSpPr>
        <xdr:cNvPr id="123" name="物件費最大値テキスト"/>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23</xdr:col>
      <xdr:colOff>628650</xdr:colOff>
      <xdr:row>13</xdr:row>
      <xdr:rowOff>161290</xdr:rowOff>
    </xdr:from>
    <xdr:to>
      <xdr:col>24</xdr:col>
      <xdr:colOff>120650</xdr:colOff>
      <xdr:row>13</xdr:row>
      <xdr:rowOff>161290</xdr:rowOff>
    </xdr:to>
    <xdr:cxnSp macro="">
      <xdr:nvCxnSpPr>
        <xdr:cNvPr id="124" name="直線コネクタ 123"/>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138430</xdr:rowOff>
    </xdr:from>
    <xdr:to>
      <xdr:col>24</xdr:col>
      <xdr:colOff>31750</xdr:colOff>
      <xdr:row>16</xdr:row>
      <xdr:rowOff>122428</xdr:rowOff>
    </xdr:to>
    <xdr:cxnSp macro="">
      <xdr:nvCxnSpPr>
        <xdr:cNvPr id="125" name="直線コネクタ 124"/>
        <xdr:cNvCxnSpPr/>
      </xdr:nvCxnSpPr>
      <xdr:spPr>
        <a:xfrm>
          <a:off x="15671800" y="2710180"/>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140733</xdr:rowOff>
    </xdr:from>
    <xdr:ext cx="762000" cy="259045"/>
    <xdr:sp macro="" textlink="">
      <xdr:nvSpPr>
        <xdr:cNvPr id="126" name="物件費平均値テキスト"/>
        <xdr:cNvSpPr txBox="1"/>
      </xdr:nvSpPr>
      <xdr:spPr>
        <a:xfrm>
          <a:off x="16598900" y="2541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124206</xdr:rowOff>
    </xdr:from>
    <xdr:to>
      <xdr:col>24</xdr:col>
      <xdr:colOff>82550</xdr:colOff>
      <xdr:row>16</xdr:row>
      <xdr:rowOff>54356</xdr:rowOff>
    </xdr:to>
    <xdr:sp macro="" textlink="">
      <xdr:nvSpPr>
        <xdr:cNvPr id="127" name="フローチャート : 判断 126"/>
        <xdr:cNvSpPr/>
      </xdr:nvSpPr>
      <xdr:spPr>
        <a:xfrm>
          <a:off x="16459200" y="2695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65278</xdr:rowOff>
    </xdr:from>
    <xdr:to>
      <xdr:col>22</xdr:col>
      <xdr:colOff>565150</xdr:colOff>
      <xdr:row>15</xdr:row>
      <xdr:rowOff>138430</xdr:rowOff>
    </xdr:to>
    <xdr:cxnSp macro="">
      <xdr:nvCxnSpPr>
        <xdr:cNvPr id="128" name="直線コネクタ 127"/>
        <xdr:cNvCxnSpPr/>
      </xdr:nvCxnSpPr>
      <xdr:spPr>
        <a:xfrm>
          <a:off x="14782800" y="263702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23622</xdr:rowOff>
    </xdr:from>
    <xdr:to>
      <xdr:col>22</xdr:col>
      <xdr:colOff>615950</xdr:colOff>
      <xdr:row>15</xdr:row>
      <xdr:rowOff>125222</xdr:rowOff>
    </xdr:to>
    <xdr:sp macro="" textlink="">
      <xdr:nvSpPr>
        <xdr:cNvPr id="129" name="フローチャート : 判断 128"/>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135399</xdr:rowOff>
    </xdr:from>
    <xdr:ext cx="736600" cy="259045"/>
    <xdr:sp macro="" textlink="">
      <xdr:nvSpPr>
        <xdr:cNvPr id="130" name="テキスト ボックス 129"/>
        <xdr:cNvSpPr txBox="1"/>
      </xdr:nvSpPr>
      <xdr:spPr>
        <a:xfrm>
          <a:off x="15290800" y="236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108712</xdr:rowOff>
    </xdr:from>
    <xdr:to>
      <xdr:col>21</xdr:col>
      <xdr:colOff>361950</xdr:colOff>
      <xdr:row>15</xdr:row>
      <xdr:rowOff>65278</xdr:rowOff>
    </xdr:to>
    <xdr:cxnSp macro="">
      <xdr:nvCxnSpPr>
        <xdr:cNvPr id="131" name="直線コネクタ 130"/>
        <xdr:cNvCxnSpPr/>
      </xdr:nvCxnSpPr>
      <xdr:spPr>
        <a:xfrm>
          <a:off x="13893800" y="250901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94488</xdr:rowOff>
    </xdr:from>
    <xdr:to>
      <xdr:col>21</xdr:col>
      <xdr:colOff>412750</xdr:colOff>
      <xdr:row>15</xdr:row>
      <xdr:rowOff>24638</xdr:rowOff>
    </xdr:to>
    <xdr:sp macro="" textlink="">
      <xdr:nvSpPr>
        <xdr:cNvPr id="132" name="フローチャート : 判断 131"/>
        <xdr:cNvSpPr/>
      </xdr:nvSpPr>
      <xdr:spPr>
        <a:xfrm>
          <a:off x="14732000" y="2494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34815</xdr:rowOff>
    </xdr:from>
    <xdr:ext cx="762000" cy="259045"/>
    <xdr:sp macro="" textlink="">
      <xdr:nvSpPr>
        <xdr:cNvPr id="133" name="テキスト ボックス 132"/>
        <xdr:cNvSpPr txBox="1"/>
      </xdr:nvSpPr>
      <xdr:spPr>
        <a:xfrm>
          <a:off x="14401800" y="2263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62992</xdr:rowOff>
    </xdr:from>
    <xdr:to>
      <xdr:col>20</xdr:col>
      <xdr:colOff>158750</xdr:colOff>
      <xdr:row>14</xdr:row>
      <xdr:rowOff>108712</xdr:rowOff>
    </xdr:to>
    <xdr:cxnSp macro="">
      <xdr:nvCxnSpPr>
        <xdr:cNvPr id="134" name="直線コネクタ 133"/>
        <xdr:cNvCxnSpPr/>
      </xdr:nvCxnSpPr>
      <xdr:spPr>
        <a:xfrm>
          <a:off x="13004800" y="24632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131064</xdr:rowOff>
    </xdr:from>
    <xdr:to>
      <xdr:col>20</xdr:col>
      <xdr:colOff>209550</xdr:colOff>
      <xdr:row>15</xdr:row>
      <xdr:rowOff>61214</xdr:rowOff>
    </xdr:to>
    <xdr:sp macro="" textlink="">
      <xdr:nvSpPr>
        <xdr:cNvPr id="135" name="フローチャート : 判断 134"/>
        <xdr:cNvSpPr/>
      </xdr:nvSpPr>
      <xdr:spPr>
        <a:xfrm>
          <a:off x="13843000" y="25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45991</xdr:rowOff>
    </xdr:from>
    <xdr:ext cx="762000" cy="259045"/>
    <xdr:sp macro="" textlink="">
      <xdr:nvSpPr>
        <xdr:cNvPr id="136" name="テキスト ボックス 135"/>
        <xdr:cNvSpPr txBox="1"/>
      </xdr:nvSpPr>
      <xdr:spPr>
        <a:xfrm>
          <a:off x="13512800" y="26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165354</xdr:rowOff>
    </xdr:from>
    <xdr:to>
      <xdr:col>19</xdr:col>
      <xdr:colOff>6350</xdr:colOff>
      <xdr:row>14</xdr:row>
      <xdr:rowOff>95504</xdr:rowOff>
    </xdr:to>
    <xdr:sp macro="" textlink="">
      <xdr:nvSpPr>
        <xdr:cNvPr id="137" name="フローチャート : 判断 136"/>
        <xdr:cNvSpPr/>
      </xdr:nvSpPr>
      <xdr:spPr>
        <a:xfrm>
          <a:off x="12954000" y="2394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105681</xdr:rowOff>
    </xdr:from>
    <xdr:ext cx="762000" cy="259045"/>
    <xdr:sp macro="" textlink="">
      <xdr:nvSpPr>
        <xdr:cNvPr id="138" name="テキスト ボックス 137"/>
        <xdr:cNvSpPr txBox="1"/>
      </xdr:nvSpPr>
      <xdr:spPr>
        <a:xfrm>
          <a:off x="12623800" y="216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71628</xdr:rowOff>
    </xdr:from>
    <xdr:to>
      <xdr:col>24</xdr:col>
      <xdr:colOff>82550</xdr:colOff>
      <xdr:row>17</xdr:row>
      <xdr:rowOff>1778</xdr:rowOff>
    </xdr:to>
    <xdr:sp macro="" textlink="">
      <xdr:nvSpPr>
        <xdr:cNvPr id="144" name="円/楕円 143"/>
        <xdr:cNvSpPr/>
      </xdr:nvSpPr>
      <xdr:spPr>
        <a:xfrm>
          <a:off x="164592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43705</xdr:rowOff>
    </xdr:from>
    <xdr:ext cx="762000" cy="259045"/>
    <xdr:sp macro="" textlink="">
      <xdr:nvSpPr>
        <xdr:cNvPr id="145" name="物件費該当値テキスト"/>
        <xdr:cNvSpPr txBox="1"/>
      </xdr:nvSpPr>
      <xdr:spPr>
        <a:xfrm>
          <a:off x="16598900" y="278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87630</xdr:rowOff>
    </xdr:from>
    <xdr:to>
      <xdr:col>22</xdr:col>
      <xdr:colOff>615950</xdr:colOff>
      <xdr:row>16</xdr:row>
      <xdr:rowOff>17780</xdr:rowOff>
    </xdr:to>
    <xdr:sp macro="" textlink="">
      <xdr:nvSpPr>
        <xdr:cNvPr id="146" name="円/楕円 145"/>
        <xdr:cNvSpPr/>
      </xdr:nvSpPr>
      <xdr:spPr>
        <a:xfrm>
          <a:off x="15621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2557</xdr:rowOff>
    </xdr:from>
    <xdr:ext cx="736600" cy="259045"/>
    <xdr:sp macro="" textlink="">
      <xdr:nvSpPr>
        <xdr:cNvPr id="147" name="テキスト ボックス 146"/>
        <xdr:cNvSpPr txBox="1"/>
      </xdr:nvSpPr>
      <xdr:spPr>
        <a:xfrm>
          <a:off x="15290800" y="274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14478</xdr:rowOff>
    </xdr:from>
    <xdr:to>
      <xdr:col>21</xdr:col>
      <xdr:colOff>412750</xdr:colOff>
      <xdr:row>15</xdr:row>
      <xdr:rowOff>116078</xdr:rowOff>
    </xdr:to>
    <xdr:sp macro="" textlink="">
      <xdr:nvSpPr>
        <xdr:cNvPr id="148" name="円/楕円 147"/>
        <xdr:cNvSpPr/>
      </xdr:nvSpPr>
      <xdr:spPr>
        <a:xfrm>
          <a:off x="14732000" y="2586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100855</xdr:rowOff>
    </xdr:from>
    <xdr:ext cx="762000" cy="259045"/>
    <xdr:sp macro="" textlink="">
      <xdr:nvSpPr>
        <xdr:cNvPr id="149" name="テキスト ボックス 148"/>
        <xdr:cNvSpPr txBox="1"/>
      </xdr:nvSpPr>
      <xdr:spPr>
        <a:xfrm>
          <a:off x="14401800" y="267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57912</xdr:rowOff>
    </xdr:from>
    <xdr:to>
      <xdr:col>20</xdr:col>
      <xdr:colOff>209550</xdr:colOff>
      <xdr:row>14</xdr:row>
      <xdr:rowOff>159512</xdr:rowOff>
    </xdr:to>
    <xdr:sp macro="" textlink="">
      <xdr:nvSpPr>
        <xdr:cNvPr id="150" name="円/楕円 149"/>
        <xdr:cNvSpPr/>
      </xdr:nvSpPr>
      <xdr:spPr>
        <a:xfrm>
          <a:off x="13843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169689</xdr:rowOff>
    </xdr:from>
    <xdr:ext cx="762000" cy="259045"/>
    <xdr:sp macro="" textlink="">
      <xdr:nvSpPr>
        <xdr:cNvPr id="151" name="テキスト ボックス 150"/>
        <xdr:cNvSpPr txBox="1"/>
      </xdr:nvSpPr>
      <xdr:spPr>
        <a:xfrm>
          <a:off x="13512800" y="222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12192</xdr:rowOff>
    </xdr:from>
    <xdr:to>
      <xdr:col>19</xdr:col>
      <xdr:colOff>6350</xdr:colOff>
      <xdr:row>14</xdr:row>
      <xdr:rowOff>113792</xdr:rowOff>
    </xdr:to>
    <xdr:sp macro="" textlink="">
      <xdr:nvSpPr>
        <xdr:cNvPr id="152" name="円/楕円 151"/>
        <xdr:cNvSpPr/>
      </xdr:nvSpPr>
      <xdr:spPr>
        <a:xfrm>
          <a:off x="12954000" y="2412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98569</xdr:rowOff>
    </xdr:from>
    <xdr:ext cx="762000" cy="259045"/>
    <xdr:sp macro="" textlink="">
      <xdr:nvSpPr>
        <xdr:cNvPr id="153" name="テキスト ボックス 152"/>
        <xdr:cNvSpPr txBox="1"/>
      </xdr:nvSpPr>
      <xdr:spPr>
        <a:xfrm>
          <a:off x="12623800" y="249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20/26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前年度対比で</a:t>
          </a:r>
          <a:r>
            <a:rPr kumimoji="1" lang="en-US" altLang="ja-JP" sz="1300">
              <a:latin typeface="ＭＳ Ｐゴシック"/>
            </a:rPr>
            <a:t>0.2</a:t>
          </a:r>
          <a:r>
            <a:rPr kumimoji="1" lang="ja-JP" altLang="en-US" sz="1300">
              <a:latin typeface="ＭＳ Ｐゴシック"/>
            </a:rPr>
            <a:t>ポイント増加し、類似団体平均値より</a:t>
          </a:r>
          <a:r>
            <a:rPr kumimoji="1" lang="en-US" altLang="ja-JP" sz="1300">
              <a:latin typeface="ＭＳ Ｐゴシック"/>
            </a:rPr>
            <a:t>1.3</a:t>
          </a:r>
          <a:r>
            <a:rPr kumimoji="1" lang="ja-JP" altLang="en-US" sz="1300">
              <a:latin typeface="ＭＳ Ｐゴシック"/>
            </a:rPr>
            <a:t>ポイント上回っている現状にある。福祉行政は、住民から多くの要望があるため、今後もサービスを維持するとともに、歳入の確保に努める。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146050</xdr:rowOff>
    </xdr:from>
    <xdr:to>
      <xdr:col>7</xdr:col>
      <xdr:colOff>15875</xdr:colOff>
      <xdr:row>61</xdr:row>
      <xdr:rowOff>50800</xdr:rowOff>
    </xdr:to>
    <xdr:cxnSp macro="">
      <xdr:nvCxnSpPr>
        <xdr:cNvPr id="181" name="直線コネクタ 180"/>
        <xdr:cNvCxnSpPr/>
      </xdr:nvCxnSpPr>
      <xdr:spPr>
        <a:xfrm flipV="1">
          <a:off x="4826000" y="9061450"/>
          <a:ext cx="0" cy="1447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60977</xdr:rowOff>
    </xdr:from>
    <xdr:ext cx="762000" cy="259045"/>
    <xdr:sp macro="" textlink="">
      <xdr:nvSpPr>
        <xdr:cNvPr id="184" name="扶助費最大値テキスト"/>
        <xdr:cNvSpPr txBox="1"/>
      </xdr:nvSpPr>
      <xdr:spPr>
        <a:xfrm>
          <a:off x="4914900" y="880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6</xdr:col>
      <xdr:colOff>612775</xdr:colOff>
      <xdr:row>52</xdr:row>
      <xdr:rowOff>146050</xdr:rowOff>
    </xdr:from>
    <xdr:to>
      <xdr:col>7</xdr:col>
      <xdr:colOff>104775</xdr:colOff>
      <xdr:row>52</xdr:row>
      <xdr:rowOff>146050</xdr:rowOff>
    </xdr:to>
    <xdr:cxnSp macro="">
      <xdr:nvCxnSpPr>
        <xdr:cNvPr id="185" name="直線コネクタ 184"/>
        <xdr:cNvCxnSpPr/>
      </xdr:nvCxnSpPr>
      <xdr:spPr>
        <a:xfrm>
          <a:off x="4737100" y="90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50800</xdr:rowOff>
    </xdr:from>
    <xdr:to>
      <xdr:col>7</xdr:col>
      <xdr:colOff>15875</xdr:colOff>
      <xdr:row>57</xdr:row>
      <xdr:rowOff>88900</xdr:rowOff>
    </xdr:to>
    <xdr:cxnSp macro="">
      <xdr:nvCxnSpPr>
        <xdr:cNvPr id="186" name="直線コネクタ 185"/>
        <xdr:cNvCxnSpPr/>
      </xdr:nvCxnSpPr>
      <xdr:spPr>
        <a:xfrm>
          <a:off x="3987800" y="98234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7"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88" name="フローチャート : 判断 187"/>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127000</xdr:rowOff>
    </xdr:from>
    <xdr:to>
      <xdr:col>5</xdr:col>
      <xdr:colOff>549275</xdr:colOff>
      <xdr:row>57</xdr:row>
      <xdr:rowOff>50800</xdr:rowOff>
    </xdr:to>
    <xdr:cxnSp macro="">
      <xdr:nvCxnSpPr>
        <xdr:cNvPr id="189" name="直線コネクタ 188"/>
        <xdr:cNvCxnSpPr/>
      </xdr:nvCxnSpPr>
      <xdr:spPr>
        <a:xfrm>
          <a:off x="3098800" y="97282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95250</xdr:rowOff>
    </xdr:from>
    <xdr:to>
      <xdr:col>5</xdr:col>
      <xdr:colOff>600075</xdr:colOff>
      <xdr:row>56</xdr:row>
      <xdr:rowOff>25400</xdr:rowOff>
    </xdr:to>
    <xdr:sp macro="" textlink="">
      <xdr:nvSpPr>
        <xdr:cNvPr id="190" name="フローチャート : 判断 189"/>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35577</xdr:rowOff>
    </xdr:from>
    <xdr:ext cx="736600" cy="259045"/>
    <xdr:sp macro="" textlink="">
      <xdr:nvSpPr>
        <xdr:cNvPr id="191" name="テキスト ボックス 190"/>
        <xdr:cNvSpPr txBox="1"/>
      </xdr:nvSpPr>
      <xdr:spPr>
        <a:xfrm>
          <a:off x="3606800" y="929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127000</xdr:rowOff>
    </xdr:from>
    <xdr:to>
      <xdr:col>4</xdr:col>
      <xdr:colOff>346075</xdr:colOff>
      <xdr:row>57</xdr:row>
      <xdr:rowOff>31750</xdr:rowOff>
    </xdr:to>
    <xdr:cxnSp macro="">
      <xdr:nvCxnSpPr>
        <xdr:cNvPr id="192" name="直線コネクタ 191"/>
        <xdr:cNvCxnSpPr/>
      </xdr:nvCxnSpPr>
      <xdr:spPr>
        <a:xfrm flipV="1">
          <a:off x="2209800" y="97282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3" name="フローチャート : 判断 192"/>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54627</xdr:rowOff>
    </xdr:from>
    <xdr:ext cx="762000" cy="259045"/>
    <xdr:sp macro="" textlink="">
      <xdr:nvSpPr>
        <xdr:cNvPr id="194" name="テキスト ボックス 193"/>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88900</xdr:rowOff>
    </xdr:from>
    <xdr:to>
      <xdr:col>3</xdr:col>
      <xdr:colOff>142875</xdr:colOff>
      <xdr:row>57</xdr:row>
      <xdr:rowOff>31750</xdr:rowOff>
    </xdr:to>
    <xdr:cxnSp macro="">
      <xdr:nvCxnSpPr>
        <xdr:cNvPr id="195" name="直線コネクタ 194"/>
        <xdr:cNvCxnSpPr/>
      </xdr:nvCxnSpPr>
      <xdr:spPr>
        <a:xfrm>
          <a:off x="1320800" y="96901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95250</xdr:rowOff>
    </xdr:from>
    <xdr:to>
      <xdr:col>3</xdr:col>
      <xdr:colOff>193675</xdr:colOff>
      <xdr:row>56</xdr:row>
      <xdr:rowOff>25400</xdr:rowOff>
    </xdr:to>
    <xdr:sp macro="" textlink="">
      <xdr:nvSpPr>
        <xdr:cNvPr id="196" name="フローチャート : 判断 195"/>
        <xdr:cNvSpPr/>
      </xdr:nvSpPr>
      <xdr:spPr>
        <a:xfrm>
          <a:off x="2159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35577</xdr:rowOff>
    </xdr:from>
    <xdr:ext cx="762000" cy="259045"/>
    <xdr:sp macro="" textlink="">
      <xdr:nvSpPr>
        <xdr:cNvPr id="197" name="テキスト ボックス 196"/>
        <xdr:cNvSpPr txBox="1"/>
      </xdr:nvSpPr>
      <xdr:spPr>
        <a:xfrm>
          <a:off x="1828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8" name="フローチャート : 判断 197"/>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199" name="テキスト ボックス 19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38100</xdr:rowOff>
    </xdr:from>
    <xdr:to>
      <xdr:col>7</xdr:col>
      <xdr:colOff>66675</xdr:colOff>
      <xdr:row>57</xdr:row>
      <xdr:rowOff>139700</xdr:rowOff>
    </xdr:to>
    <xdr:sp macro="" textlink="">
      <xdr:nvSpPr>
        <xdr:cNvPr id="205" name="円/楕円 204"/>
        <xdr:cNvSpPr/>
      </xdr:nvSpPr>
      <xdr:spPr>
        <a:xfrm>
          <a:off x="47752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10177</xdr:rowOff>
    </xdr:from>
    <xdr:ext cx="762000" cy="259045"/>
    <xdr:sp macro="" textlink="">
      <xdr:nvSpPr>
        <xdr:cNvPr id="206" name="扶助費該当値テキスト"/>
        <xdr:cNvSpPr txBox="1"/>
      </xdr:nvSpPr>
      <xdr:spPr>
        <a:xfrm>
          <a:off x="49149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0</xdr:rowOff>
    </xdr:from>
    <xdr:to>
      <xdr:col>5</xdr:col>
      <xdr:colOff>600075</xdr:colOff>
      <xdr:row>57</xdr:row>
      <xdr:rowOff>101600</xdr:rowOff>
    </xdr:to>
    <xdr:sp macro="" textlink="">
      <xdr:nvSpPr>
        <xdr:cNvPr id="207" name="円/楕円 206"/>
        <xdr:cNvSpPr/>
      </xdr:nvSpPr>
      <xdr:spPr>
        <a:xfrm>
          <a:off x="3937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86377</xdr:rowOff>
    </xdr:from>
    <xdr:ext cx="736600" cy="259045"/>
    <xdr:sp macro="" textlink="">
      <xdr:nvSpPr>
        <xdr:cNvPr id="208" name="テキスト ボックス 207"/>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76200</xdr:rowOff>
    </xdr:from>
    <xdr:to>
      <xdr:col>4</xdr:col>
      <xdr:colOff>396875</xdr:colOff>
      <xdr:row>57</xdr:row>
      <xdr:rowOff>6350</xdr:rowOff>
    </xdr:to>
    <xdr:sp macro="" textlink="">
      <xdr:nvSpPr>
        <xdr:cNvPr id="209" name="円/楕円 208"/>
        <xdr:cNvSpPr/>
      </xdr:nvSpPr>
      <xdr:spPr>
        <a:xfrm>
          <a:off x="3048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162577</xdr:rowOff>
    </xdr:from>
    <xdr:ext cx="762000" cy="259045"/>
    <xdr:sp macro="" textlink="">
      <xdr:nvSpPr>
        <xdr:cNvPr id="210" name="テキスト ボックス 209"/>
        <xdr:cNvSpPr txBox="1"/>
      </xdr:nvSpPr>
      <xdr:spPr>
        <a:xfrm>
          <a:off x="2717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152400</xdr:rowOff>
    </xdr:from>
    <xdr:to>
      <xdr:col>3</xdr:col>
      <xdr:colOff>193675</xdr:colOff>
      <xdr:row>57</xdr:row>
      <xdr:rowOff>82550</xdr:rowOff>
    </xdr:to>
    <xdr:sp macro="" textlink="">
      <xdr:nvSpPr>
        <xdr:cNvPr id="211" name="円/楕円 210"/>
        <xdr:cNvSpPr/>
      </xdr:nvSpPr>
      <xdr:spPr>
        <a:xfrm>
          <a:off x="2159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67327</xdr:rowOff>
    </xdr:from>
    <xdr:ext cx="762000" cy="259045"/>
    <xdr:sp macro="" textlink="">
      <xdr:nvSpPr>
        <xdr:cNvPr id="212" name="テキスト ボックス 211"/>
        <xdr:cNvSpPr txBox="1"/>
      </xdr:nvSpPr>
      <xdr:spPr>
        <a:xfrm>
          <a:off x="1828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38100</xdr:rowOff>
    </xdr:from>
    <xdr:to>
      <xdr:col>1</xdr:col>
      <xdr:colOff>676275</xdr:colOff>
      <xdr:row>56</xdr:row>
      <xdr:rowOff>139700</xdr:rowOff>
    </xdr:to>
    <xdr:sp macro="" textlink="">
      <xdr:nvSpPr>
        <xdr:cNvPr id="213" name="円/楕円 212"/>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124477</xdr:rowOff>
    </xdr:from>
    <xdr:ext cx="762000" cy="259045"/>
    <xdr:sp macro="" textlink="">
      <xdr:nvSpPr>
        <xdr:cNvPr id="214" name="テキスト ボックス 213"/>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前年度対比</a:t>
          </a:r>
          <a:r>
            <a:rPr kumimoji="1" lang="en-US" altLang="ja-JP" sz="1300" baseline="0">
              <a:latin typeface="ＭＳ Ｐゴシック"/>
            </a:rPr>
            <a:t>0.8</a:t>
          </a:r>
          <a:r>
            <a:rPr kumimoji="1" lang="ja-JP" altLang="en-US" sz="1300" baseline="0">
              <a:latin typeface="ＭＳ Ｐゴシック"/>
            </a:rPr>
            <a:t>ポイント減少したが、依然として類似団体平均値より上回っている状況にある。その主な要因としては繰出金であり、前年度対比</a:t>
          </a:r>
          <a:r>
            <a:rPr kumimoji="1" lang="en-US" altLang="ja-JP" sz="1300" baseline="0">
              <a:latin typeface="ＭＳ Ｐゴシック"/>
            </a:rPr>
            <a:t>14,735</a:t>
          </a:r>
          <a:r>
            <a:rPr kumimoji="1" lang="ja-JP" altLang="en-US" sz="1300" baseline="0">
              <a:latin typeface="ＭＳ Ｐゴシック"/>
            </a:rPr>
            <a:t>千円</a:t>
          </a:r>
          <a:r>
            <a:rPr kumimoji="1" lang="en-US" altLang="ja-JP" sz="1300" baseline="0">
              <a:latin typeface="ＭＳ Ｐゴシック"/>
            </a:rPr>
            <a:t>(2.2%)</a:t>
          </a:r>
          <a:r>
            <a:rPr kumimoji="1" lang="ja-JP" altLang="en-US" sz="1300" baseline="0">
              <a:latin typeface="ＭＳ Ｐゴシック"/>
            </a:rPr>
            <a:t>の減少にはなったが、引続き各特別会計内での経費の削減や使用料・保険料の見直しなどを求め、繰出金の抑制に努めていく。</a:t>
          </a:r>
          <a:endParaRPr kumimoji="1" lang="en-US" altLang="ja-JP" sz="1300" baseline="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138430</xdr:rowOff>
    </xdr:from>
    <xdr:to>
      <xdr:col>24</xdr:col>
      <xdr:colOff>31750</xdr:colOff>
      <xdr:row>60</xdr:row>
      <xdr:rowOff>119380</xdr:rowOff>
    </xdr:to>
    <xdr:cxnSp macro="">
      <xdr:nvCxnSpPr>
        <xdr:cNvPr id="242" name="直線コネクタ 241"/>
        <xdr:cNvCxnSpPr/>
      </xdr:nvCxnSpPr>
      <xdr:spPr>
        <a:xfrm flipV="1">
          <a:off x="16510000" y="9225280"/>
          <a:ext cx="0" cy="1181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3"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4" name="直線コネクタ 243"/>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53357</xdr:rowOff>
    </xdr:from>
    <xdr:ext cx="762000" cy="259045"/>
    <xdr:sp macro="" textlink="">
      <xdr:nvSpPr>
        <xdr:cNvPr id="245" name="その他最大値テキスト"/>
        <xdr:cNvSpPr txBox="1"/>
      </xdr:nvSpPr>
      <xdr:spPr>
        <a:xfrm>
          <a:off x="16598900" y="896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53</xdr:row>
      <xdr:rowOff>138430</xdr:rowOff>
    </xdr:from>
    <xdr:to>
      <xdr:col>24</xdr:col>
      <xdr:colOff>120650</xdr:colOff>
      <xdr:row>53</xdr:row>
      <xdr:rowOff>138430</xdr:rowOff>
    </xdr:to>
    <xdr:cxnSp macro="">
      <xdr:nvCxnSpPr>
        <xdr:cNvPr id="246" name="直線コネクタ 245"/>
        <xdr:cNvCxnSpPr/>
      </xdr:nvCxnSpPr>
      <xdr:spPr>
        <a:xfrm>
          <a:off x="16421100" y="922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58</xdr:row>
      <xdr:rowOff>5080</xdr:rowOff>
    </xdr:to>
    <xdr:cxnSp macro="">
      <xdr:nvCxnSpPr>
        <xdr:cNvPr id="247" name="直線コネクタ 246"/>
        <xdr:cNvCxnSpPr/>
      </xdr:nvCxnSpPr>
      <xdr:spPr>
        <a:xfrm flipV="1">
          <a:off x="15671800" y="988822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85107</xdr:rowOff>
    </xdr:from>
    <xdr:ext cx="762000" cy="259045"/>
    <xdr:sp macro="" textlink="">
      <xdr:nvSpPr>
        <xdr:cNvPr id="248" name="その他平均値テキスト"/>
        <xdr:cNvSpPr txBox="1"/>
      </xdr:nvSpPr>
      <xdr:spPr>
        <a:xfrm>
          <a:off x="16598900" y="9514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68580</xdr:rowOff>
    </xdr:from>
    <xdr:to>
      <xdr:col>24</xdr:col>
      <xdr:colOff>82550</xdr:colOff>
      <xdr:row>56</xdr:row>
      <xdr:rowOff>170180</xdr:rowOff>
    </xdr:to>
    <xdr:sp macro="" textlink="">
      <xdr:nvSpPr>
        <xdr:cNvPr id="249" name="フローチャート : 判断 248"/>
        <xdr:cNvSpPr/>
      </xdr:nvSpPr>
      <xdr:spPr>
        <a:xfrm>
          <a:off x="164592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54610</xdr:rowOff>
    </xdr:from>
    <xdr:to>
      <xdr:col>22</xdr:col>
      <xdr:colOff>565150</xdr:colOff>
      <xdr:row>58</xdr:row>
      <xdr:rowOff>5080</xdr:rowOff>
    </xdr:to>
    <xdr:cxnSp macro="">
      <xdr:nvCxnSpPr>
        <xdr:cNvPr id="250" name="直線コネクタ 249"/>
        <xdr:cNvCxnSpPr/>
      </xdr:nvCxnSpPr>
      <xdr:spPr>
        <a:xfrm>
          <a:off x="14782800" y="982726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24130</xdr:rowOff>
    </xdr:from>
    <xdr:to>
      <xdr:col>21</xdr:col>
      <xdr:colOff>361950</xdr:colOff>
      <xdr:row>57</xdr:row>
      <xdr:rowOff>54610</xdr:rowOff>
    </xdr:to>
    <xdr:cxnSp macro="">
      <xdr:nvCxnSpPr>
        <xdr:cNvPr id="253" name="直線コネクタ 252"/>
        <xdr:cNvCxnSpPr/>
      </xdr:nvCxnSpPr>
      <xdr:spPr>
        <a:xfrm>
          <a:off x="13893800" y="97967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54" name="フローチャート : 判断 253"/>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39387</xdr:rowOff>
    </xdr:from>
    <xdr:ext cx="762000" cy="259045"/>
    <xdr:sp macro="" textlink="">
      <xdr:nvSpPr>
        <xdr:cNvPr id="255" name="テキスト ボックス 254"/>
        <xdr:cNvSpPr txBox="1"/>
      </xdr:nvSpPr>
      <xdr:spPr>
        <a:xfrm>
          <a:off x="14401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142240</xdr:rowOff>
    </xdr:from>
    <xdr:to>
      <xdr:col>20</xdr:col>
      <xdr:colOff>158750</xdr:colOff>
      <xdr:row>57</xdr:row>
      <xdr:rowOff>24130</xdr:rowOff>
    </xdr:to>
    <xdr:cxnSp macro="">
      <xdr:nvCxnSpPr>
        <xdr:cNvPr id="256" name="直線コネクタ 255"/>
        <xdr:cNvCxnSpPr/>
      </xdr:nvCxnSpPr>
      <xdr:spPr>
        <a:xfrm>
          <a:off x="13004800" y="97434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7" name="フローチャート : 判断 256"/>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8" name="テキスト ボックス 257"/>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59" name="フローチャート : 判断 258"/>
        <xdr:cNvSpPr/>
      </xdr:nvSpPr>
      <xdr:spPr>
        <a:xfrm>
          <a:off x="129540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60" name="テキスト ボックス 259"/>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64770</xdr:rowOff>
    </xdr:from>
    <xdr:to>
      <xdr:col>24</xdr:col>
      <xdr:colOff>82550</xdr:colOff>
      <xdr:row>57</xdr:row>
      <xdr:rowOff>166370</xdr:rowOff>
    </xdr:to>
    <xdr:sp macro="" textlink="">
      <xdr:nvSpPr>
        <xdr:cNvPr id="266" name="円/楕円 265"/>
        <xdr:cNvSpPr/>
      </xdr:nvSpPr>
      <xdr:spPr>
        <a:xfrm>
          <a:off x="164592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36847</xdr:rowOff>
    </xdr:from>
    <xdr:ext cx="762000" cy="259045"/>
    <xdr:sp macro="" textlink="">
      <xdr:nvSpPr>
        <xdr:cNvPr id="267" name="その他該当値テキスト"/>
        <xdr:cNvSpPr txBox="1"/>
      </xdr:nvSpPr>
      <xdr:spPr>
        <a:xfrm>
          <a:off x="16598900" y="9809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125730</xdr:rowOff>
    </xdr:from>
    <xdr:to>
      <xdr:col>22</xdr:col>
      <xdr:colOff>615950</xdr:colOff>
      <xdr:row>58</xdr:row>
      <xdr:rowOff>55880</xdr:rowOff>
    </xdr:to>
    <xdr:sp macro="" textlink="">
      <xdr:nvSpPr>
        <xdr:cNvPr id="268" name="円/楕円 267"/>
        <xdr:cNvSpPr/>
      </xdr:nvSpPr>
      <xdr:spPr>
        <a:xfrm>
          <a:off x="15621000" y="989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40657</xdr:rowOff>
    </xdr:from>
    <xdr:ext cx="736600" cy="259045"/>
    <xdr:sp macro="" textlink="">
      <xdr:nvSpPr>
        <xdr:cNvPr id="269" name="テキスト ボックス 268"/>
        <xdr:cNvSpPr txBox="1"/>
      </xdr:nvSpPr>
      <xdr:spPr>
        <a:xfrm>
          <a:off x="15290800" y="9984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3810</xdr:rowOff>
    </xdr:from>
    <xdr:to>
      <xdr:col>21</xdr:col>
      <xdr:colOff>412750</xdr:colOff>
      <xdr:row>57</xdr:row>
      <xdr:rowOff>105410</xdr:rowOff>
    </xdr:to>
    <xdr:sp macro="" textlink="">
      <xdr:nvSpPr>
        <xdr:cNvPr id="270" name="円/楕円 269"/>
        <xdr:cNvSpPr/>
      </xdr:nvSpPr>
      <xdr:spPr>
        <a:xfrm>
          <a:off x="14732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71" name="テキスト ボックス 270"/>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144780</xdr:rowOff>
    </xdr:from>
    <xdr:to>
      <xdr:col>20</xdr:col>
      <xdr:colOff>209550</xdr:colOff>
      <xdr:row>57</xdr:row>
      <xdr:rowOff>74930</xdr:rowOff>
    </xdr:to>
    <xdr:sp macro="" textlink="">
      <xdr:nvSpPr>
        <xdr:cNvPr id="272" name="円/楕円 271"/>
        <xdr:cNvSpPr/>
      </xdr:nvSpPr>
      <xdr:spPr>
        <a:xfrm>
          <a:off x="13843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59707</xdr:rowOff>
    </xdr:from>
    <xdr:ext cx="762000" cy="259045"/>
    <xdr:sp macro="" textlink="">
      <xdr:nvSpPr>
        <xdr:cNvPr id="273" name="テキスト ボックス 272"/>
        <xdr:cNvSpPr txBox="1"/>
      </xdr:nvSpPr>
      <xdr:spPr>
        <a:xfrm>
          <a:off x="13512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91440</xdr:rowOff>
    </xdr:from>
    <xdr:to>
      <xdr:col>19</xdr:col>
      <xdr:colOff>6350</xdr:colOff>
      <xdr:row>57</xdr:row>
      <xdr:rowOff>21590</xdr:rowOff>
    </xdr:to>
    <xdr:sp macro="" textlink="">
      <xdr:nvSpPr>
        <xdr:cNvPr id="274" name="円/楕円 273"/>
        <xdr:cNvSpPr/>
      </xdr:nvSpPr>
      <xdr:spPr>
        <a:xfrm>
          <a:off x="12954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6367</xdr:rowOff>
    </xdr:from>
    <xdr:ext cx="762000" cy="259045"/>
    <xdr:sp macro="" textlink="">
      <xdr:nvSpPr>
        <xdr:cNvPr id="275" name="テキスト ボックス 274"/>
        <xdr:cNvSpPr txBox="1"/>
      </xdr:nvSpPr>
      <xdr:spPr>
        <a:xfrm>
          <a:off x="126238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前年度対比</a:t>
          </a:r>
          <a:r>
            <a:rPr kumimoji="1" lang="en-US" altLang="ja-JP" sz="1300">
              <a:latin typeface="ＭＳ Ｐゴシック"/>
            </a:rPr>
            <a:t>0.5</a:t>
          </a:r>
          <a:r>
            <a:rPr kumimoji="1" lang="ja-JP" altLang="en-US" sz="1300">
              <a:latin typeface="ＭＳ Ｐゴシック"/>
            </a:rPr>
            <a:t>ポイント減少し、類似団体平均値より</a:t>
          </a:r>
          <a:r>
            <a:rPr kumimoji="1" lang="en-US" altLang="ja-JP" sz="1300">
              <a:latin typeface="ＭＳ Ｐゴシック"/>
            </a:rPr>
            <a:t>5.7</a:t>
          </a:r>
          <a:r>
            <a:rPr kumimoji="1" lang="ja-JP" altLang="en-US" sz="1300">
              <a:latin typeface="ＭＳ Ｐゴシック"/>
            </a:rPr>
            <a:t>ポイント下回っている。引続き、補助金を実施事業に合せて見直しや廃止を行い、適正な交付を行っていく。</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73660</xdr:rowOff>
    </xdr:from>
    <xdr:to>
      <xdr:col>24</xdr:col>
      <xdr:colOff>31750</xdr:colOff>
      <xdr:row>41</xdr:row>
      <xdr:rowOff>69850</xdr:rowOff>
    </xdr:to>
    <xdr:cxnSp macro="">
      <xdr:nvCxnSpPr>
        <xdr:cNvPr id="303" name="直線コネクタ 302"/>
        <xdr:cNvCxnSpPr/>
      </xdr:nvCxnSpPr>
      <xdr:spPr>
        <a:xfrm flipV="1">
          <a:off x="16510000" y="590296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41927</xdr:rowOff>
    </xdr:from>
    <xdr:ext cx="762000" cy="259045"/>
    <xdr:sp macro="" textlink="">
      <xdr:nvSpPr>
        <xdr:cNvPr id="304" name="補助費等最小値テキスト"/>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24.0</a:t>
          </a:r>
          <a:endParaRPr kumimoji="1" lang="ja-JP" altLang="en-US" sz="1000" b="1">
            <a:latin typeface="ＭＳ Ｐゴシック"/>
          </a:endParaRPr>
        </a:p>
      </xdr:txBody>
    </xdr:sp>
    <xdr:clientData/>
  </xdr:oneCellAnchor>
  <xdr:twoCellAnchor>
    <xdr:from>
      <xdr:col>23</xdr:col>
      <xdr:colOff>628650</xdr:colOff>
      <xdr:row>41</xdr:row>
      <xdr:rowOff>69850</xdr:rowOff>
    </xdr:from>
    <xdr:to>
      <xdr:col>24</xdr:col>
      <xdr:colOff>120650</xdr:colOff>
      <xdr:row>41</xdr:row>
      <xdr:rowOff>69850</xdr:rowOff>
    </xdr:to>
    <xdr:cxnSp macro="">
      <xdr:nvCxnSpPr>
        <xdr:cNvPr id="305" name="直線コネクタ 304"/>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160037</xdr:rowOff>
    </xdr:from>
    <xdr:ext cx="762000" cy="259045"/>
    <xdr:sp macro="" textlink="">
      <xdr:nvSpPr>
        <xdr:cNvPr id="306" name="補助費等最大値テキスト"/>
        <xdr:cNvSpPr txBox="1"/>
      </xdr:nvSpPr>
      <xdr:spPr>
        <a:xfrm>
          <a:off x="16598900" y="5646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34</xdr:row>
      <xdr:rowOff>73660</xdr:rowOff>
    </xdr:from>
    <xdr:to>
      <xdr:col>24</xdr:col>
      <xdr:colOff>120650</xdr:colOff>
      <xdr:row>34</xdr:row>
      <xdr:rowOff>73660</xdr:rowOff>
    </xdr:to>
    <xdr:cxnSp macro="">
      <xdr:nvCxnSpPr>
        <xdr:cNvPr id="307" name="直線コネクタ 306"/>
        <xdr:cNvCxnSpPr/>
      </xdr:nvCxnSpPr>
      <xdr:spPr>
        <a:xfrm>
          <a:off x="16421100" y="5902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149860</xdr:rowOff>
    </xdr:from>
    <xdr:to>
      <xdr:col>24</xdr:col>
      <xdr:colOff>31750</xdr:colOff>
      <xdr:row>35</xdr:row>
      <xdr:rowOff>16510</xdr:rowOff>
    </xdr:to>
    <xdr:cxnSp macro="">
      <xdr:nvCxnSpPr>
        <xdr:cNvPr id="308" name="直線コネクタ 307"/>
        <xdr:cNvCxnSpPr/>
      </xdr:nvCxnSpPr>
      <xdr:spPr>
        <a:xfrm flipV="1">
          <a:off x="15671800" y="59791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162577</xdr:rowOff>
    </xdr:from>
    <xdr:ext cx="762000" cy="259045"/>
    <xdr:sp macro="" textlink="">
      <xdr:nvSpPr>
        <xdr:cNvPr id="309" name="補助費等平均値テキスト"/>
        <xdr:cNvSpPr txBox="1"/>
      </xdr:nvSpPr>
      <xdr:spPr>
        <a:xfrm>
          <a:off x="16598900" y="6334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19050</xdr:rowOff>
    </xdr:from>
    <xdr:to>
      <xdr:col>24</xdr:col>
      <xdr:colOff>82550</xdr:colOff>
      <xdr:row>37</xdr:row>
      <xdr:rowOff>120650</xdr:rowOff>
    </xdr:to>
    <xdr:sp macro="" textlink="">
      <xdr:nvSpPr>
        <xdr:cNvPr id="310" name="フローチャート : 判断 309"/>
        <xdr:cNvSpPr/>
      </xdr:nvSpPr>
      <xdr:spPr>
        <a:xfrm>
          <a:off x="16459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16510</xdr:rowOff>
    </xdr:from>
    <xdr:to>
      <xdr:col>22</xdr:col>
      <xdr:colOff>565150</xdr:colOff>
      <xdr:row>35</xdr:row>
      <xdr:rowOff>24130</xdr:rowOff>
    </xdr:to>
    <xdr:cxnSp macro="">
      <xdr:nvCxnSpPr>
        <xdr:cNvPr id="311" name="直線コネクタ 310"/>
        <xdr:cNvCxnSpPr/>
      </xdr:nvCxnSpPr>
      <xdr:spPr>
        <a:xfrm flipV="1">
          <a:off x="14782800" y="60172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2" name="フローチャート : 判断 311"/>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29227</xdr:rowOff>
    </xdr:from>
    <xdr:ext cx="736600" cy="259045"/>
    <xdr:sp macro="" textlink="">
      <xdr:nvSpPr>
        <xdr:cNvPr id="313" name="テキスト ボックス 312"/>
        <xdr:cNvSpPr txBox="1"/>
      </xdr:nvSpPr>
      <xdr:spPr>
        <a:xfrm>
          <a:off x="15290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142240</xdr:rowOff>
    </xdr:from>
    <xdr:to>
      <xdr:col>21</xdr:col>
      <xdr:colOff>361950</xdr:colOff>
      <xdr:row>35</xdr:row>
      <xdr:rowOff>24130</xdr:rowOff>
    </xdr:to>
    <xdr:cxnSp macro="">
      <xdr:nvCxnSpPr>
        <xdr:cNvPr id="314" name="直線コネクタ 313"/>
        <xdr:cNvCxnSpPr/>
      </xdr:nvCxnSpPr>
      <xdr:spPr>
        <a:xfrm>
          <a:off x="13893800" y="59715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129540</xdr:rowOff>
    </xdr:from>
    <xdr:to>
      <xdr:col>21</xdr:col>
      <xdr:colOff>412750</xdr:colOff>
      <xdr:row>37</xdr:row>
      <xdr:rowOff>59690</xdr:rowOff>
    </xdr:to>
    <xdr:sp macro="" textlink="">
      <xdr:nvSpPr>
        <xdr:cNvPr id="315" name="フローチャート : 判断 314"/>
        <xdr:cNvSpPr/>
      </xdr:nvSpPr>
      <xdr:spPr>
        <a:xfrm>
          <a:off x="14732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44467</xdr:rowOff>
    </xdr:from>
    <xdr:ext cx="762000" cy="259045"/>
    <xdr:sp macro="" textlink="">
      <xdr:nvSpPr>
        <xdr:cNvPr id="316" name="テキスト ボックス 315"/>
        <xdr:cNvSpPr txBox="1"/>
      </xdr:nvSpPr>
      <xdr:spPr>
        <a:xfrm>
          <a:off x="14401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46990</xdr:rowOff>
    </xdr:to>
    <xdr:cxnSp macro="">
      <xdr:nvCxnSpPr>
        <xdr:cNvPr id="317" name="直線コネクタ 316"/>
        <xdr:cNvCxnSpPr/>
      </xdr:nvCxnSpPr>
      <xdr:spPr>
        <a:xfrm flipV="1">
          <a:off x="13004800" y="59715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137160</xdr:rowOff>
    </xdr:from>
    <xdr:to>
      <xdr:col>20</xdr:col>
      <xdr:colOff>209550</xdr:colOff>
      <xdr:row>37</xdr:row>
      <xdr:rowOff>67310</xdr:rowOff>
    </xdr:to>
    <xdr:sp macro="" textlink="">
      <xdr:nvSpPr>
        <xdr:cNvPr id="318" name="フローチャート : 判断 317"/>
        <xdr:cNvSpPr/>
      </xdr:nvSpPr>
      <xdr:spPr>
        <a:xfrm>
          <a:off x="13843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52087</xdr:rowOff>
    </xdr:from>
    <xdr:ext cx="762000" cy="259045"/>
    <xdr:sp macro="" textlink="">
      <xdr:nvSpPr>
        <xdr:cNvPr id="319" name="テキスト ボックス 318"/>
        <xdr:cNvSpPr txBox="1"/>
      </xdr:nvSpPr>
      <xdr:spPr>
        <a:xfrm>
          <a:off x="13512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83820</xdr:rowOff>
    </xdr:from>
    <xdr:to>
      <xdr:col>19</xdr:col>
      <xdr:colOff>6350</xdr:colOff>
      <xdr:row>37</xdr:row>
      <xdr:rowOff>13970</xdr:rowOff>
    </xdr:to>
    <xdr:sp macro="" textlink="">
      <xdr:nvSpPr>
        <xdr:cNvPr id="320" name="フローチャート : 判断 319"/>
        <xdr:cNvSpPr/>
      </xdr:nvSpPr>
      <xdr:spPr>
        <a:xfrm>
          <a:off x="12954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170197</xdr:rowOff>
    </xdr:from>
    <xdr:ext cx="762000" cy="259045"/>
    <xdr:sp macro="" textlink="">
      <xdr:nvSpPr>
        <xdr:cNvPr id="321" name="テキスト ボックス 320"/>
        <xdr:cNvSpPr txBox="1"/>
      </xdr:nvSpPr>
      <xdr:spPr>
        <a:xfrm>
          <a:off x="12623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99060</xdr:rowOff>
    </xdr:from>
    <xdr:to>
      <xdr:col>24</xdr:col>
      <xdr:colOff>82550</xdr:colOff>
      <xdr:row>35</xdr:row>
      <xdr:rowOff>29210</xdr:rowOff>
    </xdr:to>
    <xdr:sp macro="" textlink="">
      <xdr:nvSpPr>
        <xdr:cNvPr id="327" name="円/楕円 326"/>
        <xdr:cNvSpPr/>
      </xdr:nvSpPr>
      <xdr:spPr>
        <a:xfrm>
          <a:off x="16459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7637</xdr:rowOff>
    </xdr:from>
    <xdr:ext cx="762000" cy="259045"/>
    <xdr:sp macro="" textlink="">
      <xdr:nvSpPr>
        <xdr:cNvPr id="328" name="補助費等該当値テキスト"/>
        <xdr:cNvSpPr txBox="1"/>
      </xdr:nvSpPr>
      <xdr:spPr>
        <a:xfrm>
          <a:off x="16598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137160</xdr:rowOff>
    </xdr:from>
    <xdr:to>
      <xdr:col>22</xdr:col>
      <xdr:colOff>615950</xdr:colOff>
      <xdr:row>35</xdr:row>
      <xdr:rowOff>67310</xdr:rowOff>
    </xdr:to>
    <xdr:sp macro="" textlink="">
      <xdr:nvSpPr>
        <xdr:cNvPr id="329" name="円/楕円 328"/>
        <xdr:cNvSpPr/>
      </xdr:nvSpPr>
      <xdr:spPr>
        <a:xfrm>
          <a:off x="15621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77487</xdr:rowOff>
    </xdr:from>
    <xdr:ext cx="736600" cy="259045"/>
    <xdr:sp macro="" textlink="">
      <xdr:nvSpPr>
        <xdr:cNvPr id="330" name="テキスト ボックス 329"/>
        <xdr:cNvSpPr txBox="1"/>
      </xdr:nvSpPr>
      <xdr:spPr>
        <a:xfrm>
          <a:off x="15290800" y="5735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144780</xdr:rowOff>
    </xdr:from>
    <xdr:to>
      <xdr:col>21</xdr:col>
      <xdr:colOff>412750</xdr:colOff>
      <xdr:row>35</xdr:row>
      <xdr:rowOff>74930</xdr:rowOff>
    </xdr:to>
    <xdr:sp macro="" textlink="">
      <xdr:nvSpPr>
        <xdr:cNvPr id="331" name="円/楕円 330"/>
        <xdr:cNvSpPr/>
      </xdr:nvSpPr>
      <xdr:spPr>
        <a:xfrm>
          <a:off x="14732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85107</xdr:rowOff>
    </xdr:from>
    <xdr:ext cx="762000" cy="259045"/>
    <xdr:sp macro="" textlink="">
      <xdr:nvSpPr>
        <xdr:cNvPr id="332" name="テキスト ボックス 331"/>
        <xdr:cNvSpPr txBox="1"/>
      </xdr:nvSpPr>
      <xdr:spPr>
        <a:xfrm>
          <a:off x="14401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33" name="円/楕円 332"/>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34" name="テキスト ボックス 333"/>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167640</xdr:rowOff>
    </xdr:from>
    <xdr:to>
      <xdr:col>19</xdr:col>
      <xdr:colOff>6350</xdr:colOff>
      <xdr:row>35</xdr:row>
      <xdr:rowOff>97790</xdr:rowOff>
    </xdr:to>
    <xdr:sp macro="" textlink="">
      <xdr:nvSpPr>
        <xdr:cNvPr id="335" name="円/楕円 334"/>
        <xdr:cNvSpPr/>
      </xdr:nvSpPr>
      <xdr:spPr>
        <a:xfrm>
          <a:off x="12954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107967</xdr:rowOff>
    </xdr:from>
    <xdr:ext cx="762000" cy="259045"/>
    <xdr:sp macro="" textlink="">
      <xdr:nvSpPr>
        <xdr:cNvPr id="336" name="テキスト ボックス 335"/>
        <xdr:cNvSpPr txBox="1"/>
      </xdr:nvSpPr>
      <xdr:spPr>
        <a:xfrm>
          <a:off x="12623800" y="5765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前年度対比で</a:t>
          </a:r>
          <a:r>
            <a:rPr kumimoji="1" lang="en-US" altLang="ja-JP" sz="1300">
              <a:latin typeface="ＭＳ Ｐゴシック"/>
            </a:rPr>
            <a:t>0.3</a:t>
          </a:r>
          <a:r>
            <a:rPr kumimoji="1" lang="ja-JP" altLang="en-US" sz="1300">
              <a:latin typeface="ＭＳ Ｐゴシック"/>
            </a:rPr>
            <a:t>ポイント減少している。類似団体平均値とほぼ同水準で推移しており、適正な比率であると思われる。事業の必要性や妥当性を適切に判断し、起債に頼らない財政運営に努める。</a:t>
          </a: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1270</xdr:rowOff>
    </xdr:from>
    <xdr:to>
      <xdr:col>7</xdr:col>
      <xdr:colOff>15875</xdr:colOff>
      <xdr:row>80</xdr:row>
      <xdr:rowOff>88900</xdr:rowOff>
    </xdr:to>
    <xdr:cxnSp macro="">
      <xdr:nvCxnSpPr>
        <xdr:cNvPr id="364" name="直線コネクタ 363"/>
        <xdr:cNvCxnSpPr/>
      </xdr:nvCxnSpPr>
      <xdr:spPr>
        <a:xfrm flipV="1">
          <a:off x="4826000" y="1251712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60977</xdr:rowOff>
    </xdr:from>
    <xdr:ext cx="762000" cy="259045"/>
    <xdr:sp macro="" textlink="">
      <xdr:nvSpPr>
        <xdr:cNvPr id="365" name="公債費最小値テキスト"/>
        <xdr:cNvSpPr txBox="1"/>
      </xdr:nvSpPr>
      <xdr:spPr>
        <a:xfrm>
          <a:off x="4914900" y="1377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a:t>
          </a:r>
          <a:endParaRPr kumimoji="1" lang="ja-JP" altLang="en-US" sz="1000" b="1">
            <a:latin typeface="ＭＳ Ｐゴシック"/>
          </a:endParaRPr>
        </a:p>
      </xdr:txBody>
    </xdr:sp>
    <xdr:clientData/>
  </xdr:oneCellAnchor>
  <xdr:twoCellAnchor>
    <xdr:from>
      <xdr:col>6</xdr:col>
      <xdr:colOff>612775</xdr:colOff>
      <xdr:row>80</xdr:row>
      <xdr:rowOff>88900</xdr:rowOff>
    </xdr:from>
    <xdr:to>
      <xdr:col>7</xdr:col>
      <xdr:colOff>104775</xdr:colOff>
      <xdr:row>80</xdr:row>
      <xdr:rowOff>88900</xdr:rowOff>
    </xdr:to>
    <xdr:cxnSp macro="">
      <xdr:nvCxnSpPr>
        <xdr:cNvPr id="366" name="直線コネクタ 365"/>
        <xdr:cNvCxnSpPr/>
      </xdr:nvCxnSpPr>
      <xdr:spPr>
        <a:xfrm>
          <a:off x="4737100" y="13804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87647</xdr:rowOff>
    </xdr:from>
    <xdr:ext cx="762000" cy="259045"/>
    <xdr:sp macro="" textlink="">
      <xdr:nvSpPr>
        <xdr:cNvPr id="367" name="公債費最大値テキスト"/>
        <xdr:cNvSpPr txBox="1"/>
      </xdr:nvSpPr>
      <xdr:spPr>
        <a:xfrm>
          <a:off x="4914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73</xdr:row>
      <xdr:rowOff>1270</xdr:rowOff>
    </xdr:from>
    <xdr:to>
      <xdr:col>7</xdr:col>
      <xdr:colOff>104775</xdr:colOff>
      <xdr:row>73</xdr:row>
      <xdr:rowOff>1270</xdr:rowOff>
    </xdr:to>
    <xdr:cxnSp macro="">
      <xdr:nvCxnSpPr>
        <xdr:cNvPr id="368" name="直線コネクタ 367"/>
        <xdr:cNvCxnSpPr/>
      </xdr:nvCxnSpPr>
      <xdr:spPr>
        <a:xfrm>
          <a:off x="4737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58420</xdr:rowOff>
    </xdr:from>
    <xdr:to>
      <xdr:col>7</xdr:col>
      <xdr:colOff>15875</xdr:colOff>
      <xdr:row>76</xdr:row>
      <xdr:rowOff>81280</xdr:rowOff>
    </xdr:to>
    <xdr:cxnSp macro="">
      <xdr:nvCxnSpPr>
        <xdr:cNvPr id="369" name="直線コネクタ 368"/>
        <xdr:cNvCxnSpPr/>
      </xdr:nvCxnSpPr>
      <xdr:spPr>
        <a:xfrm flipV="1">
          <a:off x="3987800" y="13088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24147</xdr:rowOff>
    </xdr:from>
    <xdr:ext cx="762000" cy="259045"/>
    <xdr:sp macro="" textlink="">
      <xdr:nvSpPr>
        <xdr:cNvPr id="370" name="公債費平均値テキスト"/>
        <xdr:cNvSpPr txBox="1"/>
      </xdr:nvSpPr>
      <xdr:spPr>
        <a:xfrm>
          <a:off x="4914900" y="12882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71" name="フローチャート : 判断 370"/>
        <xdr:cNvSpPr/>
      </xdr:nvSpPr>
      <xdr:spPr>
        <a:xfrm>
          <a:off x="47752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50800</xdr:rowOff>
    </xdr:from>
    <xdr:to>
      <xdr:col>5</xdr:col>
      <xdr:colOff>549275</xdr:colOff>
      <xdr:row>76</xdr:row>
      <xdr:rowOff>81280</xdr:rowOff>
    </xdr:to>
    <xdr:cxnSp macro="">
      <xdr:nvCxnSpPr>
        <xdr:cNvPr id="372" name="直線コネクタ 371"/>
        <xdr:cNvCxnSpPr/>
      </xdr:nvCxnSpPr>
      <xdr:spPr>
        <a:xfrm>
          <a:off x="3098800" y="13081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60961</xdr:rowOff>
    </xdr:from>
    <xdr:to>
      <xdr:col>5</xdr:col>
      <xdr:colOff>600075</xdr:colOff>
      <xdr:row>76</xdr:row>
      <xdr:rowOff>162561</xdr:rowOff>
    </xdr:to>
    <xdr:sp macro="" textlink="">
      <xdr:nvSpPr>
        <xdr:cNvPr id="373" name="フローチャート : 判断 372"/>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147338</xdr:rowOff>
    </xdr:from>
    <xdr:ext cx="736600" cy="259045"/>
    <xdr:sp macro="" textlink="">
      <xdr:nvSpPr>
        <xdr:cNvPr id="374" name="テキスト ボックス 373"/>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5080</xdr:rowOff>
    </xdr:from>
    <xdr:to>
      <xdr:col>4</xdr:col>
      <xdr:colOff>346075</xdr:colOff>
      <xdr:row>76</xdr:row>
      <xdr:rowOff>50800</xdr:rowOff>
    </xdr:to>
    <xdr:cxnSp macro="">
      <xdr:nvCxnSpPr>
        <xdr:cNvPr id="375" name="直線コネクタ 374"/>
        <xdr:cNvCxnSpPr/>
      </xdr:nvCxnSpPr>
      <xdr:spPr>
        <a:xfrm>
          <a:off x="2209800" y="130352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45720</xdr:rowOff>
    </xdr:from>
    <xdr:to>
      <xdr:col>4</xdr:col>
      <xdr:colOff>396875</xdr:colOff>
      <xdr:row>76</xdr:row>
      <xdr:rowOff>147320</xdr:rowOff>
    </xdr:to>
    <xdr:sp macro="" textlink="">
      <xdr:nvSpPr>
        <xdr:cNvPr id="376" name="フローチャート : 判断 375"/>
        <xdr:cNvSpPr/>
      </xdr:nvSpPr>
      <xdr:spPr>
        <a:xfrm>
          <a:off x="3048000" y="13075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132097</xdr:rowOff>
    </xdr:from>
    <xdr:ext cx="762000" cy="259045"/>
    <xdr:sp macro="" textlink="">
      <xdr:nvSpPr>
        <xdr:cNvPr id="377" name="テキスト ボックス 376"/>
        <xdr:cNvSpPr txBox="1"/>
      </xdr:nvSpPr>
      <xdr:spPr>
        <a:xfrm>
          <a:off x="2717800" y="1316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5080</xdr:rowOff>
    </xdr:from>
    <xdr:to>
      <xdr:col>3</xdr:col>
      <xdr:colOff>142875</xdr:colOff>
      <xdr:row>76</xdr:row>
      <xdr:rowOff>20320</xdr:rowOff>
    </xdr:to>
    <xdr:cxnSp macro="">
      <xdr:nvCxnSpPr>
        <xdr:cNvPr id="378" name="直線コネクタ 377"/>
        <xdr:cNvCxnSpPr/>
      </xdr:nvCxnSpPr>
      <xdr:spPr>
        <a:xfrm flipV="1">
          <a:off x="1320800" y="13035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22861</xdr:rowOff>
    </xdr:from>
    <xdr:to>
      <xdr:col>3</xdr:col>
      <xdr:colOff>193675</xdr:colOff>
      <xdr:row>76</xdr:row>
      <xdr:rowOff>124461</xdr:rowOff>
    </xdr:to>
    <xdr:sp macro="" textlink="">
      <xdr:nvSpPr>
        <xdr:cNvPr id="379" name="フローチャート : 判断 378"/>
        <xdr:cNvSpPr/>
      </xdr:nvSpPr>
      <xdr:spPr>
        <a:xfrm>
          <a:off x="2159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109238</xdr:rowOff>
    </xdr:from>
    <xdr:ext cx="762000" cy="259045"/>
    <xdr:sp macro="" textlink="">
      <xdr:nvSpPr>
        <xdr:cNvPr id="380" name="テキスト ボックス 379"/>
        <xdr:cNvSpPr txBox="1"/>
      </xdr:nvSpPr>
      <xdr:spPr>
        <a:xfrm>
          <a:off x="1828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140970</xdr:rowOff>
    </xdr:from>
    <xdr:to>
      <xdr:col>1</xdr:col>
      <xdr:colOff>676275</xdr:colOff>
      <xdr:row>78</xdr:row>
      <xdr:rowOff>71120</xdr:rowOff>
    </xdr:to>
    <xdr:sp macro="" textlink="">
      <xdr:nvSpPr>
        <xdr:cNvPr id="381" name="フローチャート : 判断 380"/>
        <xdr:cNvSpPr/>
      </xdr:nvSpPr>
      <xdr:spPr>
        <a:xfrm>
          <a:off x="1270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55897</xdr:rowOff>
    </xdr:from>
    <xdr:ext cx="762000" cy="259045"/>
    <xdr:sp macro="" textlink="">
      <xdr:nvSpPr>
        <xdr:cNvPr id="382" name="テキスト ボックス 381"/>
        <xdr:cNvSpPr txBox="1"/>
      </xdr:nvSpPr>
      <xdr:spPr>
        <a:xfrm>
          <a:off x="939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7620</xdr:rowOff>
    </xdr:from>
    <xdr:to>
      <xdr:col>7</xdr:col>
      <xdr:colOff>66675</xdr:colOff>
      <xdr:row>76</xdr:row>
      <xdr:rowOff>109220</xdr:rowOff>
    </xdr:to>
    <xdr:sp macro="" textlink="">
      <xdr:nvSpPr>
        <xdr:cNvPr id="388" name="円/楕円 387"/>
        <xdr:cNvSpPr/>
      </xdr:nvSpPr>
      <xdr:spPr>
        <a:xfrm>
          <a:off x="47752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151147</xdr:rowOff>
    </xdr:from>
    <xdr:ext cx="762000" cy="259045"/>
    <xdr:sp macro="" textlink="">
      <xdr:nvSpPr>
        <xdr:cNvPr id="389" name="公債費該当値テキスト"/>
        <xdr:cNvSpPr txBox="1"/>
      </xdr:nvSpPr>
      <xdr:spPr>
        <a:xfrm>
          <a:off x="49149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30480</xdr:rowOff>
    </xdr:from>
    <xdr:to>
      <xdr:col>5</xdr:col>
      <xdr:colOff>600075</xdr:colOff>
      <xdr:row>76</xdr:row>
      <xdr:rowOff>132080</xdr:rowOff>
    </xdr:to>
    <xdr:sp macro="" textlink="">
      <xdr:nvSpPr>
        <xdr:cNvPr id="390" name="円/楕円 389"/>
        <xdr:cNvSpPr/>
      </xdr:nvSpPr>
      <xdr:spPr>
        <a:xfrm>
          <a:off x="3937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142257</xdr:rowOff>
    </xdr:from>
    <xdr:ext cx="736600" cy="259045"/>
    <xdr:sp macro="" textlink="">
      <xdr:nvSpPr>
        <xdr:cNvPr id="391" name="テキスト ボックス 390"/>
        <xdr:cNvSpPr txBox="1"/>
      </xdr:nvSpPr>
      <xdr:spPr>
        <a:xfrm>
          <a:off x="3606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0</xdr:rowOff>
    </xdr:from>
    <xdr:to>
      <xdr:col>4</xdr:col>
      <xdr:colOff>396875</xdr:colOff>
      <xdr:row>76</xdr:row>
      <xdr:rowOff>101600</xdr:rowOff>
    </xdr:to>
    <xdr:sp macro="" textlink="">
      <xdr:nvSpPr>
        <xdr:cNvPr id="392" name="円/楕円 391"/>
        <xdr:cNvSpPr/>
      </xdr:nvSpPr>
      <xdr:spPr>
        <a:xfrm>
          <a:off x="3048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111777</xdr:rowOff>
    </xdr:from>
    <xdr:ext cx="762000" cy="259045"/>
    <xdr:sp macro="" textlink="">
      <xdr:nvSpPr>
        <xdr:cNvPr id="393" name="テキスト ボックス 392"/>
        <xdr:cNvSpPr txBox="1"/>
      </xdr:nvSpPr>
      <xdr:spPr>
        <a:xfrm>
          <a:off x="2717800" y="1279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125730</xdr:rowOff>
    </xdr:from>
    <xdr:to>
      <xdr:col>3</xdr:col>
      <xdr:colOff>193675</xdr:colOff>
      <xdr:row>76</xdr:row>
      <xdr:rowOff>55880</xdr:rowOff>
    </xdr:to>
    <xdr:sp macro="" textlink="">
      <xdr:nvSpPr>
        <xdr:cNvPr id="394" name="円/楕円 393"/>
        <xdr:cNvSpPr/>
      </xdr:nvSpPr>
      <xdr:spPr>
        <a:xfrm>
          <a:off x="2159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66057</xdr:rowOff>
    </xdr:from>
    <xdr:ext cx="762000" cy="259045"/>
    <xdr:sp macro="" textlink="">
      <xdr:nvSpPr>
        <xdr:cNvPr id="395" name="テキスト ボックス 394"/>
        <xdr:cNvSpPr txBox="1"/>
      </xdr:nvSpPr>
      <xdr:spPr>
        <a:xfrm>
          <a:off x="1828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140970</xdr:rowOff>
    </xdr:from>
    <xdr:to>
      <xdr:col>1</xdr:col>
      <xdr:colOff>676275</xdr:colOff>
      <xdr:row>76</xdr:row>
      <xdr:rowOff>71120</xdr:rowOff>
    </xdr:to>
    <xdr:sp macro="" textlink="">
      <xdr:nvSpPr>
        <xdr:cNvPr id="396" name="円/楕円 395"/>
        <xdr:cNvSpPr/>
      </xdr:nvSpPr>
      <xdr:spPr>
        <a:xfrm>
          <a:off x="1270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81297</xdr:rowOff>
    </xdr:from>
    <xdr:ext cx="762000" cy="259045"/>
    <xdr:sp macro="" textlink="">
      <xdr:nvSpPr>
        <xdr:cNvPr id="397" name="テキスト ボックス 396"/>
        <xdr:cNvSpPr txBox="1"/>
      </xdr:nvSpPr>
      <xdr:spPr>
        <a:xfrm>
          <a:off x="939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公債費以外の経常経費は、扶助費や維持修繕費の増加により、前年度対比</a:t>
          </a:r>
          <a:r>
            <a:rPr kumimoji="1" lang="en-US" altLang="ja-JP" sz="1300">
              <a:latin typeface="ＭＳ Ｐゴシック"/>
            </a:rPr>
            <a:t>0.4</a:t>
          </a:r>
          <a:r>
            <a:rPr kumimoji="1" lang="ja-JP" altLang="en-US" sz="1300">
              <a:latin typeface="ＭＳ Ｐゴシック"/>
            </a:rPr>
            <a:t>ポイント増加し、類似団体平均値より</a:t>
          </a:r>
          <a:r>
            <a:rPr kumimoji="1" lang="en-US" altLang="ja-JP" sz="1300">
              <a:latin typeface="ＭＳ Ｐゴシック"/>
            </a:rPr>
            <a:t>2.6</a:t>
          </a:r>
          <a:r>
            <a:rPr kumimoji="1" lang="ja-JP" altLang="en-US" sz="1300">
              <a:latin typeface="ＭＳ Ｐゴシック"/>
            </a:rPr>
            <a:t>ポイント上回っている。今後も、経費の削減・合理化により、効率的な執行に努めていく。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2" name="直線コネクタ 411"/>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3" name="テキスト ボックス 412"/>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4" name="直線コネクタ 413"/>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5" name="テキスト ボックス 414"/>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6" name="直線コネクタ 415"/>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7" name="テキスト ボックス 416"/>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8" name="直線コネクタ 417"/>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9" name="テキスト ボックス 418"/>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33274</xdr:rowOff>
    </xdr:from>
    <xdr:to>
      <xdr:col>24</xdr:col>
      <xdr:colOff>31750</xdr:colOff>
      <xdr:row>79</xdr:row>
      <xdr:rowOff>161289</xdr:rowOff>
    </xdr:to>
    <xdr:cxnSp macro="">
      <xdr:nvCxnSpPr>
        <xdr:cNvPr id="423" name="直線コネクタ 422"/>
        <xdr:cNvCxnSpPr/>
      </xdr:nvCxnSpPr>
      <xdr:spPr>
        <a:xfrm flipV="1">
          <a:off x="16510000" y="12549124"/>
          <a:ext cx="0" cy="1156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133366</xdr:rowOff>
    </xdr:from>
    <xdr:ext cx="762000" cy="259045"/>
    <xdr:sp macro="" textlink="">
      <xdr:nvSpPr>
        <xdr:cNvPr id="424" name="公債費以外最小値テキスト"/>
        <xdr:cNvSpPr txBox="1"/>
      </xdr:nvSpPr>
      <xdr:spPr>
        <a:xfrm>
          <a:off x="16598900" y="13677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23</xdr:col>
      <xdr:colOff>628650</xdr:colOff>
      <xdr:row>79</xdr:row>
      <xdr:rowOff>161289</xdr:rowOff>
    </xdr:from>
    <xdr:to>
      <xdr:col>24</xdr:col>
      <xdr:colOff>120650</xdr:colOff>
      <xdr:row>79</xdr:row>
      <xdr:rowOff>161289</xdr:rowOff>
    </xdr:to>
    <xdr:cxnSp macro="">
      <xdr:nvCxnSpPr>
        <xdr:cNvPr id="425" name="直線コネクタ 424"/>
        <xdr:cNvCxnSpPr/>
      </xdr:nvCxnSpPr>
      <xdr:spPr>
        <a:xfrm>
          <a:off x="16421100" y="13705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119651</xdr:rowOff>
    </xdr:from>
    <xdr:ext cx="762000" cy="259045"/>
    <xdr:sp macro="" textlink="">
      <xdr:nvSpPr>
        <xdr:cNvPr id="426" name="公債費以外最大値テキスト"/>
        <xdr:cNvSpPr txBox="1"/>
      </xdr:nvSpPr>
      <xdr:spPr>
        <a:xfrm>
          <a:off x="16598900" y="1229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59.2</a:t>
          </a:r>
          <a:endParaRPr kumimoji="1" lang="ja-JP" altLang="en-US" sz="1000" b="1">
            <a:latin typeface="ＭＳ Ｐゴシック"/>
          </a:endParaRPr>
        </a:p>
      </xdr:txBody>
    </xdr:sp>
    <xdr:clientData/>
  </xdr:oneCellAnchor>
  <xdr:twoCellAnchor>
    <xdr:from>
      <xdr:col>23</xdr:col>
      <xdr:colOff>628650</xdr:colOff>
      <xdr:row>73</xdr:row>
      <xdr:rowOff>33274</xdr:rowOff>
    </xdr:from>
    <xdr:to>
      <xdr:col>24</xdr:col>
      <xdr:colOff>120650</xdr:colOff>
      <xdr:row>73</xdr:row>
      <xdr:rowOff>33274</xdr:rowOff>
    </xdr:to>
    <xdr:cxnSp macro="">
      <xdr:nvCxnSpPr>
        <xdr:cNvPr id="427" name="直線コネクタ 426"/>
        <xdr:cNvCxnSpPr/>
      </xdr:nvCxnSpPr>
      <xdr:spPr>
        <a:xfrm>
          <a:off x="16421100" y="12549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24130</xdr:rowOff>
    </xdr:from>
    <xdr:to>
      <xdr:col>24</xdr:col>
      <xdr:colOff>31750</xdr:colOff>
      <xdr:row>77</xdr:row>
      <xdr:rowOff>42418</xdr:rowOff>
    </xdr:to>
    <xdr:cxnSp macro="">
      <xdr:nvCxnSpPr>
        <xdr:cNvPr id="428" name="直線コネクタ 427"/>
        <xdr:cNvCxnSpPr/>
      </xdr:nvCxnSpPr>
      <xdr:spPr>
        <a:xfrm>
          <a:off x="15671800" y="1322578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60723</xdr:rowOff>
    </xdr:from>
    <xdr:ext cx="762000" cy="259045"/>
    <xdr:sp macro="" textlink="">
      <xdr:nvSpPr>
        <xdr:cNvPr id="429" name="公債費以外平均値テキスト"/>
        <xdr:cNvSpPr txBox="1"/>
      </xdr:nvSpPr>
      <xdr:spPr>
        <a:xfrm>
          <a:off x="16598900" y="129194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44196</xdr:rowOff>
    </xdr:from>
    <xdr:to>
      <xdr:col>24</xdr:col>
      <xdr:colOff>82550</xdr:colOff>
      <xdr:row>76</xdr:row>
      <xdr:rowOff>145796</xdr:rowOff>
    </xdr:to>
    <xdr:sp macro="" textlink="">
      <xdr:nvSpPr>
        <xdr:cNvPr id="430" name="フローチャート : 判断 429"/>
        <xdr:cNvSpPr/>
      </xdr:nvSpPr>
      <xdr:spPr>
        <a:xfrm>
          <a:off x="16459200" y="13074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81280</xdr:rowOff>
    </xdr:from>
    <xdr:to>
      <xdr:col>22</xdr:col>
      <xdr:colOff>565150</xdr:colOff>
      <xdr:row>77</xdr:row>
      <xdr:rowOff>24130</xdr:rowOff>
    </xdr:to>
    <xdr:cxnSp macro="">
      <xdr:nvCxnSpPr>
        <xdr:cNvPr id="431" name="直線コネクタ 430"/>
        <xdr:cNvCxnSpPr/>
      </xdr:nvCxnSpPr>
      <xdr:spPr>
        <a:xfrm>
          <a:off x="14782800" y="131114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92202</xdr:rowOff>
    </xdr:from>
    <xdr:to>
      <xdr:col>22</xdr:col>
      <xdr:colOff>615950</xdr:colOff>
      <xdr:row>76</xdr:row>
      <xdr:rowOff>22352</xdr:rowOff>
    </xdr:to>
    <xdr:sp macro="" textlink="">
      <xdr:nvSpPr>
        <xdr:cNvPr id="432" name="フローチャート : 判断 431"/>
        <xdr:cNvSpPr/>
      </xdr:nvSpPr>
      <xdr:spPr>
        <a:xfrm>
          <a:off x="15621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32529</xdr:rowOff>
    </xdr:from>
    <xdr:ext cx="736600" cy="259045"/>
    <xdr:sp macro="" textlink="">
      <xdr:nvSpPr>
        <xdr:cNvPr id="433" name="テキスト ボックス 432"/>
        <xdr:cNvSpPr txBox="1"/>
      </xdr:nvSpPr>
      <xdr:spPr>
        <a:xfrm>
          <a:off x="15290800" y="12719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120142</xdr:rowOff>
    </xdr:from>
    <xdr:to>
      <xdr:col>21</xdr:col>
      <xdr:colOff>361950</xdr:colOff>
      <xdr:row>76</xdr:row>
      <xdr:rowOff>81280</xdr:rowOff>
    </xdr:to>
    <xdr:cxnSp macro="">
      <xdr:nvCxnSpPr>
        <xdr:cNvPr id="434" name="直線コネクタ 433"/>
        <xdr:cNvCxnSpPr/>
      </xdr:nvCxnSpPr>
      <xdr:spPr>
        <a:xfrm>
          <a:off x="13893800" y="12978892"/>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64770</xdr:rowOff>
    </xdr:from>
    <xdr:to>
      <xdr:col>21</xdr:col>
      <xdr:colOff>412750</xdr:colOff>
      <xdr:row>75</xdr:row>
      <xdr:rowOff>166370</xdr:rowOff>
    </xdr:to>
    <xdr:sp macro="" textlink="">
      <xdr:nvSpPr>
        <xdr:cNvPr id="435" name="フローチャート : 判断 434"/>
        <xdr:cNvSpPr/>
      </xdr:nvSpPr>
      <xdr:spPr>
        <a:xfrm>
          <a:off x="14732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36" name="テキスト ボックス 435"/>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83566</xdr:rowOff>
    </xdr:from>
    <xdr:to>
      <xdr:col>20</xdr:col>
      <xdr:colOff>158750</xdr:colOff>
      <xdr:row>75</xdr:row>
      <xdr:rowOff>120142</xdr:rowOff>
    </xdr:to>
    <xdr:cxnSp macro="">
      <xdr:nvCxnSpPr>
        <xdr:cNvPr id="437" name="直線コネクタ 436"/>
        <xdr:cNvCxnSpPr/>
      </xdr:nvCxnSpPr>
      <xdr:spPr>
        <a:xfrm>
          <a:off x="13004800" y="1294231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92202</xdr:rowOff>
    </xdr:from>
    <xdr:to>
      <xdr:col>20</xdr:col>
      <xdr:colOff>209550</xdr:colOff>
      <xdr:row>76</xdr:row>
      <xdr:rowOff>22352</xdr:rowOff>
    </xdr:to>
    <xdr:sp macro="" textlink="">
      <xdr:nvSpPr>
        <xdr:cNvPr id="438" name="フローチャート : 判断 437"/>
        <xdr:cNvSpPr/>
      </xdr:nvSpPr>
      <xdr:spPr>
        <a:xfrm>
          <a:off x="13843000" y="12950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7129</xdr:rowOff>
    </xdr:from>
    <xdr:ext cx="762000" cy="259045"/>
    <xdr:sp macro="" textlink="">
      <xdr:nvSpPr>
        <xdr:cNvPr id="439" name="テキスト ボックス 438"/>
        <xdr:cNvSpPr txBox="1"/>
      </xdr:nvSpPr>
      <xdr:spPr>
        <a:xfrm>
          <a:off x="13512800" y="13037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69.1</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85344</xdr:rowOff>
    </xdr:from>
    <xdr:to>
      <xdr:col>19</xdr:col>
      <xdr:colOff>6350</xdr:colOff>
      <xdr:row>75</xdr:row>
      <xdr:rowOff>15494</xdr:rowOff>
    </xdr:to>
    <xdr:sp macro="" textlink="">
      <xdr:nvSpPr>
        <xdr:cNvPr id="440" name="フローチャート : 判断 439"/>
        <xdr:cNvSpPr/>
      </xdr:nvSpPr>
      <xdr:spPr>
        <a:xfrm>
          <a:off x="12954000" y="12772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25671</xdr:rowOff>
    </xdr:from>
    <xdr:ext cx="762000" cy="259045"/>
    <xdr:sp macro="" textlink="">
      <xdr:nvSpPr>
        <xdr:cNvPr id="441" name="テキスト ボックス 440"/>
        <xdr:cNvSpPr txBox="1"/>
      </xdr:nvSpPr>
      <xdr:spPr>
        <a:xfrm>
          <a:off x="12623800" y="1254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163068</xdr:rowOff>
    </xdr:from>
    <xdr:to>
      <xdr:col>24</xdr:col>
      <xdr:colOff>82550</xdr:colOff>
      <xdr:row>77</xdr:row>
      <xdr:rowOff>93218</xdr:rowOff>
    </xdr:to>
    <xdr:sp macro="" textlink="">
      <xdr:nvSpPr>
        <xdr:cNvPr id="447" name="円/楕円 446"/>
        <xdr:cNvSpPr/>
      </xdr:nvSpPr>
      <xdr:spPr>
        <a:xfrm>
          <a:off x="16459200" y="13193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135145</xdr:rowOff>
    </xdr:from>
    <xdr:ext cx="762000" cy="259045"/>
    <xdr:sp macro="" textlink="">
      <xdr:nvSpPr>
        <xdr:cNvPr id="448" name="公債費以外該当値テキスト"/>
        <xdr:cNvSpPr txBox="1"/>
      </xdr:nvSpPr>
      <xdr:spPr>
        <a:xfrm>
          <a:off x="165989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74.4</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144780</xdr:rowOff>
    </xdr:from>
    <xdr:to>
      <xdr:col>22</xdr:col>
      <xdr:colOff>615950</xdr:colOff>
      <xdr:row>77</xdr:row>
      <xdr:rowOff>74930</xdr:rowOff>
    </xdr:to>
    <xdr:sp macro="" textlink="">
      <xdr:nvSpPr>
        <xdr:cNvPr id="449" name="円/楕円 448"/>
        <xdr:cNvSpPr/>
      </xdr:nvSpPr>
      <xdr:spPr>
        <a:xfrm>
          <a:off x="15621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59707</xdr:rowOff>
    </xdr:from>
    <xdr:ext cx="736600" cy="259045"/>
    <xdr:sp macro="" textlink="">
      <xdr:nvSpPr>
        <xdr:cNvPr id="450" name="テキスト ボックス 449"/>
        <xdr:cNvSpPr txBox="1"/>
      </xdr:nvSpPr>
      <xdr:spPr>
        <a:xfrm>
          <a:off x="15290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30480</xdr:rowOff>
    </xdr:from>
    <xdr:to>
      <xdr:col>21</xdr:col>
      <xdr:colOff>412750</xdr:colOff>
      <xdr:row>76</xdr:row>
      <xdr:rowOff>132080</xdr:rowOff>
    </xdr:to>
    <xdr:sp macro="" textlink="">
      <xdr:nvSpPr>
        <xdr:cNvPr id="451" name="円/楕円 450"/>
        <xdr:cNvSpPr/>
      </xdr:nvSpPr>
      <xdr:spPr>
        <a:xfrm>
          <a:off x="14732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116857</xdr:rowOff>
    </xdr:from>
    <xdr:ext cx="762000" cy="259045"/>
    <xdr:sp macro="" textlink="">
      <xdr:nvSpPr>
        <xdr:cNvPr id="452" name="テキスト ボックス 451"/>
        <xdr:cNvSpPr txBox="1"/>
      </xdr:nvSpPr>
      <xdr:spPr>
        <a:xfrm>
          <a:off x="14401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69342</xdr:rowOff>
    </xdr:from>
    <xdr:to>
      <xdr:col>20</xdr:col>
      <xdr:colOff>209550</xdr:colOff>
      <xdr:row>75</xdr:row>
      <xdr:rowOff>170942</xdr:rowOff>
    </xdr:to>
    <xdr:sp macro="" textlink="">
      <xdr:nvSpPr>
        <xdr:cNvPr id="453" name="円/楕円 452"/>
        <xdr:cNvSpPr/>
      </xdr:nvSpPr>
      <xdr:spPr>
        <a:xfrm>
          <a:off x="138430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9669</xdr:rowOff>
    </xdr:from>
    <xdr:ext cx="762000" cy="259045"/>
    <xdr:sp macro="" textlink="">
      <xdr:nvSpPr>
        <xdr:cNvPr id="454" name="テキスト ボックス 453"/>
        <xdr:cNvSpPr txBox="1"/>
      </xdr:nvSpPr>
      <xdr:spPr>
        <a:xfrm>
          <a:off x="13512800" y="12696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32766</xdr:rowOff>
    </xdr:from>
    <xdr:to>
      <xdr:col>19</xdr:col>
      <xdr:colOff>6350</xdr:colOff>
      <xdr:row>75</xdr:row>
      <xdr:rowOff>134366</xdr:rowOff>
    </xdr:to>
    <xdr:sp macro="" textlink="">
      <xdr:nvSpPr>
        <xdr:cNvPr id="455" name="円/楕円 454"/>
        <xdr:cNvSpPr/>
      </xdr:nvSpPr>
      <xdr:spPr>
        <a:xfrm>
          <a:off x="12954000" y="12891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119142</xdr:rowOff>
    </xdr:from>
    <xdr:ext cx="762000" cy="259045"/>
    <xdr:sp macro="" textlink="">
      <xdr:nvSpPr>
        <xdr:cNvPr id="456" name="テキスト ボックス 455"/>
        <xdr:cNvSpPr txBox="1"/>
      </xdr:nvSpPr>
      <xdr:spPr>
        <a:xfrm>
          <a:off x="12623800" y="12977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福島県桑折町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158471</xdr:rowOff>
    </xdr:from>
    <xdr:to>
      <xdr:col>4</xdr:col>
      <xdr:colOff>1117600</xdr:colOff>
      <xdr:row>20</xdr:row>
      <xdr:rowOff>9576</xdr:rowOff>
    </xdr:to>
    <xdr:cxnSp macro="">
      <xdr:nvCxnSpPr>
        <xdr:cNvPr id="49" name="直線コネクタ 48"/>
        <xdr:cNvCxnSpPr/>
      </xdr:nvCxnSpPr>
      <xdr:spPr bwMode="auto">
        <a:xfrm flipV="1">
          <a:off x="5651500" y="2092046"/>
          <a:ext cx="0" cy="13941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153103</xdr:rowOff>
    </xdr:from>
    <xdr:ext cx="762000" cy="259045"/>
    <xdr:sp macro="" textlink="">
      <xdr:nvSpPr>
        <xdr:cNvPr id="50" name="人口1人当たり決算額の推移最小値テキスト130"/>
        <xdr:cNvSpPr txBox="1"/>
      </xdr:nvSpPr>
      <xdr:spPr>
        <a:xfrm>
          <a:off x="5740400" y="3458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77,328</a:t>
          </a:r>
          <a:endParaRPr kumimoji="1" lang="ja-JP" altLang="en-US" sz="1000" b="1">
            <a:latin typeface="ＭＳ Ｐゴシック"/>
          </a:endParaRPr>
        </a:p>
      </xdr:txBody>
    </xdr:sp>
    <xdr:clientData/>
  </xdr:oneCellAnchor>
  <xdr:twoCellAnchor>
    <xdr:from>
      <xdr:col>4</xdr:col>
      <xdr:colOff>1028700</xdr:colOff>
      <xdr:row>20</xdr:row>
      <xdr:rowOff>9576</xdr:rowOff>
    </xdr:from>
    <xdr:to>
      <xdr:col>5</xdr:col>
      <xdr:colOff>73025</xdr:colOff>
      <xdr:row>20</xdr:row>
      <xdr:rowOff>9576</xdr:rowOff>
    </xdr:to>
    <xdr:cxnSp macro="">
      <xdr:nvCxnSpPr>
        <xdr:cNvPr id="51" name="直線コネクタ 50"/>
        <xdr:cNvCxnSpPr/>
      </xdr:nvCxnSpPr>
      <xdr:spPr bwMode="auto">
        <a:xfrm>
          <a:off x="5562600" y="3486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73398</xdr:rowOff>
    </xdr:from>
    <xdr:ext cx="762000" cy="259045"/>
    <xdr:sp macro="" textlink="">
      <xdr:nvSpPr>
        <xdr:cNvPr id="52" name="人口1人当たり決算額の推移最大値テキスト130"/>
        <xdr:cNvSpPr txBox="1"/>
      </xdr:nvSpPr>
      <xdr:spPr>
        <a:xfrm>
          <a:off x="5740400" y="1835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223,696</a:t>
          </a:r>
          <a:endParaRPr kumimoji="1" lang="ja-JP" altLang="en-US" sz="1000" b="1">
            <a:latin typeface="ＭＳ Ｐゴシック"/>
          </a:endParaRPr>
        </a:p>
      </xdr:txBody>
    </xdr:sp>
    <xdr:clientData/>
  </xdr:oneCellAnchor>
  <xdr:twoCellAnchor>
    <xdr:from>
      <xdr:col>4</xdr:col>
      <xdr:colOff>1028700</xdr:colOff>
      <xdr:row>11</xdr:row>
      <xdr:rowOff>158471</xdr:rowOff>
    </xdr:from>
    <xdr:to>
      <xdr:col>5</xdr:col>
      <xdr:colOff>73025</xdr:colOff>
      <xdr:row>11</xdr:row>
      <xdr:rowOff>158471</xdr:rowOff>
    </xdr:to>
    <xdr:cxnSp macro="">
      <xdr:nvCxnSpPr>
        <xdr:cNvPr id="53" name="直線コネクタ 52"/>
        <xdr:cNvCxnSpPr/>
      </xdr:nvCxnSpPr>
      <xdr:spPr bwMode="auto">
        <a:xfrm>
          <a:off x="5562600" y="20920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82137</xdr:rowOff>
    </xdr:from>
    <xdr:to>
      <xdr:col>4</xdr:col>
      <xdr:colOff>1117600</xdr:colOff>
      <xdr:row>18</xdr:row>
      <xdr:rowOff>83080</xdr:rowOff>
    </xdr:to>
    <xdr:cxnSp macro="">
      <xdr:nvCxnSpPr>
        <xdr:cNvPr id="54" name="直線コネクタ 53"/>
        <xdr:cNvCxnSpPr/>
      </xdr:nvCxnSpPr>
      <xdr:spPr bwMode="auto">
        <a:xfrm flipV="1">
          <a:off x="5003800" y="3215862"/>
          <a:ext cx="647700" cy="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10841</xdr:rowOff>
    </xdr:from>
    <xdr:ext cx="762000" cy="259045"/>
    <xdr:sp macro="" textlink="">
      <xdr:nvSpPr>
        <xdr:cNvPr id="55" name="人口1人当たり決算額の推移平均値テキスト130"/>
        <xdr:cNvSpPr txBox="1"/>
      </xdr:nvSpPr>
      <xdr:spPr>
        <a:xfrm>
          <a:off x="5740400" y="29731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109,597</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165764</xdr:rowOff>
    </xdr:from>
    <xdr:to>
      <xdr:col>5</xdr:col>
      <xdr:colOff>34925</xdr:colOff>
      <xdr:row>18</xdr:row>
      <xdr:rowOff>95914</xdr:rowOff>
    </xdr:to>
    <xdr:sp macro="" textlink="">
      <xdr:nvSpPr>
        <xdr:cNvPr id="56" name="フローチャート : 判断 55"/>
        <xdr:cNvSpPr/>
      </xdr:nvSpPr>
      <xdr:spPr bwMode="auto">
        <a:xfrm>
          <a:off x="5600700" y="31280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83080</xdr:rowOff>
    </xdr:from>
    <xdr:to>
      <xdr:col>4</xdr:col>
      <xdr:colOff>469900</xdr:colOff>
      <xdr:row>18</xdr:row>
      <xdr:rowOff>95329</xdr:rowOff>
    </xdr:to>
    <xdr:cxnSp macro="">
      <xdr:nvCxnSpPr>
        <xdr:cNvPr id="57" name="直線コネクタ 56"/>
        <xdr:cNvCxnSpPr/>
      </xdr:nvCxnSpPr>
      <xdr:spPr bwMode="auto">
        <a:xfrm flipV="1">
          <a:off x="4305300" y="3216805"/>
          <a:ext cx="698500" cy="122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69285</xdr:rowOff>
    </xdr:from>
    <xdr:to>
      <xdr:col>4</xdr:col>
      <xdr:colOff>520700</xdr:colOff>
      <xdr:row>18</xdr:row>
      <xdr:rowOff>170885</xdr:rowOff>
    </xdr:to>
    <xdr:sp macro="" textlink="">
      <xdr:nvSpPr>
        <xdr:cNvPr id="58" name="フローチャート : 判断 57"/>
        <xdr:cNvSpPr/>
      </xdr:nvSpPr>
      <xdr:spPr bwMode="auto">
        <a:xfrm>
          <a:off x="4953000" y="32030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155662</xdr:rowOff>
    </xdr:from>
    <xdr:ext cx="736600" cy="259045"/>
    <xdr:sp macro="" textlink="">
      <xdr:nvSpPr>
        <xdr:cNvPr id="59" name="テキスト ボックス 58"/>
        <xdr:cNvSpPr txBox="1"/>
      </xdr:nvSpPr>
      <xdr:spPr>
        <a:xfrm>
          <a:off x="4622800" y="32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101,726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95329</xdr:rowOff>
    </xdr:from>
    <xdr:to>
      <xdr:col>3</xdr:col>
      <xdr:colOff>904875</xdr:colOff>
      <xdr:row>18</xdr:row>
      <xdr:rowOff>127314</xdr:rowOff>
    </xdr:to>
    <xdr:cxnSp macro="">
      <xdr:nvCxnSpPr>
        <xdr:cNvPr id="60" name="直線コネクタ 59"/>
        <xdr:cNvCxnSpPr/>
      </xdr:nvCxnSpPr>
      <xdr:spPr bwMode="auto">
        <a:xfrm flipV="1">
          <a:off x="3606800" y="3229054"/>
          <a:ext cx="698500" cy="31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63713</xdr:rowOff>
    </xdr:from>
    <xdr:to>
      <xdr:col>3</xdr:col>
      <xdr:colOff>955675</xdr:colOff>
      <xdr:row>18</xdr:row>
      <xdr:rowOff>165313</xdr:rowOff>
    </xdr:to>
    <xdr:sp macro="" textlink="">
      <xdr:nvSpPr>
        <xdr:cNvPr id="61" name="フローチャート : 判断 60"/>
        <xdr:cNvSpPr/>
      </xdr:nvSpPr>
      <xdr:spPr bwMode="auto">
        <a:xfrm>
          <a:off x="4254500" y="319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150090</xdr:rowOff>
    </xdr:from>
    <xdr:ext cx="762000" cy="259045"/>
    <xdr:sp macro="" textlink="">
      <xdr:nvSpPr>
        <xdr:cNvPr id="62" name="テキスト ボックス 61"/>
        <xdr:cNvSpPr txBox="1"/>
      </xdr:nvSpPr>
      <xdr:spPr>
        <a:xfrm>
          <a:off x="3924300" y="3283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102,311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127314</xdr:rowOff>
    </xdr:from>
    <xdr:to>
      <xdr:col>3</xdr:col>
      <xdr:colOff>206375</xdr:colOff>
      <xdr:row>18</xdr:row>
      <xdr:rowOff>156442</xdr:rowOff>
    </xdr:to>
    <xdr:cxnSp macro="">
      <xdr:nvCxnSpPr>
        <xdr:cNvPr id="63" name="直線コネクタ 62"/>
        <xdr:cNvCxnSpPr/>
      </xdr:nvCxnSpPr>
      <xdr:spPr bwMode="auto">
        <a:xfrm flipV="1">
          <a:off x="2908300" y="3261039"/>
          <a:ext cx="698500" cy="29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12659</xdr:rowOff>
    </xdr:from>
    <xdr:to>
      <xdr:col>3</xdr:col>
      <xdr:colOff>257175</xdr:colOff>
      <xdr:row>18</xdr:row>
      <xdr:rowOff>114259</xdr:rowOff>
    </xdr:to>
    <xdr:sp macro="" textlink="">
      <xdr:nvSpPr>
        <xdr:cNvPr id="64" name="フローチャート : 判断 63"/>
        <xdr:cNvSpPr/>
      </xdr:nvSpPr>
      <xdr:spPr bwMode="auto">
        <a:xfrm>
          <a:off x="3556000" y="31463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124436</xdr:rowOff>
    </xdr:from>
    <xdr:ext cx="762000" cy="259045"/>
    <xdr:sp macro="" textlink="">
      <xdr:nvSpPr>
        <xdr:cNvPr id="65" name="テキスト ボックス 64"/>
        <xdr:cNvSpPr txBox="1"/>
      </xdr:nvSpPr>
      <xdr:spPr>
        <a:xfrm>
          <a:off x="3225800" y="2915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107,671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114224</xdr:rowOff>
    </xdr:from>
    <xdr:to>
      <xdr:col>2</xdr:col>
      <xdr:colOff>692150</xdr:colOff>
      <xdr:row>18</xdr:row>
      <xdr:rowOff>44374</xdr:rowOff>
    </xdr:to>
    <xdr:sp macro="" textlink="">
      <xdr:nvSpPr>
        <xdr:cNvPr id="66" name="フローチャート : 判断 65"/>
        <xdr:cNvSpPr/>
      </xdr:nvSpPr>
      <xdr:spPr bwMode="auto">
        <a:xfrm>
          <a:off x="2857500" y="30764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54551</xdr:rowOff>
    </xdr:from>
    <xdr:ext cx="762000" cy="259045"/>
    <xdr:sp macro="" textlink="">
      <xdr:nvSpPr>
        <xdr:cNvPr id="67" name="テキスト ボックス 66"/>
        <xdr:cNvSpPr txBox="1"/>
      </xdr:nvSpPr>
      <xdr:spPr>
        <a:xfrm>
          <a:off x="2527300" y="2845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115,008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31337</xdr:rowOff>
    </xdr:from>
    <xdr:to>
      <xdr:col>5</xdr:col>
      <xdr:colOff>34925</xdr:colOff>
      <xdr:row>18</xdr:row>
      <xdr:rowOff>132937</xdr:rowOff>
    </xdr:to>
    <xdr:sp macro="" textlink="">
      <xdr:nvSpPr>
        <xdr:cNvPr id="73" name="円/楕円 72"/>
        <xdr:cNvSpPr/>
      </xdr:nvSpPr>
      <xdr:spPr bwMode="auto">
        <a:xfrm>
          <a:off x="5600700" y="31650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3414</xdr:rowOff>
    </xdr:from>
    <xdr:ext cx="762000" cy="259045"/>
    <xdr:sp macro="" textlink="">
      <xdr:nvSpPr>
        <xdr:cNvPr id="74" name="人口1人当たり決算額の推移該当値テキスト130"/>
        <xdr:cNvSpPr txBox="1"/>
      </xdr:nvSpPr>
      <xdr:spPr>
        <a:xfrm>
          <a:off x="5740400" y="3137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105,710</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32280</xdr:rowOff>
    </xdr:from>
    <xdr:to>
      <xdr:col>4</xdr:col>
      <xdr:colOff>520700</xdr:colOff>
      <xdr:row>18</xdr:row>
      <xdr:rowOff>133880</xdr:rowOff>
    </xdr:to>
    <xdr:sp macro="" textlink="">
      <xdr:nvSpPr>
        <xdr:cNvPr id="75" name="円/楕円 74"/>
        <xdr:cNvSpPr/>
      </xdr:nvSpPr>
      <xdr:spPr bwMode="auto">
        <a:xfrm>
          <a:off x="4953000" y="3166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144057</xdr:rowOff>
    </xdr:from>
    <xdr:ext cx="736600" cy="259045"/>
    <xdr:sp macro="" textlink="">
      <xdr:nvSpPr>
        <xdr:cNvPr id="76" name="テキスト ボックス 75"/>
        <xdr:cNvSpPr txBox="1"/>
      </xdr:nvSpPr>
      <xdr:spPr>
        <a:xfrm>
          <a:off x="4622800" y="2934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105,611</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44529</xdr:rowOff>
    </xdr:from>
    <xdr:to>
      <xdr:col>3</xdr:col>
      <xdr:colOff>955675</xdr:colOff>
      <xdr:row>18</xdr:row>
      <xdr:rowOff>146129</xdr:rowOff>
    </xdr:to>
    <xdr:sp macro="" textlink="">
      <xdr:nvSpPr>
        <xdr:cNvPr id="77" name="円/楕円 76"/>
        <xdr:cNvSpPr/>
      </xdr:nvSpPr>
      <xdr:spPr bwMode="auto">
        <a:xfrm>
          <a:off x="4254500" y="31782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156306</xdr:rowOff>
    </xdr:from>
    <xdr:ext cx="762000" cy="259045"/>
    <xdr:sp macro="" textlink="">
      <xdr:nvSpPr>
        <xdr:cNvPr id="78" name="テキスト ボックス 77"/>
        <xdr:cNvSpPr txBox="1"/>
      </xdr:nvSpPr>
      <xdr:spPr>
        <a:xfrm>
          <a:off x="3924300" y="2947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104,325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76514</xdr:rowOff>
    </xdr:from>
    <xdr:to>
      <xdr:col>3</xdr:col>
      <xdr:colOff>257175</xdr:colOff>
      <xdr:row>19</xdr:row>
      <xdr:rowOff>6664</xdr:rowOff>
    </xdr:to>
    <xdr:sp macro="" textlink="">
      <xdr:nvSpPr>
        <xdr:cNvPr id="79" name="円/楕円 78"/>
        <xdr:cNvSpPr/>
      </xdr:nvSpPr>
      <xdr:spPr bwMode="auto">
        <a:xfrm>
          <a:off x="3556000" y="32102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162891</xdr:rowOff>
    </xdr:from>
    <xdr:ext cx="762000" cy="259045"/>
    <xdr:sp macro="" textlink="">
      <xdr:nvSpPr>
        <xdr:cNvPr id="80" name="テキスト ボックス 79"/>
        <xdr:cNvSpPr txBox="1"/>
      </xdr:nvSpPr>
      <xdr:spPr>
        <a:xfrm>
          <a:off x="3225800" y="3296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100,967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105642</xdr:rowOff>
    </xdr:from>
    <xdr:to>
      <xdr:col>2</xdr:col>
      <xdr:colOff>692150</xdr:colOff>
      <xdr:row>19</xdr:row>
      <xdr:rowOff>35792</xdr:rowOff>
    </xdr:to>
    <xdr:sp macro="" textlink="">
      <xdr:nvSpPr>
        <xdr:cNvPr id="81" name="円/楕円 80"/>
        <xdr:cNvSpPr/>
      </xdr:nvSpPr>
      <xdr:spPr bwMode="auto">
        <a:xfrm>
          <a:off x="2857500" y="3239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20569</xdr:rowOff>
    </xdr:from>
    <xdr:ext cx="762000" cy="259045"/>
    <xdr:sp macro="" textlink="">
      <xdr:nvSpPr>
        <xdr:cNvPr id="82" name="テキスト ボックス 81"/>
        <xdr:cNvSpPr txBox="1"/>
      </xdr:nvSpPr>
      <xdr:spPr>
        <a:xfrm>
          <a:off x="2527300" y="3325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97,909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39</xdr:row>
      <xdr:rowOff>156227</xdr:rowOff>
    </xdr:from>
    <xdr:ext cx="762000" cy="259045"/>
    <xdr:sp macro="" textlink="">
      <xdr:nvSpPr>
        <xdr:cNvPr id="98" name="テキスト ボックス 97"/>
        <xdr:cNvSpPr txBox="1"/>
      </xdr:nvSpPr>
      <xdr:spPr>
        <a:xfrm>
          <a:off x="14097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9" name="直線コネクタ 98"/>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100" name="テキスト ボックス 99"/>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1" name="直線コネクタ 100"/>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2" name="テキスト ボックス 101"/>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3" name="直線コネクタ 102"/>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4" name="テキスト ボックス 103"/>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5" name="直線コネクタ 104"/>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6" name="テキスト ボックス 105"/>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194940</xdr:rowOff>
    </xdr:from>
    <xdr:to>
      <xdr:col>4</xdr:col>
      <xdr:colOff>1117600</xdr:colOff>
      <xdr:row>38</xdr:row>
      <xdr:rowOff>25319</xdr:rowOff>
    </xdr:to>
    <xdr:cxnSp macro="">
      <xdr:nvCxnSpPr>
        <xdr:cNvPr id="110" name="直線コネクタ 109"/>
        <xdr:cNvCxnSpPr/>
      </xdr:nvCxnSpPr>
      <xdr:spPr bwMode="auto">
        <a:xfrm flipV="1">
          <a:off x="5651500" y="6119490"/>
          <a:ext cx="0" cy="13734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340296</xdr:rowOff>
    </xdr:from>
    <xdr:ext cx="762000" cy="259045"/>
    <xdr:sp macro="" textlink="">
      <xdr:nvSpPr>
        <xdr:cNvPr id="111" name="人口1人当たり決算額の推移最小値テキスト445"/>
        <xdr:cNvSpPr txBox="1"/>
      </xdr:nvSpPr>
      <xdr:spPr>
        <a:xfrm>
          <a:off x="5740400" y="746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9,724</a:t>
          </a:r>
          <a:endParaRPr kumimoji="1" lang="ja-JP" altLang="en-US" sz="1000" b="1">
            <a:latin typeface="ＭＳ Ｐゴシック"/>
          </a:endParaRPr>
        </a:p>
      </xdr:txBody>
    </xdr:sp>
    <xdr:clientData/>
  </xdr:oneCellAnchor>
  <xdr:twoCellAnchor>
    <xdr:from>
      <xdr:col>4</xdr:col>
      <xdr:colOff>1028700</xdr:colOff>
      <xdr:row>38</xdr:row>
      <xdr:rowOff>25319</xdr:rowOff>
    </xdr:from>
    <xdr:to>
      <xdr:col>5</xdr:col>
      <xdr:colOff>73025</xdr:colOff>
      <xdr:row>38</xdr:row>
      <xdr:rowOff>25319</xdr:rowOff>
    </xdr:to>
    <xdr:cxnSp macro="">
      <xdr:nvCxnSpPr>
        <xdr:cNvPr id="112" name="直線コネクタ 111"/>
        <xdr:cNvCxnSpPr/>
      </xdr:nvCxnSpPr>
      <xdr:spPr bwMode="auto">
        <a:xfrm>
          <a:off x="5562600" y="74929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109867</xdr:rowOff>
    </xdr:from>
    <xdr:ext cx="762000" cy="259045"/>
    <xdr:sp macro="" textlink="">
      <xdr:nvSpPr>
        <xdr:cNvPr id="113" name="人口1人当たり決算額の推移最大値テキスト445"/>
        <xdr:cNvSpPr txBox="1"/>
      </xdr:nvSpPr>
      <xdr:spPr>
        <a:xfrm>
          <a:off x="5740400" y="586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39,764</a:t>
          </a:r>
          <a:endParaRPr kumimoji="1" lang="ja-JP" altLang="en-US" sz="1000" b="1">
            <a:latin typeface="ＭＳ Ｐゴシック"/>
          </a:endParaRPr>
        </a:p>
      </xdr:txBody>
    </xdr:sp>
    <xdr:clientData/>
  </xdr:oneCellAnchor>
  <xdr:twoCellAnchor>
    <xdr:from>
      <xdr:col>4</xdr:col>
      <xdr:colOff>1028700</xdr:colOff>
      <xdr:row>33</xdr:row>
      <xdr:rowOff>194940</xdr:rowOff>
    </xdr:from>
    <xdr:to>
      <xdr:col>5</xdr:col>
      <xdr:colOff>73025</xdr:colOff>
      <xdr:row>33</xdr:row>
      <xdr:rowOff>194940</xdr:rowOff>
    </xdr:to>
    <xdr:cxnSp macro="">
      <xdr:nvCxnSpPr>
        <xdr:cNvPr id="114" name="直線コネクタ 113"/>
        <xdr:cNvCxnSpPr/>
      </xdr:nvCxnSpPr>
      <xdr:spPr bwMode="auto">
        <a:xfrm>
          <a:off x="5562600" y="61194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110586</xdr:rowOff>
    </xdr:from>
    <xdr:to>
      <xdr:col>4</xdr:col>
      <xdr:colOff>1117600</xdr:colOff>
      <xdr:row>35</xdr:row>
      <xdr:rowOff>242671</xdr:rowOff>
    </xdr:to>
    <xdr:cxnSp macro="">
      <xdr:nvCxnSpPr>
        <xdr:cNvPr id="115" name="直線コネクタ 114"/>
        <xdr:cNvCxnSpPr/>
      </xdr:nvCxnSpPr>
      <xdr:spPr bwMode="auto">
        <a:xfrm>
          <a:off x="5003800" y="6720936"/>
          <a:ext cx="647700" cy="1320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235318</xdr:rowOff>
    </xdr:from>
    <xdr:ext cx="762000" cy="259045"/>
    <xdr:sp macro="" textlink="">
      <xdr:nvSpPr>
        <xdr:cNvPr id="116" name="人口1人当たり決算額の推移平均値テキスト445"/>
        <xdr:cNvSpPr txBox="1"/>
      </xdr:nvSpPr>
      <xdr:spPr>
        <a:xfrm>
          <a:off x="5740400" y="68456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22,159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263241</xdr:rowOff>
    </xdr:from>
    <xdr:to>
      <xdr:col>5</xdr:col>
      <xdr:colOff>34925</xdr:colOff>
      <xdr:row>36</xdr:row>
      <xdr:rowOff>21941</xdr:rowOff>
    </xdr:to>
    <xdr:sp macro="" textlink="">
      <xdr:nvSpPr>
        <xdr:cNvPr id="117" name="フローチャート : 判断 116"/>
        <xdr:cNvSpPr/>
      </xdr:nvSpPr>
      <xdr:spPr bwMode="auto">
        <a:xfrm>
          <a:off x="5600700" y="68735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110586</xdr:rowOff>
    </xdr:from>
    <xdr:to>
      <xdr:col>4</xdr:col>
      <xdr:colOff>469900</xdr:colOff>
      <xdr:row>35</xdr:row>
      <xdr:rowOff>320715</xdr:rowOff>
    </xdr:to>
    <xdr:cxnSp macro="">
      <xdr:nvCxnSpPr>
        <xdr:cNvPr id="118" name="直線コネクタ 117"/>
        <xdr:cNvCxnSpPr/>
      </xdr:nvCxnSpPr>
      <xdr:spPr bwMode="auto">
        <a:xfrm flipV="1">
          <a:off x="4305300" y="6720936"/>
          <a:ext cx="698500" cy="210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139385</xdr:rowOff>
    </xdr:from>
    <xdr:to>
      <xdr:col>4</xdr:col>
      <xdr:colOff>520700</xdr:colOff>
      <xdr:row>35</xdr:row>
      <xdr:rowOff>240985</xdr:rowOff>
    </xdr:to>
    <xdr:sp macro="" textlink="">
      <xdr:nvSpPr>
        <xdr:cNvPr id="119" name="フローチャート : 判断 118"/>
        <xdr:cNvSpPr/>
      </xdr:nvSpPr>
      <xdr:spPr bwMode="auto">
        <a:xfrm>
          <a:off x="4953000" y="6749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225762</xdr:rowOff>
    </xdr:from>
    <xdr:ext cx="736600" cy="259045"/>
    <xdr:sp macro="" textlink="">
      <xdr:nvSpPr>
        <xdr:cNvPr id="120" name="テキスト ボックス 119"/>
        <xdr:cNvSpPr txBox="1"/>
      </xdr:nvSpPr>
      <xdr:spPr>
        <a:xfrm>
          <a:off x="4622800" y="6836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24,868</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189179</xdr:rowOff>
    </xdr:from>
    <xdr:to>
      <xdr:col>3</xdr:col>
      <xdr:colOff>904875</xdr:colOff>
      <xdr:row>35</xdr:row>
      <xdr:rowOff>320715</xdr:rowOff>
    </xdr:to>
    <xdr:cxnSp macro="">
      <xdr:nvCxnSpPr>
        <xdr:cNvPr id="121" name="直線コネクタ 120"/>
        <xdr:cNvCxnSpPr/>
      </xdr:nvCxnSpPr>
      <xdr:spPr bwMode="auto">
        <a:xfrm>
          <a:off x="3606800" y="6456629"/>
          <a:ext cx="698500" cy="4744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98146</xdr:rowOff>
    </xdr:from>
    <xdr:to>
      <xdr:col>3</xdr:col>
      <xdr:colOff>955675</xdr:colOff>
      <xdr:row>35</xdr:row>
      <xdr:rowOff>199746</xdr:rowOff>
    </xdr:to>
    <xdr:sp macro="" textlink="">
      <xdr:nvSpPr>
        <xdr:cNvPr id="122" name="フローチャート : 判断 121"/>
        <xdr:cNvSpPr/>
      </xdr:nvSpPr>
      <xdr:spPr bwMode="auto">
        <a:xfrm>
          <a:off x="4254500" y="67084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209923</xdr:rowOff>
    </xdr:from>
    <xdr:ext cx="762000" cy="259045"/>
    <xdr:sp macro="" textlink="">
      <xdr:nvSpPr>
        <xdr:cNvPr id="123" name="テキスト ボックス 122"/>
        <xdr:cNvSpPr txBox="1"/>
      </xdr:nvSpPr>
      <xdr:spPr>
        <a:xfrm>
          <a:off x="3924300" y="647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25,770</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156672</xdr:rowOff>
    </xdr:from>
    <xdr:to>
      <xdr:col>3</xdr:col>
      <xdr:colOff>206375</xdr:colOff>
      <xdr:row>34</xdr:row>
      <xdr:rowOff>189179</xdr:rowOff>
    </xdr:to>
    <xdr:cxnSp macro="">
      <xdr:nvCxnSpPr>
        <xdr:cNvPr id="124" name="直線コネクタ 123"/>
        <xdr:cNvCxnSpPr/>
      </xdr:nvCxnSpPr>
      <xdr:spPr bwMode="auto">
        <a:xfrm>
          <a:off x="2908300" y="6424122"/>
          <a:ext cx="698500" cy="32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330174</xdr:rowOff>
    </xdr:from>
    <xdr:to>
      <xdr:col>3</xdr:col>
      <xdr:colOff>257175</xdr:colOff>
      <xdr:row>35</xdr:row>
      <xdr:rowOff>88874</xdr:rowOff>
    </xdr:to>
    <xdr:sp macro="" textlink="">
      <xdr:nvSpPr>
        <xdr:cNvPr id="125" name="フローチャート : 判断 124"/>
        <xdr:cNvSpPr/>
      </xdr:nvSpPr>
      <xdr:spPr bwMode="auto">
        <a:xfrm>
          <a:off x="3556000" y="65976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73651</xdr:rowOff>
    </xdr:from>
    <xdr:ext cx="762000" cy="259045"/>
    <xdr:sp macro="" textlink="">
      <xdr:nvSpPr>
        <xdr:cNvPr id="126" name="テキスト ボックス 125"/>
        <xdr:cNvSpPr txBox="1"/>
      </xdr:nvSpPr>
      <xdr:spPr>
        <a:xfrm>
          <a:off x="3225800" y="668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28,195</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54894</xdr:rowOff>
    </xdr:from>
    <xdr:to>
      <xdr:col>2</xdr:col>
      <xdr:colOff>692150</xdr:colOff>
      <xdr:row>34</xdr:row>
      <xdr:rowOff>156494</xdr:rowOff>
    </xdr:to>
    <xdr:sp macro="" textlink="">
      <xdr:nvSpPr>
        <xdr:cNvPr id="127" name="フローチャート : 判断 126"/>
        <xdr:cNvSpPr/>
      </xdr:nvSpPr>
      <xdr:spPr bwMode="auto">
        <a:xfrm>
          <a:off x="2857500" y="6322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166671</xdr:rowOff>
    </xdr:from>
    <xdr:ext cx="762000" cy="259045"/>
    <xdr:sp macro="" textlink="">
      <xdr:nvSpPr>
        <xdr:cNvPr id="128" name="テキスト ボックス 127"/>
        <xdr:cNvSpPr txBox="1"/>
      </xdr:nvSpPr>
      <xdr:spPr>
        <a:xfrm>
          <a:off x="2527300" y="609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34,216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191871</xdr:rowOff>
    </xdr:from>
    <xdr:to>
      <xdr:col>5</xdr:col>
      <xdr:colOff>34925</xdr:colOff>
      <xdr:row>35</xdr:row>
      <xdr:rowOff>293471</xdr:rowOff>
    </xdr:to>
    <xdr:sp macro="" textlink="">
      <xdr:nvSpPr>
        <xdr:cNvPr id="134" name="円/楕円 133"/>
        <xdr:cNvSpPr/>
      </xdr:nvSpPr>
      <xdr:spPr bwMode="auto">
        <a:xfrm>
          <a:off x="5600700" y="68022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36948</xdr:rowOff>
    </xdr:from>
    <xdr:ext cx="762000" cy="259045"/>
    <xdr:sp macro="" textlink="">
      <xdr:nvSpPr>
        <xdr:cNvPr id="135" name="人口1人当たり決算額の推移該当値テキスト445"/>
        <xdr:cNvSpPr txBox="1"/>
      </xdr:nvSpPr>
      <xdr:spPr>
        <a:xfrm>
          <a:off x="5740400" y="6647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23,720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59786</xdr:rowOff>
    </xdr:from>
    <xdr:to>
      <xdr:col>4</xdr:col>
      <xdr:colOff>520700</xdr:colOff>
      <xdr:row>35</xdr:row>
      <xdr:rowOff>161386</xdr:rowOff>
    </xdr:to>
    <xdr:sp macro="" textlink="">
      <xdr:nvSpPr>
        <xdr:cNvPr id="136" name="円/楕円 135"/>
        <xdr:cNvSpPr/>
      </xdr:nvSpPr>
      <xdr:spPr bwMode="auto">
        <a:xfrm>
          <a:off x="4953000" y="6670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171563</xdr:rowOff>
    </xdr:from>
    <xdr:ext cx="736600" cy="259045"/>
    <xdr:sp macro="" textlink="">
      <xdr:nvSpPr>
        <xdr:cNvPr id="137" name="テキスト ボックス 136"/>
        <xdr:cNvSpPr txBox="1"/>
      </xdr:nvSpPr>
      <xdr:spPr>
        <a:xfrm>
          <a:off x="4622800" y="64390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26,609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269915</xdr:rowOff>
    </xdr:from>
    <xdr:to>
      <xdr:col>3</xdr:col>
      <xdr:colOff>955675</xdr:colOff>
      <xdr:row>36</xdr:row>
      <xdr:rowOff>28615</xdr:rowOff>
    </xdr:to>
    <xdr:sp macro="" textlink="">
      <xdr:nvSpPr>
        <xdr:cNvPr id="138" name="円/楕円 137"/>
        <xdr:cNvSpPr/>
      </xdr:nvSpPr>
      <xdr:spPr bwMode="auto">
        <a:xfrm>
          <a:off x="4254500" y="6880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13392</xdr:rowOff>
    </xdr:from>
    <xdr:ext cx="762000" cy="259045"/>
    <xdr:sp macro="" textlink="">
      <xdr:nvSpPr>
        <xdr:cNvPr id="139" name="テキスト ボックス 138"/>
        <xdr:cNvSpPr txBox="1"/>
      </xdr:nvSpPr>
      <xdr:spPr>
        <a:xfrm>
          <a:off x="3924300" y="6966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22,013</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138379</xdr:rowOff>
    </xdr:from>
    <xdr:to>
      <xdr:col>3</xdr:col>
      <xdr:colOff>257175</xdr:colOff>
      <xdr:row>34</xdr:row>
      <xdr:rowOff>239979</xdr:rowOff>
    </xdr:to>
    <xdr:sp macro="" textlink="">
      <xdr:nvSpPr>
        <xdr:cNvPr id="140" name="円/楕円 139"/>
        <xdr:cNvSpPr/>
      </xdr:nvSpPr>
      <xdr:spPr bwMode="auto">
        <a:xfrm>
          <a:off x="3556000" y="64058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250156</xdr:rowOff>
    </xdr:from>
    <xdr:ext cx="762000" cy="259045"/>
    <xdr:sp macro="" textlink="">
      <xdr:nvSpPr>
        <xdr:cNvPr id="141" name="テキスト ボックス 140"/>
        <xdr:cNvSpPr txBox="1"/>
      </xdr:nvSpPr>
      <xdr:spPr>
        <a:xfrm>
          <a:off x="3225800" y="6174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32,390</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105872</xdr:rowOff>
    </xdr:from>
    <xdr:to>
      <xdr:col>2</xdr:col>
      <xdr:colOff>692150</xdr:colOff>
      <xdr:row>34</xdr:row>
      <xdr:rowOff>207472</xdr:rowOff>
    </xdr:to>
    <xdr:sp macro="" textlink="">
      <xdr:nvSpPr>
        <xdr:cNvPr id="142" name="円/楕円 141"/>
        <xdr:cNvSpPr/>
      </xdr:nvSpPr>
      <xdr:spPr bwMode="auto">
        <a:xfrm>
          <a:off x="2857500" y="6373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192250</xdr:rowOff>
    </xdr:from>
    <xdr:ext cx="762000" cy="259045"/>
    <xdr:sp macro="" textlink="">
      <xdr:nvSpPr>
        <xdr:cNvPr id="143" name="テキスト ボックス 142"/>
        <xdr:cNvSpPr txBox="1"/>
      </xdr:nvSpPr>
      <xdr:spPr>
        <a:xfrm>
          <a:off x="2527300" y="6459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実質収支額は常に黒字で推移しており、概ね安定しているといえる。しかし、平成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へ繰越した事業の影響により、実質単年度収支はマイナスになった。財政調整基金も事業の増加により取り崩し額が多くなり基金残額が減少した。経費の削減・合理化に努め、計画的な積立てができるよう努める。</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連結実質赤字比率については、各会計とも適切な執行に努めたことにより黒字となった。引き続き事業の精査や効率化を図るとともに、収入等の確保に努め、健全な財政運営を行っていく。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公営企業債の元利償還金に対する繰入金は、公共下水道事業特別会計における準元利償還金算入額の割合いが大きく、引き続き、財政規模に見合った起債や債務負担行為の設定を行い、健全な財政運営に努めたい。</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福島県桑折町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将来負担比率及び将来負担額は年々低減してきており、今後においても、起債の抑制、充当可能基金の積立てを適正に行い、健全財政運営に努めたい。</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90" zoomScaleNormal="90"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10663010</v>
      </c>
      <c r="BO4" s="379"/>
      <c r="BP4" s="379"/>
      <c r="BQ4" s="379"/>
      <c r="BR4" s="379"/>
      <c r="BS4" s="379"/>
      <c r="BT4" s="379"/>
      <c r="BU4" s="380"/>
      <c r="BV4" s="378">
        <v>13706002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8</v>
      </c>
      <c r="CU4" s="556"/>
      <c r="CV4" s="556"/>
      <c r="CW4" s="556"/>
      <c r="CX4" s="556"/>
      <c r="CY4" s="556"/>
      <c r="CZ4" s="556"/>
      <c r="DA4" s="557"/>
      <c r="DB4" s="555">
        <v>8.9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9897603</v>
      </c>
      <c r="BO5" s="384"/>
      <c r="BP5" s="384"/>
      <c r="BQ5" s="384"/>
      <c r="BR5" s="384"/>
      <c r="BS5" s="384"/>
      <c r="BT5" s="384"/>
      <c r="BU5" s="385"/>
      <c r="BV5" s="383">
        <v>12813811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v>
      </c>
      <c r="CU5" s="354"/>
      <c r="CV5" s="354"/>
      <c r="CW5" s="354"/>
      <c r="CX5" s="354"/>
      <c r="CY5" s="354"/>
      <c r="CZ5" s="354"/>
      <c r="DA5" s="355"/>
      <c r="DB5" s="353">
        <v>86.9</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765407</v>
      </c>
      <c r="BO6" s="384"/>
      <c r="BP6" s="384"/>
      <c r="BQ6" s="384"/>
      <c r="BR6" s="384"/>
      <c r="BS6" s="384"/>
      <c r="BT6" s="384"/>
      <c r="BU6" s="385"/>
      <c r="BV6" s="383">
        <v>892191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93.1</v>
      </c>
      <c r="CU6" s="530"/>
      <c r="CV6" s="530"/>
      <c r="CW6" s="530"/>
      <c r="CX6" s="530"/>
      <c r="CY6" s="530"/>
      <c r="CZ6" s="530"/>
      <c r="DA6" s="531"/>
      <c r="DB6" s="529">
        <v>93.6</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495845</v>
      </c>
      <c r="BO7" s="384"/>
      <c r="BP7" s="384"/>
      <c r="BQ7" s="384"/>
      <c r="BR7" s="384"/>
      <c r="BS7" s="384"/>
      <c r="BT7" s="384"/>
      <c r="BU7" s="385"/>
      <c r="BV7" s="383">
        <v>588592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3385158</v>
      </c>
      <c r="CU7" s="384"/>
      <c r="CV7" s="384"/>
      <c r="CW7" s="384"/>
      <c r="CX7" s="384"/>
      <c r="CY7" s="384"/>
      <c r="CZ7" s="384"/>
      <c r="DA7" s="385"/>
      <c r="DB7" s="383">
        <v>3392637</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269562</v>
      </c>
      <c r="BO8" s="384"/>
      <c r="BP8" s="384"/>
      <c r="BQ8" s="384"/>
      <c r="BR8" s="384"/>
      <c r="BS8" s="384"/>
      <c r="BT8" s="384"/>
      <c r="BU8" s="385"/>
      <c r="BV8" s="383">
        <v>303599</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0.44</v>
      </c>
      <c r="CU8" s="493"/>
      <c r="CV8" s="493"/>
      <c r="CW8" s="493"/>
      <c r="CX8" s="493"/>
      <c r="CY8" s="493"/>
      <c r="CZ8" s="493"/>
      <c r="DA8" s="494"/>
      <c r="DB8" s="492">
        <v>0.43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12853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-34037</v>
      </c>
      <c r="BO9" s="384"/>
      <c r="BP9" s="384"/>
      <c r="BQ9" s="384"/>
      <c r="BR9" s="384"/>
      <c r="BS9" s="384"/>
      <c r="BT9" s="384"/>
      <c r="BU9" s="385"/>
      <c r="BV9" s="383">
        <v>-53491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9.1999999999999993</v>
      </c>
      <c r="CU9" s="354"/>
      <c r="CV9" s="354"/>
      <c r="CW9" s="354"/>
      <c r="CX9" s="354"/>
      <c r="CY9" s="354"/>
      <c r="CZ9" s="354"/>
      <c r="DA9" s="355"/>
      <c r="DB9" s="353">
        <v>10.199999999999999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13411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304</v>
      </c>
      <c r="BO10" s="384"/>
      <c r="BP10" s="384"/>
      <c r="BQ10" s="384"/>
      <c r="BR10" s="384"/>
      <c r="BS10" s="384"/>
      <c r="BT10" s="384"/>
      <c r="BU10" s="385"/>
      <c r="BV10" s="383">
        <v>424</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12469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320000</v>
      </c>
      <c r="BO12" s="384"/>
      <c r="BP12" s="384"/>
      <c r="BQ12" s="384"/>
      <c r="BR12" s="384"/>
      <c r="BS12" s="384"/>
      <c r="BT12" s="384"/>
      <c r="BU12" s="385"/>
      <c r="BV12" s="383">
        <v>190000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12438</v>
      </c>
      <c r="S13" s="485"/>
      <c r="T13" s="485"/>
      <c r="U13" s="485"/>
      <c r="V13" s="486"/>
      <c r="W13" s="472" t="s">
        <v>123</v>
      </c>
      <c r="X13" s="396"/>
      <c r="Y13" s="396"/>
      <c r="Z13" s="396"/>
      <c r="AA13" s="396"/>
      <c r="AB13" s="397"/>
      <c r="AC13" s="359">
        <v>944</v>
      </c>
      <c r="AD13" s="360"/>
      <c r="AE13" s="360"/>
      <c r="AF13" s="360"/>
      <c r="AG13" s="361"/>
      <c r="AH13" s="359">
        <v>994</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-353733</v>
      </c>
      <c r="BO13" s="384"/>
      <c r="BP13" s="384"/>
      <c r="BQ13" s="384"/>
      <c r="BR13" s="384"/>
      <c r="BS13" s="384"/>
      <c r="BT13" s="384"/>
      <c r="BU13" s="385"/>
      <c r="BV13" s="383">
        <v>-243067</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10.3</v>
      </c>
      <c r="CU13" s="354"/>
      <c r="CV13" s="354"/>
      <c r="CW13" s="354"/>
      <c r="CX13" s="354"/>
      <c r="CY13" s="354"/>
      <c r="CZ13" s="354"/>
      <c r="DA13" s="355"/>
      <c r="DB13" s="353">
        <v>11.8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127</v>
      </c>
      <c r="M14" s="513"/>
      <c r="N14" s="513"/>
      <c r="O14" s="513"/>
      <c r="P14" s="513"/>
      <c r="Q14" s="514"/>
      <c r="R14" s="484">
        <v>12551</v>
      </c>
      <c r="S14" s="485"/>
      <c r="T14" s="485"/>
      <c r="U14" s="485"/>
      <c r="V14" s="486"/>
      <c r="W14" s="487"/>
      <c r="X14" s="399"/>
      <c r="Y14" s="399"/>
      <c r="Z14" s="399"/>
      <c r="AA14" s="399"/>
      <c r="AB14" s="400"/>
      <c r="AC14" s="477">
        <v>15</v>
      </c>
      <c r="AD14" s="478"/>
      <c r="AE14" s="478"/>
      <c r="AF14" s="478"/>
      <c r="AG14" s="479"/>
      <c r="AH14" s="477">
        <v>14.6</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11.8</v>
      </c>
      <c r="CU14" s="456"/>
      <c r="CV14" s="456"/>
      <c r="CW14" s="456"/>
      <c r="CX14" s="456"/>
      <c r="CY14" s="456"/>
      <c r="CZ14" s="456"/>
      <c r="DA14" s="457"/>
      <c r="DB14" s="488">
        <v>19.399999999999999</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12517</v>
      </c>
      <c r="S15" s="485"/>
      <c r="T15" s="485"/>
      <c r="U15" s="485"/>
      <c r="V15" s="486"/>
      <c r="W15" s="472" t="s">
        <v>129</v>
      </c>
      <c r="X15" s="396"/>
      <c r="Y15" s="396"/>
      <c r="Z15" s="396"/>
      <c r="AA15" s="396"/>
      <c r="AB15" s="397"/>
      <c r="AC15" s="359">
        <v>1865</v>
      </c>
      <c r="AD15" s="360"/>
      <c r="AE15" s="360"/>
      <c r="AF15" s="360"/>
      <c r="AG15" s="361"/>
      <c r="AH15" s="359">
        <v>2122</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1268444</v>
      </c>
      <c r="BO15" s="379"/>
      <c r="BP15" s="379"/>
      <c r="BQ15" s="379"/>
      <c r="BR15" s="379"/>
      <c r="BS15" s="379"/>
      <c r="BT15" s="379"/>
      <c r="BU15" s="380"/>
      <c r="BV15" s="378">
        <v>1247116</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29.5</v>
      </c>
      <c r="AD16" s="478"/>
      <c r="AE16" s="478"/>
      <c r="AF16" s="478"/>
      <c r="AG16" s="479"/>
      <c r="AH16" s="477">
        <v>31.2</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2814794</v>
      </c>
      <c r="BO16" s="384"/>
      <c r="BP16" s="384"/>
      <c r="BQ16" s="384"/>
      <c r="BR16" s="384"/>
      <c r="BS16" s="384"/>
      <c r="BT16" s="384"/>
      <c r="BU16" s="385"/>
      <c r="BV16" s="383">
        <v>2803823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135</v>
      </c>
      <c r="N17" s="467"/>
      <c r="O17" s="467"/>
      <c r="P17" s="467"/>
      <c r="Q17" s="468"/>
      <c r="R17" s="469" t="s">
        <v>136</v>
      </c>
      <c r="S17" s="470"/>
      <c r="T17" s="470"/>
      <c r="U17" s="470"/>
      <c r="V17" s="471"/>
      <c r="W17" s="472" t="s">
        <v>137</v>
      </c>
      <c r="X17" s="396"/>
      <c r="Y17" s="396"/>
      <c r="Z17" s="396"/>
      <c r="AA17" s="396"/>
      <c r="AB17" s="397"/>
      <c r="AC17" s="359">
        <v>3505</v>
      </c>
      <c r="AD17" s="360"/>
      <c r="AE17" s="360"/>
      <c r="AF17" s="360"/>
      <c r="AG17" s="361"/>
      <c r="AH17" s="359">
        <v>3666</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1618157</v>
      </c>
      <c r="BO17" s="384"/>
      <c r="BP17" s="384"/>
      <c r="BQ17" s="384"/>
      <c r="BR17" s="384"/>
      <c r="BS17" s="384"/>
      <c r="BT17" s="384"/>
      <c r="BU17" s="385"/>
      <c r="BV17" s="383">
        <v>1592375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42.97</v>
      </c>
      <c r="M18" s="448"/>
      <c r="N18" s="448"/>
      <c r="O18" s="448"/>
      <c r="P18" s="448"/>
      <c r="Q18" s="448"/>
      <c r="R18" s="449"/>
      <c r="S18" s="449"/>
      <c r="T18" s="449"/>
      <c r="U18" s="449"/>
      <c r="V18" s="450"/>
      <c r="W18" s="464"/>
      <c r="X18" s="465"/>
      <c r="Y18" s="465"/>
      <c r="Z18" s="465"/>
      <c r="AA18" s="465"/>
      <c r="AB18" s="473"/>
      <c r="AC18" s="347">
        <v>55.5</v>
      </c>
      <c r="AD18" s="348"/>
      <c r="AE18" s="348"/>
      <c r="AF18" s="348"/>
      <c r="AG18" s="451"/>
      <c r="AH18" s="347">
        <v>54</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2933854</v>
      </c>
      <c r="BO18" s="384"/>
      <c r="BP18" s="384"/>
      <c r="BQ18" s="384"/>
      <c r="BR18" s="384"/>
      <c r="BS18" s="384"/>
      <c r="BT18" s="384"/>
      <c r="BU18" s="385"/>
      <c r="BV18" s="383">
        <v>2928371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299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4642412</v>
      </c>
      <c r="BO19" s="384"/>
      <c r="BP19" s="384"/>
      <c r="BQ19" s="384"/>
      <c r="BR19" s="384"/>
      <c r="BS19" s="384"/>
      <c r="BT19" s="384"/>
      <c r="BU19" s="385"/>
      <c r="BV19" s="383">
        <v>4642759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4055</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4170517</v>
      </c>
      <c r="BO23" s="384"/>
      <c r="BP23" s="384"/>
      <c r="BQ23" s="384"/>
      <c r="BR23" s="384"/>
      <c r="BS23" s="384"/>
      <c r="BT23" s="384"/>
      <c r="BU23" s="385"/>
      <c r="BV23" s="383">
        <v>4333906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8460</v>
      </c>
      <c r="R24" s="360"/>
      <c r="S24" s="360"/>
      <c r="T24" s="360"/>
      <c r="U24" s="360"/>
      <c r="V24" s="361"/>
      <c r="W24" s="425"/>
      <c r="X24" s="416"/>
      <c r="Y24" s="417"/>
      <c r="Z24" s="356" t="s">
        <v>153</v>
      </c>
      <c r="AA24" s="357"/>
      <c r="AB24" s="357"/>
      <c r="AC24" s="357"/>
      <c r="AD24" s="357"/>
      <c r="AE24" s="357"/>
      <c r="AF24" s="357"/>
      <c r="AG24" s="358"/>
      <c r="AH24" s="359">
        <v>98</v>
      </c>
      <c r="AI24" s="360"/>
      <c r="AJ24" s="360"/>
      <c r="AK24" s="360"/>
      <c r="AL24" s="361"/>
      <c r="AM24" s="359">
        <v>315756</v>
      </c>
      <c r="AN24" s="360"/>
      <c r="AO24" s="360"/>
      <c r="AP24" s="360"/>
      <c r="AQ24" s="360"/>
      <c r="AR24" s="361"/>
      <c r="AS24" s="359">
        <v>3222</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3753695</v>
      </c>
      <c r="BO24" s="384"/>
      <c r="BP24" s="384"/>
      <c r="BQ24" s="384"/>
      <c r="BR24" s="384"/>
      <c r="BS24" s="384"/>
      <c r="BT24" s="384"/>
      <c r="BU24" s="385"/>
      <c r="BV24" s="383">
        <v>3811647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6760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587384</v>
      </c>
      <c r="BO25" s="379"/>
      <c r="BP25" s="379"/>
      <c r="BQ25" s="379"/>
      <c r="BR25" s="379"/>
      <c r="BS25" s="379"/>
      <c r="BT25" s="379"/>
      <c r="BU25" s="380"/>
      <c r="BV25" s="378">
        <v>1817791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6350</v>
      </c>
      <c r="R26" s="360"/>
      <c r="S26" s="360"/>
      <c r="T26" s="360"/>
      <c r="U26" s="360"/>
      <c r="V26" s="361"/>
      <c r="W26" s="425"/>
      <c r="X26" s="416"/>
      <c r="Y26" s="417"/>
      <c r="Z26" s="356" t="s">
        <v>159</v>
      </c>
      <c r="AA26" s="438"/>
      <c r="AB26" s="438"/>
      <c r="AC26" s="438"/>
      <c r="AD26" s="438"/>
      <c r="AE26" s="438"/>
      <c r="AF26" s="438"/>
      <c r="AG26" s="439"/>
      <c r="AH26" s="359">
        <v>5</v>
      </c>
      <c r="AI26" s="360"/>
      <c r="AJ26" s="360"/>
      <c r="AK26" s="360"/>
      <c r="AL26" s="361"/>
      <c r="AM26" s="359">
        <v>17765</v>
      </c>
      <c r="AN26" s="360"/>
      <c r="AO26" s="360"/>
      <c r="AP26" s="360"/>
      <c r="AQ26" s="360"/>
      <c r="AR26" s="361"/>
      <c r="AS26" s="359">
        <v>3553</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3380</v>
      </c>
      <c r="R27" s="360"/>
      <c r="S27" s="360"/>
      <c r="T27" s="360"/>
      <c r="U27" s="360"/>
      <c r="V27" s="361"/>
      <c r="W27" s="425"/>
      <c r="X27" s="416"/>
      <c r="Y27" s="417"/>
      <c r="Z27" s="356" t="s">
        <v>162</v>
      </c>
      <c r="AA27" s="357"/>
      <c r="AB27" s="357"/>
      <c r="AC27" s="357"/>
      <c r="AD27" s="357"/>
      <c r="AE27" s="357"/>
      <c r="AF27" s="357"/>
      <c r="AG27" s="358"/>
      <c r="AH27" s="359">
        <v>15</v>
      </c>
      <c r="AI27" s="360"/>
      <c r="AJ27" s="360"/>
      <c r="AK27" s="360"/>
      <c r="AL27" s="361"/>
      <c r="AM27" s="359">
        <v>49459</v>
      </c>
      <c r="AN27" s="360"/>
      <c r="AO27" s="360"/>
      <c r="AP27" s="360"/>
      <c r="AQ27" s="360"/>
      <c r="AR27" s="361"/>
      <c r="AS27" s="359">
        <v>3297</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168968</v>
      </c>
      <c r="BO27" s="387"/>
      <c r="BP27" s="387"/>
      <c r="BQ27" s="387"/>
      <c r="BR27" s="387"/>
      <c r="BS27" s="387"/>
      <c r="BT27" s="387"/>
      <c r="BU27" s="388"/>
      <c r="BV27" s="386">
        <v>168925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2540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918051</v>
      </c>
      <c r="BO28" s="379"/>
      <c r="BP28" s="379"/>
      <c r="BQ28" s="379"/>
      <c r="BR28" s="379"/>
      <c r="BS28" s="379"/>
      <c r="BT28" s="379"/>
      <c r="BU28" s="380"/>
      <c r="BV28" s="378">
        <v>1037747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10</v>
      </c>
      <c r="M29" s="360"/>
      <c r="N29" s="360"/>
      <c r="O29" s="360"/>
      <c r="P29" s="361"/>
      <c r="Q29" s="359">
        <v>2280</v>
      </c>
      <c r="R29" s="360"/>
      <c r="S29" s="360"/>
      <c r="T29" s="360"/>
      <c r="U29" s="360"/>
      <c r="V29" s="361"/>
      <c r="W29" s="426"/>
      <c r="X29" s="427"/>
      <c r="Y29" s="428"/>
      <c r="Z29" s="356" t="s">
        <v>169</v>
      </c>
      <c r="AA29" s="357"/>
      <c r="AB29" s="357"/>
      <c r="AC29" s="357"/>
      <c r="AD29" s="357"/>
      <c r="AE29" s="357"/>
      <c r="AF29" s="357"/>
      <c r="AG29" s="358"/>
      <c r="AH29" s="359">
        <v>113</v>
      </c>
      <c r="AI29" s="360"/>
      <c r="AJ29" s="360"/>
      <c r="AK29" s="360"/>
      <c r="AL29" s="361"/>
      <c r="AM29" s="359">
        <v>365215</v>
      </c>
      <c r="AN29" s="360"/>
      <c r="AO29" s="360"/>
      <c r="AP29" s="360"/>
      <c r="AQ29" s="360"/>
      <c r="AR29" s="361"/>
      <c r="AS29" s="359">
        <v>3232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133639</v>
      </c>
      <c r="BO29" s="384"/>
      <c r="BP29" s="384"/>
      <c r="BQ29" s="384"/>
      <c r="BR29" s="384"/>
      <c r="BS29" s="384"/>
      <c r="BT29" s="384"/>
      <c r="BU29" s="385"/>
      <c r="BV29" s="383">
        <v>133617</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3108633</v>
      </c>
      <c r="BO30" s="387"/>
      <c r="BP30" s="387"/>
      <c r="BQ30" s="387"/>
      <c r="BR30" s="387"/>
      <c r="BS30" s="387"/>
      <c r="BT30" s="387"/>
      <c r="BU30" s="388"/>
      <c r="BV30" s="386">
        <v>2725821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国民健康保険特別会計（事業勘定）</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公立藤田病院組合 病院事業会計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(財)桑折町振興公社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伊達地方消防組合 一般会計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福島地方土地開発公社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伊達地方衛生処理組合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伊達地方衛生処理組合 し尿処理事業特別会計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伊達地方衛生処理組合 ごみ処理事業特別会計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福島地方水道用水供給企業団 福島地方水道企業団会計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福島県後期高齢者医療広域連合 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福島県後期高齢者医療広域連合 後期高齢者医療特別会計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福島県市町村総合事務組合 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福島県市町村総合事務組合 消防補償等特別会計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512</v>
      </c>
      <c r="J40" s="79" t="s">
        <v>513</v>
      </c>
      <c r="K40" s="79" t="s">
        <v>514</v>
      </c>
      <c r="L40" s="79" t="s">
        <v>515</v>
      </c>
      <c r="M40" s="80" t="s">
        <v>516</v>
      </c>
    </row>
    <row r="41" spans="2:13" ht="27.75" customHeight="1" x14ac:dyDescent="0.15">
      <c r="B41" s="1181" t="s">
        <v>24</v>
      </c>
      <c r="C41" s="1182"/>
      <c r="D41" s="81"/>
      <c r="E41" s="1183" t="s">
        <v>25</v>
      </c>
      <c r="F41" s="1183"/>
      <c r="G41" s="1183"/>
      <c r="H41" s="1184"/>
      <c r="I41" s="82">
        <v>4542</v>
      </c>
      <c r="J41" s="83">
        <v>4516</v>
      </c>
      <c r="K41" s="83">
        <v>4434</v>
      </c>
      <c r="L41" s="83">
        <v>4334</v>
      </c>
      <c r="M41" s="84">
        <v>4171</v>
      </c>
    </row>
    <row r="42" spans="2:13" ht="27.75" customHeight="1" x14ac:dyDescent="0.15">
      <c r="B42" s="1171"/>
      <c r="C42" s="1172"/>
      <c r="D42" s="85"/>
      <c r="E42" s="1175" t="s">
        <v>26</v>
      </c>
      <c r="F42" s="1175"/>
      <c r="G42" s="1175"/>
      <c r="H42" s="1176"/>
      <c r="I42" s="86">
        <v>603</v>
      </c>
      <c r="J42" s="87">
        <v>467</v>
      </c>
      <c r="K42" s="87">
        <v>432</v>
      </c>
      <c r="L42" s="87">
        <v>370</v>
      </c>
      <c r="M42" s="88">
        <v>424</v>
      </c>
    </row>
    <row r="43" spans="2:13" ht="27.75" customHeight="1" x14ac:dyDescent="0.15">
      <c r="B43" s="1171"/>
      <c r="C43" s="1172"/>
      <c r="D43" s="85"/>
      <c r="E43" s="1175" t="s">
        <v>27</v>
      </c>
      <c r="F43" s="1175"/>
      <c r="G43" s="1175"/>
      <c r="H43" s="1176"/>
      <c r="I43" s="86">
        <v>1975</v>
      </c>
      <c r="J43" s="87">
        <v>2063</v>
      </c>
      <c r="K43" s="87">
        <v>1728</v>
      </c>
      <c r="L43" s="87">
        <v>1439</v>
      </c>
      <c r="M43" s="88">
        <v>1197</v>
      </c>
    </row>
    <row r="44" spans="2:13" ht="27.75" customHeight="1" x14ac:dyDescent="0.15">
      <c r="B44" s="1171"/>
      <c r="C44" s="1172"/>
      <c r="D44" s="85"/>
      <c r="E44" s="1175" t="s">
        <v>28</v>
      </c>
      <c r="F44" s="1175"/>
      <c r="G44" s="1175"/>
      <c r="H44" s="1176"/>
      <c r="I44" s="86">
        <v>1053</v>
      </c>
      <c r="J44" s="87">
        <v>1006</v>
      </c>
      <c r="K44" s="87">
        <v>961</v>
      </c>
      <c r="L44" s="87">
        <v>829</v>
      </c>
      <c r="M44" s="88">
        <v>976</v>
      </c>
    </row>
    <row r="45" spans="2:13" ht="27.75" customHeight="1" x14ac:dyDescent="0.15">
      <c r="B45" s="1171"/>
      <c r="C45" s="1172"/>
      <c r="D45" s="85"/>
      <c r="E45" s="1175" t="s">
        <v>29</v>
      </c>
      <c r="F45" s="1175"/>
      <c r="G45" s="1175"/>
      <c r="H45" s="1176"/>
      <c r="I45" s="86">
        <v>1126</v>
      </c>
      <c r="J45" s="87">
        <v>1053</v>
      </c>
      <c r="K45" s="87">
        <v>996</v>
      </c>
      <c r="L45" s="87">
        <v>981</v>
      </c>
      <c r="M45" s="88">
        <v>897</v>
      </c>
    </row>
    <row r="46" spans="2:13" ht="27.75" customHeight="1" x14ac:dyDescent="0.15">
      <c r="B46" s="1171"/>
      <c r="C46" s="1172"/>
      <c r="D46" s="85"/>
      <c r="E46" s="1175" t="s">
        <v>30</v>
      </c>
      <c r="F46" s="1175"/>
      <c r="G46" s="1175"/>
      <c r="H46" s="1176"/>
      <c r="I46" s="86">
        <v>687</v>
      </c>
      <c r="J46" s="87" t="s">
        <v>473</v>
      </c>
      <c r="K46" s="87" t="s">
        <v>473</v>
      </c>
      <c r="L46" s="87" t="s">
        <v>473</v>
      </c>
      <c r="M46" s="88" t="s">
        <v>473</v>
      </c>
    </row>
    <row r="47" spans="2:13" ht="27.75" customHeight="1" x14ac:dyDescent="0.15">
      <c r="B47" s="1171"/>
      <c r="C47" s="1172"/>
      <c r="D47" s="85"/>
      <c r="E47" s="1175" t="s">
        <v>31</v>
      </c>
      <c r="F47" s="1175"/>
      <c r="G47" s="1175"/>
      <c r="H47" s="1176"/>
      <c r="I47" s="86" t="s">
        <v>473</v>
      </c>
      <c r="J47" s="87" t="s">
        <v>473</v>
      </c>
      <c r="K47" s="87" t="s">
        <v>473</v>
      </c>
      <c r="L47" s="87" t="s">
        <v>473</v>
      </c>
      <c r="M47" s="88" t="s">
        <v>473</v>
      </c>
    </row>
    <row r="48" spans="2:13" ht="27.75" customHeight="1" x14ac:dyDescent="0.15">
      <c r="B48" s="1173"/>
      <c r="C48" s="1174"/>
      <c r="D48" s="85"/>
      <c r="E48" s="1175" t="s">
        <v>32</v>
      </c>
      <c r="F48" s="1175"/>
      <c r="G48" s="1175"/>
      <c r="H48" s="1176"/>
      <c r="I48" s="86" t="s">
        <v>473</v>
      </c>
      <c r="J48" s="87" t="s">
        <v>473</v>
      </c>
      <c r="K48" s="87" t="s">
        <v>473</v>
      </c>
      <c r="L48" s="87" t="s">
        <v>473</v>
      </c>
      <c r="M48" s="88" t="s">
        <v>473</v>
      </c>
    </row>
    <row r="49" spans="2:13" ht="27.75" customHeight="1" x14ac:dyDescent="0.15">
      <c r="B49" s="1169" t="s">
        <v>33</v>
      </c>
      <c r="C49" s="1170"/>
      <c r="D49" s="89"/>
      <c r="E49" s="1175" t="s">
        <v>34</v>
      </c>
      <c r="F49" s="1175"/>
      <c r="G49" s="1175"/>
      <c r="H49" s="1176"/>
      <c r="I49" s="86">
        <v>1881</v>
      </c>
      <c r="J49" s="87">
        <v>2539</v>
      </c>
      <c r="K49" s="87">
        <v>2853</v>
      </c>
      <c r="L49" s="87">
        <v>2903</v>
      </c>
      <c r="M49" s="88">
        <v>2908</v>
      </c>
    </row>
    <row r="50" spans="2:13" ht="27.75" customHeight="1" x14ac:dyDescent="0.15">
      <c r="B50" s="1171"/>
      <c r="C50" s="1172"/>
      <c r="D50" s="85"/>
      <c r="E50" s="1175" t="s">
        <v>35</v>
      </c>
      <c r="F50" s="1175"/>
      <c r="G50" s="1175"/>
      <c r="H50" s="1176"/>
      <c r="I50" s="86">
        <v>120</v>
      </c>
      <c r="J50" s="87">
        <v>149</v>
      </c>
      <c r="K50" s="87">
        <v>130</v>
      </c>
      <c r="L50" s="87">
        <v>116</v>
      </c>
      <c r="M50" s="88">
        <v>56</v>
      </c>
    </row>
    <row r="51" spans="2:13" ht="27.75" customHeight="1" x14ac:dyDescent="0.15">
      <c r="B51" s="1173"/>
      <c r="C51" s="1174"/>
      <c r="D51" s="85"/>
      <c r="E51" s="1175" t="s">
        <v>36</v>
      </c>
      <c r="F51" s="1175"/>
      <c r="G51" s="1175"/>
      <c r="H51" s="1176"/>
      <c r="I51" s="86">
        <v>4142</v>
      </c>
      <c r="J51" s="87">
        <v>4261</v>
      </c>
      <c r="K51" s="87">
        <v>4305</v>
      </c>
      <c r="L51" s="87">
        <v>4337</v>
      </c>
      <c r="M51" s="88">
        <v>4341</v>
      </c>
    </row>
    <row r="52" spans="2:13" ht="27.75" customHeight="1" thickBot="1" x14ac:dyDescent="0.2">
      <c r="B52" s="1177" t="s">
        <v>37</v>
      </c>
      <c r="C52" s="1178"/>
      <c r="D52" s="90"/>
      <c r="E52" s="1179" t="s">
        <v>38</v>
      </c>
      <c r="F52" s="1179"/>
      <c r="G52" s="1179"/>
      <c r="H52" s="1180"/>
      <c r="I52" s="91">
        <v>3843</v>
      </c>
      <c r="J52" s="92">
        <v>2154</v>
      </c>
      <c r="K52" s="92">
        <v>1262</v>
      </c>
      <c r="L52" s="92">
        <v>596</v>
      </c>
      <c r="M52" s="93">
        <v>360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511</v>
      </c>
      <c r="G2" s="111"/>
      <c r="H2" s="112"/>
    </row>
    <row r="3" spans="1:8" x14ac:dyDescent="0.15">
      <c r="A3" s="108" t="s">
        <v>504</v>
      </c>
      <c r="B3" s="113"/>
      <c r="C3" s="114"/>
      <c r="D3" s="115">
        <v>42173</v>
      </c>
      <c r="E3" s="116"/>
      <c r="F3" s="117">
        <v>95443</v>
      </c>
      <c r="G3" s="118"/>
      <c r="H3" s="119"/>
    </row>
    <row r="4" spans="1:8" x14ac:dyDescent="0.15">
      <c r="A4" s="120"/>
      <c r="B4" s="121"/>
      <c r="C4" s="122"/>
      <c r="D4" s="123">
        <v>23094</v>
      </c>
      <c r="E4" s="124"/>
      <c r="F4" s="125">
        <v>48538</v>
      </c>
      <c r="G4" s="126"/>
      <c r="H4" s="127"/>
    </row>
    <row r="5" spans="1:8" x14ac:dyDescent="0.15">
      <c r="A5" s="108" t="s">
        <v>506</v>
      </c>
      <c r="B5" s="113"/>
      <c r="C5" s="114"/>
      <c r="D5" s="115">
        <v>50125</v>
      </c>
      <c r="E5" s="116"/>
      <c r="F5" s="117">
        <v>72729</v>
      </c>
      <c r="G5" s="118"/>
      <c r="H5" s="119"/>
    </row>
    <row r="6" spans="1:8" x14ac:dyDescent="0.15">
      <c r="A6" s="120"/>
      <c r="B6" s="121"/>
      <c r="C6" s="122"/>
      <c r="D6" s="123">
        <v>22245</v>
      </c>
      <c r="E6" s="124"/>
      <c r="F6" s="125">
        <v>36291</v>
      </c>
      <c r="G6" s="126"/>
      <c r="H6" s="127"/>
    </row>
    <row r="7" spans="1:8" x14ac:dyDescent="0.15">
      <c r="A7" s="108" t="s">
        <v>507</v>
      </c>
      <c r="B7" s="113"/>
      <c r="C7" s="114"/>
      <c r="D7" s="115">
        <v>23311</v>
      </c>
      <c r="E7" s="116"/>
      <c r="F7" s="117">
        <v>70317</v>
      </c>
      <c r="G7" s="118"/>
      <c r="H7" s="119"/>
    </row>
    <row r="8" spans="1:8" x14ac:dyDescent="0.15">
      <c r="A8" s="120"/>
      <c r="B8" s="121"/>
      <c r="C8" s="122"/>
      <c r="D8" s="123">
        <v>7632</v>
      </c>
      <c r="E8" s="124"/>
      <c r="F8" s="125">
        <v>35725</v>
      </c>
      <c r="G8" s="126"/>
      <c r="H8" s="127"/>
    </row>
    <row r="9" spans="1:8" x14ac:dyDescent="0.15">
      <c r="A9" s="108" t="s">
        <v>508</v>
      </c>
      <c r="B9" s="113"/>
      <c r="C9" s="114"/>
      <c r="D9" s="115">
        <v>143250</v>
      </c>
      <c r="E9" s="116"/>
      <c r="F9" s="117">
        <v>105751</v>
      </c>
      <c r="G9" s="118"/>
      <c r="H9" s="119"/>
    </row>
    <row r="10" spans="1:8" x14ac:dyDescent="0.15">
      <c r="A10" s="120"/>
      <c r="B10" s="121"/>
      <c r="C10" s="122"/>
      <c r="D10" s="123">
        <v>11688</v>
      </c>
      <c r="E10" s="124"/>
      <c r="F10" s="125">
        <v>49969</v>
      </c>
      <c r="G10" s="126"/>
      <c r="H10" s="127"/>
    </row>
    <row r="11" spans="1:8" x14ac:dyDescent="0.15">
      <c r="A11" s="108" t="s">
        <v>509</v>
      </c>
      <c r="B11" s="113"/>
      <c r="C11" s="114"/>
      <c r="D11" s="115">
        <v>117329</v>
      </c>
      <c r="E11" s="116"/>
      <c r="F11" s="117">
        <v>158564</v>
      </c>
      <c r="G11" s="118"/>
      <c r="H11" s="119"/>
    </row>
    <row r="12" spans="1:8" x14ac:dyDescent="0.15">
      <c r="A12" s="120"/>
      <c r="B12" s="121"/>
      <c r="C12" s="128"/>
      <c r="D12" s="123">
        <v>9772</v>
      </c>
      <c r="E12" s="124"/>
      <c r="F12" s="125">
        <v>48412</v>
      </c>
      <c r="G12" s="126"/>
      <c r="H12" s="127"/>
    </row>
    <row r="13" spans="1:8" x14ac:dyDescent="0.15">
      <c r="A13" s="108"/>
      <c r="B13" s="113"/>
      <c r="C13" s="129"/>
      <c r="D13" s="130">
        <v>75238</v>
      </c>
      <c r="E13" s="131"/>
      <c r="F13" s="132">
        <v>100561</v>
      </c>
      <c r="G13" s="133"/>
      <c r="H13" s="119"/>
    </row>
    <row r="14" spans="1:8" x14ac:dyDescent="0.15">
      <c r="A14" s="120"/>
      <c r="B14" s="121"/>
      <c r="C14" s="122"/>
      <c r="D14" s="123">
        <v>14886</v>
      </c>
      <c r="E14" s="124"/>
      <c r="F14" s="125">
        <v>43787</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8.6</v>
      </c>
      <c r="C19" s="134">
        <f>ROUND(VALUE(SUBSTITUTE(実質収支比率等に係る経年分析!G$48,"▲","-")),2)</f>
        <v>14.57</v>
      </c>
      <c r="D19" s="134">
        <f>ROUND(VALUE(SUBSTITUTE(実質収支比率等に係る経年分析!H$48,"▲","-")),2)</f>
        <v>10.61</v>
      </c>
      <c r="E19" s="134">
        <f>ROUND(VALUE(SUBSTITUTE(実質収支比率等に係る経年分析!I$48,"▲","-")),2)</f>
        <v>8.9499999999999993</v>
      </c>
      <c r="F19" s="134">
        <f>ROUND(VALUE(SUBSTITUTE(実質収支比率等に係る経年分析!J$48,"▲","-")),2)</f>
        <v>7.96</v>
      </c>
    </row>
    <row r="20" spans="1:11" x14ac:dyDescent="0.15">
      <c r="A20" s="134" t="s">
        <v>43</v>
      </c>
      <c r="B20" s="134">
        <f>ROUND(VALUE(SUBSTITUTE(実質収支比率等に係る経年分析!F$47,"▲","-")),2)</f>
        <v>22.66</v>
      </c>
      <c r="C20" s="134">
        <f>ROUND(VALUE(SUBSTITUTE(実質収支比率等に係る経年分析!G$47,"▲","-")),2)</f>
        <v>27.28</v>
      </c>
      <c r="D20" s="134">
        <f>ROUND(VALUE(SUBSTITUTE(実質収支比率等に係る経年分析!H$47,"▲","-")),2)</f>
        <v>30.53</v>
      </c>
      <c r="E20" s="134">
        <f>ROUND(VALUE(SUBSTITUTE(実質収支比率等に係る経年分析!I$47,"▲","-")),2)</f>
        <v>30.59</v>
      </c>
      <c r="F20" s="134">
        <f>ROUND(VALUE(SUBSTITUTE(実質収支比率等に係る経年分析!J$47,"▲","-")),2)</f>
        <v>27.12</v>
      </c>
    </row>
    <row r="21" spans="1:11" x14ac:dyDescent="0.15">
      <c r="A21" s="134" t="s">
        <v>44</v>
      </c>
      <c r="B21" s="134">
        <f>IF(ISNUMBER(VALUE(SUBSTITUTE(実質収支比率等に係る経年分析!F$49,"▲","-"))),ROUND(VALUE(SUBSTITUTE(実質収支比率等に係る経年分析!F$49,"▲","-")),2),NA())</f>
        <v>-2.67</v>
      </c>
      <c r="C21" s="134">
        <f>IF(ISNUMBER(VALUE(SUBSTITUTE(実質収支比率等に係る経年分析!G$49,"▲","-"))),ROUND(VALUE(SUBSTITUTE(実質収支比率等に係る経年分析!G$49,"▲","-")),2),NA())</f>
        <v>5.9</v>
      </c>
      <c r="D21" s="134">
        <f>IF(ISNUMBER(VALUE(SUBSTITUTE(実質収支比率等に係る経年分析!H$49,"▲","-"))),ROUND(VALUE(SUBSTITUTE(実質収支比率等に係る経年分析!H$49,"▲","-")),2),NA())</f>
        <v>-10.48</v>
      </c>
      <c r="E21" s="134">
        <f>IF(ISNUMBER(VALUE(SUBSTITUTE(実質収支比率等に係る経年分析!I$49,"▲","-"))),ROUND(VALUE(SUBSTITUTE(実質収支比率等に係る経年分析!I$49,"▲","-")),2),NA())</f>
        <v>-7.16</v>
      </c>
      <c r="F21" s="134">
        <f>IF(ISNUMBER(VALUE(SUBSTITUTE(実質収支比率等に係る経年分析!J$49,"▲","-"))),ROUND(VALUE(SUBSTITUTE(実質収支比率等に係る経年分析!J$49,"▲","-")),2),NA())</f>
        <v>-10.45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0.28999999999999998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0.28999999999999998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0.26</v>
      </c>
    </row>
    <row r="33" spans="1:16" x14ac:dyDescent="0.15">
      <c r="A33" s="135" t="str">
        <f>IF(連結実質赤字比率に係る赤字・黒字の構成分析!C$37="",NA(),連結実質赤字比率に係る赤字・黒字の構成分析!C$37)</f>
        <v>介護保険特別会計（保険事業勘定）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x14ac:dyDescent="0.15">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2.99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2.95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5.62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6.35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6.41</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14.56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10.61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7.96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300</v>
      </c>
      <c r="E42" s="136"/>
      <c r="F42" s="136"/>
      <c r="G42" s="136">
        <f>'実質公債費比率（分子）の構造'!L$52</f>
        <v>325</v>
      </c>
      <c r="H42" s="136"/>
      <c r="I42" s="136"/>
      <c r="J42" s="136">
        <f>'実質公債費比率（分子）の構造'!M$52</f>
        <v>328</v>
      </c>
      <c r="K42" s="136"/>
      <c r="L42" s="136"/>
      <c r="M42" s="136">
        <f>'実質公債費比率（分子）の構造'!N$52</f>
        <v>343</v>
      </c>
      <c r="N42" s="136"/>
      <c r="O42" s="136"/>
      <c r="P42" s="136">
        <f>'実質公債費比率（分子）の構造'!O$52</f>
        <v>364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124</v>
      </c>
      <c r="C44" s="136"/>
      <c r="D44" s="136"/>
      <c r="E44" s="136">
        <f>'実質公債費比率（分子）の構造'!L$50</f>
        <v>108</v>
      </c>
      <c r="F44" s="136"/>
      <c r="G44" s="136"/>
      <c r="H44" s="136">
        <f>'実質公債費比率（分子）の構造'!M$50</f>
        <v>10</v>
      </c>
      <c r="I44" s="136"/>
      <c r="J44" s="136"/>
      <c r="K44" s="136">
        <f>'実質公債費比率（分子）の構造'!N$50</f>
        <v>43</v>
      </c>
      <c r="L44" s="136"/>
      <c r="M44" s="136"/>
      <c r="N44" s="136">
        <f>'実質公債費比率（分子）の構造'!O$50</f>
        <v>42</v>
      </c>
      <c r="O44" s="136"/>
      <c r="P44" s="136"/>
    </row>
    <row r="45" spans="1:16" x14ac:dyDescent="0.15">
      <c r="A45" s="136" t="s">
        <v>54</v>
      </c>
      <c r="B45" s="136">
        <f>'実質公債費比率（分子）の構造'!K$49</f>
        <v>57</v>
      </c>
      <c r="C45" s="136"/>
      <c r="D45" s="136"/>
      <c r="E45" s="136">
        <f>'実質公債費比率（分子）の構造'!L$49</f>
        <v>60</v>
      </c>
      <c r="F45" s="136"/>
      <c r="G45" s="136"/>
      <c r="H45" s="136">
        <f>'実質公債費比率（分子）の構造'!M$49</f>
        <v>55</v>
      </c>
      <c r="I45" s="136"/>
      <c r="J45" s="136"/>
      <c r="K45" s="136">
        <f>'実質公債費比率（分子）の構造'!N$49</f>
        <v>51</v>
      </c>
      <c r="L45" s="136"/>
      <c r="M45" s="136"/>
      <c r="N45" s="136">
        <f>'実質公債費比率（分子）の構造'!O$49</f>
        <v>52</v>
      </c>
      <c r="O45" s="136"/>
      <c r="P45" s="136"/>
    </row>
    <row r="46" spans="1:16" x14ac:dyDescent="0.15">
      <c r="A46" s="136" t="s">
        <v>55</v>
      </c>
      <c r="B46" s="136">
        <f>'実質公債費比率（分子）の構造'!K$48</f>
        <v>109</v>
      </c>
      <c r="C46" s="136"/>
      <c r="D46" s="136"/>
      <c r="E46" s="136">
        <f>'実質公債費比率（分子）の構造'!L$48</f>
        <v>130</v>
      </c>
      <c r="F46" s="136"/>
      <c r="G46" s="136"/>
      <c r="H46" s="136">
        <f>'実質公債費比率（分子）の構造'!M$48</f>
        <v>94</v>
      </c>
      <c r="I46" s="136"/>
      <c r="J46" s="136"/>
      <c r="K46" s="136">
        <f>'実質公債費比率（分子）の構造'!N$48</f>
        <v>132</v>
      </c>
      <c r="L46" s="136"/>
      <c r="M46" s="136"/>
      <c r="N46" s="136">
        <f>'実質公債費比率（分子）の構造'!O$48</f>
        <v>122</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443</v>
      </c>
      <c r="C49" s="136"/>
      <c r="D49" s="136"/>
      <c r="E49" s="136">
        <f>'実質公債費比率（分子）の構造'!L$45</f>
        <v>441</v>
      </c>
      <c r="F49" s="136"/>
      <c r="G49" s="136"/>
      <c r="H49" s="136">
        <f>'実質公債費比率（分子）の構造'!M$45</f>
        <v>448</v>
      </c>
      <c r="I49" s="136"/>
      <c r="J49" s="136"/>
      <c r="K49" s="136">
        <f>'実質公債費比率（分子）の構造'!N$45</f>
        <v>450</v>
      </c>
      <c r="L49" s="136"/>
      <c r="M49" s="136"/>
      <c r="N49" s="136">
        <f>'実質公債費比率（分子）の構造'!O$45</f>
        <v>441</v>
      </c>
      <c r="O49" s="136"/>
      <c r="P49" s="136"/>
    </row>
    <row r="50" spans="1:16" x14ac:dyDescent="0.15">
      <c r="A50" s="136" t="s">
        <v>59</v>
      </c>
      <c r="B50" s="136" t="e">
        <f>NA()</f>
        <v>#N/A</v>
      </c>
      <c r="C50" s="136">
        <f>IF(ISNUMBER('実質公債費比率（分子）の構造'!K$53),'実質公債費比率（分子）の構造'!K$53,NA())</f>
        <v>433</v>
      </c>
      <c r="D50" s="136" t="e">
        <f>NA()</f>
        <v>#N/A</v>
      </c>
      <c r="E50" s="136" t="e">
        <f>NA()</f>
        <v>#N/A</v>
      </c>
      <c r="F50" s="136">
        <f>IF(ISNUMBER('実質公債費比率（分子）の構造'!L$53),'実質公債費比率（分子）の構造'!L$53,NA())</f>
        <v>414</v>
      </c>
      <c r="G50" s="136" t="e">
        <f>NA()</f>
        <v>#N/A</v>
      </c>
      <c r="H50" s="136" t="e">
        <f>NA()</f>
        <v>#N/A</v>
      </c>
      <c r="I50" s="136">
        <f>IF(ISNUMBER('実質公債費比率（分子）の構造'!M$53),'実質公債費比率（分子）の構造'!M$53,NA())</f>
        <v>279</v>
      </c>
      <c r="J50" s="136" t="e">
        <f>NA()</f>
        <v>#N/A</v>
      </c>
      <c r="K50" s="136" t="e">
        <f>NA()</f>
        <v>#N/A</v>
      </c>
      <c r="L50" s="136">
        <f>IF(ISNUMBER('実質公債費比率（分子）の構造'!N$53),'実質公債費比率（分子）の構造'!N$53,NA())</f>
        <v>333</v>
      </c>
      <c r="M50" s="136" t="e">
        <f>NA()</f>
        <v>#N/A</v>
      </c>
      <c r="N50" s="136" t="e">
        <f>NA()</f>
        <v>#N/A</v>
      </c>
      <c r="O50" s="136">
        <f>IF(ISNUMBER('実質公債費比率（分子）の構造'!O$53),'実質公債費比率（分子）の構造'!O$53,NA())</f>
        <v>293</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4142</v>
      </c>
      <c r="E56" s="135"/>
      <c r="F56" s="135"/>
      <c r="G56" s="135">
        <f>'将来負担比率（分子）の構造'!J$51</f>
        <v>4261</v>
      </c>
      <c r="H56" s="135"/>
      <c r="I56" s="135"/>
      <c r="J56" s="135">
        <f>'将来負担比率（分子）の構造'!K$51</f>
        <v>4305</v>
      </c>
      <c r="K56" s="135"/>
      <c r="L56" s="135"/>
      <c r="M56" s="135">
        <f>'将来負担比率（分子）の構造'!L$51</f>
        <v>4337</v>
      </c>
      <c r="N56" s="135"/>
      <c r="O56" s="135"/>
      <c r="P56" s="135">
        <f>'将来負担比率（分子）の構造'!M$51</f>
        <v>4341</v>
      </c>
    </row>
    <row r="57" spans="1:16" x14ac:dyDescent="0.15">
      <c r="A57" s="135" t="s">
        <v>35</v>
      </c>
      <c r="B57" s="135"/>
      <c r="C57" s="135"/>
      <c r="D57" s="135">
        <f>'将来負担比率（分子）の構造'!I$50</f>
        <v>120</v>
      </c>
      <c r="E57" s="135"/>
      <c r="F57" s="135"/>
      <c r="G57" s="135">
        <f>'将来負担比率（分子）の構造'!J$50</f>
        <v>149</v>
      </c>
      <c r="H57" s="135"/>
      <c r="I57" s="135"/>
      <c r="J57" s="135">
        <f>'将来負担比率（分子）の構造'!K$50</f>
        <v>130</v>
      </c>
      <c r="K57" s="135"/>
      <c r="L57" s="135"/>
      <c r="M57" s="135">
        <f>'将来負担比率（分子）の構造'!L$50</f>
        <v>116</v>
      </c>
      <c r="N57" s="135"/>
      <c r="O57" s="135"/>
      <c r="P57" s="135">
        <f>'将来負担比率（分子）の構造'!M$50</f>
        <v>56</v>
      </c>
    </row>
    <row r="58" spans="1:16" x14ac:dyDescent="0.15">
      <c r="A58" s="135" t="s">
        <v>34</v>
      </c>
      <c r="B58" s="135"/>
      <c r="C58" s="135"/>
      <c r="D58" s="135">
        <f>'将来負担比率（分子）の構造'!I$49</f>
        <v>1881</v>
      </c>
      <c r="E58" s="135"/>
      <c r="F58" s="135"/>
      <c r="G58" s="135">
        <f>'将来負担比率（分子）の構造'!J$49</f>
        <v>2539</v>
      </c>
      <c r="H58" s="135"/>
      <c r="I58" s="135"/>
      <c r="J58" s="135">
        <f>'将来負担比率（分子）の構造'!K$49</f>
        <v>2853</v>
      </c>
      <c r="K58" s="135"/>
      <c r="L58" s="135"/>
      <c r="M58" s="135">
        <f>'将来負担比率（分子）の構造'!L$49</f>
        <v>2903</v>
      </c>
      <c r="N58" s="135"/>
      <c r="O58" s="135"/>
      <c r="P58" s="135">
        <f>'将来負担比率（分子）の構造'!M$49</f>
        <v>2908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687</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1126</v>
      </c>
      <c r="C62" s="135"/>
      <c r="D62" s="135"/>
      <c r="E62" s="135">
        <f>'将来負担比率（分子）の構造'!J$45</f>
        <v>1053</v>
      </c>
      <c r="F62" s="135"/>
      <c r="G62" s="135"/>
      <c r="H62" s="135">
        <f>'将来負担比率（分子）の構造'!K$45</f>
        <v>996</v>
      </c>
      <c r="I62" s="135"/>
      <c r="J62" s="135"/>
      <c r="K62" s="135">
        <f>'将来負担比率（分子）の構造'!L$45</f>
        <v>981</v>
      </c>
      <c r="L62" s="135"/>
      <c r="M62" s="135"/>
      <c r="N62" s="135">
        <f>'将来負担比率（分子）の構造'!M$45</f>
        <v>897</v>
      </c>
      <c r="O62" s="135"/>
      <c r="P62" s="135"/>
    </row>
    <row r="63" spans="1:16" x14ac:dyDescent="0.15">
      <c r="A63" s="135" t="s">
        <v>28</v>
      </c>
      <c r="B63" s="135">
        <f>'将来負担比率（分子）の構造'!I$44</f>
        <v>1053</v>
      </c>
      <c r="C63" s="135"/>
      <c r="D63" s="135"/>
      <c r="E63" s="135">
        <f>'将来負担比率（分子）の構造'!J$44</f>
        <v>1006</v>
      </c>
      <c r="F63" s="135"/>
      <c r="G63" s="135"/>
      <c r="H63" s="135">
        <f>'将来負担比率（分子）の構造'!K$44</f>
        <v>961</v>
      </c>
      <c r="I63" s="135"/>
      <c r="J63" s="135"/>
      <c r="K63" s="135">
        <f>'将来負担比率（分子）の構造'!L$44</f>
        <v>829</v>
      </c>
      <c r="L63" s="135"/>
      <c r="M63" s="135"/>
      <c r="N63" s="135">
        <f>'将来負担比率（分子）の構造'!M$44</f>
        <v>976</v>
      </c>
      <c r="O63" s="135"/>
      <c r="P63" s="135"/>
    </row>
    <row r="64" spans="1:16" x14ac:dyDescent="0.15">
      <c r="A64" s="135" t="s">
        <v>27</v>
      </c>
      <c r="B64" s="135">
        <f>'将来負担比率（分子）の構造'!I$43</f>
        <v>1975</v>
      </c>
      <c r="C64" s="135"/>
      <c r="D64" s="135"/>
      <c r="E64" s="135">
        <f>'将来負担比率（分子）の構造'!J$43</f>
        <v>2063</v>
      </c>
      <c r="F64" s="135"/>
      <c r="G64" s="135"/>
      <c r="H64" s="135">
        <f>'将来負担比率（分子）の構造'!K$43</f>
        <v>1728</v>
      </c>
      <c r="I64" s="135"/>
      <c r="J64" s="135"/>
      <c r="K64" s="135">
        <f>'将来負担比率（分子）の構造'!L$43</f>
        <v>1439</v>
      </c>
      <c r="L64" s="135"/>
      <c r="M64" s="135"/>
      <c r="N64" s="135">
        <f>'将来負担比率（分子）の構造'!M$43</f>
        <v>1197</v>
      </c>
      <c r="O64" s="135"/>
      <c r="P64" s="135"/>
    </row>
    <row r="65" spans="1:16" x14ac:dyDescent="0.15">
      <c r="A65" s="135" t="s">
        <v>26</v>
      </c>
      <c r="B65" s="135">
        <f>'将来負担比率（分子）の構造'!I$42</f>
        <v>603</v>
      </c>
      <c r="C65" s="135"/>
      <c r="D65" s="135"/>
      <c r="E65" s="135">
        <f>'将来負担比率（分子）の構造'!J$42</f>
        <v>467</v>
      </c>
      <c r="F65" s="135"/>
      <c r="G65" s="135"/>
      <c r="H65" s="135">
        <f>'将来負担比率（分子）の構造'!K$42</f>
        <v>432</v>
      </c>
      <c r="I65" s="135"/>
      <c r="J65" s="135"/>
      <c r="K65" s="135">
        <f>'将来負担比率（分子）の構造'!L$42</f>
        <v>370</v>
      </c>
      <c r="L65" s="135"/>
      <c r="M65" s="135"/>
      <c r="N65" s="135">
        <f>'将来負担比率（分子）の構造'!M$42</f>
        <v>424</v>
      </c>
      <c r="O65" s="135"/>
      <c r="P65" s="135"/>
    </row>
    <row r="66" spans="1:16" x14ac:dyDescent="0.15">
      <c r="A66" s="135" t="s">
        <v>25</v>
      </c>
      <c r="B66" s="135">
        <f>'将来負担比率（分子）の構造'!I$41</f>
        <v>4542</v>
      </c>
      <c r="C66" s="135"/>
      <c r="D66" s="135"/>
      <c r="E66" s="135">
        <f>'将来負担比率（分子）の構造'!J$41</f>
        <v>4516</v>
      </c>
      <c r="F66" s="135"/>
      <c r="G66" s="135"/>
      <c r="H66" s="135">
        <f>'将来負担比率（分子）の構造'!K$41</f>
        <v>4434</v>
      </c>
      <c r="I66" s="135"/>
      <c r="J66" s="135"/>
      <c r="K66" s="135">
        <f>'将来負担比率（分子）の構造'!L$41</f>
        <v>4334</v>
      </c>
      <c r="L66" s="135"/>
      <c r="M66" s="135"/>
      <c r="N66" s="135">
        <f>'将来負担比率（分子）の構造'!M$41</f>
        <v>4171</v>
      </c>
      <c r="O66" s="135"/>
      <c r="P66" s="135"/>
    </row>
    <row r="67" spans="1:16" x14ac:dyDescent="0.15">
      <c r="A67" s="135" t="s">
        <v>63</v>
      </c>
      <c r="B67" s="135" t="e">
        <f>NA()</f>
        <v>#N/A</v>
      </c>
      <c r="C67" s="135">
        <f>IF(ISNUMBER('将来負担比率（分子）の構造'!I$52), IF('将来負担比率（分子）の構造'!I$52 &lt; 0, 0, '将来負担比率（分子）の構造'!I$52), NA())</f>
        <v>3843</v>
      </c>
      <c r="D67" s="135" t="e">
        <f>NA()</f>
        <v>#N/A</v>
      </c>
      <c r="E67" s="135" t="e">
        <f>NA()</f>
        <v>#N/A</v>
      </c>
      <c r="F67" s="135">
        <f>IF(ISNUMBER('将来負担比率（分子）の構造'!J$52), IF('将来負担比率（分子）の構造'!J$52 &lt; 0, 0, '将来負担比率（分子）の構造'!J$52), NA())</f>
        <v>2154</v>
      </c>
      <c r="G67" s="135" t="e">
        <f>NA()</f>
        <v>#N/A</v>
      </c>
      <c r="H67" s="135" t="e">
        <f>NA()</f>
        <v>#N/A</v>
      </c>
      <c r="I67" s="135">
        <f>IF(ISNUMBER('将来負担比率（分子）の構造'!K$52), IF('将来負担比率（分子）の構造'!K$52 &lt; 0, 0, '将来負担比率（分子）の構造'!K$52), NA())</f>
        <v>1262</v>
      </c>
      <c r="J67" s="135" t="e">
        <f>NA()</f>
        <v>#N/A</v>
      </c>
      <c r="K67" s="135" t="e">
        <f>NA()</f>
        <v>#N/A</v>
      </c>
      <c r="L67" s="135">
        <f>IF(ISNUMBER('将来負担比率（分子）の構造'!L$52), IF('将来負担比率（分子）の構造'!L$52 &lt; 0, 0, '将来負担比率（分子）の構造'!L$52), NA())</f>
        <v>596</v>
      </c>
      <c r="M67" s="135" t="e">
        <f>NA()</f>
        <v>#N/A</v>
      </c>
      <c r="N67" s="135" t="e">
        <f>NA()</f>
        <v>#N/A</v>
      </c>
      <c r="O67" s="135">
        <f>IF(ISNUMBER('将来負担比率（分子）の構造'!M$52), IF('将来負担比率（分子）の構造'!M$52 &lt; 0, 0, '将来負担比率（分子）の構造'!M$52), NA())</f>
        <v>360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1356107</v>
      </c>
      <c r="S5" s="639"/>
      <c r="T5" s="639"/>
      <c r="U5" s="639"/>
      <c r="V5" s="639"/>
      <c r="W5" s="639"/>
      <c r="X5" s="639"/>
      <c r="Y5" s="686"/>
      <c r="Z5" s="699">
        <v>12.7</v>
      </c>
      <c r="AA5" s="699"/>
      <c r="AB5" s="699"/>
      <c r="AC5" s="699"/>
      <c r="AD5" s="700">
        <v>1356107</v>
      </c>
      <c r="AE5" s="700"/>
      <c r="AF5" s="700"/>
      <c r="AG5" s="700"/>
      <c r="AH5" s="700"/>
      <c r="AI5" s="700"/>
      <c r="AJ5" s="700"/>
      <c r="AK5" s="700"/>
      <c r="AL5" s="687">
        <v>43</v>
      </c>
      <c r="AM5" s="656"/>
      <c r="AN5" s="656"/>
      <c r="AO5" s="688"/>
      <c r="AP5" s="675" t="s">
        <v>207</v>
      </c>
      <c r="AQ5" s="676"/>
      <c r="AR5" s="676"/>
      <c r="AS5" s="676"/>
      <c r="AT5" s="676"/>
      <c r="AU5" s="676"/>
      <c r="AV5" s="676"/>
      <c r="AW5" s="676"/>
      <c r="AX5" s="676"/>
      <c r="AY5" s="676"/>
      <c r="AZ5" s="676"/>
      <c r="BA5" s="676"/>
      <c r="BB5" s="676"/>
      <c r="BC5" s="676"/>
      <c r="BD5" s="676"/>
      <c r="BE5" s="676"/>
      <c r="BF5" s="677"/>
      <c r="BG5" s="588">
        <v>1356107</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77439</v>
      </c>
      <c r="S6" s="589"/>
      <c r="T6" s="589"/>
      <c r="U6" s="589"/>
      <c r="V6" s="589"/>
      <c r="W6" s="589"/>
      <c r="X6" s="589"/>
      <c r="Y6" s="590"/>
      <c r="Z6" s="641">
        <v>0.7</v>
      </c>
      <c r="AA6" s="641"/>
      <c r="AB6" s="641"/>
      <c r="AC6" s="641"/>
      <c r="AD6" s="642">
        <v>77439</v>
      </c>
      <c r="AE6" s="642"/>
      <c r="AF6" s="642"/>
      <c r="AG6" s="642"/>
      <c r="AH6" s="642"/>
      <c r="AI6" s="642"/>
      <c r="AJ6" s="642"/>
      <c r="AK6" s="642"/>
      <c r="AL6" s="611">
        <v>2.5</v>
      </c>
      <c r="AM6" s="643"/>
      <c r="AN6" s="643"/>
      <c r="AO6" s="644"/>
      <c r="AP6" s="585" t="s">
        <v>213</v>
      </c>
      <c r="AQ6" s="586"/>
      <c r="AR6" s="586"/>
      <c r="AS6" s="586"/>
      <c r="AT6" s="586"/>
      <c r="AU6" s="586"/>
      <c r="AV6" s="586"/>
      <c r="AW6" s="586"/>
      <c r="AX6" s="586"/>
      <c r="AY6" s="586"/>
      <c r="AZ6" s="586"/>
      <c r="BA6" s="586"/>
      <c r="BB6" s="586"/>
      <c r="BC6" s="586"/>
      <c r="BD6" s="586"/>
      <c r="BE6" s="586"/>
      <c r="BF6" s="587"/>
      <c r="BG6" s="588">
        <v>1356107</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94234</v>
      </c>
      <c r="CS6" s="589"/>
      <c r="CT6" s="589"/>
      <c r="CU6" s="589"/>
      <c r="CV6" s="589"/>
      <c r="CW6" s="589"/>
      <c r="CX6" s="589"/>
      <c r="CY6" s="590"/>
      <c r="CZ6" s="641">
        <v>1</v>
      </c>
      <c r="DA6" s="641"/>
      <c r="DB6" s="641"/>
      <c r="DC6" s="641"/>
      <c r="DD6" s="594" t="s">
        <v>208</v>
      </c>
      <c r="DE6" s="589"/>
      <c r="DF6" s="589"/>
      <c r="DG6" s="589"/>
      <c r="DH6" s="589"/>
      <c r="DI6" s="589"/>
      <c r="DJ6" s="589"/>
      <c r="DK6" s="589"/>
      <c r="DL6" s="589"/>
      <c r="DM6" s="589"/>
      <c r="DN6" s="589"/>
      <c r="DO6" s="589"/>
      <c r="DP6" s="590"/>
      <c r="DQ6" s="594">
        <v>94234</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2559</v>
      </c>
      <c r="S7" s="589"/>
      <c r="T7" s="589"/>
      <c r="U7" s="589"/>
      <c r="V7" s="589"/>
      <c r="W7" s="589"/>
      <c r="X7" s="589"/>
      <c r="Y7" s="590"/>
      <c r="Z7" s="641">
        <v>0</v>
      </c>
      <c r="AA7" s="641"/>
      <c r="AB7" s="641"/>
      <c r="AC7" s="641"/>
      <c r="AD7" s="642">
        <v>2559</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611844</v>
      </c>
      <c r="BH7" s="589"/>
      <c r="BI7" s="589"/>
      <c r="BJ7" s="589"/>
      <c r="BK7" s="589"/>
      <c r="BL7" s="589"/>
      <c r="BM7" s="589"/>
      <c r="BN7" s="590"/>
      <c r="BO7" s="641">
        <v>45.1</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1036683</v>
      </c>
      <c r="CS7" s="589"/>
      <c r="CT7" s="589"/>
      <c r="CU7" s="589"/>
      <c r="CV7" s="589"/>
      <c r="CW7" s="589"/>
      <c r="CX7" s="589"/>
      <c r="CY7" s="590"/>
      <c r="CZ7" s="641">
        <v>10.5</v>
      </c>
      <c r="DA7" s="641"/>
      <c r="DB7" s="641"/>
      <c r="DC7" s="641"/>
      <c r="DD7" s="594">
        <v>13593</v>
      </c>
      <c r="DE7" s="589"/>
      <c r="DF7" s="589"/>
      <c r="DG7" s="589"/>
      <c r="DH7" s="589"/>
      <c r="DI7" s="589"/>
      <c r="DJ7" s="589"/>
      <c r="DK7" s="589"/>
      <c r="DL7" s="589"/>
      <c r="DM7" s="589"/>
      <c r="DN7" s="589"/>
      <c r="DO7" s="589"/>
      <c r="DP7" s="590"/>
      <c r="DQ7" s="594">
        <v>623735</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7119</v>
      </c>
      <c r="S8" s="589"/>
      <c r="T8" s="589"/>
      <c r="U8" s="589"/>
      <c r="V8" s="589"/>
      <c r="W8" s="589"/>
      <c r="X8" s="589"/>
      <c r="Y8" s="590"/>
      <c r="Z8" s="641">
        <v>0.1</v>
      </c>
      <c r="AA8" s="641"/>
      <c r="AB8" s="641"/>
      <c r="AC8" s="641"/>
      <c r="AD8" s="642">
        <v>7119</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17874</v>
      </c>
      <c r="BH8" s="589"/>
      <c r="BI8" s="589"/>
      <c r="BJ8" s="589"/>
      <c r="BK8" s="589"/>
      <c r="BL8" s="589"/>
      <c r="BM8" s="589"/>
      <c r="BN8" s="590"/>
      <c r="BO8" s="641">
        <v>1.3</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5286120</v>
      </c>
      <c r="CS8" s="589"/>
      <c r="CT8" s="589"/>
      <c r="CU8" s="589"/>
      <c r="CV8" s="589"/>
      <c r="CW8" s="589"/>
      <c r="CX8" s="589"/>
      <c r="CY8" s="590"/>
      <c r="CZ8" s="641">
        <v>53.4</v>
      </c>
      <c r="DA8" s="641"/>
      <c r="DB8" s="641"/>
      <c r="DC8" s="641"/>
      <c r="DD8" s="594">
        <v>778837</v>
      </c>
      <c r="DE8" s="589"/>
      <c r="DF8" s="589"/>
      <c r="DG8" s="589"/>
      <c r="DH8" s="589"/>
      <c r="DI8" s="589"/>
      <c r="DJ8" s="589"/>
      <c r="DK8" s="589"/>
      <c r="DL8" s="589"/>
      <c r="DM8" s="589"/>
      <c r="DN8" s="589"/>
      <c r="DO8" s="589"/>
      <c r="DP8" s="590"/>
      <c r="DQ8" s="594">
        <v>783369</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3745</v>
      </c>
      <c r="S9" s="589"/>
      <c r="T9" s="589"/>
      <c r="U9" s="589"/>
      <c r="V9" s="589"/>
      <c r="W9" s="589"/>
      <c r="X9" s="589"/>
      <c r="Y9" s="590"/>
      <c r="Z9" s="641">
        <v>0</v>
      </c>
      <c r="AA9" s="641"/>
      <c r="AB9" s="641"/>
      <c r="AC9" s="641"/>
      <c r="AD9" s="642">
        <v>3745</v>
      </c>
      <c r="AE9" s="642"/>
      <c r="AF9" s="642"/>
      <c r="AG9" s="642"/>
      <c r="AH9" s="642"/>
      <c r="AI9" s="642"/>
      <c r="AJ9" s="642"/>
      <c r="AK9" s="642"/>
      <c r="AL9" s="611">
        <v>0.1</v>
      </c>
      <c r="AM9" s="643"/>
      <c r="AN9" s="643"/>
      <c r="AO9" s="644"/>
      <c r="AP9" s="585" t="s">
        <v>222</v>
      </c>
      <c r="AQ9" s="586"/>
      <c r="AR9" s="586"/>
      <c r="AS9" s="586"/>
      <c r="AT9" s="586"/>
      <c r="AU9" s="586"/>
      <c r="AV9" s="586"/>
      <c r="AW9" s="586"/>
      <c r="AX9" s="586"/>
      <c r="AY9" s="586"/>
      <c r="AZ9" s="586"/>
      <c r="BA9" s="586"/>
      <c r="BB9" s="586"/>
      <c r="BC9" s="586"/>
      <c r="BD9" s="586"/>
      <c r="BE9" s="586"/>
      <c r="BF9" s="587"/>
      <c r="BG9" s="588">
        <v>454491</v>
      </c>
      <c r="BH9" s="589"/>
      <c r="BI9" s="589"/>
      <c r="BJ9" s="589"/>
      <c r="BK9" s="589"/>
      <c r="BL9" s="589"/>
      <c r="BM9" s="589"/>
      <c r="BN9" s="590"/>
      <c r="BO9" s="641">
        <v>33.5</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375736</v>
      </c>
      <c r="CS9" s="589"/>
      <c r="CT9" s="589"/>
      <c r="CU9" s="589"/>
      <c r="CV9" s="589"/>
      <c r="CW9" s="589"/>
      <c r="CX9" s="589"/>
      <c r="CY9" s="590"/>
      <c r="CZ9" s="641">
        <v>3.8</v>
      </c>
      <c r="DA9" s="641"/>
      <c r="DB9" s="641"/>
      <c r="DC9" s="641"/>
      <c r="DD9" s="594">
        <v>12397</v>
      </c>
      <c r="DE9" s="589"/>
      <c r="DF9" s="589"/>
      <c r="DG9" s="589"/>
      <c r="DH9" s="589"/>
      <c r="DI9" s="589"/>
      <c r="DJ9" s="589"/>
      <c r="DK9" s="589"/>
      <c r="DL9" s="589"/>
      <c r="DM9" s="589"/>
      <c r="DN9" s="589"/>
      <c r="DO9" s="589"/>
      <c r="DP9" s="590"/>
      <c r="DQ9" s="594">
        <v>335476</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137325</v>
      </c>
      <c r="S10" s="589"/>
      <c r="T10" s="589"/>
      <c r="U10" s="589"/>
      <c r="V10" s="589"/>
      <c r="W10" s="589"/>
      <c r="X10" s="589"/>
      <c r="Y10" s="590"/>
      <c r="Z10" s="641">
        <v>1.3</v>
      </c>
      <c r="AA10" s="641"/>
      <c r="AB10" s="641"/>
      <c r="AC10" s="641"/>
      <c r="AD10" s="642">
        <v>137325</v>
      </c>
      <c r="AE10" s="642"/>
      <c r="AF10" s="642"/>
      <c r="AG10" s="642"/>
      <c r="AH10" s="642"/>
      <c r="AI10" s="642"/>
      <c r="AJ10" s="642"/>
      <c r="AK10" s="642"/>
      <c r="AL10" s="611">
        <v>4.4000000000000004</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26680</v>
      </c>
      <c r="BH10" s="589"/>
      <c r="BI10" s="589"/>
      <c r="BJ10" s="589"/>
      <c r="BK10" s="589"/>
      <c r="BL10" s="589"/>
      <c r="BM10" s="589"/>
      <c r="BN10" s="590"/>
      <c r="BO10" s="641">
        <v>2</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1865</v>
      </c>
      <c r="CS10" s="589"/>
      <c r="CT10" s="589"/>
      <c r="CU10" s="589"/>
      <c r="CV10" s="589"/>
      <c r="CW10" s="589"/>
      <c r="CX10" s="589"/>
      <c r="CY10" s="590"/>
      <c r="CZ10" s="641">
        <v>0</v>
      </c>
      <c r="DA10" s="641"/>
      <c r="DB10" s="641"/>
      <c r="DC10" s="641"/>
      <c r="DD10" s="594" t="s">
        <v>111</v>
      </c>
      <c r="DE10" s="589"/>
      <c r="DF10" s="589"/>
      <c r="DG10" s="589"/>
      <c r="DH10" s="589"/>
      <c r="DI10" s="589"/>
      <c r="DJ10" s="589"/>
      <c r="DK10" s="589"/>
      <c r="DL10" s="589"/>
      <c r="DM10" s="589"/>
      <c r="DN10" s="589"/>
      <c r="DO10" s="589"/>
      <c r="DP10" s="590"/>
      <c r="DQ10" s="594">
        <v>3</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111</v>
      </c>
      <c r="S11" s="589"/>
      <c r="T11" s="589"/>
      <c r="U11" s="589"/>
      <c r="V11" s="589"/>
      <c r="W11" s="589"/>
      <c r="X11" s="589"/>
      <c r="Y11" s="590"/>
      <c r="Z11" s="641" t="s">
        <v>111</v>
      </c>
      <c r="AA11" s="641"/>
      <c r="AB11" s="641"/>
      <c r="AC11" s="641"/>
      <c r="AD11" s="642" t="s">
        <v>111</v>
      </c>
      <c r="AE11" s="642"/>
      <c r="AF11" s="642"/>
      <c r="AG11" s="642"/>
      <c r="AH11" s="642"/>
      <c r="AI11" s="642"/>
      <c r="AJ11" s="642"/>
      <c r="AK11" s="642"/>
      <c r="AL11" s="611" t="s">
        <v>111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112799</v>
      </c>
      <c r="BH11" s="589"/>
      <c r="BI11" s="589"/>
      <c r="BJ11" s="589"/>
      <c r="BK11" s="589"/>
      <c r="BL11" s="589"/>
      <c r="BM11" s="589"/>
      <c r="BN11" s="590"/>
      <c r="BO11" s="641">
        <v>8.3000000000000007</v>
      </c>
      <c r="BP11" s="641"/>
      <c r="BQ11" s="641"/>
      <c r="BR11" s="641"/>
      <c r="BS11" s="594" t="s">
        <v>111</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331144</v>
      </c>
      <c r="CS11" s="589"/>
      <c r="CT11" s="589"/>
      <c r="CU11" s="589"/>
      <c r="CV11" s="589"/>
      <c r="CW11" s="589"/>
      <c r="CX11" s="589"/>
      <c r="CY11" s="590"/>
      <c r="CZ11" s="641">
        <v>3.3</v>
      </c>
      <c r="DA11" s="641"/>
      <c r="DB11" s="641"/>
      <c r="DC11" s="641"/>
      <c r="DD11" s="594">
        <v>30418</v>
      </c>
      <c r="DE11" s="589"/>
      <c r="DF11" s="589"/>
      <c r="DG11" s="589"/>
      <c r="DH11" s="589"/>
      <c r="DI11" s="589"/>
      <c r="DJ11" s="589"/>
      <c r="DK11" s="589"/>
      <c r="DL11" s="589"/>
      <c r="DM11" s="589"/>
      <c r="DN11" s="589"/>
      <c r="DO11" s="589"/>
      <c r="DP11" s="590"/>
      <c r="DQ11" s="594">
        <v>113489</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627022</v>
      </c>
      <c r="BH12" s="589"/>
      <c r="BI12" s="589"/>
      <c r="BJ12" s="589"/>
      <c r="BK12" s="589"/>
      <c r="BL12" s="589"/>
      <c r="BM12" s="589"/>
      <c r="BN12" s="590"/>
      <c r="BO12" s="641">
        <v>46.2</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71145</v>
      </c>
      <c r="CS12" s="589"/>
      <c r="CT12" s="589"/>
      <c r="CU12" s="589"/>
      <c r="CV12" s="589"/>
      <c r="CW12" s="589"/>
      <c r="CX12" s="589"/>
      <c r="CY12" s="590"/>
      <c r="CZ12" s="641">
        <v>0.7</v>
      </c>
      <c r="DA12" s="641"/>
      <c r="DB12" s="641"/>
      <c r="DC12" s="641"/>
      <c r="DD12" s="594" t="s">
        <v>111</v>
      </c>
      <c r="DE12" s="589"/>
      <c r="DF12" s="589"/>
      <c r="DG12" s="589"/>
      <c r="DH12" s="589"/>
      <c r="DI12" s="589"/>
      <c r="DJ12" s="589"/>
      <c r="DK12" s="589"/>
      <c r="DL12" s="589"/>
      <c r="DM12" s="589"/>
      <c r="DN12" s="589"/>
      <c r="DO12" s="589"/>
      <c r="DP12" s="590"/>
      <c r="DQ12" s="594">
        <v>29698</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10406</v>
      </c>
      <c r="S13" s="589"/>
      <c r="T13" s="589"/>
      <c r="U13" s="589"/>
      <c r="V13" s="589"/>
      <c r="W13" s="589"/>
      <c r="X13" s="589"/>
      <c r="Y13" s="590"/>
      <c r="Z13" s="641">
        <v>0.1</v>
      </c>
      <c r="AA13" s="641"/>
      <c r="AB13" s="641"/>
      <c r="AC13" s="641"/>
      <c r="AD13" s="642">
        <v>10406</v>
      </c>
      <c r="AE13" s="642"/>
      <c r="AF13" s="642"/>
      <c r="AG13" s="642"/>
      <c r="AH13" s="642"/>
      <c r="AI13" s="642"/>
      <c r="AJ13" s="642"/>
      <c r="AK13" s="642"/>
      <c r="AL13" s="611">
        <v>0.3</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626563</v>
      </c>
      <c r="BH13" s="589"/>
      <c r="BI13" s="589"/>
      <c r="BJ13" s="589"/>
      <c r="BK13" s="589"/>
      <c r="BL13" s="589"/>
      <c r="BM13" s="589"/>
      <c r="BN13" s="590"/>
      <c r="BO13" s="641">
        <v>46.2</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530362</v>
      </c>
      <c r="CS13" s="589"/>
      <c r="CT13" s="589"/>
      <c r="CU13" s="589"/>
      <c r="CV13" s="589"/>
      <c r="CW13" s="589"/>
      <c r="CX13" s="589"/>
      <c r="CY13" s="590"/>
      <c r="CZ13" s="641">
        <v>5.4</v>
      </c>
      <c r="DA13" s="641"/>
      <c r="DB13" s="641"/>
      <c r="DC13" s="641"/>
      <c r="DD13" s="594">
        <v>168552</v>
      </c>
      <c r="DE13" s="589"/>
      <c r="DF13" s="589"/>
      <c r="DG13" s="589"/>
      <c r="DH13" s="589"/>
      <c r="DI13" s="589"/>
      <c r="DJ13" s="589"/>
      <c r="DK13" s="589"/>
      <c r="DL13" s="589"/>
      <c r="DM13" s="589"/>
      <c r="DN13" s="589"/>
      <c r="DO13" s="589"/>
      <c r="DP13" s="590"/>
      <c r="DQ13" s="594">
        <v>453315</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32601</v>
      </c>
      <c r="BH14" s="589"/>
      <c r="BI14" s="589"/>
      <c r="BJ14" s="589"/>
      <c r="BK14" s="589"/>
      <c r="BL14" s="589"/>
      <c r="BM14" s="589"/>
      <c r="BN14" s="590"/>
      <c r="BO14" s="641">
        <v>2.4</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293076</v>
      </c>
      <c r="CS14" s="589"/>
      <c r="CT14" s="589"/>
      <c r="CU14" s="589"/>
      <c r="CV14" s="589"/>
      <c r="CW14" s="589"/>
      <c r="CX14" s="589"/>
      <c r="CY14" s="590"/>
      <c r="CZ14" s="641">
        <v>3</v>
      </c>
      <c r="DA14" s="641"/>
      <c r="DB14" s="641"/>
      <c r="DC14" s="641"/>
      <c r="DD14" s="594">
        <v>76460</v>
      </c>
      <c r="DE14" s="589"/>
      <c r="DF14" s="589"/>
      <c r="DG14" s="589"/>
      <c r="DH14" s="589"/>
      <c r="DI14" s="589"/>
      <c r="DJ14" s="589"/>
      <c r="DK14" s="589"/>
      <c r="DL14" s="589"/>
      <c r="DM14" s="589"/>
      <c r="DN14" s="589"/>
      <c r="DO14" s="589"/>
      <c r="DP14" s="590"/>
      <c r="DQ14" s="594">
        <v>216074</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4736</v>
      </c>
      <c r="S15" s="589"/>
      <c r="T15" s="589"/>
      <c r="U15" s="589"/>
      <c r="V15" s="589"/>
      <c r="W15" s="589"/>
      <c r="X15" s="589"/>
      <c r="Y15" s="590"/>
      <c r="Z15" s="641">
        <v>0</v>
      </c>
      <c r="AA15" s="641"/>
      <c r="AB15" s="641"/>
      <c r="AC15" s="641"/>
      <c r="AD15" s="642">
        <v>4736</v>
      </c>
      <c r="AE15" s="642"/>
      <c r="AF15" s="642"/>
      <c r="AG15" s="642"/>
      <c r="AH15" s="642"/>
      <c r="AI15" s="642"/>
      <c r="AJ15" s="642"/>
      <c r="AK15" s="642"/>
      <c r="AL15" s="611">
        <v>0.2</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84640</v>
      </c>
      <c r="BH15" s="589"/>
      <c r="BI15" s="589"/>
      <c r="BJ15" s="589"/>
      <c r="BK15" s="589"/>
      <c r="BL15" s="589"/>
      <c r="BM15" s="589"/>
      <c r="BN15" s="590"/>
      <c r="BO15" s="641">
        <v>6.2</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1071179</v>
      </c>
      <c r="CS15" s="589"/>
      <c r="CT15" s="589"/>
      <c r="CU15" s="589"/>
      <c r="CV15" s="589"/>
      <c r="CW15" s="589"/>
      <c r="CX15" s="589"/>
      <c r="CY15" s="590"/>
      <c r="CZ15" s="641">
        <v>10.8</v>
      </c>
      <c r="DA15" s="641"/>
      <c r="DB15" s="641"/>
      <c r="DC15" s="641"/>
      <c r="DD15" s="594">
        <v>382713</v>
      </c>
      <c r="DE15" s="589"/>
      <c r="DF15" s="589"/>
      <c r="DG15" s="589"/>
      <c r="DH15" s="589"/>
      <c r="DI15" s="589"/>
      <c r="DJ15" s="589"/>
      <c r="DK15" s="589"/>
      <c r="DL15" s="589"/>
      <c r="DM15" s="589"/>
      <c r="DN15" s="589"/>
      <c r="DO15" s="589"/>
      <c r="DP15" s="590"/>
      <c r="DQ15" s="594">
        <v>791543</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1792527</v>
      </c>
      <c r="S16" s="589"/>
      <c r="T16" s="589"/>
      <c r="U16" s="589"/>
      <c r="V16" s="589"/>
      <c r="W16" s="589"/>
      <c r="X16" s="589"/>
      <c r="Y16" s="590"/>
      <c r="Z16" s="641">
        <v>16.8</v>
      </c>
      <c r="AA16" s="641"/>
      <c r="AB16" s="641"/>
      <c r="AC16" s="641"/>
      <c r="AD16" s="642">
        <v>1546350</v>
      </c>
      <c r="AE16" s="642"/>
      <c r="AF16" s="642"/>
      <c r="AG16" s="642"/>
      <c r="AH16" s="642"/>
      <c r="AI16" s="642"/>
      <c r="AJ16" s="642"/>
      <c r="AK16" s="642"/>
      <c r="AL16" s="611">
        <v>49</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v>364651</v>
      </c>
      <c r="CS16" s="589"/>
      <c r="CT16" s="589"/>
      <c r="CU16" s="589"/>
      <c r="CV16" s="589"/>
      <c r="CW16" s="589"/>
      <c r="CX16" s="589"/>
      <c r="CY16" s="590"/>
      <c r="CZ16" s="641">
        <v>3.7</v>
      </c>
      <c r="DA16" s="641"/>
      <c r="DB16" s="641"/>
      <c r="DC16" s="641"/>
      <c r="DD16" s="594" t="s">
        <v>111</v>
      </c>
      <c r="DE16" s="589"/>
      <c r="DF16" s="589"/>
      <c r="DG16" s="589"/>
      <c r="DH16" s="589"/>
      <c r="DI16" s="589"/>
      <c r="DJ16" s="589"/>
      <c r="DK16" s="589"/>
      <c r="DL16" s="589"/>
      <c r="DM16" s="589"/>
      <c r="DN16" s="589"/>
      <c r="DO16" s="589"/>
      <c r="DP16" s="590"/>
      <c r="DQ16" s="594">
        <v>10661</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1546350</v>
      </c>
      <c r="S17" s="589"/>
      <c r="T17" s="589"/>
      <c r="U17" s="589"/>
      <c r="V17" s="589"/>
      <c r="W17" s="589"/>
      <c r="X17" s="589"/>
      <c r="Y17" s="590"/>
      <c r="Z17" s="641">
        <v>14.5</v>
      </c>
      <c r="AA17" s="641"/>
      <c r="AB17" s="641"/>
      <c r="AC17" s="641"/>
      <c r="AD17" s="642">
        <v>1546350</v>
      </c>
      <c r="AE17" s="642"/>
      <c r="AF17" s="642"/>
      <c r="AG17" s="642"/>
      <c r="AH17" s="642"/>
      <c r="AI17" s="642"/>
      <c r="AJ17" s="642"/>
      <c r="AK17" s="642"/>
      <c r="AL17" s="611">
        <v>49</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441408</v>
      </c>
      <c r="CS17" s="589"/>
      <c r="CT17" s="589"/>
      <c r="CU17" s="589"/>
      <c r="CV17" s="589"/>
      <c r="CW17" s="589"/>
      <c r="CX17" s="589"/>
      <c r="CY17" s="590"/>
      <c r="CZ17" s="641">
        <v>4.5</v>
      </c>
      <c r="DA17" s="641"/>
      <c r="DB17" s="641"/>
      <c r="DC17" s="641"/>
      <c r="DD17" s="594" t="s">
        <v>111</v>
      </c>
      <c r="DE17" s="589"/>
      <c r="DF17" s="589"/>
      <c r="DG17" s="589"/>
      <c r="DH17" s="589"/>
      <c r="DI17" s="589"/>
      <c r="DJ17" s="589"/>
      <c r="DK17" s="589"/>
      <c r="DL17" s="589"/>
      <c r="DM17" s="589"/>
      <c r="DN17" s="589"/>
      <c r="DO17" s="589"/>
      <c r="DP17" s="590"/>
      <c r="DQ17" s="594">
        <v>425408</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152865</v>
      </c>
      <c r="S18" s="589"/>
      <c r="T18" s="589"/>
      <c r="U18" s="589"/>
      <c r="V18" s="589"/>
      <c r="W18" s="589"/>
      <c r="X18" s="589"/>
      <c r="Y18" s="590"/>
      <c r="Z18" s="641">
        <v>1.4</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93312</v>
      </c>
      <c r="S19" s="589"/>
      <c r="T19" s="589"/>
      <c r="U19" s="589"/>
      <c r="V19" s="589"/>
      <c r="W19" s="589"/>
      <c r="X19" s="589"/>
      <c r="Y19" s="590"/>
      <c r="Z19" s="641">
        <v>0.9</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t="s">
        <v>111</v>
      </c>
      <c r="BH19" s="589"/>
      <c r="BI19" s="589"/>
      <c r="BJ19" s="589"/>
      <c r="BK19" s="589"/>
      <c r="BL19" s="589"/>
      <c r="BM19" s="589"/>
      <c r="BN19" s="590"/>
      <c r="BO19" s="641" t="s">
        <v>111</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3391963</v>
      </c>
      <c r="S20" s="589"/>
      <c r="T20" s="589"/>
      <c r="U20" s="589"/>
      <c r="V20" s="589"/>
      <c r="W20" s="589"/>
      <c r="X20" s="589"/>
      <c r="Y20" s="590"/>
      <c r="Z20" s="641">
        <v>31.8</v>
      </c>
      <c r="AA20" s="641"/>
      <c r="AB20" s="641"/>
      <c r="AC20" s="641"/>
      <c r="AD20" s="642">
        <v>3145786</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t="s">
        <v>111</v>
      </c>
      <c r="BH20" s="589"/>
      <c r="BI20" s="589"/>
      <c r="BJ20" s="589"/>
      <c r="BK20" s="589"/>
      <c r="BL20" s="589"/>
      <c r="BM20" s="589"/>
      <c r="BN20" s="590"/>
      <c r="BO20" s="641" t="s">
        <v>111</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9897603</v>
      </c>
      <c r="CS20" s="589"/>
      <c r="CT20" s="589"/>
      <c r="CU20" s="589"/>
      <c r="CV20" s="589"/>
      <c r="CW20" s="589"/>
      <c r="CX20" s="589"/>
      <c r="CY20" s="590"/>
      <c r="CZ20" s="641">
        <v>100</v>
      </c>
      <c r="DA20" s="641"/>
      <c r="DB20" s="641"/>
      <c r="DC20" s="641"/>
      <c r="DD20" s="594">
        <v>1462970</v>
      </c>
      <c r="DE20" s="589"/>
      <c r="DF20" s="589"/>
      <c r="DG20" s="589"/>
      <c r="DH20" s="589"/>
      <c r="DI20" s="589"/>
      <c r="DJ20" s="589"/>
      <c r="DK20" s="589"/>
      <c r="DL20" s="589"/>
      <c r="DM20" s="589"/>
      <c r="DN20" s="589"/>
      <c r="DO20" s="589"/>
      <c r="DP20" s="590"/>
      <c r="DQ20" s="594">
        <v>3877005</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1754</v>
      </c>
      <c r="S21" s="589"/>
      <c r="T21" s="589"/>
      <c r="U21" s="589"/>
      <c r="V21" s="589"/>
      <c r="W21" s="589"/>
      <c r="X21" s="589"/>
      <c r="Y21" s="590"/>
      <c r="Z21" s="641">
        <v>0</v>
      </c>
      <c r="AA21" s="641"/>
      <c r="AB21" s="641"/>
      <c r="AC21" s="641"/>
      <c r="AD21" s="642">
        <v>1754</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t="s">
        <v>111</v>
      </c>
      <c r="BH21" s="589"/>
      <c r="BI21" s="589"/>
      <c r="BJ21" s="589"/>
      <c r="BK21" s="589"/>
      <c r="BL21" s="589"/>
      <c r="BM21" s="589"/>
      <c r="BN21" s="590"/>
      <c r="BO21" s="641" t="s">
        <v>111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54626</v>
      </c>
      <c r="S22" s="589"/>
      <c r="T22" s="589"/>
      <c r="U22" s="589"/>
      <c r="V22" s="589"/>
      <c r="W22" s="589"/>
      <c r="X22" s="589"/>
      <c r="Y22" s="590"/>
      <c r="Z22" s="641">
        <v>0.5</v>
      </c>
      <c r="AA22" s="641"/>
      <c r="AB22" s="641"/>
      <c r="AC22" s="641"/>
      <c r="AD22" s="642" t="s">
        <v>111</v>
      </c>
      <c r="AE22" s="642"/>
      <c r="AF22" s="642"/>
      <c r="AG22" s="642"/>
      <c r="AH22" s="642"/>
      <c r="AI22" s="642"/>
      <c r="AJ22" s="642"/>
      <c r="AK22" s="642"/>
      <c r="AL22" s="611" t="s">
        <v>111</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67325</v>
      </c>
      <c r="S23" s="589"/>
      <c r="T23" s="589"/>
      <c r="U23" s="589"/>
      <c r="V23" s="589"/>
      <c r="W23" s="589"/>
      <c r="X23" s="589"/>
      <c r="Y23" s="590"/>
      <c r="Z23" s="641">
        <v>0.6</v>
      </c>
      <c r="AA23" s="641"/>
      <c r="AB23" s="641"/>
      <c r="AC23" s="641"/>
      <c r="AD23" s="642">
        <v>2970</v>
      </c>
      <c r="AE23" s="642"/>
      <c r="AF23" s="642"/>
      <c r="AG23" s="642"/>
      <c r="AH23" s="642"/>
      <c r="AI23" s="642"/>
      <c r="AJ23" s="642"/>
      <c r="AK23" s="642"/>
      <c r="AL23" s="611">
        <v>0.1</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7539</v>
      </c>
      <c r="S24" s="589"/>
      <c r="T24" s="589"/>
      <c r="U24" s="589"/>
      <c r="V24" s="589"/>
      <c r="W24" s="589"/>
      <c r="X24" s="589"/>
      <c r="Y24" s="590"/>
      <c r="Z24" s="641">
        <v>0.1</v>
      </c>
      <c r="AA24" s="641"/>
      <c r="AB24" s="641"/>
      <c r="AC24" s="641"/>
      <c r="AD24" s="642" t="s">
        <v>111</v>
      </c>
      <c r="AE24" s="642"/>
      <c r="AF24" s="642"/>
      <c r="AG24" s="642"/>
      <c r="AH24" s="642"/>
      <c r="AI24" s="642"/>
      <c r="AJ24" s="642"/>
      <c r="AK24" s="642"/>
      <c r="AL24" s="611" t="s">
        <v>111</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2043302</v>
      </c>
      <c r="CS24" s="639"/>
      <c r="CT24" s="639"/>
      <c r="CU24" s="639"/>
      <c r="CV24" s="639"/>
      <c r="CW24" s="639"/>
      <c r="CX24" s="639"/>
      <c r="CY24" s="686"/>
      <c r="CZ24" s="690">
        <v>20.6</v>
      </c>
      <c r="DA24" s="691"/>
      <c r="DB24" s="691"/>
      <c r="DC24" s="692"/>
      <c r="DD24" s="685">
        <v>1570684</v>
      </c>
      <c r="DE24" s="639"/>
      <c r="DF24" s="639"/>
      <c r="DG24" s="639"/>
      <c r="DH24" s="639"/>
      <c r="DI24" s="639"/>
      <c r="DJ24" s="639"/>
      <c r="DK24" s="686"/>
      <c r="DL24" s="685">
        <v>1548318</v>
      </c>
      <c r="DM24" s="639"/>
      <c r="DN24" s="639"/>
      <c r="DO24" s="639"/>
      <c r="DP24" s="639"/>
      <c r="DQ24" s="639"/>
      <c r="DR24" s="639"/>
      <c r="DS24" s="639"/>
      <c r="DT24" s="639"/>
      <c r="DU24" s="639"/>
      <c r="DV24" s="686"/>
      <c r="DW24" s="687">
        <v>45.9</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804941</v>
      </c>
      <c r="S25" s="589"/>
      <c r="T25" s="589"/>
      <c r="U25" s="589"/>
      <c r="V25" s="589"/>
      <c r="W25" s="589"/>
      <c r="X25" s="589"/>
      <c r="Y25" s="590"/>
      <c r="Z25" s="641">
        <v>7.5</v>
      </c>
      <c r="AA25" s="641"/>
      <c r="AB25" s="641"/>
      <c r="AC25" s="641"/>
      <c r="AD25" s="642" t="s">
        <v>111</v>
      </c>
      <c r="AE25" s="642"/>
      <c r="AF25" s="642"/>
      <c r="AG25" s="642"/>
      <c r="AH25" s="642"/>
      <c r="AI25" s="642"/>
      <c r="AJ25" s="642"/>
      <c r="AK25" s="642"/>
      <c r="AL25" s="611" t="s">
        <v>111</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1021735</v>
      </c>
      <c r="CS25" s="607"/>
      <c r="CT25" s="607"/>
      <c r="CU25" s="607"/>
      <c r="CV25" s="607"/>
      <c r="CW25" s="607"/>
      <c r="CX25" s="607"/>
      <c r="CY25" s="608"/>
      <c r="CZ25" s="591">
        <v>10.3</v>
      </c>
      <c r="DA25" s="609"/>
      <c r="DB25" s="609"/>
      <c r="DC25" s="610"/>
      <c r="DD25" s="594">
        <v>938646</v>
      </c>
      <c r="DE25" s="607"/>
      <c r="DF25" s="607"/>
      <c r="DG25" s="607"/>
      <c r="DH25" s="607"/>
      <c r="DI25" s="607"/>
      <c r="DJ25" s="607"/>
      <c r="DK25" s="608"/>
      <c r="DL25" s="594">
        <v>916330</v>
      </c>
      <c r="DM25" s="607"/>
      <c r="DN25" s="607"/>
      <c r="DO25" s="607"/>
      <c r="DP25" s="607"/>
      <c r="DQ25" s="607"/>
      <c r="DR25" s="607"/>
      <c r="DS25" s="607"/>
      <c r="DT25" s="607"/>
      <c r="DU25" s="607"/>
      <c r="DV25" s="608"/>
      <c r="DW25" s="611">
        <v>27.2</v>
      </c>
      <c r="DX25" s="612"/>
      <c r="DY25" s="612"/>
      <c r="DZ25" s="612"/>
      <c r="EA25" s="612"/>
      <c r="EB25" s="612"/>
      <c r="EC25" s="613"/>
    </row>
    <row r="26" spans="2:133" ht="11.25" customHeight="1" x14ac:dyDescent="0.15">
      <c r="B26" s="679" t="s">
        <v>275</v>
      </c>
      <c r="C26" s="680"/>
      <c r="D26" s="680"/>
      <c r="E26" s="680"/>
      <c r="F26" s="680"/>
      <c r="G26" s="680"/>
      <c r="H26" s="680"/>
      <c r="I26" s="680"/>
      <c r="J26" s="680"/>
      <c r="K26" s="680"/>
      <c r="L26" s="680"/>
      <c r="M26" s="680"/>
      <c r="N26" s="680"/>
      <c r="O26" s="680"/>
      <c r="P26" s="680"/>
      <c r="Q26" s="681"/>
      <c r="R26" s="588" t="s">
        <v>111</v>
      </c>
      <c r="S26" s="589"/>
      <c r="T26" s="589"/>
      <c r="U26" s="589"/>
      <c r="V26" s="589"/>
      <c r="W26" s="589"/>
      <c r="X26" s="589"/>
      <c r="Y26" s="590"/>
      <c r="Z26" s="641" t="s">
        <v>111</v>
      </c>
      <c r="AA26" s="641"/>
      <c r="AB26" s="641"/>
      <c r="AC26" s="641"/>
      <c r="AD26" s="642" t="s">
        <v>111</v>
      </c>
      <c r="AE26" s="642"/>
      <c r="AF26" s="642"/>
      <c r="AG26" s="642"/>
      <c r="AH26" s="642"/>
      <c r="AI26" s="642"/>
      <c r="AJ26" s="642"/>
      <c r="AK26" s="642"/>
      <c r="AL26" s="611" t="s">
        <v>111</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620705</v>
      </c>
      <c r="CS26" s="589"/>
      <c r="CT26" s="589"/>
      <c r="CU26" s="589"/>
      <c r="CV26" s="589"/>
      <c r="CW26" s="589"/>
      <c r="CX26" s="589"/>
      <c r="CY26" s="590"/>
      <c r="CZ26" s="591">
        <v>6.3</v>
      </c>
      <c r="DA26" s="609"/>
      <c r="DB26" s="609"/>
      <c r="DC26" s="610"/>
      <c r="DD26" s="594">
        <v>545862</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4856727</v>
      </c>
      <c r="S27" s="589"/>
      <c r="T27" s="589"/>
      <c r="U27" s="589"/>
      <c r="V27" s="589"/>
      <c r="W27" s="589"/>
      <c r="X27" s="589"/>
      <c r="Y27" s="590"/>
      <c r="Z27" s="641">
        <v>45.5</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1356107</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580159</v>
      </c>
      <c r="CS27" s="607"/>
      <c r="CT27" s="607"/>
      <c r="CU27" s="607"/>
      <c r="CV27" s="607"/>
      <c r="CW27" s="607"/>
      <c r="CX27" s="607"/>
      <c r="CY27" s="608"/>
      <c r="CZ27" s="591">
        <v>5.9</v>
      </c>
      <c r="DA27" s="609"/>
      <c r="DB27" s="609"/>
      <c r="DC27" s="610"/>
      <c r="DD27" s="594">
        <v>206630</v>
      </c>
      <c r="DE27" s="607"/>
      <c r="DF27" s="607"/>
      <c r="DG27" s="607"/>
      <c r="DH27" s="607"/>
      <c r="DI27" s="607"/>
      <c r="DJ27" s="607"/>
      <c r="DK27" s="608"/>
      <c r="DL27" s="594">
        <v>206580</v>
      </c>
      <c r="DM27" s="607"/>
      <c r="DN27" s="607"/>
      <c r="DO27" s="607"/>
      <c r="DP27" s="607"/>
      <c r="DQ27" s="607"/>
      <c r="DR27" s="607"/>
      <c r="DS27" s="607"/>
      <c r="DT27" s="607"/>
      <c r="DU27" s="607"/>
      <c r="DV27" s="608"/>
      <c r="DW27" s="611">
        <v>6.1</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5546</v>
      </c>
      <c r="S28" s="589"/>
      <c r="T28" s="589"/>
      <c r="U28" s="589"/>
      <c r="V28" s="589"/>
      <c r="W28" s="589"/>
      <c r="X28" s="589"/>
      <c r="Y28" s="590"/>
      <c r="Z28" s="641">
        <v>0.1</v>
      </c>
      <c r="AA28" s="641"/>
      <c r="AB28" s="641"/>
      <c r="AC28" s="641"/>
      <c r="AD28" s="642">
        <v>2191</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441408</v>
      </c>
      <c r="CS28" s="589"/>
      <c r="CT28" s="589"/>
      <c r="CU28" s="589"/>
      <c r="CV28" s="589"/>
      <c r="CW28" s="589"/>
      <c r="CX28" s="589"/>
      <c r="CY28" s="590"/>
      <c r="CZ28" s="591">
        <v>4.5</v>
      </c>
      <c r="DA28" s="609"/>
      <c r="DB28" s="609"/>
      <c r="DC28" s="610"/>
      <c r="DD28" s="594">
        <v>425408</v>
      </c>
      <c r="DE28" s="589"/>
      <c r="DF28" s="589"/>
      <c r="DG28" s="589"/>
      <c r="DH28" s="589"/>
      <c r="DI28" s="589"/>
      <c r="DJ28" s="589"/>
      <c r="DK28" s="590"/>
      <c r="DL28" s="594">
        <v>425408</v>
      </c>
      <c r="DM28" s="589"/>
      <c r="DN28" s="589"/>
      <c r="DO28" s="589"/>
      <c r="DP28" s="589"/>
      <c r="DQ28" s="589"/>
      <c r="DR28" s="589"/>
      <c r="DS28" s="589"/>
      <c r="DT28" s="589"/>
      <c r="DU28" s="589"/>
      <c r="DV28" s="590"/>
      <c r="DW28" s="611">
        <v>12.6</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4510</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441408</v>
      </c>
      <c r="CS29" s="607"/>
      <c r="CT29" s="607"/>
      <c r="CU29" s="607"/>
      <c r="CV29" s="607"/>
      <c r="CW29" s="607"/>
      <c r="CX29" s="607"/>
      <c r="CY29" s="608"/>
      <c r="CZ29" s="591">
        <v>4.5</v>
      </c>
      <c r="DA29" s="609"/>
      <c r="DB29" s="609"/>
      <c r="DC29" s="610"/>
      <c r="DD29" s="594">
        <v>425408</v>
      </c>
      <c r="DE29" s="607"/>
      <c r="DF29" s="607"/>
      <c r="DG29" s="607"/>
      <c r="DH29" s="607"/>
      <c r="DI29" s="607"/>
      <c r="DJ29" s="607"/>
      <c r="DK29" s="608"/>
      <c r="DL29" s="594">
        <v>425408</v>
      </c>
      <c r="DM29" s="607"/>
      <c r="DN29" s="607"/>
      <c r="DO29" s="607"/>
      <c r="DP29" s="607"/>
      <c r="DQ29" s="607"/>
      <c r="DR29" s="607"/>
      <c r="DS29" s="607"/>
      <c r="DT29" s="607"/>
      <c r="DU29" s="607"/>
      <c r="DV29" s="608"/>
      <c r="DW29" s="611">
        <v>12.6</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436804</v>
      </c>
      <c r="S30" s="589"/>
      <c r="T30" s="589"/>
      <c r="U30" s="589"/>
      <c r="V30" s="589"/>
      <c r="W30" s="589"/>
      <c r="X30" s="589"/>
      <c r="Y30" s="590"/>
      <c r="Z30" s="641">
        <v>4.0999999999999996</v>
      </c>
      <c r="AA30" s="641"/>
      <c r="AB30" s="641"/>
      <c r="AC30" s="641"/>
      <c r="AD30" s="642" t="s">
        <v>111</v>
      </c>
      <c r="AE30" s="642"/>
      <c r="AF30" s="642"/>
      <c r="AG30" s="642"/>
      <c r="AH30" s="642"/>
      <c r="AI30" s="642"/>
      <c r="AJ30" s="642"/>
      <c r="AK30" s="642"/>
      <c r="AL30" s="611" t="s">
        <v>111</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99.5</v>
      </c>
      <c r="BH30" s="655"/>
      <c r="BI30" s="655"/>
      <c r="BJ30" s="655"/>
      <c r="BK30" s="655"/>
      <c r="BL30" s="655"/>
      <c r="BM30" s="656">
        <v>96</v>
      </c>
      <c r="BN30" s="655"/>
      <c r="BO30" s="655"/>
      <c r="BP30" s="655"/>
      <c r="BQ30" s="657"/>
      <c r="BR30" s="654">
        <v>99.2</v>
      </c>
      <c r="BS30" s="655"/>
      <c r="BT30" s="655"/>
      <c r="BU30" s="655"/>
      <c r="BV30" s="655"/>
      <c r="BW30" s="655"/>
      <c r="BX30" s="656">
        <v>95.1</v>
      </c>
      <c r="BY30" s="655"/>
      <c r="BZ30" s="655"/>
      <c r="CA30" s="655"/>
      <c r="CB30" s="657"/>
      <c r="CD30" s="660"/>
      <c r="CE30" s="661"/>
      <c r="CF30" s="625" t="s">
        <v>291</v>
      </c>
      <c r="CG30" s="622"/>
      <c r="CH30" s="622"/>
      <c r="CI30" s="622"/>
      <c r="CJ30" s="622"/>
      <c r="CK30" s="622"/>
      <c r="CL30" s="622"/>
      <c r="CM30" s="622"/>
      <c r="CN30" s="622"/>
      <c r="CO30" s="622"/>
      <c r="CP30" s="622"/>
      <c r="CQ30" s="623"/>
      <c r="CR30" s="588">
        <v>383389</v>
      </c>
      <c r="CS30" s="589"/>
      <c r="CT30" s="589"/>
      <c r="CU30" s="589"/>
      <c r="CV30" s="589"/>
      <c r="CW30" s="589"/>
      <c r="CX30" s="589"/>
      <c r="CY30" s="590"/>
      <c r="CZ30" s="591">
        <v>3.9</v>
      </c>
      <c r="DA30" s="609"/>
      <c r="DB30" s="609"/>
      <c r="DC30" s="610"/>
      <c r="DD30" s="594">
        <v>367389</v>
      </c>
      <c r="DE30" s="589"/>
      <c r="DF30" s="589"/>
      <c r="DG30" s="589"/>
      <c r="DH30" s="589"/>
      <c r="DI30" s="589"/>
      <c r="DJ30" s="589"/>
      <c r="DK30" s="590"/>
      <c r="DL30" s="594">
        <v>367389</v>
      </c>
      <c r="DM30" s="589"/>
      <c r="DN30" s="589"/>
      <c r="DO30" s="589"/>
      <c r="DP30" s="589"/>
      <c r="DQ30" s="589"/>
      <c r="DR30" s="589"/>
      <c r="DS30" s="589"/>
      <c r="DT30" s="589"/>
      <c r="DU30" s="589"/>
      <c r="DV30" s="590"/>
      <c r="DW30" s="611">
        <v>10.9</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692191</v>
      </c>
      <c r="S31" s="589"/>
      <c r="T31" s="589"/>
      <c r="U31" s="589"/>
      <c r="V31" s="589"/>
      <c r="W31" s="589"/>
      <c r="X31" s="589"/>
      <c r="Y31" s="590"/>
      <c r="Z31" s="641">
        <v>6.5</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99.5</v>
      </c>
      <c r="BH31" s="607"/>
      <c r="BI31" s="607"/>
      <c r="BJ31" s="607"/>
      <c r="BK31" s="607"/>
      <c r="BL31" s="607"/>
      <c r="BM31" s="643">
        <v>97</v>
      </c>
      <c r="BN31" s="653"/>
      <c r="BO31" s="653"/>
      <c r="BP31" s="653"/>
      <c r="BQ31" s="617"/>
      <c r="BR31" s="652">
        <v>99.1</v>
      </c>
      <c r="BS31" s="607"/>
      <c r="BT31" s="607"/>
      <c r="BU31" s="607"/>
      <c r="BV31" s="607"/>
      <c r="BW31" s="607"/>
      <c r="BX31" s="643">
        <v>96.1</v>
      </c>
      <c r="BY31" s="653"/>
      <c r="BZ31" s="653"/>
      <c r="CA31" s="653"/>
      <c r="CB31" s="617"/>
      <c r="CD31" s="660"/>
      <c r="CE31" s="661"/>
      <c r="CF31" s="625" t="s">
        <v>295</v>
      </c>
      <c r="CG31" s="622"/>
      <c r="CH31" s="622"/>
      <c r="CI31" s="622"/>
      <c r="CJ31" s="622"/>
      <c r="CK31" s="622"/>
      <c r="CL31" s="622"/>
      <c r="CM31" s="622"/>
      <c r="CN31" s="622"/>
      <c r="CO31" s="622"/>
      <c r="CP31" s="622"/>
      <c r="CQ31" s="623"/>
      <c r="CR31" s="588">
        <v>58019</v>
      </c>
      <c r="CS31" s="607"/>
      <c r="CT31" s="607"/>
      <c r="CU31" s="607"/>
      <c r="CV31" s="607"/>
      <c r="CW31" s="607"/>
      <c r="CX31" s="607"/>
      <c r="CY31" s="608"/>
      <c r="CZ31" s="591">
        <v>0.6</v>
      </c>
      <c r="DA31" s="609"/>
      <c r="DB31" s="609"/>
      <c r="DC31" s="610"/>
      <c r="DD31" s="594">
        <v>58019</v>
      </c>
      <c r="DE31" s="607"/>
      <c r="DF31" s="607"/>
      <c r="DG31" s="607"/>
      <c r="DH31" s="607"/>
      <c r="DI31" s="607"/>
      <c r="DJ31" s="607"/>
      <c r="DK31" s="608"/>
      <c r="DL31" s="594">
        <v>58019</v>
      </c>
      <c r="DM31" s="607"/>
      <c r="DN31" s="607"/>
      <c r="DO31" s="607"/>
      <c r="DP31" s="607"/>
      <c r="DQ31" s="607"/>
      <c r="DR31" s="607"/>
      <c r="DS31" s="607"/>
      <c r="DT31" s="607"/>
      <c r="DU31" s="607"/>
      <c r="DV31" s="608"/>
      <c r="DW31" s="611">
        <v>1.7</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119084</v>
      </c>
      <c r="S32" s="589"/>
      <c r="T32" s="589"/>
      <c r="U32" s="589"/>
      <c r="V32" s="589"/>
      <c r="W32" s="589"/>
      <c r="X32" s="589"/>
      <c r="Y32" s="590"/>
      <c r="Z32" s="641">
        <v>1.1000000000000001</v>
      </c>
      <c r="AA32" s="641"/>
      <c r="AB32" s="641"/>
      <c r="AC32" s="641"/>
      <c r="AD32" s="642">
        <v>1</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99.5</v>
      </c>
      <c r="BH32" s="573"/>
      <c r="BI32" s="573"/>
      <c r="BJ32" s="573"/>
      <c r="BK32" s="573"/>
      <c r="BL32" s="573"/>
      <c r="BM32" s="636">
        <v>94.5</v>
      </c>
      <c r="BN32" s="573"/>
      <c r="BO32" s="573"/>
      <c r="BP32" s="573"/>
      <c r="BQ32" s="630"/>
      <c r="BR32" s="651">
        <v>99.1</v>
      </c>
      <c r="BS32" s="573"/>
      <c r="BT32" s="573"/>
      <c r="BU32" s="573"/>
      <c r="BV32" s="573"/>
      <c r="BW32" s="573"/>
      <c r="BX32" s="636">
        <v>93.6</v>
      </c>
      <c r="BY32" s="573"/>
      <c r="BZ32" s="573"/>
      <c r="CA32" s="573"/>
      <c r="CB32" s="630"/>
      <c r="CD32" s="662"/>
      <c r="CE32" s="663"/>
      <c r="CF32" s="625" t="s">
        <v>298</v>
      </c>
      <c r="CG32" s="622"/>
      <c r="CH32" s="622"/>
      <c r="CI32" s="622"/>
      <c r="CJ32" s="622"/>
      <c r="CK32" s="622"/>
      <c r="CL32" s="622"/>
      <c r="CM32" s="622"/>
      <c r="CN32" s="622"/>
      <c r="CO32" s="622"/>
      <c r="CP32" s="622"/>
      <c r="CQ32" s="623"/>
      <c r="CR32" s="588" t="s">
        <v>111</v>
      </c>
      <c r="CS32" s="589"/>
      <c r="CT32" s="589"/>
      <c r="CU32" s="589"/>
      <c r="CV32" s="589"/>
      <c r="CW32" s="589"/>
      <c r="CX32" s="589"/>
      <c r="CY32" s="590"/>
      <c r="CZ32" s="591" t="s">
        <v>111</v>
      </c>
      <c r="DA32" s="609"/>
      <c r="DB32" s="609"/>
      <c r="DC32" s="610"/>
      <c r="DD32" s="594" t="s">
        <v>111</v>
      </c>
      <c r="DE32" s="589"/>
      <c r="DF32" s="589"/>
      <c r="DG32" s="589"/>
      <c r="DH32" s="589"/>
      <c r="DI32" s="589"/>
      <c r="DJ32" s="589"/>
      <c r="DK32" s="590"/>
      <c r="DL32" s="594" t="s">
        <v>111</v>
      </c>
      <c r="DM32" s="589"/>
      <c r="DN32" s="589"/>
      <c r="DO32" s="589"/>
      <c r="DP32" s="589"/>
      <c r="DQ32" s="589"/>
      <c r="DR32" s="589"/>
      <c r="DS32" s="589"/>
      <c r="DT32" s="589"/>
      <c r="DU32" s="589"/>
      <c r="DV32" s="590"/>
      <c r="DW32" s="611" t="s">
        <v>111</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220000</v>
      </c>
      <c r="S33" s="589"/>
      <c r="T33" s="589"/>
      <c r="U33" s="589"/>
      <c r="V33" s="589"/>
      <c r="W33" s="589"/>
      <c r="X33" s="589"/>
      <c r="Y33" s="590"/>
      <c r="Z33" s="641">
        <v>2.1</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6026680</v>
      </c>
      <c r="CS33" s="607"/>
      <c r="CT33" s="607"/>
      <c r="CU33" s="607"/>
      <c r="CV33" s="607"/>
      <c r="CW33" s="607"/>
      <c r="CX33" s="607"/>
      <c r="CY33" s="608"/>
      <c r="CZ33" s="591">
        <v>60.9</v>
      </c>
      <c r="DA33" s="609"/>
      <c r="DB33" s="609"/>
      <c r="DC33" s="610"/>
      <c r="DD33" s="594">
        <v>1902574</v>
      </c>
      <c r="DE33" s="607"/>
      <c r="DF33" s="607"/>
      <c r="DG33" s="607"/>
      <c r="DH33" s="607"/>
      <c r="DI33" s="607"/>
      <c r="DJ33" s="607"/>
      <c r="DK33" s="608"/>
      <c r="DL33" s="594">
        <v>1385536</v>
      </c>
      <c r="DM33" s="607"/>
      <c r="DN33" s="607"/>
      <c r="DO33" s="607"/>
      <c r="DP33" s="607"/>
      <c r="DQ33" s="607"/>
      <c r="DR33" s="607"/>
      <c r="DS33" s="607"/>
      <c r="DT33" s="607"/>
      <c r="DU33" s="607"/>
      <c r="DV33" s="608"/>
      <c r="DW33" s="611">
        <v>41.1</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4107872</v>
      </c>
      <c r="CS34" s="589"/>
      <c r="CT34" s="589"/>
      <c r="CU34" s="589"/>
      <c r="CV34" s="589"/>
      <c r="CW34" s="589"/>
      <c r="CX34" s="589"/>
      <c r="CY34" s="590"/>
      <c r="CZ34" s="591">
        <v>41.5</v>
      </c>
      <c r="DA34" s="609"/>
      <c r="DB34" s="609"/>
      <c r="DC34" s="610"/>
      <c r="DD34" s="594">
        <v>623373</v>
      </c>
      <c r="DE34" s="589"/>
      <c r="DF34" s="589"/>
      <c r="DG34" s="589"/>
      <c r="DH34" s="589"/>
      <c r="DI34" s="589"/>
      <c r="DJ34" s="589"/>
      <c r="DK34" s="590"/>
      <c r="DL34" s="594">
        <v>546293</v>
      </c>
      <c r="DM34" s="589"/>
      <c r="DN34" s="589"/>
      <c r="DO34" s="589"/>
      <c r="DP34" s="589"/>
      <c r="DQ34" s="589"/>
      <c r="DR34" s="589"/>
      <c r="DS34" s="589"/>
      <c r="DT34" s="589"/>
      <c r="DU34" s="589"/>
      <c r="DV34" s="590"/>
      <c r="DW34" s="611">
        <v>16.2</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220000</v>
      </c>
      <c r="S35" s="589"/>
      <c r="T35" s="589"/>
      <c r="U35" s="589"/>
      <c r="V35" s="589"/>
      <c r="W35" s="589"/>
      <c r="X35" s="589"/>
      <c r="Y35" s="590"/>
      <c r="Z35" s="641">
        <v>2.1</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713060</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98605</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99944</v>
      </c>
      <c r="CS35" s="607"/>
      <c r="CT35" s="607"/>
      <c r="CU35" s="607"/>
      <c r="CV35" s="607"/>
      <c r="CW35" s="607"/>
      <c r="CX35" s="607"/>
      <c r="CY35" s="608"/>
      <c r="CZ35" s="591">
        <v>1</v>
      </c>
      <c r="DA35" s="609"/>
      <c r="DB35" s="609"/>
      <c r="DC35" s="610"/>
      <c r="DD35" s="594">
        <v>89467</v>
      </c>
      <c r="DE35" s="607"/>
      <c r="DF35" s="607"/>
      <c r="DG35" s="607"/>
      <c r="DH35" s="607"/>
      <c r="DI35" s="607"/>
      <c r="DJ35" s="607"/>
      <c r="DK35" s="608"/>
      <c r="DL35" s="594">
        <v>89155</v>
      </c>
      <c r="DM35" s="607"/>
      <c r="DN35" s="607"/>
      <c r="DO35" s="607"/>
      <c r="DP35" s="607"/>
      <c r="DQ35" s="607"/>
      <c r="DR35" s="607"/>
      <c r="DS35" s="607"/>
      <c r="DT35" s="607"/>
      <c r="DU35" s="607"/>
      <c r="DV35" s="608"/>
      <c r="DW35" s="611">
        <v>2.6</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10663010</v>
      </c>
      <c r="S36" s="629"/>
      <c r="T36" s="629"/>
      <c r="U36" s="629"/>
      <c r="V36" s="629"/>
      <c r="W36" s="629"/>
      <c r="X36" s="629"/>
      <c r="Y36" s="632"/>
      <c r="Z36" s="633">
        <v>100</v>
      </c>
      <c r="AA36" s="633"/>
      <c r="AB36" s="633"/>
      <c r="AC36" s="633"/>
      <c r="AD36" s="634">
        <v>3152702</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140590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98605</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584436</v>
      </c>
      <c r="CS36" s="589"/>
      <c r="CT36" s="589"/>
      <c r="CU36" s="589"/>
      <c r="CV36" s="589"/>
      <c r="CW36" s="589"/>
      <c r="CX36" s="589"/>
      <c r="CY36" s="590"/>
      <c r="CZ36" s="591">
        <v>5.9</v>
      </c>
      <c r="DA36" s="609"/>
      <c r="DB36" s="609"/>
      <c r="DC36" s="610"/>
      <c r="DD36" s="594">
        <v>401532</v>
      </c>
      <c r="DE36" s="589"/>
      <c r="DF36" s="589"/>
      <c r="DG36" s="589"/>
      <c r="DH36" s="589"/>
      <c r="DI36" s="589"/>
      <c r="DJ36" s="589"/>
      <c r="DK36" s="590"/>
      <c r="DL36" s="594">
        <v>312276</v>
      </c>
      <c r="DM36" s="589"/>
      <c r="DN36" s="589"/>
      <c r="DO36" s="589"/>
      <c r="DP36" s="589"/>
      <c r="DQ36" s="589"/>
      <c r="DR36" s="589"/>
      <c r="DS36" s="589"/>
      <c r="DT36" s="589"/>
      <c r="DU36" s="589"/>
      <c r="DV36" s="590"/>
      <c r="DW36" s="611">
        <v>9.3000000000000007</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66030</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1856</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233603</v>
      </c>
      <c r="CS37" s="607"/>
      <c r="CT37" s="607"/>
      <c r="CU37" s="607"/>
      <c r="CV37" s="607"/>
      <c r="CW37" s="607"/>
      <c r="CX37" s="607"/>
      <c r="CY37" s="608"/>
      <c r="CZ37" s="591">
        <v>2.4</v>
      </c>
      <c r="DA37" s="609"/>
      <c r="DB37" s="609"/>
      <c r="DC37" s="610"/>
      <c r="DD37" s="594">
        <v>233464</v>
      </c>
      <c r="DE37" s="607"/>
      <c r="DF37" s="607"/>
      <c r="DG37" s="607"/>
      <c r="DH37" s="607"/>
      <c r="DI37" s="607"/>
      <c r="DJ37" s="607"/>
      <c r="DK37" s="608"/>
      <c r="DL37" s="594">
        <v>220782</v>
      </c>
      <c r="DM37" s="607"/>
      <c r="DN37" s="607"/>
      <c r="DO37" s="607"/>
      <c r="DP37" s="607"/>
      <c r="DQ37" s="607"/>
      <c r="DR37" s="607"/>
      <c r="DS37" s="607"/>
      <c r="DT37" s="607"/>
      <c r="DU37" s="607"/>
      <c r="DV37" s="608"/>
      <c r="DW37" s="611">
        <v>6.5</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5031</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3297</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641999</v>
      </c>
      <c r="CS38" s="589"/>
      <c r="CT38" s="589"/>
      <c r="CU38" s="589"/>
      <c r="CV38" s="589"/>
      <c r="CW38" s="589"/>
      <c r="CX38" s="589"/>
      <c r="CY38" s="590"/>
      <c r="CZ38" s="591">
        <v>6.5</v>
      </c>
      <c r="DA38" s="609"/>
      <c r="DB38" s="609"/>
      <c r="DC38" s="610"/>
      <c r="DD38" s="594">
        <v>552172</v>
      </c>
      <c r="DE38" s="589"/>
      <c r="DF38" s="589"/>
      <c r="DG38" s="589"/>
      <c r="DH38" s="589"/>
      <c r="DI38" s="589"/>
      <c r="DJ38" s="589"/>
      <c r="DK38" s="590"/>
      <c r="DL38" s="594">
        <v>437812</v>
      </c>
      <c r="DM38" s="589"/>
      <c r="DN38" s="589"/>
      <c r="DO38" s="589"/>
      <c r="DP38" s="589"/>
      <c r="DQ38" s="589"/>
      <c r="DR38" s="589"/>
      <c r="DS38" s="589"/>
      <c r="DT38" s="589"/>
      <c r="DU38" s="589"/>
      <c r="DV38" s="590"/>
      <c r="DW38" s="611">
        <v>13</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88</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496399</v>
      </c>
      <c r="CS39" s="607"/>
      <c r="CT39" s="607"/>
      <c r="CU39" s="607"/>
      <c r="CV39" s="607"/>
      <c r="CW39" s="607"/>
      <c r="CX39" s="607"/>
      <c r="CY39" s="608"/>
      <c r="CZ39" s="591">
        <v>5</v>
      </c>
      <c r="DA39" s="609"/>
      <c r="DB39" s="609"/>
      <c r="DC39" s="610"/>
      <c r="DD39" s="594">
        <v>170000</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114121</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73</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96030</v>
      </c>
      <c r="CS40" s="589"/>
      <c r="CT40" s="589"/>
      <c r="CU40" s="589"/>
      <c r="CV40" s="589"/>
      <c r="CW40" s="589"/>
      <c r="CX40" s="589"/>
      <c r="CY40" s="590"/>
      <c r="CZ40" s="591">
        <v>1</v>
      </c>
      <c r="DA40" s="609"/>
      <c r="DB40" s="609"/>
      <c r="DC40" s="610"/>
      <c r="DD40" s="594">
        <v>66030</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387288</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267</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1827621</v>
      </c>
      <c r="CS42" s="589"/>
      <c r="CT42" s="589"/>
      <c r="CU42" s="589"/>
      <c r="CV42" s="589"/>
      <c r="CW42" s="589"/>
      <c r="CX42" s="589"/>
      <c r="CY42" s="590"/>
      <c r="CZ42" s="591">
        <v>18.5</v>
      </c>
      <c r="DA42" s="592"/>
      <c r="DB42" s="592"/>
      <c r="DC42" s="593"/>
      <c r="DD42" s="594">
        <v>403747</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64368</v>
      </c>
      <c r="CS43" s="607"/>
      <c r="CT43" s="607"/>
      <c r="CU43" s="607"/>
      <c r="CV43" s="607"/>
      <c r="CW43" s="607"/>
      <c r="CX43" s="607"/>
      <c r="CY43" s="608"/>
      <c r="CZ43" s="591">
        <v>0.7</v>
      </c>
      <c r="DA43" s="609"/>
      <c r="DB43" s="609"/>
      <c r="DC43" s="610"/>
      <c r="DD43" s="594">
        <v>61128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1462970</v>
      </c>
      <c r="CS44" s="589"/>
      <c r="CT44" s="589"/>
      <c r="CU44" s="589"/>
      <c r="CV44" s="589"/>
      <c r="CW44" s="589"/>
      <c r="CX44" s="589"/>
      <c r="CY44" s="590"/>
      <c r="CZ44" s="591">
        <v>14.8</v>
      </c>
      <c r="DA44" s="592"/>
      <c r="DB44" s="592"/>
      <c r="DC44" s="593"/>
      <c r="DD44" s="594">
        <v>393086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1341120</v>
      </c>
      <c r="CS45" s="607"/>
      <c r="CT45" s="607"/>
      <c r="CU45" s="607"/>
      <c r="CV45" s="607"/>
      <c r="CW45" s="607"/>
      <c r="CX45" s="607"/>
      <c r="CY45" s="608"/>
      <c r="CZ45" s="591">
        <v>13.5</v>
      </c>
      <c r="DA45" s="609"/>
      <c r="DB45" s="609"/>
      <c r="DC45" s="610"/>
      <c r="DD45" s="594">
        <v>272807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121850</v>
      </c>
      <c r="CS46" s="589"/>
      <c r="CT46" s="589"/>
      <c r="CU46" s="589"/>
      <c r="CV46" s="589"/>
      <c r="CW46" s="589"/>
      <c r="CX46" s="589"/>
      <c r="CY46" s="590"/>
      <c r="CZ46" s="591">
        <v>1.2</v>
      </c>
      <c r="DA46" s="592"/>
      <c r="DB46" s="592"/>
      <c r="DC46" s="593"/>
      <c r="DD46" s="594">
        <v>120279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v>364651</v>
      </c>
      <c r="CS47" s="607"/>
      <c r="CT47" s="607"/>
      <c r="CU47" s="607"/>
      <c r="CV47" s="607"/>
      <c r="CW47" s="607"/>
      <c r="CX47" s="607"/>
      <c r="CY47" s="608"/>
      <c r="CZ47" s="591">
        <v>3.7</v>
      </c>
      <c r="DA47" s="609"/>
      <c r="DB47" s="609"/>
      <c r="DC47" s="610"/>
      <c r="DD47" s="594">
        <v>10661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9897603</v>
      </c>
      <c r="CS49" s="573"/>
      <c r="CT49" s="573"/>
      <c r="CU49" s="573"/>
      <c r="CV49" s="573"/>
      <c r="CW49" s="573"/>
      <c r="CX49" s="573"/>
      <c r="CY49" s="574"/>
      <c r="CZ49" s="575">
        <v>100</v>
      </c>
      <c r="DA49" s="576"/>
      <c r="DB49" s="576"/>
      <c r="DC49" s="577"/>
      <c r="DD49" s="578">
        <v>3877005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RowHeight="13.5" zeroHeight="1" x14ac:dyDescent="0.15"/>
  <cols>
    <col min="1" max="130" width="2.75" style="240" customWidth="1"/>
    <col min="131" max="131" width="1.625" style="240" customWidth="1"/>
    <col min="132" max="16384" width="9" style="240"/>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10663</v>
      </c>
      <c r="R7" s="1101"/>
      <c r="S7" s="1101"/>
      <c r="T7" s="1101"/>
      <c r="U7" s="1101"/>
      <c r="V7" s="1101">
        <v>9898</v>
      </c>
      <c r="W7" s="1101"/>
      <c r="X7" s="1101"/>
      <c r="Y7" s="1101"/>
      <c r="Z7" s="1101"/>
      <c r="AA7" s="1101">
        <v>765</v>
      </c>
      <c r="AB7" s="1101"/>
      <c r="AC7" s="1101"/>
      <c r="AD7" s="1101"/>
      <c r="AE7" s="1102"/>
      <c r="AF7" s="1103">
        <v>270</v>
      </c>
      <c r="AG7" s="1104"/>
      <c r="AH7" s="1104"/>
      <c r="AI7" s="1104"/>
      <c r="AJ7" s="1105"/>
      <c r="AK7" s="1087">
        <v>3</v>
      </c>
      <c r="AL7" s="1088"/>
      <c r="AM7" s="1088"/>
      <c r="AN7" s="1088"/>
      <c r="AO7" s="1088"/>
      <c r="AP7" s="1088">
        <v>4171</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542</v>
      </c>
      <c r="BT7" s="1092"/>
      <c r="BU7" s="1092"/>
      <c r="BV7" s="1092"/>
      <c r="BW7" s="1092"/>
      <c r="BX7" s="1092"/>
      <c r="BY7" s="1092"/>
      <c r="BZ7" s="1092"/>
      <c r="CA7" s="1092"/>
      <c r="CB7" s="1092"/>
      <c r="CC7" s="1092"/>
      <c r="CD7" s="1092"/>
      <c r="CE7" s="1092"/>
      <c r="CF7" s="1092"/>
      <c r="CG7" s="1093"/>
      <c r="CH7" s="1084">
        <v>-6</v>
      </c>
      <c r="CI7" s="1085"/>
      <c r="CJ7" s="1085"/>
      <c r="CK7" s="1085"/>
      <c r="CL7" s="1086"/>
      <c r="CM7" s="1084">
        <v>30</v>
      </c>
      <c r="CN7" s="1085"/>
      <c r="CO7" s="1085"/>
      <c r="CP7" s="1085"/>
      <c r="CQ7" s="1086"/>
      <c r="CR7" s="1084">
        <v>34</v>
      </c>
      <c r="CS7" s="1085"/>
      <c r="CT7" s="1085"/>
      <c r="CU7" s="1085"/>
      <c r="CV7" s="1086"/>
      <c r="CW7" s="1084">
        <v>0</v>
      </c>
      <c r="CX7" s="1085"/>
      <c r="CY7" s="1085"/>
      <c r="CZ7" s="1085"/>
      <c r="DA7" s="1086"/>
      <c r="DB7" s="1084">
        <v>0</v>
      </c>
      <c r="DC7" s="1085"/>
      <c r="DD7" s="1085"/>
      <c r="DE7" s="1085"/>
      <c r="DF7" s="1086"/>
      <c r="DG7" s="1084">
        <v>0</v>
      </c>
      <c r="DH7" s="1085"/>
      <c r="DI7" s="1085"/>
      <c r="DJ7" s="1085"/>
      <c r="DK7" s="1086"/>
      <c r="DL7" s="1084">
        <v>0</v>
      </c>
      <c r="DM7" s="1085"/>
      <c r="DN7" s="1085"/>
      <c r="DO7" s="1085"/>
      <c r="DP7" s="1086"/>
      <c r="DQ7" s="1084">
        <v>0</v>
      </c>
      <c r="DR7" s="1085"/>
      <c r="DS7" s="1085"/>
      <c r="DT7" s="1085"/>
      <c r="DU7" s="1086"/>
      <c r="DV7" s="1111"/>
      <c r="DW7" s="1112"/>
      <c r="DX7" s="1112"/>
      <c r="DY7" s="1112"/>
      <c r="DZ7" s="1113"/>
      <c r="EA7" s="205"/>
    </row>
    <row r="8" spans="1:131" s="206" customFormat="1" ht="26.25" customHeight="1" x14ac:dyDescent="0.15">
      <c r="A8" s="212">
        <v>2</v>
      </c>
      <c r="B8" s="1027"/>
      <c r="C8" s="1028"/>
      <c r="D8" s="1028"/>
      <c r="E8" s="1028"/>
      <c r="F8" s="1028"/>
      <c r="G8" s="1028"/>
      <c r="H8" s="1028"/>
      <c r="I8" s="1028"/>
      <c r="J8" s="1028"/>
      <c r="K8" s="1028"/>
      <c r="L8" s="1028"/>
      <c r="M8" s="1028"/>
      <c r="N8" s="1028"/>
      <c r="O8" s="1028"/>
      <c r="P8" s="1029"/>
      <c r="Q8" s="1039"/>
      <c r="R8" s="1040"/>
      <c r="S8" s="1040"/>
      <c r="T8" s="1040"/>
      <c r="U8" s="1040"/>
      <c r="V8" s="1040"/>
      <c r="W8" s="1040"/>
      <c r="X8" s="1040"/>
      <c r="Y8" s="1040"/>
      <c r="Z8" s="1040"/>
      <c r="AA8" s="1040"/>
      <c r="AB8" s="1040"/>
      <c r="AC8" s="1040"/>
      <c r="AD8" s="1040"/>
      <c r="AE8" s="1041"/>
      <c r="AF8" s="1033"/>
      <c r="AG8" s="1034"/>
      <c r="AH8" s="1034"/>
      <c r="AI8" s="1034"/>
      <c r="AJ8" s="1035"/>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543</v>
      </c>
      <c r="BS8" s="1010" t="s">
        <v>544</v>
      </c>
      <c r="BT8" s="1011"/>
      <c r="BU8" s="1011"/>
      <c r="BV8" s="1011"/>
      <c r="BW8" s="1011"/>
      <c r="BX8" s="1011"/>
      <c r="BY8" s="1011"/>
      <c r="BZ8" s="1011"/>
      <c r="CA8" s="1011"/>
      <c r="CB8" s="1011"/>
      <c r="CC8" s="1011"/>
      <c r="CD8" s="1011"/>
      <c r="CE8" s="1011"/>
      <c r="CF8" s="1011"/>
      <c r="CG8" s="1012"/>
      <c r="CH8" s="985">
        <v>1</v>
      </c>
      <c r="CI8" s="986"/>
      <c r="CJ8" s="986"/>
      <c r="CK8" s="986"/>
      <c r="CL8" s="987"/>
      <c r="CM8" s="985">
        <v>7</v>
      </c>
      <c r="CN8" s="986"/>
      <c r="CO8" s="986"/>
      <c r="CP8" s="986"/>
      <c r="CQ8" s="987"/>
      <c r="CR8" s="985">
        <v>0</v>
      </c>
      <c r="CS8" s="986"/>
      <c r="CT8" s="986"/>
      <c r="CU8" s="986"/>
      <c r="CV8" s="987"/>
      <c r="CW8" s="985">
        <v>0</v>
      </c>
      <c r="CX8" s="986"/>
      <c r="CY8" s="986"/>
      <c r="CZ8" s="986"/>
      <c r="DA8" s="987"/>
      <c r="DB8" s="985">
        <v>0</v>
      </c>
      <c r="DC8" s="986"/>
      <c r="DD8" s="986"/>
      <c r="DE8" s="986"/>
      <c r="DF8" s="987"/>
      <c r="DG8" s="985">
        <v>217</v>
      </c>
      <c r="DH8" s="986"/>
      <c r="DI8" s="986"/>
      <c r="DJ8" s="986"/>
      <c r="DK8" s="987"/>
      <c r="DL8" s="985">
        <v>325</v>
      </c>
      <c r="DM8" s="986"/>
      <c r="DN8" s="986"/>
      <c r="DO8" s="986"/>
      <c r="DP8" s="987"/>
      <c r="DQ8" s="985">
        <v>349</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365</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7" t="s">
        <v>367</v>
      </c>
      <c r="C23" s="948"/>
      <c r="D23" s="948"/>
      <c r="E23" s="948"/>
      <c r="F23" s="948"/>
      <c r="G23" s="948"/>
      <c r="H23" s="948"/>
      <c r="I23" s="948"/>
      <c r="J23" s="948"/>
      <c r="K23" s="948"/>
      <c r="L23" s="948"/>
      <c r="M23" s="948"/>
      <c r="N23" s="948"/>
      <c r="O23" s="948"/>
      <c r="P23" s="949"/>
      <c r="Q23" s="1064"/>
      <c r="R23" s="1065"/>
      <c r="S23" s="1065"/>
      <c r="T23" s="1065"/>
      <c r="U23" s="1065"/>
      <c r="V23" s="1065"/>
      <c r="W23" s="1065"/>
      <c r="X23" s="1065"/>
      <c r="Y23" s="1065"/>
      <c r="Z23" s="1065"/>
      <c r="AA23" s="1065"/>
      <c r="AB23" s="1065"/>
      <c r="AC23" s="1065"/>
      <c r="AD23" s="1065"/>
      <c r="AE23" s="1066"/>
      <c r="AF23" s="1067">
        <v>270</v>
      </c>
      <c r="AG23" s="1065"/>
      <c r="AH23" s="1065"/>
      <c r="AI23" s="1065"/>
      <c r="AJ23" s="1068"/>
      <c r="AK23" s="1069"/>
      <c r="AL23" s="1070"/>
      <c r="AM23" s="1070"/>
      <c r="AN23" s="1070"/>
      <c r="AO23" s="1070"/>
      <c r="AP23" s="1065"/>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1480</v>
      </c>
      <c r="R28" s="1050"/>
      <c r="S28" s="1050"/>
      <c r="T28" s="1050"/>
      <c r="U28" s="1050"/>
      <c r="V28" s="1050">
        <v>1381</v>
      </c>
      <c r="W28" s="1050"/>
      <c r="X28" s="1050"/>
      <c r="Y28" s="1050"/>
      <c r="Z28" s="1050"/>
      <c r="AA28" s="1050">
        <v>99</v>
      </c>
      <c r="AB28" s="1050"/>
      <c r="AC28" s="1050"/>
      <c r="AD28" s="1050"/>
      <c r="AE28" s="1051"/>
      <c r="AF28" s="1052">
        <v>99</v>
      </c>
      <c r="AG28" s="1050"/>
      <c r="AH28" s="1050"/>
      <c r="AI28" s="1050"/>
      <c r="AJ28" s="1053"/>
      <c r="AK28" s="1054">
        <v>114</v>
      </c>
      <c r="AL28" s="1042"/>
      <c r="AM28" s="1042"/>
      <c r="AN28" s="1042"/>
      <c r="AO28" s="1042"/>
      <c r="AP28" s="1042">
        <v>0</v>
      </c>
      <c r="AQ28" s="1042"/>
      <c r="AR28" s="1042"/>
      <c r="AS28" s="1042"/>
      <c r="AT28" s="1042"/>
      <c r="AU28" s="1042">
        <v>0</v>
      </c>
      <c r="AV28" s="1042"/>
      <c r="AW28" s="1042"/>
      <c r="AX28" s="1042"/>
      <c r="AY28" s="1042"/>
      <c r="AZ28" s="1043"/>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379</v>
      </c>
      <c r="C29" s="1028"/>
      <c r="D29" s="1028"/>
      <c r="E29" s="1028"/>
      <c r="F29" s="1028"/>
      <c r="G29" s="1028"/>
      <c r="H29" s="1028"/>
      <c r="I29" s="1028"/>
      <c r="J29" s="1028"/>
      <c r="K29" s="1028"/>
      <c r="L29" s="1028"/>
      <c r="M29" s="1028"/>
      <c r="N29" s="1028"/>
      <c r="O29" s="1028"/>
      <c r="P29" s="1029"/>
      <c r="Q29" s="1039">
        <v>1330</v>
      </c>
      <c r="R29" s="1040"/>
      <c r="S29" s="1040"/>
      <c r="T29" s="1040"/>
      <c r="U29" s="1040"/>
      <c r="V29" s="1040">
        <v>1317</v>
      </c>
      <c r="W29" s="1040"/>
      <c r="X29" s="1040"/>
      <c r="Y29" s="1040"/>
      <c r="Z29" s="1040"/>
      <c r="AA29" s="1040">
        <v>13</v>
      </c>
      <c r="AB29" s="1040"/>
      <c r="AC29" s="1040"/>
      <c r="AD29" s="1040"/>
      <c r="AE29" s="1041"/>
      <c r="AF29" s="1033">
        <v>13</v>
      </c>
      <c r="AG29" s="1034"/>
      <c r="AH29" s="1034"/>
      <c r="AI29" s="1034"/>
      <c r="AJ29" s="1035"/>
      <c r="AK29" s="979">
        <v>200</v>
      </c>
      <c r="AL29" s="973"/>
      <c r="AM29" s="973"/>
      <c r="AN29" s="973"/>
      <c r="AO29" s="973"/>
      <c r="AP29" s="973">
        <v>0</v>
      </c>
      <c r="AQ29" s="973"/>
      <c r="AR29" s="973"/>
      <c r="AS29" s="973"/>
      <c r="AT29" s="973"/>
      <c r="AU29" s="973">
        <v>0</v>
      </c>
      <c r="AV29" s="973"/>
      <c r="AW29" s="973"/>
      <c r="AX29" s="973"/>
      <c r="AY29" s="973"/>
      <c r="AZ29" s="1038"/>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380</v>
      </c>
      <c r="C30" s="1028"/>
      <c r="D30" s="1028"/>
      <c r="E30" s="1028"/>
      <c r="F30" s="1028"/>
      <c r="G30" s="1028"/>
      <c r="H30" s="1028"/>
      <c r="I30" s="1028"/>
      <c r="J30" s="1028"/>
      <c r="K30" s="1028"/>
      <c r="L30" s="1028"/>
      <c r="M30" s="1028"/>
      <c r="N30" s="1028"/>
      <c r="O30" s="1028"/>
      <c r="P30" s="1029"/>
      <c r="Q30" s="1039">
        <v>160</v>
      </c>
      <c r="R30" s="1040"/>
      <c r="S30" s="1040"/>
      <c r="T30" s="1040"/>
      <c r="U30" s="1040"/>
      <c r="V30" s="1040">
        <v>160</v>
      </c>
      <c r="W30" s="1040"/>
      <c r="X30" s="1040"/>
      <c r="Y30" s="1040"/>
      <c r="Z30" s="1040"/>
      <c r="AA30" s="1040">
        <v>0</v>
      </c>
      <c r="AB30" s="1040"/>
      <c r="AC30" s="1040"/>
      <c r="AD30" s="1040"/>
      <c r="AE30" s="1041"/>
      <c r="AF30" s="1033">
        <v>0</v>
      </c>
      <c r="AG30" s="1034"/>
      <c r="AH30" s="1034"/>
      <c r="AI30" s="1034"/>
      <c r="AJ30" s="1035"/>
      <c r="AK30" s="979">
        <v>46</v>
      </c>
      <c r="AL30" s="973"/>
      <c r="AM30" s="973"/>
      <c r="AN30" s="973"/>
      <c r="AO30" s="973"/>
      <c r="AP30" s="973">
        <v>0</v>
      </c>
      <c r="AQ30" s="973"/>
      <c r="AR30" s="973"/>
      <c r="AS30" s="973"/>
      <c r="AT30" s="973"/>
      <c r="AU30" s="973">
        <v>0</v>
      </c>
      <c r="AV30" s="973"/>
      <c r="AW30" s="973"/>
      <c r="AX30" s="973"/>
      <c r="AY30" s="973"/>
      <c r="AZ30" s="1038"/>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381</v>
      </c>
      <c r="C31" s="1028"/>
      <c r="D31" s="1028"/>
      <c r="E31" s="1028"/>
      <c r="F31" s="1028"/>
      <c r="G31" s="1028"/>
      <c r="H31" s="1028"/>
      <c r="I31" s="1028"/>
      <c r="J31" s="1028"/>
      <c r="K31" s="1028"/>
      <c r="L31" s="1028"/>
      <c r="M31" s="1028"/>
      <c r="N31" s="1028"/>
      <c r="O31" s="1028"/>
      <c r="P31" s="1029"/>
      <c r="Q31" s="1039">
        <v>385</v>
      </c>
      <c r="R31" s="1040"/>
      <c r="S31" s="1040"/>
      <c r="T31" s="1040"/>
      <c r="U31" s="1040"/>
      <c r="V31" s="1040">
        <v>343</v>
      </c>
      <c r="W31" s="1040"/>
      <c r="X31" s="1040"/>
      <c r="Y31" s="1040"/>
      <c r="Z31" s="1040"/>
      <c r="AA31" s="1040">
        <v>42</v>
      </c>
      <c r="AB31" s="1040"/>
      <c r="AC31" s="1040"/>
      <c r="AD31" s="1040"/>
      <c r="AE31" s="1041"/>
      <c r="AF31" s="1033">
        <v>217</v>
      </c>
      <c r="AG31" s="1034"/>
      <c r="AH31" s="1034"/>
      <c r="AI31" s="1034"/>
      <c r="AJ31" s="1035"/>
      <c r="AK31" s="979">
        <v>6</v>
      </c>
      <c r="AL31" s="973"/>
      <c r="AM31" s="973"/>
      <c r="AN31" s="973"/>
      <c r="AO31" s="973"/>
      <c r="AP31" s="973">
        <v>1307</v>
      </c>
      <c r="AQ31" s="973"/>
      <c r="AR31" s="973"/>
      <c r="AS31" s="973"/>
      <c r="AT31" s="973"/>
      <c r="AU31" s="973">
        <v>25</v>
      </c>
      <c r="AV31" s="973"/>
      <c r="AW31" s="973"/>
      <c r="AX31" s="973"/>
      <c r="AY31" s="973"/>
      <c r="AZ31" s="1038"/>
      <c r="BA31" s="1038"/>
      <c r="BB31" s="1038"/>
      <c r="BC31" s="1038"/>
      <c r="BD31" s="1038"/>
      <c r="BE31" s="1022" t="s">
        <v>382</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383</v>
      </c>
      <c r="C32" s="1028"/>
      <c r="D32" s="1028"/>
      <c r="E32" s="1028"/>
      <c r="F32" s="1028"/>
      <c r="G32" s="1028"/>
      <c r="H32" s="1028"/>
      <c r="I32" s="1028"/>
      <c r="J32" s="1028"/>
      <c r="K32" s="1028"/>
      <c r="L32" s="1028"/>
      <c r="M32" s="1028"/>
      <c r="N32" s="1028"/>
      <c r="O32" s="1028"/>
      <c r="P32" s="1029"/>
      <c r="Q32" s="1039">
        <v>417</v>
      </c>
      <c r="R32" s="1040"/>
      <c r="S32" s="1040"/>
      <c r="T32" s="1040"/>
      <c r="U32" s="1040"/>
      <c r="V32" s="1040">
        <v>408</v>
      </c>
      <c r="W32" s="1040"/>
      <c r="X32" s="1040"/>
      <c r="Y32" s="1040"/>
      <c r="Z32" s="1040"/>
      <c r="AA32" s="1040">
        <v>9</v>
      </c>
      <c r="AB32" s="1040"/>
      <c r="AC32" s="1040"/>
      <c r="AD32" s="1040"/>
      <c r="AE32" s="1041"/>
      <c r="AF32" s="1033">
        <v>9</v>
      </c>
      <c r="AG32" s="1034"/>
      <c r="AH32" s="1034"/>
      <c r="AI32" s="1034"/>
      <c r="AJ32" s="1035"/>
      <c r="AK32" s="979">
        <v>68</v>
      </c>
      <c r="AL32" s="973"/>
      <c r="AM32" s="973"/>
      <c r="AN32" s="973"/>
      <c r="AO32" s="973"/>
      <c r="AP32" s="973">
        <v>2028</v>
      </c>
      <c r="AQ32" s="973"/>
      <c r="AR32" s="973"/>
      <c r="AS32" s="973"/>
      <c r="AT32" s="973"/>
      <c r="AU32" s="973">
        <v>1172</v>
      </c>
      <c r="AV32" s="973"/>
      <c r="AW32" s="973"/>
      <c r="AX32" s="973"/>
      <c r="AY32" s="973"/>
      <c r="AZ32" s="1038"/>
      <c r="BA32" s="1038"/>
      <c r="BB32" s="1038"/>
      <c r="BC32" s="1038"/>
      <c r="BD32" s="1038"/>
      <c r="BE32" s="1022" t="s">
        <v>384</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9"/>
      <c r="AL33" s="973"/>
      <c r="AM33" s="973"/>
      <c r="AN33" s="973"/>
      <c r="AO33" s="973"/>
      <c r="AP33" s="973"/>
      <c r="AQ33" s="973"/>
      <c r="AR33" s="973"/>
      <c r="AS33" s="973"/>
      <c r="AT33" s="973"/>
      <c r="AU33" s="973"/>
      <c r="AV33" s="973"/>
      <c r="AW33" s="973"/>
      <c r="AX33" s="973"/>
      <c r="AY33" s="973"/>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9"/>
      <c r="AL34" s="973"/>
      <c r="AM34" s="973"/>
      <c r="AN34" s="973"/>
      <c r="AO34" s="973"/>
      <c r="AP34" s="973"/>
      <c r="AQ34" s="973"/>
      <c r="AR34" s="973"/>
      <c r="AS34" s="973"/>
      <c r="AT34" s="973"/>
      <c r="AU34" s="973"/>
      <c r="AV34" s="973"/>
      <c r="AW34" s="973"/>
      <c r="AX34" s="973"/>
      <c r="AY34" s="973"/>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9"/>
      <c r="AL35" s="973"/>
      <c r="AM35" s="973"/>
      <c r="AN35" s="973"/>
      <c r="AO35" s="973"/>
      <c r="AP35" s="973"/>
      <c r="AQ35" s="973"/>
      <c r="AR35" s="973"/>
      <c r="AS35" s="973"/>
      <c r="AT35" s="973"/>
      <c r="AU35" s="973"/>
      <c r="AV35" s="973"/>
      <c r="AW35" s="973"/>
      <c r="AX35" s="973"/>
      <c r="AY35" s="973"/>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9"/>
      <c r="AL36" s="973"/>
      <c r="AM36" s="973"/>
      <c r="AN36" s="973"/>
      <c r="AO36" s="973"/>
      <c r="AP36" s="973"/>
      <c r="AQ36" s="973"/>
      <c r="AR36" s="973"/>
      <c r="AS36" s="973"/>
      <c r="AT36" s="973"/>
      <c r="AU36" s="973"/>
      <c r="AV36" s="973"/>
      <c r="AW36" s="973"/>
      <c r="AX36" s="973"/>
      <c r="AY36" s="973"/>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9"/>
      <c r="AL37" s="973"/>
      <c r="AM37" s="973"/>
      <c r="AN37" s="973"/>
      <c r="AO37" s="973"/>
      <c r="AP37" s="973"/>
      <c r="AQ37" s="973"/>
      <c r="AR37" s="973"/>
      <c r="AS37" s="973"/>
      <c r="AT37" s="973"/>
      <c r="AU37" s="973"/>
      <c r="AV37" s="973"/>
      <c r="AW37" s="973"/>
      <c r="AX37" s="973"/>
      <c r="AY37" s="973"/>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9"/>
      <c r="AL38" s="973"/>
      <c r="AM38" s="973"/>
      <c r="AN38" s="973"/>
      <c r="AO38" s="973"/>
      <c r="AP38" s="973"/>
      <c r="AQ38" s="973"/>
      <c r="AR38" s="973"/>
      <c r="AS38" s="973"/>
      <c r="AT38" s="973"/>
      <c r="AU38" s="973"/>
      <c r="AV38" s="973"/>
      <c r="AW38" s="973"/>
      <c r="AX38" s="973"/>
      <c r="AY38" s="973"/>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9"/>
      <c r="AL39" s="973"/>
      <c r="AM39" s="973"/>
      <c r="AN39" s="973"/>
      <c r="AO39" s="973"/>
      <c r="AP39" s="973"/>
      <c r="AQ39" s="973"/>
      <c r="AR39" s="973"/>
      <c r="AS39" s="973"/>
      <c r="AT39" s="973"/>
      <c r="AU39" s="973"/>
      <c r="AV39" s="973"/>
      <c r="AW39" s="973"/>
      <c r="AX39" s="973"/>
      <c r="AY39" s="973"/>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9"/>
      <c r="AL40" s="973"/>
      <c r="AM40" s="973"/>
      <c r="AN40" s="973"/>
      <c r="AO40" s="973"/>
      <c r="AP40" s="973"/>
      <c r="AQ40" s="973"/>
      <c r="AR40" s="973"/>
      <c r="AS40" s="973"/>
      <c r="AT40" s="973"/>
      <c r="AU40" s="973"/>
      <c r="AV40" s="973"/>
      <c r="AW40" s="973"/>
      <c r="AX40" s="973"/>
      <c r="AY40" s="973"/>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9"/>
      <c r="AL41" s="973"/>
      <c r="AM41" s="973"/>
      <c r="AN41" s="973"/>
      <c r="AO41" s="973"/>
      <c r="AP41" s="973"/>
      <c r="AQ41" s="973"/>
      <c r="AR41" s="973"/>
      <c r="AS41" s="973"/>
      <c r="AT41" s="973"/>
      <c r="AU41" s="973"/>
      <c r="AV41" s="973"/>
      <c r="AW41" s="973"/>
      <c r="AX41" s="973"/>
      <c r="AY41" s="973"/>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9"/>
      <c r="AL42" s="973"/>
      <c r="AM42" s="973"/>
      <c r="AN42" s="973"/>
      <c r="AO42" s="973"/>
      <c r="AP42" s="973"/>
      <c r="AQ42" s="973"/>
      <c r="AR42" s="973"/>
      <c r="AS42" s="973"/>
      <c r="AT42" s="973"/>
      <c r="AU42" s="973"/>
      <c r="AV42" s="973"/>
      <c r="AW42" s="973"/>
      <c r="AX42" s="973"/>
      <c r="AY42" s="973"/>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9"/>
      <c r="AL43" s="973"/>
      <c r="AM43" s="973"/>
      <c r="AN43" s="973"/>
      <c r="AO43" s="973"/>
      <c r="AP43" s="973"/>
      <c r="AQ43" s="973"/>
      <c r="AR43" s="973"/>
      <c r="AS43" s="973"/>
      <c r="AT43" s="973"/>
      <c r="AU43" s="973"/>
      <c r="AV43" s="973"/>
      <c r="AW43" s="973"/>
      <c r="AX43" s="973"/>
      <c r="AY43" s="973"/>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9"/>
      <c r="AL44" s="973"/>
      <c r="AM44" s="973"/>
      <c r="AN44" s="973"/>
      <c r="AO44" s="973"/>
      <c r="AP44" s="973"/>
      <c r="AQ44" s="973"/>
      <c r="AR44" s="973"/>
      <c r="AS44" s="973"/>
      <c r="AT44" s="973"/>
      <c r="AU44" s="973"/>
      <c r="AV44" s="973"/>
      <c r="AW44" s="973"/>
      <c r="AX44" s="973"/>
      <c r="AY44" s="973"/>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9"/>
      <c r="AL45" s="973"/>
      <c r="AM45" s="973"/>
      <c r="AN45" s="973"/>
      <c r="AO45" s="973"/>
      <c r="AP45" s="973"/>
      <c r="AQ45" s="973"/>
      <c r="AR45" s="973"/>
      <c r="AS45" s="973"/>
      <c r="AT45" s="973"/>
      <c r="AU45" s="973"/>
      <c r="AV45" s="973"/>
      <c r="AW45" s="973"/>
      <c r="AX45" s="973"/>
      <c r="AY45" s="973"/>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9"/>
      <c r="AL46" s="973"/>
      <c r="AM46" s="973"/>
      <c r="AN46" s="973"/>
      <c r="AO46" s="973"/>
      <c r="AP46" s="973"/>
      <c r="AQ46" s="973"/>
      <c r="AR46" s="973"/>
      <c r="AS46" s="973"/>
      <c r="AT46" s="973"/>
      <c r="AU46" s="973"/>
      <c r="AV46" s="973"/>
      <c r="AW46" s="973"/>
      <c r="AX46" s="973"/>
      <c r="AY46" s="973"/>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9"/>
      <c r="AL47" s="973"/>
      <c r="AM47" s="973"/>
      <c r="AN47" s="973"/>
      <c r="AO47" s="973"/>
      <c r="AP47" s="973"/>
      <c r="AQ47" s="973"/>
      <c r="AR47" s="973"/>
      <c r="AS47" s="973"/>
      <c r="AT47" s="973"/>
      <c r="AU47" s="973"/>
      <c r="AV47" s="973"/>
      <c r="AW47" s="973"/>
      <c r="AX47" s="973"/>
      <c r="AY47" s="973"/>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9"/>
      <c r="AL48" s="973"/>
      <c r="AM48" s="973"/>
      <c r="AN48" s="973"/>
      <c r="AO48" s="973"/>
      <c r="AP48" s="973"/>
      <c r="AQ48" s="973"/>
      <c r="AR48" s="973"/>
      <c r="AS48" s="973"/>
      <c r="AT48" s="973"/>
      <c r="AU48" s="973"/>
      <c r="AV48" s="973"/>
      <c r="AW48" s="973"/>
      <c r="AX48" s="973"/>
      <c r="AY48" s="973"/>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9"/>
      <c r="AL49" s="973"/>
      <c r="AM49" s="973"/>
      <c r="AN49" s="973"/>
      <c r="AO49" s="973"/>
      <c r="AP49" s="973"/>
      <c r="AQ49" s="973"/>
      <c r="AR49" s="973"/>
      <c r="AS49" s="973"/>
      <c r="AT49" s="973"/>
      <c r="AU49" s="973"/>
      <c r="AV49" s="973"/>
      <c r="AW49" s="973"/>
      <c r="AX49" s="973"/>
      <c r="AY49" s="973"/>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385</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7" t="s">
        <v>386</v>
      </c>
      <c r="C63" s="948"/>
      <c r="D63" s="948"/>
      <c r="E63" s="948"/>
      <c r="F63" s="948"/>
      <c r="G63" s="948"/>
      <c r="H63" s="948"/>
      <c r="I63" s="948"/>
      <c r="J63" s="948"/>
      <c r="K63" s="948"/>
      <c r="L63" s="948"/>
      <c r="M63" s="948"/>
      <c r="N63" s="948"/>
      <c r="O63" s="948"/>
      <c r="P63" s="949"/>
      <c r="Q63" s="964"/>
      <c r="R63" s="965"/>
      <c r="S63" s="965"/>
      <c r="T63" s="965"/>
      <c r="U63" s="965"/>
      <c r="V63" s="965"/>
      <c r="W63" s="965"/>
      <c r="X63" s="965"/>
      <c r="Y63" s="965"/>
      <c r="Z63" s="965"/>
      <c r="AA63" s="965"/>
      <c r="AB63" s="965"/>
      <c r="AC63" s="965"/>
      <c r="AD63" s="965"/>
      <c r="AE63" s="1018"/>
      <c r="AF63" s="1019">
        <v>338</v>
      </c>
      <c r="AG63" s="733"/>
      <c r="AH63" s="733"/>
      <c r="AI63" s="733"/>
      <c r="AJ63" s="1020"/>
      <c r="AK63" s="1021"/>
      <c r="AL63" s="965"/>
      <c r="AM63" s="965"/>
      <c r="AN63" s="965"/>
      <c r="AO63" s="965"/>
      <c r="AP63" s="733"/>
      <c r="AQ63" s="733"/>
      <c r="AR63" s="733"/>
      <c r="AS63" s="733"/>
      <c r="AT63" s="733"/>
      <c r="AU63" s="733"/>
      <c r="AV63" s="733"/>
      <c r="AW63" s="733"/>
      <c r="AX63" s="733"/>
      <c r="AY63" s="733"/>
      <c r="AZ63" s="1015"/>
      <c r="BA63" s="1015"/>
      <c r="BB63" s="1015"/>
      <c r="BC63" s="1015"/>
      <c r="BD63" s="1015"/>
      <c r="BE63" s="962"/>
      <c r="BF63" s="962"/>
      <c r="BG63" s="962"/>
      <c r="BH63" s="962"/>
      <c r="BI63" s="963"/>
      <c r="BJ63" s="1016" t="s">
        <v>111</v>
      </c>
      <c r="BK63" s="954"/>
      <c r="BL63" s="954"/>
      <c r="BM63" s="954"/>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388</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389</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56"/>
      <c r="BT66" s="957"/>
      <c r="BU66" s="957"/>
      <c r="BV66" s="957"/>
      <c r="BW66" s="957"/>
      <c r="BX66" s="957"/>
      <c r="BY66" s="957"/>
      <c r="BZ66" s="957"/>
      <c r="CA66" s="957"/>
      <c r="CB66" s="957"/>
      <c r="CC66" s="957"/>
      <c r="CD66" s="957"/>
      <c r="CE66" s="957"/>
      <c r="CF66" s="957"/>
      <c r="CG66" s="958"/>
      <c r="CH66" s="959"/>
      <c r="CI66" s="960"/>
      <c r="CJ66" s="960"/>
      <c r="CK66" s="960"/>
      <c r="CL66" s="961"/>
      <c r="CM66" s="959"/>
      <c r="CN66" s="960"/>
      <c r="CO66" s="960"/>
      <c r="CP66" s="960"/>
      <c r="CQ66" s="961"/>
      <c r="CR66" s="959"/>
      <c r="CS66" s="960"/>
      <c r="CT66" s="960"/>
      <c r="CU66" s="960"/>
      <c r="CV66" s="961"/>
      <c r="CW66" s="959"/>
      <c r="CX66" s="960"/>
      <c r="CY66" s="960"/>
      <c r="CZ66" s="960"/>
      <c r="DA66" s="961"/>
      <c r="DB66" s="959"/>
      <c r="DC66" s="960"/>
      <c r="DD66" s="960"/>
      <c r="DE66" s="960"/>
      <c r="DF66" s="961"/>
      <c r="DG66" s="959"/>
      <c r="DH66" s="960"/>
      <c r="DI66" s="960"/>
      <c r="DJ66" s="960"/>
      <c r="DK66" s="961"/>
      <c r="DL66" s="959"/>
      <c r="DM66" s="960"/>
      <c r="DN66" s="960"/>
      <c r="DO66" s="960"/>
      <c r="DP66" s="961"/>
      <c r="DQ66" s="959"/>
      <c r="DR66" s="960"/>
      <c r="DS66" s="960"/>
      <c r="DT66" s="960"/>
      <c r="DU66" s="961"/>
      <c r="DV66" s="944"/>
      <c r="DW66" s="945"/>
      <c r="DX66" s="945"/>
      <c r="DY66" s="945"/>
      <c r="DZ66" s="946"/>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56"/>
      <c r="BT67" s="957"/>
      <c r="BU67" s="957"/>
      <c r="BV67" s="957"/>
      <c r="BW67" s="957"/>
      <c r="BX67" s="957"/>
      <c r="BY67" s="957"/>
      <c r="BZ67" s="957"/>
      <c r="CA67" s="957"/>
      <c r="CB67" s="957"/>
      <c r="CC67" s="957"/>
      <c r="CD67" s="957"/>
      <c r="CE67" s="957"/>
      <c r="CF67" s="957"/>
      <c r="CG67" s="958"/>
      <c r="CH67" s="959"/>
      <c r="CI67" s="960"/>
      <c r="CJ67" s="960"/>
      <c r="CK67" s="960"/>
      <c r="CL67" s="961"/>
      <c r="CM67" s="959"/>
      <c r="CN67" s="960"/>
      <c r="CO67" s="960"/>
      <c r="CP67" s="960"/>
      <c r="CQ67" s="961"/>
      <c r="CR67" s="959"/>
      <c r="CS67" s="960"/>
      <c r="CT67" s="960"/>
      <c r="CU67" s="960"/>
      <c r="CV67" s="961"/>
      <c r="CW67" s="959"/>
      <c r="CX67" s="960"/>
      <c r="CY67" s="960"/>
      <c r="CZ67" s="960"/>
      <c r="DA67" s="961"/>
      <c r="DB67" s="959"/>
      <c r="DC67" s="960"/>
      <c r="DD67" s="960"/>
      <c r="DE67" s="960"/>
      <c r="DF67" s="961"/>
      <c r="DG67" s="959"/>
      <c r="DH67" s="960"/>
      <c r="DI67" s="960"/>
      <c r="DJ67" s="960"/>
      <c r="DK67" s="961"/>
      <c r="DL67" s="959"/>
      <c r="DM67" s="960"/>
      <c r="DN67" s="960"/>
      <c r="DO67" s="960"/>
      <c r="DP67" s="961"/>
      <c r="DQ67" s="959"/>
      <c r="DR67" s="960"/>
      <c r="DS67" s="960"/>
      <c r="DT67" s="960"/>
      <c r="DU67" s="961"/>
      <c r="DV67" s="944"/>
      <c r="DW67" s="945"/>
      <c r="DX67" s="945"/>
      <c r="DY67" s="945"/>
      <c r="DZ67" s="946"/>
      <c r="EA67" s="197"/>
    </row>
    <row r="68" spans="1:131" s="198" customFormat="1" ht="26.25" customHeight="1" thickTop="1" x14ac:dyDescent="0.15">
      <c r="A68" s="209">
        <v>1</v>
      </c>
      <c r="B68" s="705" t="s">
        <v>529</v>
      </c>
      <c r="C68" s="706"/>
      <c r="D68" s="706"/>
      <c r="E68" s="706"/>
      <c r="F68" s="706"/>
      <c r="G68" s="706"/>
      <c r="H68" s="706"/>
      <c r="I68" s="706"/>
      <c r="J68" s="706"/>
      <c r="K68" s="706"/>
      <c r="L68" s="706"/>
      <c r="M68" s="706"/>
      <c r="N68" s="706"/>
      <c r="O68" s="706"/>
      <c r="P68" s="707"/>
      <c r="Q68" s="984">
        <v>6694</v>
      </c>
      <c r="R68" s="981"/>
      <c r="S68" s="981"/>
      <c r="T68" s="981"/>
      <c r="U68" s="981"/>
      <c r="V68" s="981">
        <v>5981</v>
      </c>
      <c r="W68" s="981"/>
      <c r="X68" s="981"/>
      <c r="Y68" s="981"/>
      <c r="Z68" s="981"/>
      <c r="AA68" s="981">
        <v>713</v>
      </c>
      <c r="AB68" s="981"/>
      <c r="AC68" s="981"/>
      <c r="AD68" s="981"/>
      <c r="AE68" s="981"/>
      <c r="AF68" s="981">
        <v>0</v>
      </c>
      <c r="AG68" s="981"/>
      <c r="AH68" s="981"/>
      <c r="AI68" s="981"/>
      <c r="AJ68" s="981"/>
      <c r="AK68" s="981">
        <v>0</v>
      </c>
      <c r="AL68" s="981"/>
      <c r="AM68" s="981"/>
      <c r="AN68" s="981"/>
      <c r="AO68" s="981"/>
      <c r="AP68" s="981">
        <v>6154</v>
      </c>
      <c r="AQ68" s="981"/>
      <c r="AR68" s="981"/>
      <c r="AS68" s="981"/>
      <c r="AT68" s="981"/>
      <c r="AU68" s="981">
        <v>656</v>
      </c>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56"/>
      <c r="BT68" s="957"/>
      <c r="BU68" s="957"/>
      <c r="BV68" s="957"/>
      <c r="BW68" s="957"/>
      <c r="BX68" s="957"/>
      <c r="BY68" s="957"/>
      <c r="BZ68" s="957"/>
      <c r="CA68" s="957"/>
      <c r="CB68" s="957"/>
      <c r="CC68" s="957"/>
      <c r="CD68" s="957"/>
      <c r="CE68" s="957"/>
      <c r="CF68" s="957"/>
      <c r="CG68" s="958"/>
      <c r="CH68" s="959"/>
      <c r="CI68" s="960"/>
      <c r="CJ68" s="960"/>
      <c r="CK68" s="960"/>
      <c r="CL68" s="961"/>
      <c r="CM68" s="959"/>
      <c r="CN68" s="960"/>
      <c r="CO68" s="960"/>
      <c r="CP68" s="960"/>
      <c r="CQ68" s="961"/>
      <c r="CR68" s="959"/>
      <c r="CS68" s="960"/>
      <c r="CT68" s="960"/>
      <c r="CU68" s="960"/>
      <c r="CV68" s="961"/>
      <c r="CW68" s="959"/>
      <c r="CX68" s="960"/>
      <c r="CY68" s="960"/>
      <c r="CZ68" s="960"/>
      <c r="DA68" s="961"/>
      <c r="DB68" s="959"/>
      <c r="DC68" s="960"/>
      <c r="DD68" s="960"/>
      <c r="DE68" s="960"/>
      <c r="DF68" s="961"/>
      <c r="DG68" s="959"/>
      <c r="DH68" s="960"/>
      <c r="DI68" s="960"/>
      <c r="DJ68" s="960"/>
      <c r="DK68" s="961"/>
      <c r="DL68" s="959"/>
      <c r="DM68" s="960"/>
      <c r="DN68" s="960"/>
      <c r="DO68" s="960"/>
      <c r="DP68" s="961"/>
      <c r="DQ68" s="959"/>
      <c r="DR68" s="960"/>
      <c r="DS68" s="960"/>
      <c r="DT68" s="960"/>
      <c r="DU68" s="961"/>
      <c r="DV68" s="944"/>
      <c r="DW68" s="945"/>
      <c r="DX68" s="945"/>
      <c r="DY68" s="945"/>
      <c r="DZ68" s="946"/>
      <c r="EA68" s="197"/>
    </row>
    <row r="69" spans="1:131" s="198" customFormat="1" ht="26.25" customHeight="1" x14ac:dyDescent="0.15">
      <c r="A69" s="212">
        <v>2</v>
      </c>
      <c r="B69" s="708" t="s">
        <v>530</v>
      </c>
      <c r="C69" s="709"/>
      <c r="D69" s="709"/>
      <c r="E69" s="709"/>
      <c r="F69" s="709"/>
      <c r="G69" s="709"/>
      <c r="H69" s="709"/>
      <c r="I69" s="709"/>
      <c r="J69" s="709"/>
      <c r="K69" s="709"/>
      <c r="L69" s="709"/>
      <c r="M69" s="709"/>
      <c r="N69" s="709"/>
      <c r="O69" s="709"/>
      <c r="P69" s="710"/>
      <c r="Q69" s="976">
        <v>2400</v>
      </c>
      <c r="R69" s="973"/>
      <c r="S69" s="973"/>
      <c r="T69" s="973"/>
      <c r="U69" s="973"/>
      <c r="V69" s="973">
        <v>2376</v>
      </c>
      <c r="W69" s="973"/>
      <c r="X69" s="973"/>
      <c r="Y69" s="973"/>
      <c r="Z69" s="973"/>
      <c r="AA69" s="973">
        <v>24</v>
      </c>
      <c r="AB69" s="973"/>
      <c r="AC69" s="973"/>
      <c r="AD69" s="973"/>
      <c r="AE69" s="973"/>
      <c r="AF69" s="973">
        <v>24</v>
      </c>
      <c r="AG69" s="973"/>
      <c r="AH69" s="973"/>
      <c r="AI69" s="973"/>
      <c r="AJ69" s="973"/>
      <c r="AK69" s="973">
        <v>0</v>
      </c>
      <c r="AL69" s="973"/>
      <c r="AM69" s="973"/>
      <c r="AN69" s="973"/>
      <c r="AO69" s="973"/>
      <c r="AP69" s="973">
        <v>1215</v>
      </c>
      <c r="AQ69" s="973"/>
      <c r="AR69" s="973"/>
      <c r="AS69" s="973"/>
      <c r="AT69" s="973"/>
      <c r="AU69" s="973">
        <v>151</v>
      </c>
      <c r="AV69" s="973"/>
      <c r="AW69" s="973"/>
      <c r="AX69" s="973"/>
      <c r="AY69" s="973"/>
      <c r="AZ69" s="974"/>
      <c r="BA69" s="974"/>
      <c r="BB69" s="974"/>
      <c r="BC69" s="974"/>
      <c r="BD69" s="975"/>
      <c r="BE69" s="216"/>
      <c r="BF69" s="216"/>
      <c r="BG69" s="216"/>
      <c r="BH69" s="216"/>
      <c r="BI69" s="216"/>
      <c r="BJ69" s="216"/>
      <c r="BK69" s="216"/>
      <c r="BL69" s="216"/>
      <c r="BM69" s="216"/>
      <c r="BN69" s="216"/>
      <c r="BO69" s="216"/>
      <c r="BP69" s="216"/>
      <c r="BQ69" s="213">
        <v>63</v>
      </c>
      <c r="BR69" s="218"/>
      <c r="BS69" s="956"/>
      <c r="BT69" s="957"/>
      <c r="BU69" s="957"/>
      <c r="BV69" s="957"/>
      <c r="BW69" s="957"/>
      <c r="BX69" s="957"/>
      <c r="BY69" s="957"/>
      <c r="BZ69" s="957"/>
      <c r="CA69" s="957"/>
      <c r="CB69" s="957"/>
      <c r="CC69" s="957"/>
      <c r="CD69" s="957"/>
      <c r="CE69" s="957"/>
      <c r="CF69" s="957"/>
      <c r="CG69" s="958"/>
      <c r="CH69" s="959"/>
      <c r="CI69" s="960"/>
      <c r="CJ69" s="960"/>
      <c r="CK69" s="960"/>
      <c r="CL69" s="961"/>
      <c r="CM69" s="959"/>
      <c r="CN69" s="960"/>
      <c r="CO69" s="960"/>
      <c r="CP69" s="960"/>
      <c r="CQ69" s="961"/>
      <c r="CR69" s="959"/>
      <c r="CS69" s="960"/>
      <c r="CT69" s="960"/>
      <c r="CU69" s="960"/>
      <c r="CV69" s="961"/>
      <c r="CW69" s="959"/>
      <c r="CX69" s="960"/>
      <c r="CY69" s="960"/>
      <c r="CZ69" s="960"/>
      <c r="DA69" s="961"/>
      <c r="DB69" s="959"/>
      <c r="DC69" s="960"/>
      <c r="DD69" s="960"/>
      <c r="DE69" s="960"/>
      <c r="DF69" s="961"/>
      <c r="DG69" s="959"/>
      <c r="DH69" s="960"/>
      <c r="DI69" s="960"/>
      <c r="DJ69" s="960"/>
      <c r="DK69" s="961"/>
      <c r="DL69" s="959"/>
      <c r="DM69" s="960"/>
      <c r="DN69" s="960"/>
      <c r="DO69" s="960"/>
      <c r="DP69" s="961"/>
      <c r="DQ69" s="959"/>
      <c r="DR69" s="960"/>
      <c r="DS69" s="960"/>
      <c r="DT69" s="960"/>
      <c r="DU69" s="961"/>
      <c r="DV69" s="944"/>
      <c r="DW69" s="945"/>
      <c r="DX69" s="945"/>
      <c r="DY69" s="945"/>
      <c r="DZ69" s="946"/>
      <c r="EA69" s="197"/>
    </row>
    <row r="70" spans="1:131" s="198" customFormat="1" ht="26.25" customHeight="1" x14ac:dyDescent="0.15">
      <c r="A70" s="212">
        <v>3</v>
      </c>
      <c r="B70" s="708" t="s">
        <v>531</v>
      </c>
      <c r="C70" s="709"/>
      <c r="D70" s="709"/>
      <c r="E70" s="709"/>
      <c r="F70" s="709"/>
      <c r="G70" s="709"/>
      <c r="H70" s="709"/>
      <c r="I70" s="709"/>
      <c r="J70" s="709"/>
      <c r="K70" s="709"/>
      <c r="L70" s="709"/>
      <c r="M70" s="709"/>
      <c r="N70" s="709"/>
      <c r="O70" s="709"/>
      <c r="P70" s="710"/>
      <c r="Q70" s="976">
        <v>58</v>
      </c>
      <c r="R70" s="973"/>
      <c r="S70" s="973"/>
      <c r="T70" s="973"/>
      <c r="U70" s="973"/>
      <c r="V70" s="973">
        <v>57</v>
      </c>
      <c r="W70" s="973"/>
      <c r="X70" s="973"/>
      <c r="Y70" s="973"/>
      <c r="Z70" s="973"/>
      <c r="AA70" s="973">
        <v>1</v>
      </c>
      <c r="AB70" s="973"/>
      <c r="AC70" s="973"/>
      <c r="AD70" s="973"/>
      <c r="AE70" s="973"/>
      <c r="AF70" s="973">
        <v>1</v>
      </c>
      <c r="AG70" s="973"/>
      <c r="AH70" s="973"/>
      <c r="AI70" s="973"/>
      <c r="AJ70" s="973"/>
      <c r="AK70" s="973">
        <v>2</v>
      </c>
      <c r="AL70" s="973"/>
      <c r="AM70" s="973"/>
      <c r="AN70" s="973"/>
      <c r="AO70" s="973"/>
      <c r="AP70" s="973">
        <v>0</v>
      </c>
      <c r="AQ70" s="973"/>
      <c r="AR70" s="973"/>
      <c r="AS70" s="973"/>
      <c r="AT70" s="973"/>
      <c r="AU70" s="973"/>
      <c r="AV70" s="973"/>
      <c r="AW70" s="973"/>
      <c r="AX70" s="973"/>
      <c r="AY70" s="973"/>
      <c r="AZ70" s="974"/>
      <c r="BA70" s="974"/>
      <c r="BB70" s="974"/>
      <c r="BC70" s="974"/>
      <c r="BD70" s="975"/>
      <c r="BE70" s="216"/>
      <c r="BF70" s="216"/>
      <c r="BG70" s="216"/>
      <c r="BH70" s="216"/>
      <c r="BI70" s="216"/>
      <c r="BJ70" s="216"/>
      <c r="BK70" s="216"/>
      <c r="BL70" s="216"/>
      <c r="BM70" s="216"/>
      <c r="BN70" s="216"/>
      <c r="BO70" s="216"/>
      <c r="BP70" s="216"/>
      <c r="BQ70" s="213">
        <v>64</v>
      </c>
      <c r="BR70" s="218"/>
      <c r="BS70" s="956"/>
      <c r="BT70" s="957"/>
      <c r="BU70" s="957"/>
      <c r="BV70" s="957"/>
      <c r="BW70" s="957"/>
      <c r="BX70" s="957"/>
      <c r="BY70" s="957"/>
      <c r="BZ70" s="957"/>
      <c r="CA70" s="957"/>
      <c r="CB70" s="957"/>
      <c r="CC70" s="957"/>
      <c r="CD70" s="957"/>
      <c r="CE70" s="957"/>
      <c r="CF70" s="957"/>
      <c r="CG70" s="958"/>
      <c r="CH70" s="959"/>
      <c r="CI70" s="960"/>
      <c r="CJ70" s="960"/>
      <c r="CK70" s="960"/>
      <c r="CL70" s="961"/>
      <c r="CM70" s="959"/>
      <c r="CN70" s="960"/>
      <c r="CO70" s="960"/>
      <c r="CP70" s="960"/>
      <c r="CQ70" s="961"/>
      <c r="CR70" s="959"/>
      <c r="CS70" s="960"/>
      <c r="CT70" s="960"/>
      <c r="CU70" s="960"/>
      <c r="CV70" s="961"/>
      <c r="CW70" s="959"/>
      <c r="CX70" s="960"/>
      <c r="CY70" s="960"/>
      <c r="CZ70" s="960"/>
      <c r="DA70" s="961"/>
      <c r="DB70" s="959"/>
      <c r="DC70" s="960"/>
      <c r="DD70" s="960"/>
      <c r="DE70" s="960"/>
      <c r="DF70" s="961"/>
      <c r="DG70" s="959"/>
      <c r="DH70" s="960"/>
      <c r="DI70" s="960"/>
      <c r="DJ70" s="960"/>
      <c r="DK70" s="961"/>
      <c r="DL70" s="959"/>
      <c r="DM70" s="960"/>
      <c r="DN70" s="960"/>
      <c r="DO70" s="960"/>
      <c r="DP70" s="961"/>
      <c r="DQ70" s="959"/>
      <c r="DR70" s="960"/>
      <c r="DS70" s="960"/>
      <c r="DT70" s="960"/>
      <c r="DU70" s="961"/>
      <c r="DV70" s="944"/>
      <c r="DW70" s="945"/>
      <c r="DX70" s="945"/>
      <c r="DY70" s="945"/>
      <c r="DZ70" s="946"/>
      <c r="EA70" s="197"/>
    </row>
    <row r="71" spans="1:131" s="198" customFormat="1" ht="26.25" customHeight="1" x14ac:dyDescent="0.15">
      <c r="A71" s="212">
        <v>4</v>
      </c>
      <c r="B71" s="708" t="s">
        <v>532</v>
      </c>
      <c r="C71" s="709"/>
      <c r="D71" s="709"/>
      <c r="E71" s="709"/>
      <c r="F71" s="709"/>
      <c r="G71" s="709"/>
      <c r="H71" s="709"/>
      <c r="I71" s="709"/>
      <c r="J71" s="709"/>
      <c r="K71" s="709"/>
      <c r="L71" s="709"/>
      <c r="M71" s="709"/>
      <c r="N71" s="709"/>
      <c r="O71" s="709"/>
      <c r="P71" s="710"/>
      <c r="Q71" s="976">
        <v>344</v>
      </c>
      <c r="R71" s="973"/>
      <c r="S71" s="973"/>
      <c r="T71" s="973"/>
      <c r="U71" s="973"/>
      <c r="V71" s="973">
        <v>343</v>
      </c>
      <c r="W71" s="973"/>
      <c r="X71" s="973"/>
      <c r="Y71" s="973"/>
      <c r="Z71" s="973"/>
      <c r="AA71" s="973">
        <v>1</v>
      </c>
      <c r="AB71" s="973"/>
      <c r="AC71" s="973"/>
      <c r="AD71" s="973"/>
      <c r="AE71" s="973"/>
      <c r="AF71" s="973">
        <v>1</v>
      </c>
      <c r="AG71" s="973"/>
      <c r="AH71" s="973"/>
      <c r="AI71" s="973"/>
      <c r="AJ71" s="973"/>
      <c r="AK71" s="973">
        <v>61</v>
      </c>
      <c r="AL71" s="973"/>
      <c r="AM71" s="973"/>
      <c r="AN71" s="973"/>
      <c r="AO71" s="973"/>
      <c r="AP71" s="973">
        <v>1068</v>
      </c>
      <c r="AQ71" s="973"/>
      <c r="AR71" s="973"/>
      <c r="AS71" s="973"/>
      <c r="AT71" s="973"/>
      <c r="AU71" s="973">
        <v>111</v>
      </c>
      <c r="AV71" s="973"/>
      <c r="AW71" s="973"/>
      <c r="AX71" s="973"/>
      <c r="AY71" s="973"/>
      <c r="AZ71" s="974"/>
      <c r="BA71" s="974"/>
      <c r="BB71" s="974"/>
      <c r="BC71" s="974"/>
      <c r="BD71" s="975"/>
      <c r="BE71" s="216"/>
      <c r="BF71" s="216"/>
      <c r="BG71" s="216"/>
      <c r="BH71" s="216"/>
      <c r="BI71" s="216"/>
      <c r="BJ71" s="216"/>
      <c r="BK71" s="216"/>
      <c r="BL71" s="216"/>
      <c r="BM71" s="216"/>
      <c r="BN71" s="216"/>
      <c r="BO71" s="216"/>
      <c r="BP71" s="216"/>
      <c r="BQ71" s="213">
        <v>65</v>
      </c>
      <c r="BR71" s="218"/>
      <c r="BS71" s="956"/>
      <c r="BT71" s="957"/>
      <c r="BU71" s="957"/>
      <c r="BV71" s="957"/>
      <c r="BW71" s="957"/>
      <c r="BX71" s="957"/>
      <c r="BY71" s="957"/>
      <c r="BZ71" s="957"/>
      <c r="CA71" s="957"/>
      <c r="CB71" s="957"/>
      <c r="CC71" s="957"/>
      <c r="CD71" s="957"/>
      <c r="CE71" s="957"/>
      <c r="CF71" s="957"/>
      <c r="CG71" s="958"/>
      <c r="CH71" s="959"/>
      <c r="CI71" s="960"/>
      <c r="CJ71" s="960"/>
      <c r="CK71" s="960"/>
      <c r="CL71" s="961"/>
      <c r="CM71" s="959"/>
      <c r="CN71" s="960"/>
      <c r="CO71" s="960"/>
      <c r="CP71" s="960"/>
      <c r="CQ71" s="961"/>
      <c r="CR71" s="959"/>
      <c r="CS71" s="960"/>
      <c r="CT71" s="960"/>
      <c r="CU71" s="960"/>
      <c r="CV71" s="961"/>
      <c r="CW71" s="959"/>
      <c r="CX71" s="960"/>
      <c r="CY71" s="960"/>
      <c r="CZ71" s="960"/>
      <c r="DA71" s="961"/>
      <c r="DB71" s="959"/>
      <c r="DC71" s="960"/>
      <c r="DD71" s="960"/>
      <c r="DE71" s="960"/>
      <c r="DF71" s="961"/>
      <c r="DG71" s="959"/>
      <c r="DH71" s="960"/>
      <c r="DI71" s="960"/>
      <c r="DJ71" s="960"/>
      <c r="DK71" s="961"/>
      <c r="DL71" s="959"/>
      <c r="DM71" s="960"/>
      <c r="DN71" s="960"/>
      <c r="DO71" s="960"/>
      <c r="DP71" s="961"/>
      <c r="DQ71" s="959"/>
      <c r="DR71" s="960"/>
      <c r="DS71" s="960"/>
      <c r="DT71" s="960"/>
      <c r="DU71" s="961"/>
      <c r="DV71" s="944"/>
      <c r="DW71" s="945"/>
      <c r="DX71" s="945"/>
      <c r="DY71" s="945"/>
      <c r="DZ71" s="946"/>
      <c r="EA71" s="197"/>
    </row>
    <row r="72" spans="1:131" s="198" customFormat="1" ht="26.25" customHeight="1" x14ac:dyDescent="0.15">
      <c r="A72" s="212">
        <v>5</v>
      </c>
      <c r="B72" s="708" t="s">
        <v>533</v>
      </c>
      <c r="C72" s="709"/>
      <c r="D72" s="709"/>
      <c r="E72" s="709"/>
      <c r="F72" s="709"/>
      <c r="G72" s="709"/>
      <c r="H72" s="709"/>
      <c r="I72" s="709"/>
      <c r="J72" s="709"/>
      <c r="K72" s="709"/>
      <c r="L72" s="709"/>
      <c r="M72" s="709"/>
      <c r="N72" s="709"/>
      <c r="O72" s="709"/>
      <c r="P72" s="710"/>
      <c r="Q72" s="976">
        <v>3290</v>
      </c>
      <c r="R72" s="973"/>
      <c r="S72" s="973"/>
      <c r="T72" s="973"/>
      <c r="U72" s="973"/>
      <c r="V72" s="973">
        <v>3275</v>
      </c>
      <c r="W72" s="973"/>
      <c r="X72" s="973"/>
      <c r="Y72" s="973"/>
      <c r="Z72" s="973"/>
      <c r="AA72" s="973">
        <v>15</v>
      </c>
      <c r="AB72" s="973"/>
      <c r="AC72" s="973"/>
      <c r="AD72" s="973"/>
      <c r="AE72" s="973"/>
      <c r="AF72" s="973">
        <v>10</v>
      </c>
      <c r="AG72" s="973"/>
      <c r="AH72" s="973"/>
      <c r="AI72" s="973"/>
      <c r="AJ72" s="973"/>
      <c r="AK72" s="973">
        <v>12</v>
      </c>
      <c r="AL72" s="973"/>
      <c r="AM72" s="973"/>
      <c r="AN72" s="973"/>
      <c r="AO72" s="973"/>
      <c r="AP72" s="973">
        <v>481</v>
      </c>
      <c r="AQ72" s="973"/>
      <c r="AR72" s="973"/>
      <c r="AS72" s="973"/>
      <c r="AT72" s="973"/>
      <c r="AU72" s="973">
        <v>58</v>
      </c>
      <c r="AV72" s="973"/>
      <c r="AW72" s="973"/>
      <c r="AX72" s="973"/>
      <c r="AY72" s="973"/>
      <c r="AZ72" s="974"/>
      <c r="BA72" s="974"/>
      <c r="BB72" s="974"/>
      <c r="BC72" s="974"/>
      <c r="BD72" s="975"/>
      <c r="BE72" s="216"/>
      <c r="BF72" s="216"/>
      <c r="BG72" s="216"/>
      <c r="BH72" s="216"/>
      <c r="BI72" s="216"/>
      <c r="BJ72" s="216"/>
      <c r="BK72" s="216"/>
      <c r="BL72" s="216"/>
      <c r="BM72" s="216"/>
      <c r="BN72" s="216"/>
      <c r="BO72" s="216"/>
      <c r="BP72" s="216"/>
      <c r="BQ72" s="213">
        <v>66</v>
      </c>
      <c r="BR72" s="218"/>
      <c r="BS72" s="956"/>
      <c r="BT72" s="957"/>
      <c r="BU72" s="957"/>
      <c r="BV72" s="957"/>
      <c r="BW72" s="957"/>
      <c r="BX72" s="957"/>
      <c r="BY72" s="957"/>
      <c r="BZ72" s="957"/>
      <c r="CA72" s="957"/>
      <c r="CB72" s="957"/>
      <c r="CC72" s="957"/>
      <c r="CD72" s="957"/>
      <c r="CE72" s="957"/>
      <c r="CF72" s="957"/>
      <c r="CG72" s="958"/>
      <c r="CH72" s="959"/>
      <c r="CI72" s="960"/>
      <c r="CJ72" s="960"/>
      <c r="CK72" s="960"/>
      <c r="CL72" s="961"/>
      <c r="CM72" s="959"/>
      <c r="CN72" s="960"/>
      <c r="CO72" s="960"/>
      <c r="CP72" s="960"/>
      <c r="CQ72" s="961"/>
      <c r="CR72" s="959"/>
      <c r="CS72" s="960"/>
      <c r="CT72" s="960"/>
      <c r="CU72" s="960"/>
      <c r="CV72" s="961"/>
      <c r="CW72" s="959"/>
      <c r="CX72" s="960"/>
      <c r="CY72" s="960"/>
      <c r="CZ72" s="960"/>
      <c r="DA72" s="961"/>
      <c r="DB72" s="959"/>
      <c r="DC72" s="960"/>
      <c r="DD72" s="960"/>
      <c r="DE72" s="960"/>
      <c r="DF72" s="961"/>
      <c r="DG72" s="959"/>
      <c r="DH72" s="960"/>
      <c r="DI72" s="960"/>
      <c r="DJ72" s="960"/>
      <c r="DK72" s="961"/>
      <c r="DL72" s="959"/>
      <c r="DM72" s="960"/>
      <c r="DN72" s="960"/>
      <c r="DO72" s="960"/>
      <c r="DP72" s="961"/>
      <c r="DQ72" s="959"/>
      <c r="DR72" s="960"/>
      <c r="DS72" s="960"/>
      <c r="DT72" s="960"/>
      <c r="DU72" s="961"/>
      <c r="DV72" s="944"/>
      <c r="DW72" s="945"/>
      <c r="DX72" s="945"/>
      <c r="DY72" s="945"/>
      <c r="DZ72" s="946"/>
      <c r="EA72" s="197"/>
    </row>
    <row r="73" spans="1:131" s="198" customFormat="1" ht="26.25" customHeight="1" x14ac:dyDescent="0.15">
      <c r="A73" s="212">
        <v>6</v>
      </c>
      <c r="B73" s="708" t="s">
        <v>534</v>
      </c>
      <c r="C73" s="709"/>
      <c r="D73" s="709"/>
      <c r="E73" s="709"/>
      <c r="F73" s="709"/>
      <c r="G73" s="709"/>
      <c r="H73" s="709"/>
      <c r="I73" s="709"/>
      <c r="J73" s="709"/>
      <c r="K73" s="709"/>
      <c r="L73" s="709"/>
      <c r="M73" s="709"/>
      <c r="N73" s="709"/>
      <c r="O73" s="709"/>
      <c r="P73" s="710"/>
      <c r="Q73" s="976">
        <v>4633</v>
      </c>
      <c r="R73" s="973"/>
      <c r="S73" s="973"/>
      <c r="T73" s="973"/>
      <c r="U73" s="973"/>
      <c r="V73" s="973">
        <v>4470</v>
      </c>
      <c r="W73" s="973"/>
      <c r="X73" s="973"/>
      <c r="Y73" s="973"/>
      <c r="Z73" s="973"/>
      <c r="AA73" s="973">
        <v>163</v>
      </c>
      <c r="AB73" s="973"/>
      <c r="AC73" s="973"/>
      <c r="AD73" s="973"/>
      <c r="AE73" s="973"/>
      <c r="AF73" s="973">
        <v>7929</v>
      </c>
      <c r="AG73" s="973"/>
      <c r="AH73" s="973"/>
      <c r="AI73" s="973"/>
      <c r="AJ73" s="973"/>
      <c r="AK73" s="973">
        <v>0</v>
      </c>
      <c r="AL73" s="973"/>
      <c r="AM73" s="973"/>
      <c r="AN73" s="973"/>
      <c r="AO73" s="973"/>
      <c r="AP73" s="973">
        <v>991</v>
      </c>
      <c r="AQ73" s="973"/>
      <c r="AR73" s="973"/>
      <c r="AS73" s="973"/>
      <c r="AT73" s="973"/>
      <c r="AU73" s="973"/>
      <c r="AV73" s="973"/>
      <c r="AW73" s="973"/>
      <c r="AX73" s="973"/>
      <c r="AY73" s="973"/>
      <c r="AZ73" s="974"/>
      <c r="BA73" s="974"/>
      <c r="BB73" s="974"/>
      <c r="BC73" s="974"/>
      <c r="BD73" s="975"/>
      <c r="BE73" s="216"/>
      <c r="BF73" s="216"/>
      <c r="BG73" s="216"/>
      <c r="BH73" s="216"/>
      <c r="BI73" s="216"/>
      <c r="BJ73" s="216"/>
      <c r="BK73" s="216"/>
      <c r="BL73" s="216"/>
      <c r="BM73" s="216"/>
      <c r="BN73" s="216"/>
      <c r="BO73" s="216"/>
      <c r="BP73" s="216"/>
      <c r="BQ73" s="213">
        <v>67</v>
      </c>
      <c r="BR73" s="218"/>
      <c r="BS73" s="956"/>
      <c r="BT73" s="957"/>
      <c r="BU73" s="957"/>
      <c r="BV73" s="957"/>
      <c r="BW73" s="957"/>
      <c r="BX73" s="957"/>
      <c r="BY73" s="957"/>
      <c r="BZ73" s="957"/>
      <c r="CA73" s="957"/>
      <c r="CB73" s="957"/>
      <c r="CC73" s="957"/>
      <c r="CD73" s="957"/>
      <c r="CE73" s="957"/>
      <c r="CF73" s="957"/>
      <c r="CG73" s="958"/>
      <c r="CH73" s="959"/>
      <c r="CI73" s="960"/>
      <c r="CJ73" s="960"/>
      <c r="CK73" s="960"/>
      <c r="CL73" s="961"/>
      <c r="CM73" s="959"/>
      <c r="CN73" s="960"/>
      <c r="CO73" s="960"/>
      <c r="CP73" s="960"/>
      <c r="CQ73" s="961"/>
      <c r="CR73" s="959"/>
      <c r="CS73" s="960"/>
      <c r="CT73" s="960"/>
      <c r="CU73" s="960"/>
      <c r="CV73" s="961"/>
      <c r="CW73" s="959"/>
      <c r="CX73" s="960"/>
      <c r="CY73" s="960"/>
      <c r="CZ73" s="960"/>
      <c r="DA73" s="961"/>
      <c r="DB73" s="959"/>
      <c r="DC73" s="960"/>
      <c r="DD73" s="960"/>
      <c r="DE73" s="960"/>
      <c r="DF73" s="961"/>
      <c r="DG73" s="959"/>
      <c r="DH73" s="960"/>
      <c r="DI73" s="960"/>
      <c r="DJ73" s="960"/>
      <c r="DK73" s="961"/>
      <c r="DL73" s="959"/>
      <c r="DM73" s="960"/>
      <c r="DN73" s="960"/>
      <c r="DO73" s="960"/>
      <c r="DP73" s="961"/>
      <c r="DQ73" s="959"/>
      <c r="DR73" s="960"/>
      <c r="DS73" s="960"/>
      <c r="DT73" s="960"/>
      <c r="DU73" s="961"/>
      <c r="DV73" s="944"/>
      <c r="DW73" s="945"/>
      <c r="DX73" s="945"/>
      <c r="DY73" s="945"/>
      <c r="DZ73" s="946"/>
      <c r="EA73" s="197"/>
    </row>
    <row r="74" spans="1:131" s="198" customFormat="1" ht="26.25" customHeight="1" x14ac:dyDescent="0.15">
      <c r="A74" s="212">
        <v>7</v>
      </c>
      <c r="B74" s="708" t="s">
        <v>535</v>
      </c>
      <c r="C74" s="709"/>
      <c r="D74" s="709"/>
      <c r="E74" s="709"/>
      <c r="F74" s="709"/>
      <c r="G74" s="709"/>
      <c r="H74" s="709"/>
      <c r="I74" s="709"/>
      <c r="J74" s="709"/>
      <c r="K74" s="709"/>
      <c r="L74" s="709"/>
      <c r="M74" s="709"/>
      <c r="N74" s="709"/>
      <c r="O74" s="709"/>
      <c r="P74" s="710"/>
      <c r="Q74" s="976">
        <v>2137</v>
      </c>
      <c r="R74" s="973"/>
      <c r="S74" s="973"/>
      <c r="T74" s="973"/>
      <c r="U74" s="973"/>
      <c r="V74" s="973">
        <v>2095</v>
      </c>
      <c r="W74" s="973"/>
      <c r="X74" s="973"/>
      <c r="Y74" s="973"/>
      <c r="Z74" s="973"/>
      <c r="AA74" s="973">
        <v>42</v>
      </c>
      <c r="AB74" s="973"/>
      <c r="AC74" s="973"/>
      <c r="AD74" s="973"/>
      <c r="AE74" s="973"/>
      <c r="AF74" s="973">
        <v>42</v>
      </c>
      <c r="AG74" s="973"/>
      <c r="AH74" s="973"/>
      <c r="AI74" s="973"/>
      <c r="AJ74" s="973"/>
      <c r="AK74" s="973">
        <v>0</v>
      </c>
      <c r="AL74" s="973"/>
      <c r="AM74" s="973"/>
      <c r="AN74" s="973"/>
      <c r="AO74" s="973"/>
      <c r="AP74" s="973">
        <v>0</v>
      </c>
      <c r="AQ74" s="973"/>
      <c r="AR74" s="973"/>
      <c r="AS74" s="973"/>
      <c r="AT74" s="973"/>
      <c r="AU74" s="973"/>
      <c r="AV74" s="973"/>
      <c r="AW74" s="973"/>
      <c r="AX74" s="973"/>
      <c r="AY74" s="973"/>
      <c r="AZ74" s="974"/>
      <c r="BA74" s="974"/>
      <c r="BB74" s="974"/>
      <c r="BC74" s="974"/>
      <c r="BD74" s="975"/>
      <c r="BE74" s="216"/>
      <c r="BF74" s="216"/>
      <c r="BG74" s="216"/>
      <c r="BH74" s="216"/>
      <c r="BI74" s="216"/>
      <c r="BJ74" s="216"/>
      <c r="BK74" s="216"/>
      <c r="BL74" s="216"/>
      <c r="BM74" s="216"/>
      <c r="BN74" s="216"/>
      <c r="BO74" s="216"/>
      <c r="BP74" s="216"/>
      <c r="BQ74" s="213">
        <v>68</v>
      </c>
      <c r="BR74" s="218"/>
      <c r="BS74" s="956"/>
      <c r="BT74" s="957"/>
      <c r="BU74" s="957"/>
      <c r="BV74" s="957"/>
      <c r="BW74" s="957"/>
      <c r="BX74" s="957"/>
      <c r="BY74" s="957"/>
      <c r="BZ74" s="957"/>
      <c r="CA74" s="957"/>
      <c r="CB74" s="957"/>
      <c r="CC74" s="957"/>
      <c r="CD74" s="957"/>
      <c r="CE74" s="957"/>
      <c r="CF74" s="957"/>
      <c r="CG74" s="958"/>
      <c r="CH74" s="959"/>
      <c r="CI74" s="960"/>
      <c r="CJ74" s="960"/>
      <c r="CK74" s="960"/>
      <c r="CL74" s="961"/>
      <c r="CM74" s="959"/>
      <c r="CN74" s="960"/>
      <c r="CO74" s="960"/>
      <c r="CP74" s="960"/>
      <c r="CQ74" s="961"/>
      <c r="CR74" s="959"/>
      <c r="CS74" s="960"/>
      <c r="CT74" s="960"/>
      <c r="CU74" s="960"/>
      <c r="CV74" s="961"/>
      <c r="CW74" s="959"/>
      <c r="CX74" s="960"/>
      <c r="CY74" s="960"/>
      <c r="CZ74" s="960"/>
      <c r="DA74" s="961"/>
      <c r="DB74" s="959"/>
      <c r="DC74" s="960"/>
      <c r="DD74" s="960"/>
      <c r="DE74" s="960"/>
      <c r="DF74" s="961"/>
      <c r="DG74" s="959"/>
      <c r="DH74" s="960"/>
      <c r="DI74" s="960"/>
      <c r="DJ74" s="960"/>
      <c r="DK74" s="961"/>
      <c r="DL74" s="959"/>
      <c r="DM74" s="960"/>
      <c r="DN74" s="960"/>
      <c r="DO74" s="960"/>
      <c r="DP74" s="961"/>
      <c r="DQ74" s="959"/>
      <c r="DR74" s="960"/>
      <c r="DS74" s="960"/>
      <c r="DT74" s="960"/>
      <c r="DU74" s="961"/>
      <c r="DV74" s="944"/>
      <c r="DW74" s="945"/>
      <c r="DX74" s="945"/>
      <c r="DY74" s="945"/>
      <c r="DZ74" s="946"/>
      <c r="EA74" s="197"/>
    </row>
    <row r="75" spans="1:131" s="198" customFormat="1" ht="26.25" customHeight="1" x14ac:dyDescent="0.15">
      <c r="A75" s="212">
        <v>8</v>
      </c>
      <c r="B75" s="708" t="s">
        <v>536</v>
      </c>
      <c r="C75" s="709"/>
      <c r="D75" s="709"/>
      <c r="E75" s="709"/>
      <c r="F75" s="709"/>
      <c r="G75" s="709"/>
      <c r="H75" s="709"/>
      <c r="I75" s="709"/>
      <c r="J75" s="709"/>
      <c r="K75" s="709"/>
      <c r="L75" s="709"/>
      <c r="M75" s="709"/>
      <c r="N75" s="709"/>
      <c r="O75" s="709"/>
      <c r="P75" s="710"/>
      <c r="Q75" s="977">
        <v>246077</v>
      </c>
      <c r="R75" s="978"/>
      <c r="S75" s="978"/>
      <c r="T75" s="978"/>
      <c r="U75" s="979"/>
      <c r="V75" s="980">
        <v>233284</v>
      </c>
      <c r="W75" s="978"/>
      <c r="X75" s="978"/>
      <c r="Y75" s="978"/>
      <c r="Z75" s="979"/>
      <c r="AA75" s="980">
        <v>12793</v>
      </c>
      <c r="AB75" s="978"/>
      <c r="AC75" s="978"/>
      <c r="AD75" s="978"/>
      <c r="AE75" s="979"/>
      <c r="AF75" s="980">
        <v>12793</v>
      </c>
      <c r="AG75" s="978"/>
      <c r="AH75" s="978"/>
      <c r="AI75" s="978"/>
      <c r="AJ75" s="979"/>
      <c r="AK75" s="980">
        <v>2000</v>
      </c>
      <c r="AL75" s="978"/>
      <c r="AM75" s="978"/>
      <c r="AN75" s="978"/>
      <c r="AO75" s="979"/>
      <c r="AP75" s="980">
        <v>0</v>
      </c>
      <c r="AQ75" s="978"/>
      <c r="AR75" s="978"/>
      <c r="AS75" s="978"/>
      <c r="AT75" s="979"/>
      <c r="AU75" s="980"/>
      <c r="AV75" s="978"/>
      <c r="AW75" s="978"/>
      <c r="AX75" s="978"/>
      <c r="AY75" s="979"/>
      <c r="AZ75" s="974"/>
      <c r="BA75" s="974"/>
      <c r="BB75" s="974"/>
      <c r="BC75" s="974"/>
      <c r="BD75" s="975"/>
      <c r="BE75" s="216"/>
      <c r="BF75" s="216"/>
      <c r="BG75" s="216"/>
      <c r="BH75" s="216"/>
      <c r="BI75" s="216"/>
      <c r="BJ75" s="216"/>
      <c r="BK75" s="216"/>
      <c r="BL75" s="216"/>
      <c r="BM75" s="216"/>
      <c r="BN75" s="216"/>
      <c r="BO75" s="216"/>
      <c r="BP75" s="216"/>
      <c r="BQ75" s="213">
        <v>69</v>
      </c>
      <c r="BR75" s="218"/>
      <c r="BS75" s="956"/>
      <c r="BT75" s="957"/>
      <c r="BU75" s="957"/>
      <c r="BV75" s="957"/>
      <c r="BW75" s="957"/>
      <c r="BX75" s="957"/>
      <c r="BY75" s="957"/>
      <c r="BZ75" s="957"/>
      <c r="CA75" s="957"/>
      <c r="CB75" s="957"/>
      <c r="CC75" s="957"/>
      <c r="CD75" s="957"/>
      <c r="CE75" s="957"/>
      <c r="CF75" s="957"/>
      <c r="CG75" s="958"/>
      <c r="CH75" s="959"/>
      <c r="CI75" s="960"/>
      <c r="CJ75" s="960"/>
      <c r="CK75" s="960"/>
      <c r="CL75" s="961"/>
      <c r="CM75" s="959"/>
      <c r="CN75" s="960"/>
      <c r="CO75" s="960"/>
      <c r="CP75" s="960"/>
      <c r="CQ75" s="961"/>
      <c r="CR75" s="959"/>
      <c r="CS75" s="960"/>
      <c r="CT75" s="960"/>
      <c r="CU75" s="960"/>
      <c r="CV75" s="961"/>
      <c r="CW75" s="959"/>
      <c r="CX75" s="960"/>
      <c r="CY75" s="960"/>
      <c r="CZ75" s="960"/>
      <c r="DA75" s="961"/>
      <c r="DB75" s="959"/>
      <c r="DC75" s="960"/>
      <c r="DD75" s="960"/>
      <c r="DE75" s="960"/>
      <c r="DF75" s="961"/>
      <c r="DG75" s="959"/>
      <c r="DH75" s="960"/>
      <c r="DI75" s="960"/>
      <c r="DJ75" s="960"/>
      <c r="DK75" s="961"/>
      <c r="DL75" s="959"/>
      <c r="DM75" s="960"/>
      <c r="DN75" s="960"/>
      <c r="DO75" s="960"/>
      <c r="DP75" s="961"/>
      <c r="DQ75" s="959"/>
      <c r="DR75" s="960"/>
      <c r="DS75" s="960"/>
      <c r="DT75" s="960"/>
      <c r="DU75" s="961"/>
      <c r="DV75" s="944"/>
      <c r="DW75" s="945"/>
      <c r="DX75" s="945"/>
      <c r="DY75" s="945"/>
      <c r="DZ75" s="946"/>
      <c r="EA75" s="197"/>
    </row>
    <row r="76" spans="1:131" s="198" customFormat="1" ht="26.25" customHeight="1" x14ac:dyDescent="0.15">
      <c r="A76" s="212">
        <v>9</v>
      </c>
      <c r="B76" s="708" t="s">
        <v>537</v>
      </c>
      <c r="C76" s="709"/>
      <c r="D76" s="709"/>
      <c r="E76" s="709"/>
      <c r="F76" s="709"/>
      <c r="G76" s="709"/>
      <c r="H76" s="709"/>
      <c r="I76" s="709"/>
      <c r="J76" s="709"/>
      <c r="K76" s="709"/>
      <c r="L76" s="709"/>
      <c r="M76" s="709"/>
      <c r="N76" s="709"/>
      <c r="O76" s="709"/>
      <c r="P76" s="710"/>
      <c r="Q76" s="977">
        <v>9335</v>
      </c>
      <c r="R76" s="978"/>
      <c r="S76" s="978"/>
      <c r="T76" s="978"/>
      <c r="U76" s="979"/>
      <c r="V76" s="980">
        <v>8167</v>
      </c>
      <c r="W76" s="978"/>
      <c r="X76" s="978"/>
      <c r="Y76" s="978"/>
      <c r="Z76" s="979"/>
      <c r="AA76" s="980">
        <v>1168</v>
      </c>
      <c r="AB76" s="978"/>
      <c r="AC76" s="978"/>
      <c r="AD76" s="978"/>
      <c r="AE76" s="979"/>
      <c r="AF76" s="980">
        <v>0</v>
      </c>
      <c r="AG76" s="978"/>
      <c r="AH76" s="978"/>
      <c r="AI76" s="978"/>
      <c r="AJ76" s="979"/>
      <c r="AK76" s="980">
        <v>15</v>
      </c>
      <c r="AL76" s="978"/>
      <c r="AM76" s="978"/>
      <c r="AN76" s="978"/>
      <c r="AO76" s="979"/>
      <c r="AP76" s="980">
        <v>0</v>
      </c>
      <c r="AQ76" s="978"/>
      <c r="AR76" s="978"/>
      <c r="AS76" s="978"/>
      <c r="AT76" s="979"/>
      <c r="AU76" s="980"/>
      <c r="AV76" s="978"/>
      <c r="AW76" s="978"/>
      <c r="AX76" s="978"/>
      <c r="AY76" s="979"/>
      <c r="AZ76" s="974"/>
      <c r="BA76" s="974"/>
      <c r="BB76" s="974"/>
      <c r="BC76" s="974"/>
      <c r="BD76" s="975"/>
      <c r="BE76" s="216"/>
      <c r="BF76" s="216"/>
      <c r="BG76" s="216"/>
      <c r="BH76" s="216"/>
      <c r="BI76" s="216"/>
      <c r="BJ76" s="216"/>
      <c r="BK76" s="216"/>
      <c r="BL76" s="216"/>
      <c r="BM76" s="216"/>
      <c r="BN76" s="216"/>
      <c r="BO76" s="216"/>
      <c r="BP76" s="216"/>
      <c r="BQ76" s="213">
        <v>70</v>
      </c>
      <c r="BR76" s="218"/>
      <c r="BS76" s="956"/>
      <c r="BT76" s="957"/>
      <c r="BU76" s="957"/>
      <c r="BV76" s="957"/>
      <c r="BW76" s="957"/>
      <c r="BX76" s="957"/>
      <c r="BY76" s="957"/>
      <c r="BZ76" s="957"/>
      <c r="CA76" s="957"/>
      <c r="CB76" s="957"/>
      <c r="CC76" s="957"/>
      <c r="CD76" s="957"/>
      <c r="CE76" s="957"/>
      <c r="CF76" s="957"/>
      <c r="CG76" s="958"/>
      <c r="CH76" s="959"/>
      <c r="CI76" s="960"/>
      <c r="CJ76" s="960"/>
      <c r="CK76" s="960"/>
      <c r="CL76" s="961"/>
      <c r="CM76" s="959"/>
      <c r="CN76" s="960"/>
      <c r="CO76" s="960"/>
      <c r="CP76" s="960"/>
      <c r="CQ76" s="961"/>
      <c r="CR76" s="959"/>
      <c r="CS76" s="960"/>
      <c r="CT76" s="960"/>
      <c r="CU76" s="960"/>
      <c r="CV76" s="961"/>
      <c r="CW76" s="959"/>
      <c r="CX76" s="960"/>
      <c r="CY76" s="960"/>
      <c r="CZ76" s="960"/>
      <c r="DA76" s="961"/>
      <c r="DB76" s="959"/>
      <c r="DC76" s="960"/>
      <c r="DD76" s="960"/>
      <c r="DE76" s="960"/>
      <c r="DF76" s="961"/>
      <c r="DG76" s="959"/>
      <c r="DH76" s="960"/>
      <c r="DI76" s="960"/>
      <c r="DJ76" s="960"/>
      <c r="DK76" s="961"/>
      <c r="DL76" s="959"/>
      <c r="DM76" s="960"/>
      <c r="DN76" s="960"/>
      <c r="DO76" s="960"/>
      <c r="DP76" s="961"/>
      <c r="DQ76" s="959"/>
      <c r="DR76" s="960"/>
      <c r="DS76" s="960"/>
      <c r="DT76" s="960"/>
      <c r="DU76" s="961"/>
      <c r="DV76" s="944"/>
      <c r="DW76" s="945"/>
      <c r="DX76" s="945"/>
      <c r="DY76" s="945"/>
      <c r="DZ76" s="946"/>
      <c r="EA76" s="197"/>
    </row>
    <row r="77" spans="1:131" s="198" customFormat="1" ht="26.25" customHeight="1" x14ac:dyDescent="0.15">
      <c r="A77" s="212">
        <v>10</v>
      </c>
      <c r="B77" s="708" t="s">
        <v>538</v>
      </c>
      <c r="C77" s="709"/>
      <c r="D77" s="709"/>
      <c r="E77" s="709"/>
      <c r="F77" s="709"/>
      <c r="G77" s="709"/>
      <c r="H77" s="709"/>
      <c r="I77" s="709"/>
      <c r="J77" s="709"/>
      <c r="K77" s="709"/>
      <c r="L77" s="709"/>
      <c r="M77" s="709"/>
      <c r="N77" s="709"/>
      <c r="O77" s="709"/>
      <c r="P77" s="710"/>
      <c r="Q77" s="977">
        <v>1528</v>
      </c>
      <c r="R77" s="978"/>
      <c r="S77" s="978"/>
      <c r="T77" s="978"/>
      <c r="U77" s="979"/>
      <c r="V77" s="980">
        <v>1527</v>
      </c>
      <c r="W77" s="978"/>
      <c r="X77" s="978"/>
      <c r="Y77" s="978"/>
      <c r="Z77" s="979"/>
      <c r="AA77" s="980">
        <v>1</v>
      </c>
      <c r="AB77" s="978"/>
      <c r="AC77" s="978"/>
      <c r="AD77" s="978"/>
      <c r="AE77" s="979"/>
      <c r="AF77" s="980">
        <v>0</v>
      </c>
      <c r="AG77" s="978"/>
      <c r="AH77" s="978"/>
      <c r="AI77" s="978"/>
      <c r="AJ77" s="979"/>
      <c r="AK77" s="980">
        <v>0</v>
      </c>
      <c r="AL77" s="978"/>
      <c r="AM77" s="978"/>
      <c r="AN77" s="978"/>
      <c r="AO77" s="979"/>
      <c r="AP77" s="980">
        <v>0</v>
      </c>
      <c r="AQ77" s="978"/>
      <c r="AR77" s="978"/>
      <c r="AS77" s="978"/>
      <c r="AT77" s="979"/>
      <c r="AU77" s="980"/>
      <c r="AV77" s="978"/>
      <c r="AW77" s="978"/>
      <c r="AX77" s="978"/>
      <c r="AY77" s="979"/>
      <c r="AZ77" s="974"/>
      <c r="BA77" s="974"/>
      <c r="BB77" s="974"/>
      <c r="BC77" s="974"/>
      <c r="BD77" s="975"/>
      <c r="BE77" s="216"/>
      <c r="BF77" s="216"/>
      <c r="BG77" s="216"/>
      <c r="BH77" s="216"/>
      <c r="BI77" s="216"/>
      <c r="BJ77" s="216"/>
      <c r="BK77" s="216"/>
      <c r="BL77" s="216"/>
      <c r="BM77" s="216"/>
      <c r="BN77" s="216"/>
      <c r="BO77" s="216"/>
      <c r="BP77" s="216"/>
      <c r="BQ77" s="213">
        <v>71</v>
      </c>
      <c r="BR77" s="218"/>
      <c r="BS77" s="956"/>
      <c r="BT77" s="957"/>
      <c r="BU77" s="957"/>
      <c r="BV77" s="957"/>
      <c r="BW77" s="957"/>
      <c r="BX77" s="957"/>
      <c r="BY77" s="957"/>
      <c r="BZ77" s="957"/>
      <c r="CA77" s="957"/>
      <c r="CB77" s="957"/>
      <c r="CC77" s="957"/>
      <c r="CD77" s="957"/>
      <c r="CE77" s="957"/>
      <c r="CF77" s="957"/>
      <c r="CG77" s="958"/>
      <c r="CH77" s="959"/>
      <c r="CI77" s="960"/>
      <c r="CJ77" s="960"/>
      <c r="CK77" s="960"/>
      <c r="CL77" s="961"/>
      <c r="CM77" s="959"/>
      <c r="CN77" s="960"/>
      <c r="CO77" s="960"/>
      <c r="CP77" s="960"/>
      <c r="CQ77" s="961"/>
      <c r="CR77" s="959"/>
      <c r="CS77" s="960"/>
      <c r="CT77" s="960"/>
      <c r="CU77" s="960"/>
      <c r="CV77" s="961"/>
      <c r="CW77" s="959"/>
      <c r="CX77" s="960"/>
      <c r="CY77" s="960"/>
      <c r="CZ77" s="960"/>
      <c r="DA77" s="961"/>
      <c r="DB77" s="959"/>
      <c r="DC77" s="960"/>
      <c r="DD77" s="960"/>
      <c r="DE77" s="960"/>
      <c r="DF77" s="961"/>
      <c r="DG77" s="959"/>
      <c r="DH77" s="960"/>
      <c r="DI77" s="960"/>
      <c r="DJ77" s="960"/>
      <c r="DK77" s="961"/>
      <c r="DL77" s="959"/>
      <c r="DM77" s="960"/>
      <c r="DN77" s="960"/>
      <c r="DO77" s="960"/>
      <c r="DP77" s="961"/>
      <c r="DQ77" s="959"/>
      <c r="DR77" s="960"/>
      <c r="DS77" s="960"/>
      <c r="DT77" s="960"/>
      <c r="DU77" s="961"/>
      <c r="DV77" s="944"/>
      <c r="DW77" s="945"/>
      <c r="DX77" s="945"/>
      <c r="DY77" s="945"/>
      <c r="DZ77" s="946"/>
      <c r="EA77" s="197"/>
    </row>
    <row r="78" spans="1:131" s="198" customFormat="1" ht="26.25" customHeight="1" x14ac:dyDescent="0.15">
      <c r="A78" s="212">
        <v>11</v>
      </c>
      <c r="B78" s="708" t="s">
        <v>539</v>
      </c>
      <c r="C78" s="709"/>
      <c r="D78" s="709"/>
      <c r="E78" s="709"/>
      <c r="F78" s="709"/>
      <c r="G78" s="709"/>
      <c r="H78" s="709"/>
      <c r="I78" s="709"/>
      <c r="J78" s="709"/>
      <c r="K78" s="709"/>
      <c r="L78" s="709"/>
      <c r="M78" s="709"/>
      <c r="N78" s="709"/>
      <c r="O78" s="709"/>
      <c r="P78" s="710"/>
      <c r="Q78" s="976">
        <v>20</v>
      </c>
      <c r="R78" s="973"/>
      <c r="S78" s="973"/>
      <c r="T78" s="973"/>
      <c r="U78" s="973"/>
      <c r="V78" s="973">
        <v>19</v>
      </c>
      <c r="W78" s="973"/>
      <c r="X78" s="973"/>
      <c r="Y78" s="973"/>
      <c r="Z78" s="973"/>
      <c r="AA78" s="973">
        <v>1</v>
      </c>
      <c r="AB78" s="973"/>
      <c r="AC78" s="973"/>
      <c r="AD78" s="973"/>
      <c r="AE78" s="973"/>
      <c r="AF78" s="973">
        <v>0</v>
      </c>
      <c r="AG78" s="973"/>
      <c r="AH78" s="973"/>
      <c r="AI78" s="973"/>
      <c r="AJ78" s="973"/>
      <c r="AK78" s="973">
        <v>0</v>
      </c>
      <c r="AL78" s="973"/>
      <c r="AM78" s="973"/>
      <c r="AN78" s="973"/>
      <c r="AO78" s="973"/>
      <c r="AP78" s="973">
        <v>0</v>
      </c>
      <c r="AQ78" s="973"/>
      <c r="AR78" s="973"/>
      <c r="AS78" s="973"/>
      <c r="AT78" s="973"/>
      <c r="AU78" s="973"/>
      <c r="AV78" s="973"/>
      <c r="AW78" s="973"/>
      <c r="AX78" s="973"/>
      <c r="AY78" s="973"/>
      <c r="AZ78" s="974"/>
      <c r="BA78" s="974"/>
      <c r="BB78" s="974"/>
      <c r="BC78" s="974"/>
      <c r="BD78" s="975"/>
      <c r="BE78" s="216"/>
      <c r="BF78" s="216"/>
      <c r="BG78" s="216"/>
      <c r="BH78" s="216"/>
      <c r="BI78" s="216"/>
      <c r="BJ78" s="219"/>
      <c r="BK78" s="219"/>
      <c r="BL78" s="219"/>
      <c r="BM78" s="219"/>
      <c r="BN78" s="219"/>
      <c r="BO78" s="216"/>
      <c r="BP78" s="216"/>
      <c r="BQ78" s="213">
        <v>72</v>
      </c>
      <c r="BR78" s="218"/>
      <c r="BS78" s="956"/>
      <c r="BT78" s="957"/>
      <c r="BU78" s="957"/>
      <c r="BV78" s="957"/>
      <c r="BW78" s="957"/>
      <c r="BX78" s="957"/>
      <c r="BY78" s="957"/>
      <c r="BZ78" s="957"/>
      <c r="CA78" s="957"/>
      <c r="CB78" s="957"/>
      <c r="CC78" s="957"/>
      <c r="CD78" s="957"/>
      <c r="CE78" s="957"/>
      <c r="CF78" s="957"/>
      <c r="CG78" s="958"/>
      <c r="CH78" s="959"/>
      <c r="CI78" s="960"/>
      <c r="CJ78" s="960"/>
      <c r="CK78" s="960"/>
      <c r="CL78" s="961"/>
      <c r="CM78" s="959"/>
      <c r="CN78" s="960"/>
      <c r="CO78" s="960"/>
      <c r="CP78" s="960"/>
      <c r="CQ78" s="961"/>
      <c r="CR78" s="959"/>
      <c r="CS78" s="960"/>
      <c r="CT78" s="960"/>
      <c r="CU78" s="960"/>
      <c r="CV78" s="961"/>
      <c r="CW78" s="959"/>
      <c r="CX78" s="960"/>
      <c r="CY78" s="960"/>
      <c r="CZ78" s="960"/>
      <c r="DA78" s="961"/>
      <c r="DB78" s="959"/>
      <c r="DC78" s="960"/>
      <c r="DD78" s="960"/>
      <c r="DE78" s="960"/>
      <c r="DF78" s="961"/>
      <c r="DG78" s="959"/>
      <c r="DH78" s="960"/>
      <c r="DI78" s="960"/>
      <c r="DJ78" s="960"/>
      <c r="DK78" s="961"/>
      <c r="DL78" s="959"/>
      <c r="DM78" s="960"/>
      <c r="DN78" s="960"/>
      <c r="DO78" s="960"/>
      <c r="DP78" s="961"/>
      <c r="DQ78" s="959"/>
      <c r="DR78" s="960"/>
      <c r="DS78" s="960"/>
      <c r="DT78" s="960"/>
      <c r="DU78" s="961"/>
      <c r="DV78" s="944"/>
      <c r="DW78" s="945"/>
      <c r="DX78" s="945"/>
      <c r="DY78" s="945"/>
      <c r="DZ78" s="946"/>
      <c r="EA78" s="197"/>
    </row>
    <row r="79" spans="1:131" s="198" customFormat="1" ht="26.25" customHeight="1" x14ac:dyDescent="0.15">
      <c r="A79" s="212">
        <v>12</v>
      </c>
      <c r="B79" s="708" t="s">
        <v>540</v>
      </c>
      <c r="C79" s="709"/>
      <c r="D79" s="709"/>
      <c r="E79" s="709"/>
      <c r="F79" s="709"/>
      <c r="G79" s="709"/>
      <c r="H79" s="709"/>
      <c r="I79" s="709"/>
      <c r="J79" s="709"/>
      <c r="K79" s="709"/>
      <c r="L79" s="709"/>
      <c r="M79" s="709"/>
      <c r="N79" s="709"/>
      <c r="O79" s="709"/>
      <c r="P79" s="710"/>
      <c r="Q79" s="976">
        <v>55</v>
      </c>
      <c r="R79" s="973"/>
      <c r="S79" s="973"/>
      <c r="T79" s="973"/>
      <c r="U79" s="973"/>
      <c r="V79" s="973">
        <v>46</v>
      </c>
      <c r="W79" s="973"/>
      <c r="X79" s="973"/>
      <c r="Y79" s="973"/>
      <c r="Z79" s="973"/>
      <c r="AA79" s="973">
        <v>9</v>
      </c>
      <c r="AB79" s="973"/>
      <c r="AC79" s="973"/>
      <c r="AD79" s="973"/>
      <c r="AE79" s="973"/>
      <c r="AF79" s="973">
        <v>0</v>
      </c>
      <c r="AG79" s="973"/>
      <c r="AH79" s="973"/>
      <c r="AI79" s="973"/>
      <c r="AJ79" s="973"/>
      <c r="AK79" s="973">
        <v>0</v>
      </c>
      <c r="AL79" s="973"/>
      <c r="AM79" s="973"/>
      <c r="AN79" s="973"/>
      <c r="AO79" s="973"/>
      <c r="AP79" s="973">
        <v>0</v>
      </c>
      <c r="AQ79" s="973"/>
      <c r="AR79" s="973"/>
      <c r="AS79" s="973"/>
      <c r="AT79" s="973"/>
      <c r="AU79" s="973"/>
      <c r="AV79" s="973"/>
      <c r="AW79" s="973"/>
      <c r="AX79" s="973"/>
      <c r="AY79" s="973"/>
      <c r="AZ79" s="974"/>
      <c r="BA79" s="974"/>
      <c r="BB79" s="974"/>
      <c r="BC79" s="974"/>
      <c r="BD79" s="975"/>
      <c r="BE79" s="216"/>
      <c r="BF79" s="216"/>
      <c r="BG79" s="216"/>
      <c r="BH79" s="216"/>
      <c r="BI79" s="216"/>
      <c r="BJ79" s="219"/>
      <c r="BK79" s="219"/>
      <c r="BL79" s="219"/>
      <c r="BM79" s="219"/>
      <c r="BN79" s="219"/>
      <c r="BO79" s="216"/>
      <c r="BP79" s="216"/>
      <c r="BQ79" s="213">
        <v>73</v>
      </c>
      <c r="BR79" s="218"/>
      <c r="BS79" s="956"/>
      <c r="BT79" s="957"/>
      <c r="BU79" s="957"/>
      <c r="BV79" s="957"/>
      <c r="BW79" s="957"/>
      <c r="BX79" s="957"/>
      <c r="BY79" s="957"/>
      <c r="BZ79" s="957"/>
      <c r="CA79" s="957"/>
      <c r="CB79" s="957"/>
      <c r="CC79" s="957"/>
      <c r="CD79" s="957"/>
      <c r="CE79" s="957"/>
      <c r="CF79" s="957"/>
      <c r="CG79" s="958"/>
      <c r="CH79" s="959"/>
      <c r="CI79" s="960"/>
      <c r="CJ79" s="960"/>
      <c r="CK79" s="960"/>
      <c r="CL79" s="961"/>
      <c r="CM79" s="959"/>
      <c r="CN79" s="960"/>
      <c r="CO79" s="960"/>
      <c r="CP79" s="960"/>
      <c r="CQ79" s="961"/>
      <c r="CR79" s="959"/>
      <c r="CS79" s="960"/>
      <c r="CT79" s="960"/>
      <c r="CU79" s="960"/>
      <c r="CV79" s="961"/>
      <c r="CW79" s="959"/>
      <c r="CX79" s="960"/>
      <c r="CY79" s="960"/>
      <c r="CZ79" s="960"/>
      <c r="DA79" s="961"/>
      <c r="DB79" s="959"/>
      <c r="DC79" s="960"/>
      <c r="DD79" s="960"/>
      <c r="DE79" s="960"/>
      <c r="DF79" s="961"/>
      <c r="DG79" s="959"/>
      <c r="DH79" s="960"/>
      <c r="DI79" s="960"/>
      <c r="DJ79" s="960"/>
      <c r="DK79" s="961"/>
      <c r="DL79" s="959"/>
      <c r="DM79" s="960"/>
      <c r="DN79" s="960"/>
      <c r="DO79" s="960"/>
      <c r="DP79" s="961"/>
      <c r="DQ79" s="959"/>
      <c r="DR79" s="960"/>
      <c r="DS79" s="960"/>
      <c r="DT79" s="960"/>
      <c r="DU79" s="961"/>
      <c r="DV79" s="944"/>
      <c r="DW79" s="945"/>
      <c r="DX79" s="945"/>
      <c r="DY79" s="945"/>
      <c r="DZ79" s="946"/>
      <c r="EA79" s="197"/>
    </row>
    <row r="80" spans="1:131" s="198" customFormat="1" ht="26.25" customHeight="1" x14ac:dyDescent="0.15">
      <c r="A80" s="212">
        <v>13</v>
      </c>
      <c r="B80" s="708" t="s">
        <v>541</v>
      </c>
      <c r="C80" s="709"/>
      <c r="D80" s="709"/>
      <c r="E80" s="709"/>
      <c r="F80" s="709"/>
      <c r="G80" s="709"/>
      <c r="H80" s="709"/>
      <c r="I80" s="709"/>
      <c r="J80" s="709"/>
      <c r="K80" s="709"/>
      <c r="L80" s="709"/>
      <c r="M80" s="709"/>
      <c r="N80" s="709"/>
      <c r="O80" s="709"/>
      <c r="P80" s="710"/>
      <c r="Q80" s="976">
        <v>14</v>
      </c>
      <c r="R80" s="973"/>
      <c r="S80" s="973"/>
      <c r="T80" s="973"/>
      <c r="U80" s="973"/>
      <c r="V80" s="973">
        <v>13</v>
      </c>
      <c r="W80" s="973"/>
      <c r="X80" s="973"/>
      <c r="Y80" s="973"/>
      <c r="Z80" s="973"/>
      <c r="AA80" s="973">
        <v>1</v>
      </c>
      <c r="AB80" s="973"/>
      <c r="AC80" s="973"/>
      <c r="AD80" s="973"/>
      <c r="AE80" s="973"/>
      <c r="AF80" s="973">
        <v>0</v>
      </c>
      <c r="AG80" s="973"/>
      <c r="AH80" s="973"/>
      <c r="AI80" s="973"/>
      <c r="AJ80" s="973"/>
      <c r="AK80" s="973">
        <v>0</v>
      </c>
      <c r="AL80" s="973"/>
      <c r="AM80" s="973"/>
      <c r="AN80" s="973"/>
      <c r="AO80" s="973"/>
      <c r="AP80" s="973">
        <v>0</v>
      </c>
      <c r="AQ80" s="973"/>
      <c r="AR80" s="973"/>
      <c r="AS80" s="973"/>
      <c r="AT80" s="973"/>
      <c r="AU80" s="973"/>
      <c r="AV80" s="973"/>
      <c r="AW80" s="973"/>
      <c r="AX80" s="973"/>
      <c r="AY80" s="973"/>
      <c r="AZ80" s="974"/>
      <c r="BA80" s="974"/>
      <c r="BB80" s="974"/>
      <c r="BC80" s="974"/>
      <c r="BD80" s="975"/>
      <c r="BE80" s="216"/>
      <c r="BF80" s="216"/>
      <c r="BG80" s="216"/>
      <c r="BH80" s="216"/>
      <c r="BI80" s="216"/>
      <c r="BJ80" s="216"/>
      <c r="BK80" s="216"/>
      <c r="BL80" s="216"/>
      <c r="BM80" s="216"/>
      <c r="BN80" s="216"/>
      <c r="BO80" s="216"/>
      <c r="BP80" s="216"/>
      <c r="BQ80" s="213">
        <v>74</v>
      </c>
      <c r="BR80" s="218"/>
      <c r="BS80" s="956"/>
      <c r="BT80" s="957"/>
      <c r="BU80" s="957"/>
      <c r="BV80" s="957"/>
      <c r="BW80" s="957"/>
      <c r="BX80" s="957"/>
      <c r="BY80" s="957"/>
      <c r="BZ80" s="957"/>
      <c r="CA80" s="957"/>
      <c r="CB80" s="957"/>
      <c r="CC80" s="957"/>
      <c r="CD80" s="957"/>
      <c r="CE80" s="957"/>
      <c r="CF80" s="957"/>
      <c r="CG80" s="958"/>
      <c r="CH80" s="959"/>
      <c r="CI80" s="960"/>
      <c r="CJ80" s="960"/>
      <c r="CK80" s="960"/>
      <c r="CL80" s="961"/>
      <c r="CM80" s="959"/>
      <c r="CN80" s="960"/>
      <c r="CO80" s="960"/>
      <c r="CP80" s="960"/>
      <c r="CQ80" s="961"/>
      <c r="CR80" s="959"/>
      <c r="CS80" s="960"/>
      <c r="CT80" s="960"/>
      <c r="CU80" s="960"/>
      <c r="CV80" s="961"/>
      <c r="CW80" s="959"/>
      <c r="CX80" s="960"/>
      <c r="CY80" s="960"/>
      <c r="CZ80" s="960"/>
      <c r="DA80" s="961"/>
      <c r="DB80" s="959"/>
      <c r="DC80" s="960"/>
      <c r="DD80" s="960"/>
      <c r="DE80" s="960"/>
      <c r="DF80" s="961"/>
      <c r="DG80" s="959"/>
      <c r="DH80" s="960"/>
      <c r="DI80" s="960"/>
      <c r="DJ80" s="960"/>
      <c r="DK80" s="961"/>
      <c r="DL80" s="959"/>
      <c r="DM80" s="960"/>
      <c r="DN80" s="960"/>
      <c r="DO80" s="960"/>
      <c r="DP80" s="961"/>
      <c r="DQ80" s="959"/>
      <c r="DR80" s="960"/>
      <c r="DS80" s="960"/>
      <c r="DT80" s="960"/>
      <c r="DU80" s="961"/>
      <c r="DV80" s="944"/>
      <c r="DW80" s="945"/>
      <c r="DX80" s="945"/>
      <c r="DY80" s="945"/>
      <c r="DZ80" s="946"/>
      <c r="EA80" s="197"/>
    </row>
    <row r="81" spans="1:131" s="198" customFormat="1" ht="26.25" customHeight="1" x14ac:dyDescent="0.15">
      <c r="A81" s="212">
        <v>14</v>
      </c>
      <c r="B81" s="708"/>
      <c r="C81" s="709"/>
      <c r="D81" s="709"/>
      <c r="E81" s="709"/>
      <c r="F81" s="709"/>
      <c r="G81" s="709"/>
      <c r="H81" s="709"/>
      <c r="I81" s="709"/>
      <c r="J81" s="709"/>
      <c r="K81" s="709"/>
      <c r="L81" s="709"/>
      <c r="M81" s="709"/>
      <c r="N81" s="709"/>
      <c r="O81" s="709"/>
      <c r="P81" s="710"/>
      <c r="Q81" s="976"/>
      <c r="R81" s="973"/>
      <c r="S81" s="973"/>
      <c r="T81" s="973"/>
      <c r="U81" s="973"/>
      <c r="V81" s="973"/>
      <c r="W81" s="973"/>
      <c r="X81" s="973"/>
      <c r="Y81" s="973"/>
      <c r="Z81" s="973"/>
      <c r="AA81" s="973"/>
      <c r="AB81" s="973"/>
      <c r="AC81" s="973"/>
      <c r="AD81" s="973"/>
      <c r="AE81" s="973"/>
      <c r="AF81" s="973"/>
      <c r="AG81" s="973"/>
      <c r="AH81" s="973"/>
      <c r="AI81" s="973"/>
      <c r="AJ81" s="973"/>
      <c r="AK81" s="973"/>
      <c r="AL81" s="973"/>
      <c r="AM81" s="973"/>
      <c r="AN81" s="973"/>
      <c r="AO81" s="973"/>
      <c r="AP81" s="973"/>
      <c r="AQ81" s="973"/>
      <c r="AR81" s="973"/>
      <c r="AS81" s="973"/>
      <c r="AT81" s="973"/>
      <c r="AU81" s="973"/>
      <c r="AV81" s="973"/>
      <c r="AW81" s="973"/>
      <c r="AX81" s="973"/>
      <c r="AY81" s="973"/>
      <c r="AZ81" s="974"/>
      <c r="BA81" s="974"/>
      <c r="BB81" s="974"/>
      <c r="BC81" s="974"/>
      <c r="BD81" s="975"/>
      <c r="BE81" s="216"/>
      <c r="BF81" s="216"/>
      <c r="BG81" s="216"/>
      <c r="BH81" s="216"/>
      <c r="BI81" s="216"/>
      <c r="BJ81" s="216"/>
      <c r="BK81" s="216"/>
      <c r="BL81" s="216"/>
      <c r="BM81" s="216"/>
      <c r="BN81" s="216"/>
      <c r="BO81" s="216"/>
      <c r="BP81" s="216"/>
      <c r="BQ81" s="213">
        <v>75</v>
      </c>
      <c r="BR81" s="218"/>
      <c r="BS81" s="956"/>
      <c r="BT81" s="957"/>
      <c r="BU81" s="957"/>
      <c r="BV81" s="957"/>
      <c r="BW81" s="957"/>
      <c r="BX81" s="957"/>
      <c r="BY81" s="957"/>
      <c r="BZ81" s="957"/>
      <c r="CA81" s="957"/>
      <c r="CB81" s="957"/>
      <c r="CC81" s="957"/>
      <c r="CD81" s="957"/>
      <c r="CE81" s="957"/>
      <c r="CF81" s="957"/>
      <c r="CG81" s="958"/>
      <c r="CH81" s="959"/>
      <c r="CI81" s="960"/>
      <c r="CJ81" s="960"/>
      <c r="CK81" s="960"/>
      <c r="CL81" s="961"/>
      <c r="CM81" s="959"/>
      <c r="CN81" s="960"/>
      <c r="CO81" s="960"/>
      <c r="CP81" s="960"/>
      <c r="CQ81" s="961"/>
      <c r="CR81" s="959"/>
      <c r="CS81" s="960"/>
      <c r="CT81" s="960"/>
      <c r="CU81" s="960"/>
      <c r="CV81" s="961"/>
      <c r="CW81" s="959"/>
      <c r="CX81" s="960"/>
      <c r="CY81" s="960"/>
      <c r="CZ81" s="960"/>
      <c r="DA81" s="961"/>
      <c r="DB81" s="959"/>
      <c r="DC81" s="960"/>
      <c r="DD81" s="960"/>
      <c r="DE81" s="960"/>
      <c r="DF81" s="961"/>
      <c r="DG81" s="959"/>
      <c r="DH81" s="960"/>
      <c r="DI81" s="960"/>
      <c r="DJ81" s="960"/>
      <c r="DK81" s="961"/>
      <c r="DL81" s="959"/>
      <c r="DM81" s="960"/>
      <c r="DN81" s="960"/>
      <c r="DO81" s="960"/>
      <c r="DP81" s="961"/>
      <c r="DQ81" s="959"/>
      <c r="DR81" s="960"/>
      <c r="DS81" s="960"/>
      <c r="DT81" s="960"/>
      <c r="DU81" s="961"/>
      <c r="DV81" s="944"/>
      <c r="DW81" s="945"/>
      <c r="DX81" s="945"/>
      <c r="DY81" s="945"/>
      <c r="DZ81" s="946"/>
      <c r="EA81" s="197"/>
    </row>
    <row r="82" spans="1:131" s="198" customFormat="1" ht="26.25" customHeight="1" x14ac:dyDescent="0.15">
      <c r="A82" s="212">
        <v>15</v>
      </c>
      <c r="B82" s="708"/>
      <c r="C82" s="709"/>
      <c r="D82" s="709"/>
      <c r="E82" s="709"/>
      <c r="F82" s="709"/>
      <c r="G82" s="709"/>
      <c r="H82" s="709"/>
      <c r="I82" s="709"/>
      <c r="J82" s="709"/>
      <c r="K82" s="709"/>
      <c r="L82" s="709"/>
      <c r="M82" s="709"/>
      <c r="N82" s="709"/>
      <c r="O82" s="709"/>
      <c r="P82" s="710"/>
      <c r="Q82" s="976"/>
      <c r="R82" s="973"/>
      <c r="S82" s="973"/>
      <c r="T82" s="973"/>
      <c r="U82" s="973"/>
      <c r="V82" s="973"/>
      <c r="W82" s="973"/>
      <c r="X82" s="973"/>
      <c r="Y82" s="973"/>
      <c r="Z82" s="973"/>
      <c r="AA82" s="973"/>
      <c r="AB82" s="973"/>
      <c r="AC82" s="973"/>
      <c r="AD82" s="973"/>
      <c r="AE82" s="973"/>
      <c r="AF82" s="973"/>
      <c r="AG82" s="973"/>
      <c r="AH82" s="973"/>
      <c r="AI82" s="973"/>
      <c r="AJ82" s="973"/>
      <c r="AK82" s="973"/>
      <c r="AL82" s="973"/>
      <c r="AM82" s="973"/>
      <c r="AN82" s="973"/>
      <c r="AO82" s="973"/>
      <c r="AP82" s="973"/>
      <c r="AQ82" s="973"/>
      <c r="AR82" s="973"/>
      <c r="AS82" s="973"/>
      <c r="AT82" s="973"/>
      <c r="AU82" s="973"/>
      <c r="AV82" s="973"/>
      <c r="AW82" s="973"/>
      <c r="AX82" s="973"/>
      <c r="AY82" s="973"/>
      <c r="AZ82" s="974"/>
      <c r="BA82" s="974"/>
      <c r="BB82" s="974"/>
      <c r="BC82" s="974"/>
      <c r="BD82" s="975"/>
      <c r="BE82" s="216"/>
      <c r="BF82" s="216"/>
      <c r="BG82" s="216"/>
      <c r="BH82" s="216"/>
      <c r="BI82" s="216"/>
      <c r="BJ82" s="216"/>
      <c r="BK82" s="216"/>
      <c r="BL82" s="216"/>
      <c r="BM82" s="216"/>
      <c r="BN82" s="216"/>
      <c r="BO82" s="216"/>
      <c r="BP82" s="216"/>
      <c r="BQ82" s="213">
        <v>76</v>
      </c>
      <c r="BR82" s="218"/>
      <c r="BS82" s="956"/>
      <c r="BT82" s="957"/>
      <c r="BU82" s="957"/>
      <c r="BV82" s="957"/>
      <c r="BW82" s="957"/>
      <c r="BX82" s="957"/>
      <c r="BY82" s="957"/>
      <c r="BZ82" s="957"/>
      <c r="CA82" s="957"/>
      <c r="CB82" s="957"/>
      <c r="CC82" s="957"/>
      <c r="CD82" s="957"/>
      <c r="CE82" s="957"/>
      <c r="CF82" s="957"/>
      <c r="CG82" s="958"/>
      <c r="CH82" s="959"/>
      <c r="CI82" s="960"/>
      <c r="CJ82" s="960"/>
      <c r="CK82" s="960"/>
      <c r="CL82" s="961"/>
      <c r="CM82" s="959"/>
      <c r="CN82" s="960"/>
      <c r="CO82" s="960"/>
      <c r="CP82" s="960"/>
      <c r="CQ82" s="961"/>
      <c r="CR82" s="959"/>
      <c r="CS82" s="960"/>
      <c r="CT82" s="960"/>
      <c r="CU82" s="960"/>
      <c r="CV82" s="961"/>
      <c r="CW82" s="959"/>
      <c r="CX82" s="960"/>
      <c r="CY82" s="960"/>
      <c r="CZ82" s="960"/>
      <c r="DA82" s="961"/>
      <c r="DB82" s="959"/>
      <c r="DC82" s="960"/>
      <c r="DD82" s="960"/>
      <c r="DE82" s="960"/>
      <c r="DF82" s="961"/>
      <c r="DG82" s="959"/>
      <c r="DH82" s="960"/>
      <c r="DI82" s="960"/>
      <c r="DJ82" s="960"/>
      <c r="DK82" s="961"/>
      <c r="DL82" s="959"/>
      <c r="DM82" s="960"/>
      <c r="DN82" s="960"/>
      <c r="DO82" s="960"/>
      <c r="DP82" s="961"/>
      <c r="DQ82" s="959"/>
      <c r="DR82" s="960"/>
      <c r="DS82" s="960"/>
      <c r="DT82" s="960"/>
      <c r="DU82" s="961"/>
      <c r="DV82" s="944"/>
      <c r="DW82" s="945"/>
      <c r="DX82" s="945"/>
      <c r="DY82" s="945"/>
      <c r="DZ82" s="946"/>
      <c r="EA82" s="197"/>
    </row>
    <row r="83" spans="1:131" s="198" customFormat="1" ht="26.25" customHeight="1" x14ac:dyDescent="0.15">
      <c r="A83" s="212">
        <v>16</v>
      </c>
      <c r="B83" s="708"/>
      <c r="C83" s="709"/>
      <c r="D83" s="709"/>
      <c r="E83" s="709"/>
      <c r="F83" s="709"/>
      <c r="G83" s="709"/>
      <c r="H83" s="709"/>
      <c r="I83" s="709"/>
      <c r="J83" s="709"/>
      <c r="K83" s="709"/>
      <c r="L83" s="709"/>
      <c r="M83" s="709"/>
      <c r="N83" s="709"/>
      <c r="O83" s="709"/>
      <c r="P83" s="710"/>
      <c r="Q83" s="976"/>
      <c r="R83" s="973"/>
      <c r="S83" s="973"/>
      <c r="T83" s="973"/>
      <c r="U83" s="973"/>
      <c r="V83" s="973"/>
      <c r="W83" s="973"/>
      <c r="X83" s="973"/>
      <c r="Y83" s="973"/>
      <c r="Z83" s="973"/>
      <c r="AA83" s="973"/>
      <c r="AB83" s="973"/>
      <c r="AC83" s="973"/>
      <c r="AD83" s="973"/>
      <c r="AE83" s="973"/>
      <c r="AF83" s="973"/>
      <c r="AG83" s="973"/>
      <c r="AH83" s="973"/>
      <c r="AI83" s="973"/>
      <c r="AJ83" s="973"/>
      <c r="AK83" s="973"/>
      <c r="AL83" s="973"/>
      <c r="AM83" s="973"/>
      <c r="AN83" s="973"/>
      <c r="AO83" s="973"/>
      <c r="AP83" s="973"/>
      <c r="AQ83" s="973"/>
      <c r="AR83" s="973"/>
      <c r="AS83" s="973"/>
      <c r="AT83" s="973"/>
      <c r="AU83" s="973"/>
      <c r="AV83" s="973"/>
      <c r="AW83" s="973"/>
      <c r="AX83" s="973"/>
      <c r="AY83" s="973"/>
      <c r="AZ83" s="974"/>
      <c r="BA83" s="974"/>
      <c r="BB83" s="974"/>
      <c r="BC83" s="974"/>
      <c r="BD83" s="975"/>
      <c r="BE83" s="216"/>
      <c r="BF83" s="216"/>
      <c r="BG83" s="216"/>
      <c r="BH83" s="216"/>
      <c r="BI83" s="216"/>
      <c r="BJ83" s="216"/>
      <c r="BK83" s="216"/>
      <c r="BL83" s="216"/>
      <c r="BM83" s="216"/>
      <c r="BN83" s="216"/>
      <c r="BO83" s="216"/>
      <c r="BP83" s="216"/>
      <c r="BQ83" s="213">
        <v>77</v>
      </c>
      <c r="BR83" s="218"/>
      <c r="BS83" s="956"/>
      <c r="BT83" s="957"/>
      <c r="BU83" s="957"/>
      <c r="BV83" s="957"/>
      <c r="BW83" s="957"/>
      <c r="BX83" s="957"/>
      <c r="BY83" s="957"/>
      <c r="BZ83" s="957"/>
      <c r="CA83" s="957"/>
      <c r="CB83" s="957"/>
      <c r="CC83" s="957"/>
      <c r="CD83" s="957"/>
      <c r="CE83" s="957"/>
      <c r="CF83" s="957"/>
      <c r="CG83" s="958"/>
      <c r="CH83" s="959"/>
      <c r="CI83" s="960"/>
      <c r="CJ83" s="960"/>
      <c r="CK83" s="960"/>
      <c r="CL83" s="961"/>
      <c r="CM83" s="959"/>
      <c r="CN83" s="960"/>
      <c r="CO83" s="960"/>
      <c r="CP83" s="960"/>
      <c r="CQ83" s="961"/>
      <c r="CR83" s="959"/>
      <c r="CS83" s="960"/>
      <c r="CT83" s="960"/>
      <c r="CU83" s="960"/>
      <c r="CV83" s="961"/>
      <c r="CW83" s="959"/>
      <c r="CX83" s="960"/>
      <c r="CY83" s="960"/>
      <c r="CZ83" s="960"/>
      <c r="DA83" s="961"/>
      <c r="DB83" s="959"/>
      <c r="DC83" s="960"/>
      <c r="DD83" s="960"/>
      <c r="DE83" s="960"/>
      <c r="DF83" s="961"/>
      <c r="DG83" s="959"/>
      <c r="DH83" s="960"/>
      <c r="DI83" s="960"/>
      <c r="DJ83" s="960"/>
      <c r="DK83" s="961"/>
      <c r="DL83" s="959"/>
      <c r="DM83" s="960"/>
      <c r="DN83" s="960"/>
      <c r="DO83" s="960"/>
      <c r="DP83" s="961"/>
      <c r="DQ83" s="959"/>
      <c r="DR83" s="960"/>
      <c r="DS83" s="960"/>
      <c r="DT83" s="960"/>
      <c r="DU83" s="961"/>
      <c r="DV83" s="944"/>
      <c r="DW83" s="945"/>
      <c r="DX83" s="945"/>
      <c r="DY83" s="945"/>
      <c r="DZ83" s="946"/>
      <c r="EA83" s="197"/>
    </row>
    <row r="84" spans="1:131" s="198" customFormat="1" ht="26.25" customHeight="1" x14ac:dyDescent="0.15">
      <c r="A84" s="212">
        <v>17</v>
      </c>
      <c r="B84" s="708"/>
      <c r="C84" s="709"/>
      <c r="D84" s="709"/>
      <c r="E84" s="709"/>
      <c r="F84" s="709"/>
      <c r="G84" s="709"/>
      <c r="H84" s="709"/>
      <c r="I84" s="709"/>
      <c r="J84" s="709"/>
      <c r="K84" s="709"/>
      <c r="L84" s="709"/>
      <c r="M84" s="709"/>
      <c r="N84" s="709"/>
      <c r="O84" s="709"/>
      <c r="P84" s="710"/>
      <c r="Q84" s="976"/>
      <c r="R84" s="973"/>
      <c r="S84" s="973"/>
      <c r="T84" s="973"/>
      <c r="U84" s="973"/>
      <c r="V84" s="973"/>
      <c r="W84" s="973"/>
      <c r="X84" s="973"/>
      <c r="Y84" s="973"/>
      <c r="Z84" s="973"/>
      <c r="AA84" s="973"/>
      <c r="AB84" s="973"/>
      <c r="AC84" s="973"/>
      <c r="AD84" s="973"/>
      <c r="AE84" s="973"/>
      <c r="AF84" s="973"/>
      <c r="AG84" s="973"/>
      <c r="AH84" s="973"/>
      <c r="AI84" s="973"/>
      <c r="AJ84" s="973"/>
      <c r="AK84" s="973"/>
      <c r="AL84" s="973"/>
      <c r="AM84" s="973"/>
      <c r="AN84" s="973"/>
      <c r="AO84" s="973"/>
      <c r="AP84" s="973"/>
      <c r="AQ84" s="973"/>
      <c r="AR84" s="973"/>
      <c r="AS84" s="973"/>
      <c r="AT84" s="973"/>
      <c r="AU84" s="973"/>
      <c r="AV84" s="973"/>
      <c r="AW84" s="973"/>
      <c r="AX84" s="973"/>
      <c r="AY84" s="973"/>
      <c r="AZ84" s="974"/>
      <c r="BA84" s="974"/>
      <c r="BB84" s="974"/>
      <c r="BC84" s="974"/>
      <c r="BD84" s="975"/>
      <c r="BE84" s="216"/>
      <c r="BF84" s="216"/>
      <c r="BG84" s="216"/>
      <c r="BH84" s="216"/>
      <c r="BI84" s="216"/>
      <c r="BJ84" s="216"/>
      <c r="BK84" s="216"/>
      <c r="BL84" s="216"/>
      <c r="BM84" s="216"/>
      <c r="BN84" s="216"/>
      <c r="BO84" s="216"/>
      <c r="BP84" s="216"/>
      <c r="BQ84" s="213">
        <v>78</v>
      </c>
      <c r="BR84" s="218"/>
      <c r="BS84" s="956"/>
      <c r="BT84" s="957"/>
      <c r="BU84" s="957"/>
      <c r="BV84" s="957"/>
      <c r="BW84" s="957"/>
      <c r="BX84" s="957"/>
      <c r="BY84" s="957"/>
      <c r="BZ84" s="957"/>
      <c r="CA84" s="957"/>
      <c r="CB84" s="957"/>
      <c r="CC84" s="957"/>
      <c r="CD84" s="957"/>
      <c r="CE84" s="957"/>
      <c r="CF84" s="957"/>
      <c r="CG84" s="958"/>
      <c r="CH84" s="959"/>
      <c r="CI84" s="960"/>
      <c r="CJ84" s="960"/>
      <c r="CK84" s="960"/>
      <c r="CL84" s="961"/>
      <c r="CM84" s="959"/>
      <c r="CN84" s="960"/>
      <c r="CO84" s="960"/>
      <c r="CP84" s="960"/>
      <c r="CQ84" s="961"/>
      <c r="CR84" s="959"/>
      <c r="CS84" s="960"/>
      <c r="CT84" s="960"/>
      <c r="CU84" s="960"/>
      <c r="CV84" s="961"/>
      <c r="CW84" s="959"/>
      <c r="CX84" s="960"/>
      <c r="CY84" s="960"/>
      <c r="CZ84" s="960"/>
      <c r="DA84" s="961"/>
      <c r="DB84" s="959"/>
      <c r="DC84" s="960"/>
      <c r="DD84" s="960"/>
      <c r="DE84" s="960"/>
      <c r="DF84" s="961"/>
      <c r="DG84" s="959"/>
      <c r="DH84" s="960"/>
      <c r="DI84" s="960"/>
      <c r="DJ84" s="960"/>
      <c r="DK84" s="961"/>
      <c r="DL84" s="959"/>
      <c r="DM84" s="960"/>
      <c r="DN84" s="960"/>
      <c r="DO84" s="960"/>
      <c r="DP84" s="961"/>
      <c r="DQ84" s="959"/>
      <c r="DR84" s="960"/>
      <c r="DS84" s="960"/>
      <c r="DT84" s="960"/>
      <c r="DU84" s="961"/>
      <c r="DV84" s="944"/>
      <c r="DW84" s="945"/>
      <c r="DX84" s="945"/>
      <c r="DY84" s="945"/>
      <c r="DZ84" s="946"/>
      <c r="EA84" s="197"/>
    </row>
    <row r="85" spans="1:131" s="198" customFormat="1" ht="26.25" customHeight="1" x14ac:dyDescent="0.15">
      <c r="A85" s="212">
        <v>18</v>
      </c>
      <c r="B85" s="708"/>
      <c r="C85" s="709"/>
      <c r="D85" s="709"/>
      <c r="E85" s="709"/>
      <c r="F85" s="709"/>
      <c r="G85" s="709"/>
      <c r="H85" s="709"/>
      <c r="I85" s="709"/>
      <c r="J85" s="709"/>
      <c r="K85" s="709"/>
      <c r="L85" s="709"/>
      <c r="M85" s="709"/>
      <c r="N85" s="709"/>
      <c r="O85" s="709"/>
      <c r="P85" s="710"/>
      <c r="Q85" s="976"/>
      <c r="R85" s="973"/>
      <c r="S85" s="973"/>
      <c r="T85" s="973"/>
      <c r="U85" s="973"/>
      <c r="V85" s="973"/>
      <c r="W85" s="973"/>
      <c r="X85" s="973"/>
      <c r="Y85" s="973"/>
      <c r="Z85" s="973"/>
      <c r="AA85" s="973"/>
      <c r="AB85" s="973"/>
      <c r="AC85" s="973"/>
      <c r="AD85" s="973"/>
      <c r="AE85" s="973"/>
      <c r="AF85" s="973"/>
      <c r="AG85" s="973"/>
      <c r="AH85" s="973"/>
      <c r="AI85" s="973"/>
      <c r="AJ85" s="973"/>
      <c r="AK85" s="973"/>
      <c r="AL85" s="973"/>
      <c r="AM85" s="973"/>
      <c r="AN85" s="973"/>
      <c r="AO85" s="973"/>
      <c r="AP85" s="973"/>
      <c r="AQ85" s="973"/>
      <c r="AR85" s="973"/>
      <c r="AS85" s="973"/>
      <c r="AT85" s="973"/>
      <c r="AU85" s="973"/>
      <c r="AV85" s="973"/>
      <c r="AW85" s="973"/>
      <c r="AX85" s="973"/>
      <c r="AY85" s="973"/>
      <c r="AZ85" s="974"/>
      <c r="BA85" s="974"/>
      <c r="BB85" s="974"/>
      <c r="BC85" s="974"/>
      <c r="BD85" s="975"/>
      <c r="BE85" s="216"/>
      <c r="BF85" s="216"/>
      <c r="BG85" s="216"/>
      <c r="BH85" s="216"/>
      <c r="BI85" s="216"/>
      <c r="BJ85" s="216"/>
      <c r="BK85" s="216"/>
      <c r="BL85" s="216"/>
      <c r="BM85" s="216"/>
      <c r="BN85" s="216"/>
      <c r="BO85" s="216"/>
      <c r="BP85" s="216"/>
      <c r="BQ85" s="213">
        <v>79</v>
      </c>
      <c r="BR85" s="218"/>
      <c r="BS85" s="956"/>
      <c r="BT85" s="957"/>
      <c r="BU85" s="957"/>
      <c r="BV85" s="957"/>
      <c r="BW85" s="957"/>
      <c r="BX85" s="957"/>
      <c r="BY85" s="957"/>
      <c r="BZ85" s="957"/>
      <c r="CA85" s="957"/>
      <c r="CB85" s="957"/>
      <c r="CC85" s="957"/>
      <c r="CD85" s="957"/>
      <c r="CE85" s="957"/>
      <c r="CF85" s="957"/>
      <c r="CG85" s="958"/>
      <c r="CH85" s="959"/>
      <c r="CI85" s="960"/>
      <c r="CJ85" s="960"/>
      <c r="CK85" s="960"/>
      <c r="CL85" s="961"/>
      <c r="CM85" s="959"/>
      <c r="CN85" s="960"/>
      <c r="CO85" s="960"/>
      <c r="CP85" s="960"/>
      <c r="CQ85" s="961"/>
      <c r="CR85" s="959"/>
      <c r="CS85" s="960"/>
      <c r="CT85" s="960"/>
      <c r="CU85" s="960"/>
      <c r="CV85" s="961"/>
      <c r="CW85" s="959"/>
      <c r="CX85" s="960"/>
      <c r="CY85" s="960"/>
      <c r="CZ85" s="960"/>
      <c r="DA85" s="961"/>
      <c r="DB85" s="959"/>
      <c r="DC85" s="960"/>
      <c r="DD85" s="960"/>
      <c r="DE85" s="960"/>
      <c r="DF85" s="961"/>
      <c r="DG85" s="959"/>
      <c r="DH85" s="960"/>
      <c r="DI85" s="960"/>
      <c r="DJ85" s="960"/>
      <c r="DK85" s="961"/>
      <c r="DL85" s="959"/>
      <c r="DM85" s="960"/>
      <c r="DN85" s="960"/>
      <c r="DO85" s="960"/>
      <c r="DP85" s="961"/>
      <c r="DQ85" s="959"/>
      <c r="DR85" s="960"/>
      <c r="DS85" s="960"/>
      <c r="DT85" s="960"/>
      <c r="DU85" s="961"/>
      <c r="DV85" s="944"/>
      <c r="DW85" s="945"/>
      <c r="DX85" s="945"/>
      <c r="DY85" s="945"/>
      <c r="DZ85" s="946"/>
      <c r="EA85" s="197"/>
    </row>
    <row r="86" spans="1:131" s="198" customFormat="1" ht="26.25" customHeight="1" x14ac:dyDescent="0.15">
      <c r="A86" s="212">
        <v>19</v>
      </c>
      <c r="B86" s="708"/>
      <c r="C86" s="709"/>
      <c r="D86" s="709"/>
      <c r="E86" s="709"/>
      <c r="F86" s="709"/>
      <c r="G86" s="709"/>
      <c r="H86" s="709"/>
      <c r="I86" s="709"/>
      <c r="J86" s="709"/>
      <c r="K86" s="709"/>
      <c r="L86" s="709"/>
      <c r="M86" s="709"/>
      <c r="N86" s="709"/>
      <c r="O86" s="709"/>
      <c r="P86" s="710"/>
      <c r="Q86" s="976"/>
      <c r="R86" s="973"/>
      <c r="S86" s="973"/>
      <c r="T86" s="973"/>
      <c r="U86" s="973"/>
      <c r="V86" s="973"/>
      <c r="W86" s="973"/>
      <c r="X86" s="973"/>
      <c r="Y86" s="973"/>
      <c r="Z86" s="973"/>
      <c r="AA86" s="973"/>
      <c r="AB86" s="973"/>
      <c r="AC86" s="973"/>
      <c r="AD86" s="973"/>
      <c r="AE86" s="973"/>
      <c r="AF86" s="973"/>
      <c r="AG86" s="973"/>
      <c r="AH86" s="973"/>
      <c r="AI86" s="973"/>
      <c r="AJ86" s="973"/>
      <c r="AK86" s="973"/>
      <c r="AL86" s="973"/>
      <c r="AM86" s="973"/>
      <c r="AN86" s="973"/>
      <c r="AO86" s="973"/>
      <c r="AP86" s="973"/>
      <c r="AQ86" s="973"/>
      <c r="AR86" s="973"/>
      <c r="AS86" s="973"/>
      <c r="AT86" s="973"/>
      <c r="AU86" s="973"/>
      <c r="AV86" s="973"/>
      <c r="AW86" s="973"/>
      <c r="AX86" s="973"/>
      <c r="AY86" s="973"/>
      <c r="AZ86" s="974"/>
      <c r="BA86" s="974"/>
      <c r="BB86" s="974"/>
      <c r="BC86" s="974"/>
      <c r="BD86" s="975"/>
      <c r="BE86" s="216"/>
      <c r="BF86" s="216"/>
      <c r="BG86" s="216"/>
      <c r="BH86" s="216"/>
      <c r="BI86" s="216"/>
      <c r="BJ86" s="216"/>
      <c r="BK86" s="216"/>
      <c r="BL86" s="216"/>
      <c r="BM86" s="216"/>
      <c r="BN86" s="216"/>
      <c r="BO86" s="216"/>
      <c r="BP86" s="216"/>
      <c r="BQ86" s="213">
        <v>80</v>
      </c>
      <c r="BR86" s="218"/>
      <c r="BS86" s="956"/>
      <c r="BT86" s="957"/>
      <c r="BU86" s="957"/>
      <c r="BV86" s="957"/>
      <c r="BW86" s="957"/>
      <c r="BX86" s="957"/>
      <c r="BY86" s="957"/>
      <c r="BZ86" s="957"/>
      <c r="CA86" s="957"/>
      <c r="CB86" s="957"/>
      <c r="CC86" s="957"/>
      <c r="CD86" s="957"/>
      <c r="CE86" s="957"/>
      <c r="CF86" s="957"/>
      <c r="CG86" s="958"/>
      <c r="CH86" s="959"/>
      <c r="CI86" s="960"/>
      <c r="CJ86" s="960"/>
      <c r="CK86" s="960"/>
      <c r="CL86" s="961"/>
      <c r="CM86" s="959"/>
      <c r="CN86" s="960"/>
      <c r="CO86" s="960"/>
      <c r="CP86" s="960"/>
      <c r="CQ86" s="961"/>
      <c r="CR86" s="959"/>
      <c r="CS86" s="960"/>
      <c r="CT86" s="960"/>
      <c r="CU86" s="960"/>
      <c r="CV86" s="961"/>
      <c r="CW86" s="959"/>
      <c r="CX86" s="960"/>
      <c r="CY86" s="960"/>
      <c r="CZ86" s="960"/>
      <c r="DA86" s="961"/>
      <c r="DB86" s="959"/>
      <c r="DC86" s="960"/>
      <c r="DD86" s="960"/>
      <c r="DE86" s="960"/>
      <c r="DF86" s="961"/>
      <c r="DG86" s="959"/>
      <c r="DH86" s="960"/>
      <c r="DI86" s="960"/>
      <c r="DJ86" s="960"/>
      <c r="DK86" s="961"/>
      <c r="DL86" s="959"/>
      <c r="DM86" s="960"/>
      <c r="DN86" s="960"/>
      <c r="DO86" s="960"/>
      <c r="DP86" s="961"/>
      <c r="DQ86" s="959"/>
      <c r="DR86" s="960"/>
      <c r="DS86" s="960"/>
      <c r="DT86" s="960"/>
      <c r="DU86" s="961"/>
      <c r="DV86" s="944"/>
      <c r="DW86" s="945"/>
      <c r="DX86" s="945"/>
      <c r="DY86" s="945"/>
      <c r="DZ86" s="946"/>
      <c r="EA86" s="197"/>
    </row>
    <row r="87" spans="1:131" s="198" customFormat="1" ht="26.25" customHeight="1" x14ac:dyDescent="0.15">
      <c r="A87" s="220">
        <v>20</v>
      </c>
      <c r="B87" s="966"/>
      <c r="C87" s="967"/>
      <c r="D87" s="967"/>
      <c r="E87" s="967"/>
      <c r="F87" s="967"/>
      <c r="G87" s="967"/>
      <c r="H87" s="967"/>
      <c r="I87" s="967"/>
      <c r="J87" s="967"/>
      <c r="K87" s="967"/>
      <c r="L87" s="967"/>
      <c r="M87" s="967"/>
      <c r="N87" s="967"/>
      <c r="O87" s="967"/>
      <c r="P87" s="968"/>
      <c r="Q87" s="969"/>
      <c r="R87" s="970"/>
      <c r="S87" s="970"/>
      <c r="T87" s="970"/>
      <c r="U87" s="970"/>
      <c r="V87" s="970"/>
      <c r="W87" s="970"/>
      <c r="X87" s="970"/>
      <c r="Y87" s="970"/>
      <c r="Z87" s="970"/>
      <c r="AA87" s="970"/>
      <c r="AB87" s="970"/>
      <c r="AC87" s="970"/>
      <c r="AD87" s="970"/>
      <c r="AE87" s="970"/>
      <c r="AF87" s="970"/>
      <c r="AG87" s="970"/>
      <c r="AH87" s="970"/>
      <c r="AI87" s="970"/>
      <c r="AJ87" s="970"/>
      <c r="AK87" s="970"/>
      <c r="AL87" s="970"/>
      <c r="AM87" s="970"/>
      <c r="AN87" s="970"/>
      <c r="AO87" s="970"/>
      <c r="AP87" s="970"/>
      <c r="AQ87" s="970"/>
      <c r="AR87" s="970"/>
      <c r="AS87" s="970"/>
      <c r="AT87" s="970"/>
      <c r="AU87" s="970"/>
      <c r="AV87" s="970"/>
      <c r="AW87" s="970"/>
      <c r="AX87" s="970"/>
      <c r="AY87" s="970"/>
      <c r="AZ87" s="971"/>
      <c r="BA87" s="971"/>
      <c r="BB87" s="971"/>
      <c r="BC87" s="971"/>
      <c r="BD87" s="972"/>
      <c r="BE87" s="216"/>
      <c r="BF87" s="216"/>
      <c r="BG87" s="216"/>
      <c r="BH87" s="216"/>
      <c r="BI87" s="216"/>
      <c r="BJ87" s="216"/>
      <c r="BK87" s="216"/>
      <c r="BL87" s="216"/>
      <c r="BM87" s="216"/>
      <c r="BN87" s="216"/>
      <c r="BO87" s="216"/>
      <c r="BP87" s="216"/>
      <c r="BQ87" s="213">
        <v>81</v>
      </c>
      <c r="BR87" s="218"/>
      <c r="BS87" s="956"/>
      <c r="BT87" s="957"/>
      <c r="BU87" s="957"/>
      <c r="BV87" s="957"/>
      <c r="BW87" s="957"/>
      <c r="BX87" s="957"/>
      <c r="BY87" s="957"/>
      <c r="BZ87" s="957"/>
      <c r="CA87" s="957"/>
      <c r="CB87" s="957"/>
      <c r="CC87" s="957"/>
      <c r="CD87" s="957"/>
      <c r="CE87" s="957"/>
      <c r="CF87" s="957"/>
      <c r="CG87" s="958"/>
      <c r="CH87" s="959"/>
      <c r="CI87" s="960"/>
      <c r="CJ87" s="960"/>
      <c r="CK87" s="960"/>
      <c r="CL87" s="961"/>
      <c r="CM87" s="959"/>
      <c r="CN87" s="960"/>
      <c r="CO87" s="960"/>
      <c r="CP87" s="960"/>
      <c r="CQ87" s="961"/>
      <c r="CR87" s="959"/>
      <c r="CS87" s="960"/>
      <c r="CT87" s="960"/>
      <c r="CU87" s="960"/>
      <c r="CV87" s="961"/>
      <c r="CW87" s="959"/>
      <c r="CX87" s="960"/>
      <c r="CY87" s="960"/>
      <c r="CZ87" s="960"/>
      <c r="DA87" s="961"/>
      <c r="DB87" s="959"/>
      <c r="DC87" s="960"/>
      <c r="DD87" s="960"/>
      <c r="DE87" s="960"/>
      <c r="DF87" s="961"/>
      <c r="DG87" s="959"/>
      <c r="DH87" s="960"/>
      <c r="DI87" s="960"/>
      <c r="DJ87" s="960"/>
      <c r="DK87" s="961"/>
      <c r="DL87" s="959"/>
      <c r="DM87" s="960"/>
      <c r="DN87" s="960"/>
      <c r="DO87" s="960"/>
      <c r="DP87" s="961"/>
      <c r="DQ87" s="959"/>
      <c r="DR87" s="960"/>
      <c r="DS87" s="960"/>
      <c r="DT87" s="960"/>
      <c r="DU87" s="961"/>
      <c r="DV87" s="944"/>
      <c r="DW87" s="945"/>
      <c r="DX87" s="945"/>
      <c r="DY87" s="945"/>
      <c r="DZ87" s="946"/>
      <c r="EA87" s="197"/>
    </row>
    <row r="88" spans="1:131" s="198" customFormat="1" ht="26.25" customHeight="1" thickBot="1" x14ac:dyDescent="0.2">
      <c r="A88" s="215" t="s">
        <v>366</v>
      </c>
      <c r="B88" s="947" t="s">
        <v>390</v>
      </c>
      <c r="C88" s="948"/>
      <c r="D88" s="948"/>
      <c r="E88" s="948"/>
      <c r="F88" s="948"/>
      <c r="G88" s="948"/>
      <c r="H88" s="948"/>
      <c r="I88" s="948"/>
      <c r="J88" s="948"/>
      <c r="K88" s="948"/>
      <c r="L88" s="948"/>
      <c r="M88" s="948"/>
      <c r="N88" s="948"/>
      <c r="O88" s="948"/>
      <c r="P88" s="949"/>
      <c r="Q88" s="964"/>
      <c r="R88" s="965"/>
      <c r="S88" s="965"/>
      <c r="T88" s="965"/>
      <c r="U88" s="965"/>
      <c r="V88" s="965"/>
      <c r="W88" s="965"/>
      <c r="X88" s="965"/>
      <c r="Y88" s="965"/>
      <c r="Z88" s="965"/>
      <c r="AA88" s="965"/>
      <c r="AB88" s="965"/>
      <c r="AC88" s="965"/>
      <c r="AD88" s="965"/>
      <c r="AE88" s="965"/>
      <c r="AF88" s="733"/>
      <c r="AG88" s="733"/>
      <c r="AH88" s="733"/>
      <c r="AI88" s="733"/>
      <c r="AJ88" s="733"/>
      <c r="AK88" s="965"/>
      <c r="AL88" s="965"/>
      <c r="AM88" s="965"/>
      <c r="AN88" s="965"/>
      <c r="AO88" s="965"/>
      <c r="AP88" s="733"/>
      <c r="AQ88" s="733"/>
      <c r="AR88" s="733"/>
      <c r="AS88" s="733"/>
      <c r="AT88" s="733"/>
      <c r="AU88" s="733"/>
      <c r="AV88" s="733"/>
      <c r="AW88" s="733"/>
      <c r="AX88" s="733"/>
      <c r="AY88" s="733"/>
      <c r="AZ88" s="962"/>
      <c r="BA88" s="962"/>
      <c r="BB88" s="962"/>
      <c r="BC88" s="962"/>
      <c r="BD88" s="963"/>
      <c r="BE88" s="216"/>
      <c r="BF88" s="216"/>
      <c r="BG88" s="216"/>
      <c r="BH88" s="216"/>
      <c r="BI88" s="216"/>
      <c r="BJ88" s="216"/>
      <c r="BK88" s="216"/>
      <c r="BL88" s="216"/>
      <c r="BM88" s="216"/>
      <c r="BN88" s="216"/>
      <c r="BO88" s="216"/>
      <c r="BP88" s="216"/>
      <c r="BQ88" s="213">
        <v>82</v>
      </c>
      <c r="BR88" s="218"/>
      <c r="BS88" s="956"/>
      <c r="BT88" s="957"/>
      <c r="BU88" s="957"/>
      <c r="BV88" s="957"/>
      <c r="BW88" s="957"/>
      <c r="BX88" s="957"/>
      <c r="BY88" s="957"/>
      <c r="BZ88" s="957"/>
      <c r="CA88" s="957"/>
      <c r="CB88" s="957"/>
      <c r="CC88" s="957"/>
      <c r="CD88" s="957"/>
      <c r="CE88" s="957"/>
      <c r="CF88" s="957"/>
      <c r="CG88" s="958"/>
      <c r="CH88" s="959"/>
      <c r="CI88" s="960"/>
      <c r="CJ88" s="960"/>
      <c r="CK88" s="960"/>
      <c r="CL88" s="961"/>
      <c r="CM88" s="959"/>
      <c r="CN88" s="960"/>
      <c r="CO88" s="960"/>
      <c r="CP88" s="960"/>
      <c r="CQ88" s="961"/>
      <c r="CR88" s="959"/>
      <c r="CS88" s="960"/>
      <c r="CT88" s="960"/>
      <c r="CU88" s="960"/>
      <c r="CV88" s="961"/>
      <c r="CW88" s="959"/>
      <c r="CX88" s="960"/>
      <c r="CY88" s="960"/>
      <c r="CZ88" s="960"/>
      <c r="DA88" s="961"/>
      <c r="DB88" s="959"/>
      <c r="DC88" s="960"/>
      <c r="DD88" s="960"/>
      <c r="DE88" s="960"/>
      <c r="DF88" s="961"/>
      <c r="DG88" s="959"/>
      <c r="DH88" s="960"/>
      <c r="DI88" s="960"/>
      <c r="DJ88" s="960"/>
      <c r="DK88" s="961"/>
      <c r="DL88" s="959"/>
      <c r="DM88" s="960"/>
      <c r="DN88" s="960"/>
      <c r="DO88" s="960"/>
      <c r="DP88" s="961"/>
      <c r="DQ88" s="959"/>
      <c r="DR88" s="960"/>
      <c r="DS88" s="960"/>
      <c r="DT88" s="960"/>
      <c r="DU88" s="961"/>
      <c r="DV88" s="944"/>
      <c r="DW88" s="945"/>
      <c r="DX88" s="945"/>
      <c r="DY88" s="945"/>
      <c r="DZ88" s="946"/>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56"/>
      <c r="BT89" s="957"/>
      <c r="BU89" s="957"/>
      <c r="BV89" s="957"/>
      <c r="BW89" s="957"/>
      <c r="BX89" s="957"/>
      <c r="BY89" s="957"/>
      <c r="BZ89" s="957"/>
      <c r="CA89" s="957"/>
      <c r="CB89" s="957"/>
      <c r="CC89" s="957"/>
      <c r="CD89" s="957"/>
      <c r="CE89" s="957"/>
      <c r="CF89" s="957"/>
      <c r="CG89" s="958"/>
      <c r="CH89" s="959"/>
      <c r="CI89" s="960"/>
      <c r="CJ89" s="960"/>
      <c r="CK89" s="960"/>
      <c r="CL89" s="961"/>
      <c r="CM89" s="959"/>
      <c r="CN89" s="960"/>
      <c r="CO89" s="960"/>
      <c r="CP89" s="960"/>
      <c r="CQ89" s="961"/>
      <c r="CR89" s="959"/>
      <c r="CS89" s="960"/>
      <c r="CT89" s="960"/>
      <c r="CU89" s="960"/>
      <c r="CV89" s="961"/>
      <c r="CW89" s="959"/>
      <c r="CX89" s="960"/>
      <c r="CY89" s="960"/>
      <c r="CZ89" s="960"/>
      <c r="DA89" s="961"/>
      <c r="DB89" s="959"/>
      <c r="DC89" s="960"/>
      <c r="DD89" s="960"/>
      <c r="DE89" s="960"/>
      <c r="DF89" s="961"/>
      <c r="DG89" s="959"/>
      <c r="DH89" s="960"/>
      <c r="DI89" s="960"/>
      <c r="DJ89" s="960"/>
      <c r="DK89" s="961"/>
      <c r="DL89" s="959"/>
      <c r="DM89" s="960"/>
      <c r="DN89" s="960"/>
      <c r="DO89" s="960"/>
      <c r="DP89" s="961"/>
      <c r="DQ89" s="959"/>
      <c r="DR89" s="960"/>
      <c r="DS89" s="960"/>
      <c r="DT89" s="960"/>
      <c r="DU89" s="961"/>
      <c r="DV89" s="944"/>
      <c r="DW89" s="945"/>
      <c r="DX89" s="945"/>
      <c r="DY89" s="945"/>
      <c r="DZ89" s="946"/>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56"/>
      <c r="BT90" s="957"/>
      <c r="BU90" s="957"/>
      <c r="BV90" s="957"/>
      <c r="BW90" s="957"/>
      <c r="BX90" s="957"/>
      <c r="BY90" s="957"/>
      <c r="BZ90" s="957"/>
      <c r="CA90" s="957"/>
      <c r="CB90" s="957"/>
      <c r="CC90" s="957"/>
      <c r="CD90" s="957"/>
      <c r="CE90" s="957"/>
      <c r="CF90" s="957"/>
      <c r="CG90" s="958"/>
      <c r="CH90" s="959"/>
      <c r="CI90" s="960"/>
      <c r="CJ90" s="960"/>
      <c r="CK90" s="960"/>
      <c r="CL90" s="961"/>
      <c r="CM90" s="959"/>
      <c r="CN90" s="960"/>
      <c r="CO90" s="960"/>
      <c r="CP90" s="960"/>
      <c r="CQ90" s="961"/>
      <c r="CR90" s="959"/>
      <c r="CS90" s="960"/>
      <c r="CT90" s="960"/>
      <c r="CU90" s="960"/>
      <c r="CV90" s="961"/>
      <c r="CW90" s="959"/>
      <c r="CX90" s="960"/>
      <c r="CY90" s="960"/>
      <c r="CZ90" s="960"/>
      <c r="DA90" s="961"/>
      <c r="DB90" s="959"/>
      <c r="DC90" s="960"/>
      <c r="DD90" s="960"/>
      <c r="DE90" s="960"/>
      <c r="DF90" s="961"/>
      <c r="DG90" s="959"/>
      <c r="DH90" s="960"/>
      <c r="DI90" s="960"/>
      <c r="DJ90" s="960"/>
      <c r="DK90" s="961"/>
      <c r="DL90" s="959"/>
      <c r="DM90" s="960"/>
      <c r="DN90" s="960"/>
      <c r="DO90" s="960"/>
      <c r="DP90" s="961"/>
      <c r="DQ90" s="959"/>
      <c r="DR90" s="960"/>
      <c r="DS90" s="960"/>
      <c r="DT90" s="960"/>
      <c r="DU90" s="961"/>
      <c r="DV90" s="944"/>
      <c r="DW90" s="945"/>
      <c r="DX90" s="945"/>
      <c r="DY90" s="945"/>
      <c r="DZ90" s="946"/>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56"/>
      <c r="BT91" s="957"/>
      <c r="BU91" s="957"/>
      <c r="BV91" s="957"/>
      <c r="BW91" s="957"/>
      <c r="BX91" s="957"/>
      <c r="BY91" s="957"/>
      <c r="BZ91" s="957"/>
      <c r="CA91" s="957"/>
      <c r="CB91" s="957"/>
      <c r="CC91" s="957"/>
      <c r="CD91" s="957"/>
      <c r="CE91" s="957"/>
      <c r="CF91" s="957"/>
      <c r="CG91" s="958"/>
      <c r="CH91" s="959"/>
      <c r="CI91" s="960"/>
      <c r="CJ91" s="960"/>
      <c r="CK91" s="960"/>
      <c r="CL91" s="961"/>
      <c r="CM91" s="959"/>
      <c r="CN91" s="960"/>
      <c r="CO91" s="960"/>
      <c r="CP91" s="960"/>
      <c r="CQ91" s="961"/>
      <c r="CR91" s="959"/>
      <c r="CS91" s="960"/>
      <c r="CT91" s="960"/>
      <c r="CU91" s="960"/>
      <c r="CV91" s="961"/>
      <c r="CW91" s="959"/>
      <c r="CX91" s="960"/>
      <c r="CY91" s="960"/>
      <c r="CZ91" s="960"/>
      <c r="DA91" s="961"/>
      <c r="DB91" s="959"/>
      <c r="DC91" s="960"/>
      <c r="DD91" s="960"/>
      <c r="DE91" s="960"/>
      <c r="DF91" s="961"/>
      <c r="DG91" s="959"/>
      <c r="DH91" s="960"/>
      <c r="DI91" s="960"/>
      <c r="DJ91" s="960"/>
      <c r="DK91" s="961"/>
      <c r="DL91" s="959"/>
      <c r="DM91" s="960"/>
      <c r="DN91" s="960"/>
      <c r="DO91" s="960"/>
      <c r="DP91" s="961"/>
      <c r="DQ91" s="959"/>
      <c r="DR91" s="960"/>
      <c r="DS91" s="960"/>
      <c r="DT91" s="960"/>
      <c r="DU91" s="961"/>
      <c r="DV91" s="944"/>
      <c r="DW91" s="945"/>
      <c r="DX91" s="945"/>
      <c r="DY91" s="945"/>
      <c r="DZ91" s="946"/>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56"/>
      <c r="BT92" s="957"/>
      <c r="BU92" s="957"/>
      <c r="BV92" s="957"/>
      <c r="BW92" s="957"/>
      <c r="BX92" s="957"/>
      <c r="BY92" s="957"/>
      <c r="BZ92" s="957"/>
      <c r="CA92" s="957"/>
      <c r="CB92" s="957"/>
      <c r="CC92" s="957"/>
      <c r="CD92" s="957"/>
      <c r="CE92" s="957"/>
      <c r="CF92" s="957"/>
      <c r="CG92" s="958"/>
      <c r="CH92" s="959"/>
      <c r="CI92" s="960"/>
      <c r="CJ92" s="960"/>
      <c r="CK92" s="960"/>
      <c r="CL92" s="961"/>
      <c r="CM92" s="959"/>
      <c r="CN92" s="960"/>
      <c r="CO92" s="960"/>
      <c r="CP92" s="960"/>
      <c r="CQ92" s="961"/>
      <c r="CR92" s="959"/>
      <c r="CS92" s="960"/>
      <c r="CT92" s="960"/>
      <c r="CU92" s="960"/>
      <c r="CV92" s="961"/>
      <c r="CW92" s="959"/>
      <c r="CX92" s="960"/>
      <c r="CY92" s="960"/>
      <c r="CZ92" s="960"/>
      <c r="DA92" s="961"/>
      <c r="DB92" s="959"/>
      <c r="DC92" s="960"/>
      <c r="DD92" s="960"/>
      <c r="DE92" s="960"/>
      <c r="DF92" s="961"/>
      <c r="DG92" s="959"/>
      <c r="DH92" s="960"/>
      <c r="DI92" s="960"/>
      <c r="DJ92" s="960"/>
      <c r="DK92" s="961"/>
      <c r="DL92" s="959"/>
      <c r="DM92" s="960"/>
      <c r="DN92" s="960"/>
      <c r="DO92" s="960"/>
      <c r="DP92" s="961"/>
      <c r="DQ92" s="959"/>
      <c r="DR92" s="960"/>
      <c r="DS92" s="960"/>
      <c r="DT92" s="960"/>
      <c r="DU92" s="961"/>
      <c r="DV92" s="944"/>
      <c r="DW92" s="945"/>
      <c r="DX92" s="945"/>
      <c r="DY92" s="945"/>
      <c r="DZ92" s="946"/>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56"/>
      <c r="BT93" s="957"/>
      <c r="BU93" s="957"/>
      <c r="BV93" s="957"/>
      <c r="BW93" s="957"/>
      <c r="BX93" s="957"/>
      <c r="BY93" s="957"/>
      <c r="BZ93" s="957"/>
      <c r="CA93" s="957"/>
      <c r="CB93" s="957"/>
      <c r="CC93" s="957"/>
      <c r="CD93" s="957"/>
      <c r="CE93" s="957"/>
      <c r="CF93" s="957"/>
      <c r="CG93" s="958"/>
      <c r="CH93" s="959"/>
      <c r="CI93" s="960"/>
      <c r="CJ93" s="960"/>
      <c r="CK93" s="960"/>
      <c r="CL93" s="961"/>
      <c r="CM93" s="959"/>
      <c r="CN93" s="960"/>
      <c r="CO93" s="960"/>
      <c r="CP93" s="960"/>
      <c r="CQ93" s="961"/>
      <c r="CR93" s="959"/>
      <c r="CS93" s="960"/>
      <c r="CT93" s="960"/>
      <c r="CU93" s="960"/>
      <c r="CV93" s="961"/>
      <c r="CW93" s="959"/>
      <c r="CX93" s="960"/>
      <c r="CY93" s="960"/>
      <c r="CZ93" s="960"/>
      <c r="DA93" s="961"/>
      <c r="DB93" s="959"/>
      <c r="DC93" s="960"/>
      <c r="DD93" s="960"/>
      <c r="DE93" s="960"/>
      <c r="DF93" s="961"/>
      <c r="DG93" s="959"/>
      <c r="DH93" s="960"/>
      <c r="DI93" s="960"/>
      <c r="DJ93" s="960"/>
      <c r="DK93" s="961"/>
      <c r="DL93" s="959"/>
      <c r="DM93" s="960"/>
      <c r="DN93" s="960"/>
      <c r="DO93" s="960"/>
      <c r="DP93" s="961"/>
      <c r="DQ93" s="959"/>
      <c r="DR93" s="960"/>
      <c r="DS93" s="960"/>
      <c r="DT93" s="960"/>
      <c r="DU93" s="961"/>
      <c r="DV93" s="944"/>
      <c r="DW93" s="945"/>
      <c r="DX93" s="945"/>
      <c r="DY93" s="945"/>
      <c r="DZ93" s="946"/>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56"/>
      <c r="BT94" s="957"/>
      <c r="BU94" s="957"/>
      <c r="BV94" s="957"/>
      <c r="BW94" s="957"/>
      <c r="BX94" s="957"/>
      <c r="BY94" s="957"/>
      <c r="BZ94" s="957"/>
      <c r="CA94" s="957"/>
      <c r="CB94" s="957"/>
      <c r="CC94" s="957"/>
      <c r="CD94" s="957"/>
      <c r="CE94" s="957"/>
      <c r="CF94" s="957"/>
      <c r="CG94" s="958"/>
      <c r="CH94" s="959"/>
      <c r="CI94" s="960"/>
      <c r="CJ94" s="960"/>
      <c r="CK94" s="960"/>
      <c r="CL94" s="961"/>
      <c r="CM94" s="959"/>
      <c r="CN94" s="960"/>
      <c r="CO94" s="960"/>
      <c r="CP94" s="960"/>
      <c r="CQ94" s="961"/>
      <c r="CR94" s="959"/>
      <c r="CS94" s="960"/>
      <c r="CT94" s="960"/>
      <c r="CU94" s="960"/>
      <c r="CV94" s="961"/>
      <c r="CW94" s="959"/>
      <c r="CX94" s="960"/>
      <c r="CY94" s="960"/>
      <c r="CZ94" s="960"/>
      <c r="DA94" s="961"/>
      <c r="DB94" s="959"/>
      <c r="DC94" s="960"/>
      <c r="DD94" s="960"/>
      <c r="DE94" s="960"/>
      <c r="DF94" s="961"/>
      <c r="DG94" s="959"/>
      <c r="DH94" s="960"/>
      <c r="DI94" s="960"/>
      <c r="DJ94" s="960"/>
      <c r="DK94" s="961"/>
      <c r="DL94" s="959"/>
      <c r="DM94" s="960"/>
      <c r="DN94" s="960"/>
      <c r="DO94" s="960"/>
      <c r="DP94" s="961"/>
      <c r="DQ94" s="959"/>
      <c r="DR94" s="960"/>
      <c r="DS94" s="960"/>
      <c r="DT94" s="960"/>
      <c r="DU94" s="961"/>
      <c r="DV94" s="944"/>
      <c r="DW94" s="945"/>
      <c r="DX94" s="945"/>
      <c r="DY94" s="945"/>
      <c r="DZ94" s="946"/>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56"/>
      <c r="BT95" s="957"/>
      <c r="BU95" s="957"/>
      <c r="BV95" s="957"/>
      <c r="BW95" s="957"/>
      <c r="BX95" s="957"/>
      <c r="BY95" s="957"/>
      <c r="BZ95" s="957"/>
      <c r="CA95" s="957"/>
      <c r="CB95" s="957"/>
      <c r="CC95" s="957"/>
      <c r="CD95" s="957"/>
      <c r="CE95" s="957"/>
      <c r="CF95" s="957"/>
      <c r="CG95" s="958"/>
      <c r="CH95" s="959"/>
      <c r="CI95" s="960"/>
      <c r="CJ95" s="960"/>
      <c r="CK95" s="960"/>
      <c r="CL95" s="961"/>
      <c r="CM95" s="959"/>
      <c r="CN95" s="960"/>
      <c r="CO95" s="960"/>
      <c r="CP95" s="960"/>
      <c r="CQ95" s="961"/>
      <c r="CR95" s="959"/>
      <c r="CS95" s="960"/>
      <c r="CT95" s="960"/>
      <c r="CU95" s="960"/>
      <c r="CV95" s="961"/>
      <c r="CW95" s="959"/>
      <c r="CX95" s="960"/>
      <c r="CY95" s="960"/>
      <c r="CZ95" s="960"/>
      <c r="DA95" s="961"/>
      <c r="DB95" s="959"/>
      <c r="DC95" s="960"/>
      <c r="DD95" s="960"/>
      <c r="DE95" s="960"/>
      <c r="DF95" s="961"/>
      <c r="DG95" s="959"/>
      <c r="DH95" s="960"/>
      <c r="DI95" s="960"/>
      <c r="DJ95" s="960"/>
      <c r="DK95" s="961"/>
      <c r="DL95" s="959"/>
      <c r="DM95" s="960"/>
      <c r="DN95" s="960"/>
      <c r="DO95" s="960"/>
      <c r="DP95" s="961"/>
      <c r="DQ95" s="959"/>
      <c r="DR95" s="960"/>
      <c r="DS95" s="960"/>
      <c r="DT95" s="960"/>
      <c r="DU95" s="961"/>
      <c r="DV95" s="944"/>
      <c r="DW95" s="945"/>
      <c r="DX95" s="945"/>
      <c r="DY95" s="945"/>
      <c r="DZ95" s="946"/>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56"/>
      <c r="BT96" s="957"/>
      <c r="BU96" s="957"/>
      <c r="BV96" s="957"/>
      <c r="BW96" s="957"/>
      <c r="BX96" s="957"/>
      <c r="BY96" s="957"/>
      <c r="BZ96" s="957"/>
      <c r="CA96" s="957"/>
      <c r="CB96" s="957"/>
      <c r="CC96" s="957"/>
      <c r="CD96" s="957"/>
      <c r="CE96" s="957"/>
      <c r="CF96" s="957"/>
      <c r="CG96" s="958"/>
      <c r="CH96" s="959"/>
      <c r="CI96" s="960"/>
      <c r="CJ96" s="960"/>
      <c r="CK96" s="960"/>
      <c r="CL96" s="961"/>
      <c r="CM96" s="959"/>
      <c r="CN96" s="960"/>
      <c r="CO96" s="960"/>
      <c r="CP96" s="960"/>
      <c r="CQ96" s="961"/>
      <c r="CR96" s="959"/>
      <c r="CS96" s="960"/>
      <c r="CT96" s="960"/>
      <c r="CU96" s="960"/>
      <c r="CV96" s="961"/>
      <c r="CW96" s="959"/>
      <c r="CX96" s="960"/>
      <c r="CY96" s="960"/>
      <c r="CZ96" s="960"/>
      <c r="DA96" s="961"/>
      <c r="DB96" s="959"/>
      <c r="DC96" s="960"/>
      <c r="DD96" s="960"/>
      <c r="DE96" s="960"/>
      <c r="DF96" s="961"/>
      <c r="DG96" s="959"/>
      <c r="DH96" s="960"/>
      <c r="DI96" s="960"/>
      <c r="DJ96" s="960"/>
      <c r="DK96" s="961"/>
      <c r="DL96" s="959"/>
      <c r="DM96" s="960"/>
      <c r="DN96" s="960"/>
      <c r="DO96" s="960"/>
      <c r="DP96" s="961"/>
      <c r="DQ96" s="959"/>
      <c r="DR96" s="960"/>
      <c r="DS96" s="960"/>
      <c r="DT96" s="960"/>
      <c r="DU96" s="961"/>
      <c r="DV96" s="944"/>
      <c r="DW96" s="945"/>
      <c r="DX96" s="945"/>
      <c r="DY96" s="945"/>
      <c r="DZ96" s="946"/>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56"/>
      <c r="BT97" s="957"/>
      <c r="BU97" s="957"/>
      <c r="BV97" s="957"/>
      <c r="BW97" s="957"/>
      <c r="BX97" s="957"/>
      <c r="BY97" s="957"/>
      <c r="BZ97" s="957"/>
      <c r="CA97" s="957"/>
      <c r="CB97" s="957"/>
      <c r="CC97" s="957"/>
      <c r="CD97" s="957"/>
      <c r="CE97" s="957"/>
      <c r="CF97" s="957"/>
      <c r="CG97" s="958"/>
      <c r="CH97" s="959"/>
      <c r="CI97" s="960"/>
      <c r="CJ97" s="960"/>
      <c r="CK97" s="960"/>
      <c r="CL97" s="961"/>
      <c r="CM97" s="959"/>
      <c r="CN97" s="960"/>
      <c r="CO97" s="960"/>
      <c r="CP97" s="960"/>
      <c r="CQ97" s="961"/>
      <c r="CR97" s="959"/>
      <c r="CS97" s="960"/>
      <c r="CT97" s="960"/>
      <c r="CU97" s="960"/>
      <c r="CV97" s="961"/>
      <c r="CW97" s="959"/>
      <c r="CX97" s="960"/>
      <c r="CY97" s="960"/>
      <c r="CZ97" s="960"/>
      <c r="DA97" s="961"/>
      <c r="DB97" s="959"/>
      <c r="DC97" s="960"/>
      <c r="DD97" s="960"/>
      <c r="DE97" s="960"/>
      <c r="DF97" s="961"/>
      <c r="DG97" s="959"/>
      <c r="DH97" s="960"/>
      <c r="DI97" s="960"/>
      <c r="DJ97" s="960"/>
      <c r="DK97" s="961"/>
      <c r="DL97" s="959"/>
      <c r="DM97" s="960"/>
      <c r="DN97" s="960"/>
      <c r="DO97" s="960"/>
      <c r="DP97" s="961"/>
      <c r="DQ97" s="959"/>
      <c r="DR97" s="960"/>
      <c r="DS97" s="960"/>
      <c r="DT97" s="960"/>
      <c r="DU97" s="961"/>
      <c r="DV97" s="944"/>
      <c r="DW97" s="945"/>
      <c r="DX97" s="945"/>
      <c r="DY97" s="945"/>
      <c r="DZ97" s="946"/>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56"/>
      <c r="BT98" s="957"/>
      <c r="BU98" s="957"/>
      <c r="BV98" s="957"/>
      <c r="BW98" s="957"/>
      <c r="BX98" s="957"/>
      <c r="BY98" s="957"/>
      <c r="BZ98" s="957"/>
      <c r="CA98" s="957"/>
      <c r="CB98" s="957"/>
      <c r="CC98" s="957"/>
      <c r="CD98" s="957"/>
      <c r="CE98" s="957"/>
      <c r="CF98" s="957"/>
      <c r="CG98" s="958"/>
      <c r="CH98" s="959"/>
      <c r="CI98" s="960"/>
      <c r="CJ98" s="960"/>
      <c r="CK98" s="960"/>
      <c r="CL98" s="961"/>
      <c r="CM98" s="959"/>
      <c r="CN98" s="960"/>
      <c r="CO98" s="960"/>
      <c r="CP98" s="960"/>
      <c r="CQ98" s="961"/>
      <c r="CR98" s="959"/>
      <c r="CS98" s="960"/>
      <c r="CT98" s="960"/>
      <c r="CU98" s="960"/>
      <c r="CV98" s="961"/>
      <c r="CW98" s="959"/>
      <c r="CX98" s="960"/>
      <c r="CY98" s="960"/>
      <c r="CZ98" s="960"/>
      <c r="DA98" s="961"/>
      <c r="DB98" s="959"/>
      <c r="DC98" s="960"/>
      <c r="DD98" s="960"/>
      <c r="DE98" s="960"/>
      <c r="DF98" s="961"/>
      <c r="DG98" s="959"/>
      <c r="DH98" s="960"/>
      <c r="DI98" s="960"/>
      <c r="DJ98" s="960"/>
      <c r="DK98" s="961"/>
      <c r="DL98" s="959"/>
      <c r="DM98" s="960"/>
      <c r="DN98" s="960"/>
      <c r="DO98" s="960"/>
      <c r="DP98" s="961"/>
      <c r="DQ98" s="959"/>
      <c r="DR98" s="960"/>
      <c r="DS98" s="960"/>
      <c r="DT98" s="960"/>
      <c r="DU98" s="961"/>
      <c r="DV98" s="944"/>
      <c r="DW98" s="945"/>
      <c r="DX98" s="945"/>
      <c r="DY98" s="945"/>
      <c r="DZ98" s="946"/>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56"/>
      <c r="BT99" s="957"/>
      <c r="BU99" s="957"/>
      <c r="BV99" s="957"/>
      <c r="BW99" s="957"/>
      <c r="BX99" s="957"/>
      <c r="BY99" s="957"/>
      <c r="BZ99" s="957"/>
      <c r="CA99" s="957"/>
      <c r="CB99" s="957"/>
      <c r="CC99" s="957"/>
      <c r="CD99" s="957"/>
      <c r="CE99" s="957"/>
      <c r="CF99" s="957"/>
      <c r="CG99" s="958"/>
      <c r="CH99" s="959"/>
      <c r="CI99" s="960"/>
      <c r="CJ99" s="960"/>
      <c r="CK99" s="960"/>
      <c r="CL99" s="961"/>
      <c r="CM99" s="959"/>
      <c r="CN99" s="960"/>
      <c r="CO99" s="960"/>
      <c r="CP99" s="960"/>
      <c r="CQ99" s="961"/>
      <c r="CR99" s="959"/>
      <c r="CS99" s="960"/>
      <c r="CT99" s="960"/>
      <c r="CU99" s="960"/>
      <c r="CV99" s="961"/>
      <c r="CW99" s="959"/>
      <c r="CX99" s="960"/>
      <c r="CY99" s="960"/>
      <c r="CZ99" s="960"/>
      <c r="DA99" s="961"/>
      <c r="DB99" s="959"/>
      <c r="DC99" s="960"/>
      <c r="DD99" s="960"/>
      <c r="DE99" s="960"/>
      <c r="DF99" s="961"/>
      <c r="DG99" s="959"/>
      <c r="DH99" s="960"/>
      <c r="DI99" s="960"/>
      <c r="DJ99" s="960"/>
      <c r="DK99" s="961"/>
      <c r="DL99" s="959"/>
      <c r="DM99" s="960"/>
      <c r="DN99" s="960"/>
      <c r="DO99" s="960"/>
      <c r="DP99" s="961"/>
      <c r="DQ99" s="959"/>
      <c r="DR99" s="960"/>
      <c r="DS99" s="960"/>
      <c r="DT99" s="960"/>
      <c r="DU99" s="961"/>
      <c r="DV99" s="944"/>
      <c r="DW99" s="945"/>
      <c r="DX99" s="945"/>
      <c r="DY99" s="945"/>
      <c r="DZ99" s="946"/>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56"/>
      <c r="BT100" s="957"/>
      <c r="BU100" s="957"/>
      <c r="BV100" s="957"/>
      <c r="BW100" s="957"/>
      <c r="BX100" s="957"/>
      <c r="BY100" s="957"/>
      <c r="BZ100" s="957"/>
      <c r="CA100" s="957"/>
      <c r="CB100" s="957"/>
      <c r="CC100" s="957"/>
      <c r="CD100" s="957"/>
      <c r="CE100" s="957"/>
      <c r="CF100" s="957"/>
      <c r="CG100" s="958"/>
      <c r="CH100" s="959"/>
      <c r="CI100" s="960"/>
      <c r="CJ100" s="960"/>
      <c r="CK100" s="960"/>
      <c r="CL100" s="961"/>
      <c r="CM100" s="959"/>
      <c r="CN100" s="960"/>
      <c r="CO100" s="960"/>
      <c r="CP100" s="960"/>
      <c r="CQ100" s="961"/>
      <c r="CR100" s="959"/>
      <c r="CS100" s="960"/>
      <c r="CT100" s="960"/>
      <c r="CU100" s="960"/>
      <c r="CV100" s="961"/>
      <c r="CW100" s="959"/>
      <c r="CX100" s="960"/>
      <c r="CY100" s="960"/>
      <c r="CZ100" s="960"/>
      <c r="DA100" s="961"/>
      <c r="DB100" s="959"/>
      <c r="DC100" s="960"/>
      <c r="DD100" s="960"/>
      <c r="DE100" s="960"/>
      <c r="DF100" s="961"/>
      <c r="DG100" s="959"/>
      <c r="DH100" s="960"/>
      <c r="DI100" s="960"/>
      <c r="DJ100" s="960"/>
      <c r="DK100" s="961"/>
      <c r="DL100" s="959"/>
      <c r="DM100" s="960"/>
      <c r="DN100" s="960"/>
      <c r="DO100" s="960"/>
      <c r="DP100" s="961"/>
      <c r="DQ100" s="959"/>
      <c r="DR100" s="960"/>
      <c r="DS100" s="960"/>
      <c r="DT100" s="960"/>
      <c r="DU100" s="961"/>
      <c r="DV100" s="944"/>
      <c r="DW100" s="945"/>
      <c r="DX100" s="945"/>
      <c r="DY100" s="945"/>
      <c r="DZ100" s="946"/>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56"/>
      <c r="BT101" s="957"/>
      <c r="BU101" s="957"/>
      <c r="BV101" s="957"/>
      <c r="BW101" s="957"/>
      <c r="BX101" s="957"/>
      <c r="BY101" s="957"/>
      <c r="BZ101" s="957"/>
      <c r="CA101" s="957"/>
      <c r="CB101" s="957"/>
      <c r="CC101" s="957"/>
      <c r="CD101" s="957"/>
      <c r="CE101" s="957"/>
      <c r="CF101" s="957"/>
      <c r="CG101" s="958"/>
      <c r="CH101" s="959"/>
      <c r="CI101" s="960"/>
      <c r="CJ101" s="960"/>
      <c r="CK101" s="960"/>
      <c r="CL101" s="961"/>
      <c r="CM101" s="959"/>
      <c r="CN101" s="960"/>
      <c r="CO101" s="960"/>
      <c r="CP101" s="960"/>
      <c r="CQ101" s="961"/>
      <c r="CR101" s="959"/>
      <c r="CS101" s="960"/>
      <c r="CT101" s="960"/>
      <c r="CU101" s="960"/>
      <c r="CV101" s="961"/>
      <c r="CW101" s="959"/>
      <c r="CX101" s="960"/>
      <c r="CY101" s="960"/>
      <c r="CZ101" s="960"/>
      <c r="DA101" s="961"/>
      <c r="DB101" s="959"/>
      <c r="DC101" s="960"/>
      <c r="DD101" s="960"/>
      <c r="DE101" s="960"/>
      <c r="DF101" s="961"/>
      <c r="DG101" s="959"/>
      <c r="DH101" s="960"/>
      <c r="DI101" s="960"/>
      <c r="DJ101" s="960"/>
      <c r="DK101" s="961"/>
      <c r="DL101" s="959"/>
      <c r="DM101" s="960"/>
      <c r="DN101" s="960"/>
      <c r="DO101" s="960"/>
      <c r="DP101" s="961"/>
      <c r="DQ101" s="959"/>
      <c r="DR101" s="960"/>
      <c r="DS101" s="960"/>
      <c r="DT101" s="960"/>
      <c r="DU101" s="961"/>
      <c r="DV101" s="944"/>
      <c r="DW101" s="945"/>
      <c r="DX101" s="945"/>
      <c r="DY101" s="945"/>
      <c r="DZ101" s="946"/>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7" t="s">
        <v>391</v>
      </c>
      <c r="BS102" s="948"/>
      <c r="BT102" s="948"/>
      <c r="BU102" s="948"/>
      <c r="BV102" s="948"/>
      <c r="BW102" s="948"/>
      <c r="BX102" s="948"/>
      <c r="BY102" s="948"/>
      <c r="BZ102" s="948"/>
      <c r="CA102" s="948"/>
      <c r="CB102" s="948"/>
      <c r="CC102" s="948"/>
      <c r="CD102" s="948"/>
      <c r="CE102" s="948"/>
      <c r="CF102" s="948"/>
      <c r="CG102" s="949"/>
      <c r="CH102" s="950"/>
      <c r="CI102" s="951"/>
      <c r="CJ102" s="951"/>
      <c r="CK102" s="951"/>
      <c r="CL102" s="952"/>
      <c r="CM102" s="950"/>
      <c r="CN102" s="951"/>
      <c r="CO102" s="951"/>
      <c r="CP102" s="951"/>
      <c r="CQ102" s="952"/>
      <c r="CR102" s="953"/>
      <c r="CS102" s="954"/>
      <c r="CT102" s="954"/>
      <c r="CU102" s="954"/>
      <c r="CV102" s="955"/>
      <c r="CW102" s="953"/>
      <c r="CX102" s="954"/>
      <c r="CY102" s="954"/>
      <c r="CZ102" s="954"/>
      <c r="DA102" s="955"/>
      <c r="DB102" s="953"/>
      <c r="DC102" s="954"/>
      <c r="DD102" s="954"/>
      <c r="DE102" s="954"/>
      <c r="DF102" s="955"/>
      <c r="DG102" s="953"/>
      <c r="DH102" s="954"/>
      <c r="DI102" s="954"/>
      <c r="DJ102" s="954"/>
      <c r="DK102" s="955"/>
      <c r="DL102" s="953"/>
      <c r="DM102" s="954"/>
      <c r="DN102" s="954"/>
      <c r="DO102" s="954"/>
      <c r="DP102" s="955"/>
      <c r="DQ102" s="953"/>
      <c r="DR102" s="954"/>
      <c r="DS102" s="954"/>
      <c r="DT102" s="954"/>
      <c r="DU102" s="955"/>
      <c r="DV102" s="936"/>
      <c r="DW102" s="937"/>
      <c r="DX102" s="937"/>
      <c r="DY102" s="937"/>
      <c r="DZ102" s="93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392</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393</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41" t="s">
        <v>396</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397</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x14ac:dyDescent="0.15">
      <c r="A109" s="900" t="s">
        <v>398</v>
      </c>
      <c r="B109" s="901"/>
      <c r="C109" s="901"/>
      <c r="D109" s="901"/>
      <c r="E109" s="901"/>
      <c r="F109" s="901"/>
      <c r="G109" s="901"/>
      <c r="H109" s="901"/>
      <c r="I109" s="901"/>
      <c r="J109" s="901"/>
      <c r="K109" s="901"/>
      <c r="L109" s="901"/>
      <c r="M109" s="901"/>
      <c r="N109" s="901"/>
      <c r="O109" s="901"/>
      <c r="P109" s="901"/>
      <c r="Q109" s="901"/>
      <c r="R109" s="901"/>
      <c r="S109" s="901"/>
      <c r="T109" s="901"/>
      <c r="U109" s="901"/>
      <c r="V109" s="901"/>
      <c r="W109" s="901"/>
      <c r="X109" s="901"/>
      <c r="Y109" s="901"/>
      <c r="Z109" s="902"/>
      <c r="AA109" s="903" t="s">
        <v>399</v>
      </c>
      <c r="AB109" s="901"/>
      <c r="AC109" s="901"/>
      <c r="AD109" s="901"/>
      <c r="AE109" s="902"/>
      <c r="AF109" s="903" t="s">
        <v>285</v>
      </c>
      <c r="AG109" s="901"/>
      <c r="AH109" s="901"/>
      <c r="AI109" s="901"/>
      <c r="AJ109" s="902"/>
      <c r="AK109" s="903" t="s">
        <v>284</v>
      </c>
      <c r="AL109" s="901"/>
      <c r="AM109" s="901"/>
      <c r="AN109" s="901"/>
      <c r="AO109" s="902"/>
      <c r="AP109" s="903" t="s">
        <v>400</v>
      </c>
      <c r="AQ109" s="901"/>
      <c r="AR109" s="901"/>
      <c r="AS109" s="901"/>
      <c r="AT109" s="926"/>
      <c r="AU109" s="900" t="s">
        <v>398</v>
      </c>
      <c r="AV109" s="901"/>
      <c r="AW109" s="901"/>
      <c r="AX109" s="901"/>
      <c r="AY109" s="901"/>
      <c r="AZ109" s="901"/>
      <c r="BA109" s="901"/>
      <c r="BB109" s="901"/>
      <c r="BC109" s="901"/>
      <c r="BD109" s="901"/>
      <c r="BE109" s="901"/>
      <c r="BF109" s="901"/>
      <c r="BG109" s="901"/>
      <c r="BH109" s="901"/>
      <c r="BI109" s="901"/>
      <c r="BJ109" s="901"/>
      <c r="BK109" s="901"/>
      <c r="BL109" s="901"/>
      <c r="BM109" s="901"/>
      <c r="BN109" s="901"/>
      <c r="BO109" s="901"/>
      <c r="BP109" s="902"/>
      <c r="BQ109" s="903" t="s">
        <v>399</v>
      </c>
      <c r="BR109" s="901"/>
      <c r="BS109" s="901"/>
      <c r="BT109" s="901"/>
      <c r="BU109" s="902"/>
      <c r="BV109" s="903" t="s">
        <v>285</v>
      </c>
      <c r="BW109" s="901"/>
      <c r="BX109" s="901"/>
      <c r="BY109" s="901"/>
      <c r="BZ109" s="902"/>
      <c r="CA109" s="903" t="s">
        <v>284</v>
      </c>
      <c r="CB109" s="901"/>
      <c r="CC109" s="901"/>
      <c r="CD109" s="901"/>
      <c r="CE109" s="902"/>
      <c r="CF109" s="935" t="s">
        <v>400</v>
      </c>
      <c r="CG109" s="935"/>
      <c r="CH109" s="935"/>
      <c r="CI109" s="935"/>
      <c r="CJ109" s="935"/>
      <c r="CK109" s="903" t="s">
        <v>401</v>
      </c>
      <c r="CL109" s="901"/>
      <c r="CM109" s="901"/>
      <c r="CN109" s="901"/>
      <c r="CO109" s="901"/>
      <c r="CP109" s="901"/>
      <c r="CQ109" s="901"/>
      <c r="CR109" s="901"/>
      <c r="CS109" s="901"/>
      <c r="CT109" s="901"/>
      <c r="CU109" s="901"/>
      <c r="CV109" s="901"/>
      <c r="CW109" s="901"/>
      <c r="CX109" s="901"/>
      <c r="CY109" s="901"/>
      <c r="CZ109" s="901"/>
      <c r="DA109" s="901"/>
      <c r="DB109" s="901"/>
      <c r="DC109" s="901"/>
      <c r="DD109" s="901"/>
      <c r="DE109" s="901"/>
      <c r="DF109" s="902"/>
      <c r="DG109" s="903" t="s">
        <v>399</v>
      </c>
      <c r="DH109" s="901"/>
      <c r="DI109" s="901"/>
      <c r="DJ109" s="901"/>
      <c r="DK109" s="902"/>
      <c r="DL109" s="903" t="s">
        <v>285</v>
      </c>
      <c r="DM109" s="901"/>
      <c r="DN109" s="901"/>
      <c r="DO109" s="901"/>
      <c r="DP109" s="902"/>
      <c r="DQ109" s="903" t="s">
        <v>284</v>
      </c>
      <c r="DR109" s="901"/>
      <c r="DS109" s="901"/>
      <c r="DT109" s="901"/>
      <c r="DU109" s="902"/>
      <c r="DV109" s="903" t="s">
        <v>400</v>
      </c>
      <c r="DW109" s="901"/>
      <c r="DX109" s="901"/>
      <c r="DY109" s="901"/>
      <c r="DZ109" s="926"/>
    </row>
    <row r="110" spans="1:131" s="197" customFormat="1" ht="26.25" customHeight="1" x14ac:dyDescent="0.15">
      <c r="A110" s="761" t="s">
        <v>402</v>
      </c>
      <c r="B110" s="762"/>
      <c r="C110" s="762"/>
      <c r="D110" s="762"/>
      <c r="E110" s="762"/>
      <c r="F110" s="762"/>
      <c r="G110" s="762"/>
      <c r="H110" s="762"/>
      <c r="I110" s="762"/>
      <c r="J110" s="762"/>
      <c r="K110" s="762"/>
      <c r="L110" s="762"/>
      <c r="M110" s="762"/>
      <c r="N110" s="762"/>
      <c r="O110" s="762"/>
      <c r="P110" s="762"/>
      <c r="Q110" s="762"/>
      <c r="R110" s="762"/>
      <c r="S110" s="762"/>
      <c r="T110" s="762"/>
      <c r="U110" s="762"/>
      <c r="V110" s="762"/>
      <c r="W110" s="762"/>
      <c r="X110" s="762"/>
      <c r="Y110" s="762"/>
      <c r="Z110" s="763"/>
      <c r="AA110" s="885">
        <v>447968</v>
      </c>
      <c r="AB110" s="886"/>
      <c r="AC110" s="886"/>
      <c r="AD110" s="886"/>
      <c r="AE110" s="887"/>
      <c r="AF110" s="888">
        <v>449796</v>
      </c>
      <c r="AG110" s="886"/>
      <c r="AH110" s="886"/>
      <c r="AI110" s="886"/>
      <c r="AJ110" s="887"/>
      <c r="AK110" s="888">
        <v>441408</v>
      </c>
      <c r="AL110" s="886"/>
      <c r="AM110" s="886"/>
      <c r="AN110" s="886"/>
      <c r="AO110" s="887"/>
      <c r="AP110" s="889">
        <v>14.5</v>
      </c>
      <c r="AQ110" s="890"/>
      <c r="AR110" s="890"/>
      <c r="AS110" s="890"/>
      <c r="AT110" s="891"/>
      <c r="AU110" s="927" t="s">
        <v>61</v>
      </c>
      <c r="AV110" s="928"/>
      <c r="AW110" s="928"/>
      <c r="AX110" s="928"/>
      <c r="AY110" s="929"/>
      <c r="AZ110" s="835" t="s">
        <v>403</v>
      </c>
      <c r="BA110" s="762"/>
      <c r="BB110" s="762"/>
      <c r="BC110" s="762"/>
      <c r="BD110" s="762"/>
      <c r="BE110" s="762"/>
      <c r="BF110" s="762"/>
      <c r="BG110" s="762"/>
      <c r="BH110" s="762"/>
      <c r="BI110" s="762"/>
      <c r="BJ110" s="762"/>
      <c r="BK110" s="762"/>
      <c r="BL110" s="762"/>
      <c r="BM110" s="762"/>
      <c r="BN110" s="762"/>
      <c r="BO110" s="762"/>
      <c r="BP110" s="763"/>
      <c r="BQ110" s="818">
        <v>4433837</v>
      </c>
      <c r="BR110" s="819"/>
      <c r="BS110" s="819"/>
      <c r="BT110" s="819"/>
      <c r="BU110" s="819"/>
      <c r="BV110" s="819">
        <v>4333906</v>
      </c>
      <c r="BW110" s="819"/>
      <c r="BX110" s="819"/>
      <c r="BY110" s="819"/>
      <c r="BZ110" s="819"/>
      <c r="CA110" s="819">
        <v>4170517</v>
      </c>
      <c r="CB110" s="819"/>
      <c r="CC110" s="819"/>
      <c r="CD110" s="819"/>
      <c r="CE110" s="819"/>
      <c r="CF110" s="880">
        <v>137.30000000000001</v>
      </c>
      <c r="CG110" s="881"/>
      <c r="CH110" s="881"/>
      <c r="CI110" s="881"/>
      <c r="CJ110" s="881"/>
      <c r="CK110" s="923" t="s">
        <v>404</v>
      </c>
      <c r="CL110" s="806"/>
      <c r="CM110" s="882" t="s">
        <v>405</v>
      </c>
      <c r="CN110" s="883"/>
      <c r="CO110" s="883"/>
      <c r="CP110" s="883"/>
      <c r="CQ110" s="883"/>
      <c r="CR110" s="883"/>
      <c r="CS110" s="883"/>
      <c r="CT110" s="883"/>
      <c r="CU110" s="883"/>
      <c r="CV110" s="883"/>
      <c r="CW110" s="883"/>
      <c r="CX110" s="883"/>
      <c r="CY110" s="883"/>
      <c r="CZ110" s="883"/>
      <c r="DA110" s="883"/>
      <c r="DB110" s="883"/>
      <c r="DC110" s="883"/>
      <c r="DD110" s="883"/>
      <c r="DE110" s="883"/>
      <c r="DF110" s="884"/>
      <c r="DG110" s="818" t="s">
        <v>111</v>
      </c>
      <c r="DH110" s="819"/>
      <c r="DI110" s="819"/>
      <c r="DJ110" s="819"/>
      <c r="DK110" s="819"/>
      <c r="DL110" s="819" t="s">
        <v>111</v>
      </c>
      <c r="DM110" s="819"/>
      <c r="DN110" s="819"/>
      <c r="DO110" s="819"/>
      <c r="DP110" s="819"/>
      <c r="DQ110" s="819" t="s">
        <v>111</v>
      </c>
      <c r="DR110" s="819"/>
      <c r="DS110" s="819"/>
      <c r="DT110" s="819"/>
      <c r="DU110" s="819"/>
      <c r="DV110" s="820" t="s">
        <v>111</v>
      </c>
      <c r="DW110" s="820"/>
      <c r="DX110" s="820"/>
      <c r="DY110" s="820"/>
      <c r="DZ110" s="821"/>
    </row>
    <row r="111" spans="1:131" s="197" customFormat="1" ht="26.25" customHeight="1" x14ac:dyDescent="0.15">
      <c r="A111" s="788" t="s">
        <v>406</v>
      </c>
      <c r="B111" s="789"/>
      <c r="C111" s="789"/>
      <c r="D111" s="789"/>
      <c r="E111" s="789"/>
      <c r="F111" s="789"/>
      <c r="G111" s="789"/>
      <c r="H111" s="789"/>
      <c r="I111" s="789"/>
      <c r="J111" s="789"/>
      <c r="K111" s="789"/>
      <c r="L111" s="789"/>
      <c r="M111" s="789"/>
      <c r="N111" s="789"/>
      <c r="O111" s="789"/>
      <c r="P111" s="789"/>
      <c r="Q111" s="789"/>
      <c r="R111" s="789"/>
      <c r="S111" s="789"/>
      <c r="T111" s="789"/>
      <c r="U111" s="789"/>
      <c r="V111" s="789"/>
      <c r="W111" s="789"/>
      <c r="X111" s="789"/>
      <c r="Y111" s="789"/>
      <c r="Z111" s="922"/>
      <c r="AA111" s="915" t="s">
        <v>111</v>
      </c>
      <c r="AB111" s="916"/>
      <c r="AC111" s="916"/>
      <c r="AD111" s="916"/>
      <c r="AE111" s="917"/>
      <c r="AF111" s="918" t="s">
        <v>111</v>
      </c>
      <c r="AG111" s="916"/>
      <c r="AH111" s="916"/>
      <c r="AI111" s="916"/>
      <c r="AJ111" s="917"/>
      <c r="AK111" s="918" t="s">
        <v>111</v>
      </c>
      <c r="AL111" s="916"/>
      <c r="AM111" s="916"/>
      <c r="AN111" s="916"/>
      <c r="AO111" s="917"/>
      <c r="AP111" s="919" t="s">
        <v>111</v>
      </c>
      <c r="AQ111" s="920"/>
      <c r="AR111" s="920"/>
      <c r="AS111" s="920"/>
      <c r="AT111" s="921"/>
      <c r="AU111" s="930"/>
      <c r="AV111" s="931"/>
      <c r="AW111" s="931"/>
      <c r="AX111" s="931"/>
      <c r="AY111" s="932"/>
      <c r="AZ111" s="779" t="s">
        <v>407</v>
      </c>
      <c r="BA111" s="730"/>
      <c r="BB111" s="730"/>
      <c r="BC111" s="730"/>
      <c r="BD111" s="730"/>
      <c r="BE111" s="730"/>
      <c r="BF111" s="730"/>
      <c r="BG111" s="730"/>
      <c r="BH111" s="730"/>
      <c r="BI111" s="730"/>
      <c r="BJ111" s="730"/>
      <c r="BK111" s="730"/>
      <c r="BL111" s="730"/>
      <c r="BM111" s="730"/>
      <c r="BN111" s="730"/>
      <c r="BO111" s="730"/>
      <c r="BP111" s="731"/>
      <c r="BQ111" s="780">
        <v>432124</v>
      </c>
      <c r="BR111" s="781"/>
      <c r="BS111" s="781"/>
      <c r="BT111" s="781"/>
      <c r="BU111" s="781"/>
      <c r="BV111" s="781">
        <v>369526</v>
      </c>
      <c r="BW111" s="781"/>
      <c r="BX111" s="781"/>
      <c r="BY111" s="781"/>
      <c r="BZ111" s="781"/>
      <c r="CA111" s="781">
        <v>424094</v>
      </c>
      <c r="CB111" s="781"/>
      <c r="CC111" s="781"/>
      <c r="CD111" s="781"/>
      <c r="CE111" s="781"/>
      <c r="CF111" s="866">
        <v>14</v>
      </c>
      <c r="CG111" s="867"/>
      <c r="CH111" s="867"/>
      <c r="CI111" s="867"/>
      <c r="CJ111" s="867"/>
      <c r="CK111" s="924"/>
      <c r="CL111" s="808"/>
      <c r="CM111" s="822" t="s">
        <v>408</v>
      </c>
      <c r="CN111" s="823"/>
      <c r="CO111" s="823"/>
      <c r="CP111" s="823"/>
      <c r="CQ111" s="823"/>
      <c r="CR111" s="823"/>
      <c r="CS111" s="823"/>
      <c r="CT111" s="823"/>
      <c r="CU111" s="823"/>
      <c r="CV111" s="823"/>
      <c r="CW111" s="823"/>
      <c r="CX111" s="823"/>
      <c r="CY111" s="823"/>
      <c r="CZ111" s="823"/>
      <c r="DA111" s="823"/>
      <c r="DB111" s="823"/>
      <c r="DC111" s="823"/>
      <c r="DD111" s="823"/>
      <c r="DE111" s="823"/>
      <c r="DF111" s="824"/>
      <c r="DG111" s="780" t="s">
        <v>111</v>
      </c>
      <c r="DH111" s="781"/>
      <c r="DI111" s="781"/>
      <c r="DJ111" s="781"/>
      <c r="DK111" s="781"/>
      <c r="DL111" s="781" t="s">
        <v>111</v>
      </c>
      <c r="DM111" s="781"/>
      <c r="DN111" s="781"/>
      <c r="DO111" s="781"/>
      <c r="DP111" s="781"/>
      <c r="DQ111" s="781" t="s">
        <v>111</v>
      </c>
      <c r="DR111" s="781"/>
      <c r="DS111" s="781"/>
      <c r="DT111" s="781"/>
      <c r="DU111" s="781"/>
      <c r="DV111" s="842" t="s">
        <v>111</v>
      </c>
      <c r="DW111" s="842"/>
      <c r="DX111" s="842"/>
      <c r="DY111" s="842"/>
      <c r="DZ111" s="843"/>
    </row>
    <row r="112" spans="1:131" s="197" customFormat="1" ht="26.25" customHeight="1" x14ac:dyDescent="0.15">
      <c r="A112" s="724" t="s">
        <v>409</v>
      </c>
      <c r="B112" s="725"/>
      <c r="C112" s="730" t="s">
        <v>410</v>
      </c>
      <c r="D112" s="730"/>
      <c r="E112" s="730"/>
      <c r="F112" s="730"/>
      <c r="G112" s="730"/>
      <c r="H112" s="730"/>
      <c r="I112" s="730"/>
      <c r="J112" s="730"/>
      <c r="K112" s="730"/>
      <c r="L112" s="730"/>
      <c r="M112" s="730"/>
      <c r="N112" s="730"/>
      <c r="O112" s="730"/>
      <c r="P112" s="730"/>
      <c r="Q112" s="730"/>
      <c r="R112" s="730"/>
      <c r="S112" s="730"/>
      <c r="T112" s="730"/>
      <c r="U112" s="730"/>
      <c r="V112" s="730"/>
      <c r="W112" s="730"/>
      <c r="X112" s="730"/>
      <c r="Y112" s="730"/>
      <c r="Z112" s="731"/>
      <c r="AA112" s="732" t="s">
        <v>111</v>
      </c>
      <c r="AB112" s="719"/>
      <c r="AC112" s="719"/>
      <c r="AD112" s="719"/>
      <c r="AE112" s="720"/>
      <c r="AF112" s="718" t="s">
        <v>111</v>
      </c>
      <c r="AG112" s="719"/>
      <c r="AH112" s="719"/>
      <c r="AI112" s="719"/>
      <c r="AJ112" s="720"/>
      <c r="AK112" s="718" t="s">
        <v>111</v>
      </c>
      <c r="AL112" s="719"/>
      <c r="AM112" s="719"/>
      <c r="AN112" s="719"/>
      <c r="AO112" s="720"/>
      <c r="AP112" s="721" t="s">
        <v>111</v>
      </c>
      <c r="AQ112" s="722"/>
      <c r="AR112" s="722"/>
      <c r="AS112" s="722"/>
      <c r="AT112" s="723"/>
      <c r="AU112" s="930"/>
      <c r="AV112" s="931"/>
      <c r="AW112" s="931"/>
      <c r="AX112" s="931"/>
      <c r="AY112" s="932"/>
      <c r="AZ112" s="779" t="s">
        <v>411</v>
      </c>
      <c r="BA112" s="730"/>
      <c r="BB112" s="730"/>
      <c r="BC112" s="730"/>
      <c r="BD112" s="730"/>
      <c r="BE112" s="730"/>
      <c r="BF112" s="730"/>
      <c r="BG112" s="730"/>
      <c r="BH112" s="730"/>
      <c r="BI112" s="730"/>
      <c r="BJ112" s="730"/>
      <c r="BK112" s="730"/>
      <c r="BL112" s="730"/>
      <c r="BM112" s="730"/>
      <c r="BN112" s="730"/>
      <c r="BO112" s="730"/>
      <c r="BP112" s="731"/>
      <c r="BQ112" s="780">
        <v>1727748</v>
      </c>
      <c r="BR112" s="781"/>
      <c r="BS112" s="781"/>
      <c r="BT112" s="781"/>
      <c r="BU112" s="781"/>
      <c r="BV112" s="781">
        <v>1439246</v>
      </c>
      <c r="BW112" s="781"/>
      <c r="BX112" s="781"/>
      <c r="BY112" s="781"/>
      <c r="BZ112" s="781"/>
      <c r="CA112" s="781">
        <v>1196774</v>
      </c>
      <c r="CB112" s="781"/>
      <c r="CC112" s="781"/>
      <c r="CD112" s="781"/>
      <c r="CE112" s="781"/>
      <c r="CF112" s="866">
        <v>39.4</v>
      </c>
      <c r="CG112" s="867"/>
      <c r="CH112" s="867"/>
      <c r="CI112" s="867"/>
      <c r="CJ112" s="867"/>
      <c r="CK112" s="924"/>
      <c r="CL112" s="808"/>
      <c r="CM112" s="822" t="s">
        <v>412</v>
      </c>
      <c r="CN112" s="823"/>
      <c r="CO112" s="823"/>
      <c r="CP112" s="823"/>
      <c r="CQ112" s="823"/>
      <c r="CR112" s="823"/>
      <c r="CS112" s="823"/>
      <c r="CT112" s="823"/>
      <c r="CU112" s="823"/>
      <c r="CV112" s="823"/>
      <c r="CW112" s="823"/>
      <c r="CX112" s="823"/>
      <c r="CY112" s="823"/>
      <c r="CZ112" s="823"/>
      <c r="DA112" s="823"/>
      <c r="DB112" s="823"/>
      <c r="DC112" s="823"/>
      <c r="DD112" s="823"/>
      <c r="DE112" s="823"/>
      <c r="DF112" s="824"/>
      <c r="DG112" s="780" t="s">
        <v>111</v>
      </c>
      <c r="DH112" s="781"/>
      <c r="DI112" s="781"/>
      <c r="DJ112" s="781"/>
      <c r="DK112" s="781"/>
      <c r="DL112" s="781" t="s">
        <v>111</v>
      </c>
      <c r="DM112" s="781"/>
      <c r="DN112" s="781"/>
      <c r="DO112" s="781"/>
      <c r="DP112" s="781"/>
      <c r="DQ112" s="781" t="s">
        <v>111</v>
      </c>
      <c r="DR112" s="781"/>
      <c r="DS112" s="781"/>
      <c r="DT112" s="781"/>
      <c r="DU112" s="781"/>
      <c r="DV112" s="842" t="s">
        <v>111</v>
      </c>
      <c r="DW112" s="842"/>
      <c r="DX112" s="842"/>
      <c r="DY112" s="842"/>
      <c r="DZ112" s="843"/>
    </row>
    <row r="113" spans="1:130" s="197" customFormat="1" ht="26.25" customHeight="1" x14ac:dyDescent="0.15">
      <c r="A113" s="726"/>
      <c r="B113" s="727"/>
      <c r="C113" s="730" t="s">
        <v>413</v>
      </c>
      <c r="D113" s="730"/>
      <c r="E113" s="730"/>
      <c r="F113" s="730"/>
      <c r="G113" s="730"/>
      <c r="H113" s="730"/>
      <c r="I113" s="730"/>
      <c r="J113" s="730"/>
      <c r="K113" s="730"/>
      <c r="L113" s="730"/>
      <c r="M113" s="730"/>
      <c r="N113" s="730"/>
      <c r="O113" s="730"/>
      <c r="P113" s="730"/>
      <c r="Q113" s="730"/>
      <c r="R113" s="730"/>
      <c r="S113" s="730"/>
      <c r="T113" s="730"/>
      <c r="U113" s="730"/>
      <c r="V113" s="730"/>
      <c r="W113" s="730"/>
      <c r="X113" s="730"/>
      <c r="Y113" s="730"/>
      <c r="Z113" s="731"/>
      <c r="AA113" s="915">
        <v>93508</v>
      </c>
      <c r="AB113" s="916"/>
      <c r="AC113" s="916"/>
      <c r="AD113" s="916"/>
      <c r="AE113" s="917"/>
      <c r="AF113" s="918">
        <v>131963</v>
      </c>
      <c r="AG113" s="916"/>
      <c r="AH113" s="916"/>
      <c r="AI113" s="916"/>
      <c r="AJ113" s="917"/>
      <c r="AK113" s="918">
        <v>122428</v>
      </c>
      <c r="AL113" s="916"/>
      <c r="AM113" s="916"/>
      <c r="AN113" s="916"/>
      <c r="AO113" s="917"/>
      <c r="AP113" s="919">
        <v>4</v>
      </c>
      <c r="AQ113" s="920"/>
      <c r="AR113" s="920"/>
      <c r="AS113" s="920"/>
      <c r="AT113" s="921"/>
      <c r="AU113" s="930"/>
      <c r="AV113" s="931"/>
      <c r="AW113" s="931"/>
      <c r="AX113" s="931"/>
      <c r="AY113" s="932"/>
      <c r="AZ113" s="779" t="s">
        <v>414</v>
      </c>
      <c r="BA113" s="730"/>
      <c r="BB113" s="730"/>
      <c r="BC113" s="730"/>
      <c r="BD113" s="730"/>
      <c r="BE113" s="730"/>
      <c r="BF113" s="730"/>
      <c r="BG113" s="730"/>
      <c r="BH113" s="730"/>
      <c r="BI113" s="730"/>
      <c r="BJ113" s="730"/>
      <c r="BK113" s="730"/>
      <c r="BL113" s="730"/>
      <c r="BM113" s="730"/>
      <c r="BN113" s="730"/>
      <c r="BO113" s="730"/>
      <c r="BP113" s="731"/>
      <c r="BQ113" s="780">
        <v>960878</v>
      </c>
      <c r="BR113" s="781"/>
      <c r="BS113" s="781"/>
      <c r="BT113" s="781"/>
      <c r="BU113" s="781"/>
      <c r="BV113" s="781">
        <v>828926</v>
      </c>
      <c r="BW113" s="781"/>
      <c r="BX113" s="781"/>
      <c r="BY113" s="781"/>
      <c r="BZ113" s="781"/>
      <c r="CA113" s="781">
        <v>976407</v>
      </c>
      <c r="CB113" s="781"/>
      <c r="CC113" s="781"/>
      <c r="CD113" s="781"/>
      <c r="CE113" s="781"/>
      <c r="CF113" s="866">
        <v>32.1</v>
      </c>
      <c r="CG113" s="867"/>
      <c r="CH113" s="867"/>
      <c r="CI113" s="867"/>
      <c r="CJ113" s="867"/>
      <c r="CK113" s="924"/>
      <c r="CL113" s="808"/>
      <c r="CM113" s="822" t="s">
        <v>415</v>
      </c>
      <c r="CN113" s="823"/>
      <c r="CO113" s="823"/>
      <c r="CP113" s="823"/>
      <c r="CQ113" s="823"/>
      <c r="CR113" s="823"/>
      <c r="CS113" s="823"/>
      <c r="CT113" s="823"/>
      <c r="CU113" s="823"/>
      <c r="CV113" s="823"/>
      <c r="CW113" s="823"/>
      <c r="CX113" s="823"/>
      <c r="CY113" s="823"/>
      <c r="CZ113" s="823"/>
      <c r="DA113" s="823"/>
      <c r="DB113" s="823"/>
      <c r="DC113" s="823"/>
      <c r="DD113" s="823"/>
      <c r="DE113" s="823"/>
      <c r="DF113" s="824"/>
      <c r="DG113" s="732" t="s">
        <v>111</v>
      </c>
      <c r="DH113" s="719"/>
      <c r="DI113" s="719"/>
      <c r="DJ113" s="719"/>
      <c r="DK113" s="720"/>
      <c r="DL113" s="718" t="s">
        <v>111</v>
      </c>
      <c r="DM113" s="719"/>
      <c r="DN113" s="719"/>
      <c r="DO113" s="719"/>
      <c r="DP113" s="720"/>
      <c r="DQ113" s="718" t="s">
        <v>111</v>
      </c>
      <c r="DR113" s="719"/>
      <c r="DS113" s="719"/>
      <c r="DT113" s="719"/>
      <c r="DU113" s="720"/>
      <c r="DV113" s="721" t="s">
        <v>111</v>
      </c>
      <c r="DW113" s="722"/>
      <c r="DX113" s="722"/>
      <c r="DY113" s="722"/>
      <c r="DZ113" s="723"/>
    </row>
    <row r="114" spans="1:130" s="197" customFormat="1" ht="26.25" customHeight="1" x14ac:dyDescent="0.15">
      <c r="A114" s="726"/>
      <c r="B114" s="727"/>
      <c r="C114" s="730" t="s">
        <v>416</v>
      </c>
      <c r="D114" s="730"/>
      <c r="E114" s="730"/>
      <c r="F114" s="730"/>
      <c r="G114" s="730"/>
      <c r="H114" s="730"/>
      <c r="I114" s="730"/>
      <c r="J114" s="730"/>
      <c r="K114" s="730"/>
      <c r="L114" s="730"/>
      <c r="M114" s="730"/>
      <c r="N114" s="730"/>
      <c r="O114" s="730"/>
      <c r="P114" s="730"/>
      <c r="Q114" s="730"/>
      <c r="R114" s="730"/>
      <c r="S114" s="730"/>
      <c r="T114" s="730"/>
      <c r="U114" s="730"/>
      <c r="V114" s="730"/>
      <c r="W114" s="730"/>
      <c r="X114" s="730"/>
      <c r="Y114" s="730"/>
      <c r="Z114" s="731"/>
      <c r="AA114" s="732">
        <v>54500</v>
      </c>
      <c r="AB114" s="719"/>
      <c r="AC114" s="719"/>
      <c r="AD114" s="719"/>
      <c r="AE114" s="720"/>
      <c r="AF114" s="718">
        <v>50889</v>
      </c>
      <c r="AG114" s="719"/>
      <c r="AH114" s="719"/>
      <c r="AI114" s="719"/>
      <c r="AJ114" s="720"/>
      <c r="AK114" s="718">
        <v>52326</v>
      </c>
      <c r="AL114" s="719"/>
      <c r="AM114" s="719"/>
      <c r="AN114" s="719"/>
      <c r="AO114" s="720"/>
      <c r="AP114" s="721">
        <v>1.7</v>
      </c>
      <c r="AQ114" s="722"/>
      <c r="AR114" s="722"/>
      <c r="AS114" s="722"/>
      <c r="AT114" s="723"/>
      <c r="AU114" s="930"/>
      <c r="AV114" s="931"/>
      <c r="AW114" s="931"/>
      <c r="AX114" s="931"/>
      <c r="AY114" s="932"/>
      <c r="AZ114" s="779" t="s">
        <v>417</v>
      </c>
      <c r="BA114" s="730"/>
      <c r="BB114" s="730"/>
      <c r="BC114" s="730"/>
      <c r="BD114" s="730"/>
      <c r="BE114" s="730"/>
      <c r="BF114" s="730"/>
      <c r="BG114" s="730"/>
      <c r="BH114" s="730"/>
      <c r="BI114" s="730"/>
      <c r="BJ114" s="730"/>
      <c r="BK114" s="730"/>
      <c r="BL114" s="730"/>
      <c r="BM114" s="730"/>
      <c r="BN114" s="730"/>
      <c r="BO114" s="730"/>
      <c r="BP114" s="731"/>
      <c r="BQ114" s="780">
        <v>995567</v>
      </c>
      <c r="BR114" s="781"/>
      <c r="BS114" s="781"/>
      <c r="BT114" s="781"/>
      <c r="BU114" s="781"/>
      <c r="BV114" s="781">
        <v>981158</v>
      </c>
      <c r="BW114" s="781"/>
      <c r="BX114" s="781"/>
      <c r="BY114" s="781"/>
      <c r="BZ114" s="781"/>
      <c r="CA114" s="781">
        <v>897028</v>
      </c>
      <c r="CB114" s="781"/>
      <c r="CC114" s="781"/>
      <c r="CD114" s="781"/>
      <c r="CE114" s="781"/>
      <c r="CF114" s="866">
        <v>29.5</v>
      </c>
      <c r="CG114" s="867"/>
      <c r="CH114" s="867"/>
      <c r="CI114" s="867"/>
      <c r="CJ114" s="867"/>
      <c r="CK114" s="924"/>
      <c r="CL114" s="808"/>
      <c r="CM114" s="822" t="s">
        <v>418</v>
      </c>
      <c r="CN114" s="823"/>
      <c r="CO114" s="823"/>
      <c r="CP114" s="823"/>
      <c r="CQ114" s="823"/>
      <c r="CR114" s="823"/>
      <c r="CS114" s="823"/>
      <c r="CT114" s="823"/>
      <c r="CU114" s="823"/>
      <c r="CV114" s="823"/>
      <c r="CW114" s="823"/>
      <c r="CX114" s="823"/>
      <c r="CY114" s="823"/>
      <c r="CZ114" s="823"/>
      <c r="DA114" s="823"/>
      <c r="DB114" s="823"/>
      <c r="DC114" s="823"/>
      <c r="DD114" s="823"/>
      <c r="DE114" s="823"/>
      <c r="DF114" s="824"/>
      <c r="DG114" s="732" t="s">
        <v>111</v>
      </c>
      <c r="DH114" s="719"/>
      <c r="DI114" s="719"/>
      <c r="DJ114" s="719"/>
      <c r="DK114" s="720"/>
      <c r="DL114" s="718" t="s">
        <v>111</v>
      </c>
      <c r="DM114" s="719"/>
      <c r="DN114" s="719"/>
      <c r="DO114" s="719"/>
      <c r="DP114" s="720"/>
      <c r="DQ114" s="718" t="s">
        <v>111</v>
      </c>
      <c r="DR114" s="719"/>
      <c r="DS114" s="719"/>
      <c r="DT114" s="719"/>
      <c r="DU114" s="720"/>
      <c r="DV114" s="721" t="s">
        <v>111</v>
      </c>
      <c r="DW114" s="722"/>
      <c r="DX114" s="722"/>
      <c r="DY114" s="722"/>
      <c r="DZ114" s="723"/>
    </row>
    <row r="115" spans="1:130" s="197" customFormat="1" ht="26.25" customHeight="1" x14ac:dyDescent="0.15">
      <c r="A115" s="726"/>
      <c r="B115" s="727"/>
      <c r="C115" s="730" t="s">
        <v>419</v>
      </c>
      <c r="D115" s="730"/>
      <c r="E115" s="730"/>
      <c r="F115" s="730"/>
      <c r="G115" s="730"/>
      <c r="H115" s="730"/>
      <c r="I115" s="730"/>
      <c r="J115" s="730"/>
      <c r="K115" s="730"/>
      <c r="L115" s="730"/>
      <c r="M115" s="730"/>
      <c r="N115" s="730"/>
      <c r="O115" s="730"/>
      <c r="P115" s="730"/>
      <c r="Q115" s="730"/>
      <c r="R115" s="730"/>
      <c r="S115" s="730"/>
      <c r="T115" s="730"/>
      <c r="U115" s="730"/>
      <c r="V115" s="730"/>
      <c r="W115" s="730"/>
      <c r="X115" s="730"/>
      <c r="Y115" s="730"/>
      <c r="Z115" s="731"/>
      <c r="AA115" s="915">
        <v>45334</v>
      </c>
      <c r="AB115" s="916"/>
      <c r="AC115" s="916"/>
      <c r="AD115" s="916"/>
      <c r="AE115" s="917"/>
      <c r="AF115" s="918">
        <v>43206</v>
      </c>
      <c r="AG115" s="916"/>
      <c r="AH115" s="916"/>
      <c r="AI115" s="916"/>
      <c r="AJ115" s="917"/>
      <c r="AK115" s="918">
        <v>42267</v>
      </c>
      <c r="AL115" s="916"/>
      <c r="AM115" s="916"/>
      <c r="AN115" s="916"/>
      <c r="AO115" s="917"/>
      <c r="AP115" s="919">
        <v>1.4</v>
      </c>
      <c r="AQ115" s="920"/>
      <c r="AR115" s="920"/>
      <c r="AS115" s="920"/>
      <c r="AT115" s="921"/>
      <c r="AU115" s="930"/>
      <c r="AV115" s="931"/>
      <c r="AW115" s="931"/>
      <c r="AX115" s="931"/>
      <c r="AY115" s="932"/>
      <c r="AZ115" s="779" t="s">
        <v>420</v>
      </c>
      <c r="BA115" s="730"/>
      <c r="BB115" s="730"/>
      <c r="BC115" s="730"/>
      <c r="BD115" s="730"/>
      <c r="BE115" s="730"/>
      <c r="BF115" s="730"/>
      <c r="BG115" s="730"/>
      <c r="BH115" s="730"/>
      <c r="BI115" s="730"/>
      <c r="BJ115" s="730"/>
      <c r="BK115" s="730"/>
      <c r="BL115" s="730"/>
      <c r="BM115" s="730"/>
      <c r="BN115" s="730"/>
      <c r="BO115" s="730"/>
      <c r="BP115" s="731"/>
      <c r="BQ115" s="780" t="s">
        <v>111</v>
      </c>
      <c r="BR115" s="781"/>
      <c r="BS115" s="781"/>
      <c r="BT115" s="781"/>
      <c r="BU115" s="781"/>
      <c r="BV115" s="781" t="s">
        <v>111</v>
      </c>
      <c r="BW115" s="781"/>
      <c r="BX115" s="781"/>
      <c r="BY115" s="781"/>
      <c r="BZ115" s="781"/>
      <c r="CA115" s="781" t="s">
        <v>111</v>
      </c>
      <c r="CB115" s="781"/>
      <c r="CC115" s="781"/>
      <c r="CD115" s="781"/>
      <c r="CE115" s="781"/>
      <c r="CF115" s="866" t="s">
        <v>111</v>
      </c>
      <c r="CG115" s="867"/>
      <c r="CH115" s="867"/>
      <c r="CI115" s="867"/>
      <c r="CJ115" s="867"/>
      <c r="CK115" s="924"/>
      <c r="CL115" s="808"/>
      <c r="CM115" s="779" t="s">
        <v>421</v>
      </c>
      <c r="CN115" s="914"/>
      <c r="CO115" s="914"/>
      <c r="CP115" s="914"/>
      <c r="CQ115" s="914"/>
      <c r="CR115" s="914"/>
      <c r="CS115" s="914"/>
      <c r="CT115" s="914"/>
      <c r="CU115" s="914"/>
      <c r="CV115" s="914"/>
      <c r="CW115" s="914"/>
      <c r="CX115" s="914"/>
      <c r="CY115" s="914"/>
      <c r="CZ115" s="914"/>
      <c r="DA115" s="914"/>
      <c r="DB115" s="914"/>
      <c r="DC115" s="914"/>
      <c r="DD115" s="914"/>
      <c r="DE115" s="914"/>
      <c r="DF115" s="731"/>
      <c r="DG115" s="732">
        <v>26942</v>
      </c>
      <c r="DH115" s="719"/>
      <c r="DI115" s="719"/>
      <c r="DJ115" s="719"/>
      <c r="DK115" s="720"/>
      <c r="DL115" s="718" t="s">
        <v>111</v>
      </c>
      <c r="DM115" s="719"/>
      <c r="DN115" s="719"/>
      <c r="DO115" s="719"/>
      <c r="DP115" s="720"/>
      <c r="DQ115" s="718">
        <v>52723</v>
      </c>
      <c r="DR115" s="719"/>
      <c r="DS115" s="719"/>
      <c r="DT115" s="719"/>
      <c r="DU115" s="720"/>
      <c r="DV115" s="721">
        <v>1.7</v>
      </c>
      <c r="DW115" s="722"/>
      <c r="DX115" s="722"/>
      <c r="DY115" s="722"/>
      <c r="DZ115" s="723"/>
    </row>
    <row r="116" spans="1:130" s="197" customFormat="1" ht="26.25" customHeight="1" x14ac:dyDescent="0.15">
      <c r="A116" s="728"/>
      <c r="B116" s="729"/>
      <c r="C116" s="864" t="s">
        <v>422</v>
      </c>
      <c r="D116" s="864"/>
      <c r="E116" s="864"/>
      <c r="F116" s="864"/>
      <c r="G116" s="864"/>
      <c r="H116" s="864"/>
      <c r="I116" s="864"/>
      <c r="J116" s="864"/>
      <c r="K116" s="864"/>
      <c r="L116" s="864"/>
      <c r="M116" s="864"/>
      <c r="N116" s="864"/>
      <c r="O116" s="864"/>
      <c r="P116" s="864"/>
      <c r="Q116" s="864"/>
      <c r="R116" s="864"/>
      <c r="S116" s="864"/>
      <c r="T116" s="864"/>
      <c r="U116" s="864"/>
      <c r="V116" s="864"/>
      <c r="W116" s="864"/>
      <c r="X116" s="864"/>
      <c r="Y116" s="864"/>
      <c r="Z116" s="865"/>
      <c r="AA116" s="732" t="s">
        <v>111</v>
      </c>
      <c r="AB116" s="719"/>
      <c r="AC116" s="719"/>
      <c r="AD116" s="719"/>
      <c r="AE116" s="720"/>
      <c r="AF116" s="718" t="s">
        <v>111</v>
      </c>
      <c r="AG116" s="719"/>
      <c r="AH116" s="719"/>
      <c r="AI116" s="719"/>
      <c r="AJ116" s="720"/>
      <c r="AK116" s="718" t="s">
        <v>111</v>
      </c>
      <c r="AL116" s="719"/>
      <c r="AM116" s="719"/>
      <c r="AN116" s="719"/>
      <c r="AO116" s="720"/>
      <c r="AP116" s="721" t="s">
        <v>111</v>
      </c>
      <c r="AQ116" s="722"/>
      <c r="AR116" s="722"/>
      <c r="AS116" s="722"/>
      <c r="AT116" s="723"/>
      <c r="AU116" s="930"/>
      <c r="AV116" s="931"/>
      <c r="AW116" s="931"/>
      <c r="AX116" s="931"/>
      <c r="AY116" s="932"/>
      <c r="AZ116" s="779" t="s">
        <v>423</v>
      </c>
      <c r="BA116" s="730"/>
      <c r="BB116" s="730"/>
      <c r="BC116" s="730"/>
      <c r="BD116" s="730"/>
      <c r="BE116" s="730"/>
      <c r="BF116" s="730"/>
      <c r="BG116" s="730"/>
      <c r="BH116" s="730"/>
      <c r="BI116" s="730"/>
      <c r="BJ116" s="730"/>
      <c r="BK116" s="730"/>
      <c r="BL116" s="730"/>
      <c r="BM116" s="730"/>
      <c r="BN116" s="730"/>
      <c r="BO116" s="730"/>
      <c r="BP116" s="731"/>
      <c r="BQ116" s="780" t="s">
        <v>111</v>
      </c>
      <c r="BR116" s="781"/>
      <c r="BS116" s="781"/>
      <c r="BT116" s="781"/>
      <c r="BU116" s="781"/>
      <c r="BV116" s="781" t="s">
        <v>111</v>
      </c>
      <c r="BW116" s="781"/>
      <c r="BX116" s="781"/>
      <c r="BY116" s="781"/>
      <c r="BZ116" s="781"/>
      <c r="CA116" s="781" t="s">
        <v>111</v>
      </c>
      <c r="CB116" s="781"/>
      <c r="CC116" s="781"/>
      <c r="CD116" s="781"/>
      <c r="CE116" s="781"/>
      <c r="CF116" s="866" t="s">
        <v>111</v>
      </c>
      <c r="CG116" s="867"/>
      <c r="CH116" s="867"/>
      <c r="CI116" s="867"/>
      <c r="CJ116" s="867"/>
      <c r="CK116" s="924"/>
      <c r="CL116" s="808"/>
      <c r="CM116" s="822" t="s">
        <v>424</v>
      </c>
      <c r="CN116" s="823"/>
      <c r="CO116" s="823"/>
      <c r="CP116" s="823"/>
      <c r="CQ116" s="823"/>
      <c r="CR116" s="823"/>
      <c r="CS116" s="823"/>
      <c r="CT116" s="823"/>
      <c r="CU116" s="823"/>
      <c r="CV116" s="823"/>
      <c r="CW116" s="823"/>
      <c r="CX116" s="823"/>
      <c r="CY116" s="823"/>
      <c r="CZ116" s="823"/>
      <c r="DA116" s="823"/>
      <c r="DB116" s="823"/>
      <c r="DC116" s="823"/>
      <c r="DD116" s="823"/>
      <c r="DE116" s="823"/>
      <c r="DF116" s="824"/>
      <c r="DG116" s="732">
        <v>24488</v>
      </c>
      <c r="DH116" s="719"/>
      <c r="DI116" s="719"/>
      <c r="DJ116" s="719"/>
      <c r="DK116" s="720"/>
      <c r="DL116" s="718">
        <v>16693</v>
      </c>
      <c r="DM116" s="719"/>
      <c r="DN116" s="719"/>
      <c r="DO116" s="719"/>
      <c r="DP116" s="720"/>
      <c r="DQ116" s="718">
        <v>10250</v>
      </c>
      <c r="DR116" s="719"/>
      <c r="DS116" s="719"/>
      <c r="DT116" s="719"/>
      <c r="DU116" s="720"/>
      <c r="DV116" s="721">
        <v>0.3</v>
      </c>
      <c r="DW116" s="722"/>
      <c r="DX116" s="722"/>
      <c r="DY116" s="722"/>
      <c r="DZ116" s="723"/>
    </row>
    <row r="117" spans="1:130" s="197" customFormat="1" ht="26.25" customHeight="1" x14ac:dyDescent="0.15">
      <c r="A117" s="900" t="s">
        <v>169</v>
      </c>
      <c r="B117" s="901"/>
      <c r="C117" s="901"/>
      <c r="D117" s="901"/>
      <c r="E117" s="901"/>
      <c r="F117" s="901"/>
      <c r="G117" s="901"/>
      <c r="H117" s="901"/>
      <c r="I117" s="901"/>
      <c r="J117" s="901"/>
      <c r="K117" s="901"/>
      <c r="L117" s="901"/>
      <c r="M117" s="901"/>
      <c r="N117" s="901"/>
      <c r="O117" s="901"/>
      <c r="P117" s="901"/>
      <c r="Q117" s="901"/>
      <c r="R117" s="901"/>
      <c r="S117" s="901"/>
      <c r="T117" s="901"/>
      <c r="U117" s="901"/>
      <c r="V117" s="901"/>
      <c r="W117" s="901"/>
      <c r="X117" s="901"/>
      <c r="Y117" s="855" t="s">
        <v>425</v>
      </c>
      <c r="Z117" s="902"/>
      <c r="AA117" s="907">
        <v>641310</v>
      </c>
      <c r="AB117" s="908"/>
      <c r="AC117" s="908"/>
      <c r="AD117" s="908"/>
      <c r="AE117" s="909"/>
      <c r="AF117" s="910">
        <v>675854</v>
      </c>
      <c r="AG117" s="908"/>
      <c r="AH117" s="908"/>
      <c r="AI117" s="908"/>
      <c r="AJ117" s="909"/>
      <c r="AK117" s="910">
        <v>658429</v>
      </c>
      <c r="AL117" s="908"/>
      <c r="AM117" s="908"/>
      <c r="AN117" s="908"/>
      <c r="AO117" s="909"/>
      <c r="AP117" s="911"/>
      <c r="AQ117" s="912"/>
      <c r="AR117" s="912"/>
      <c r="AS117" s="912"/>
      <c r="AT117" s="913"/>
      <c r="AU117" s="930"/>
      <c r="AV117" s="931"/>
      <c r="AW117" s="931"/>
      <c r="AX117" s="931"/>
      <c r="AY117" s="932"/>
      <c r="AZ117" s="863" t="s">
        <v>426</v>
      </c>
      <c r="BA117" s="864"/>
      <c r="BB117" s="864"/>
      <c r="BC117" s="864"/>
      <c r="BD117" s="864"/>
      <c r="BE117" s="864"/>
      <c r="BF117" s="864"/>
      <c r="BG117" s="864"/>
      <c r="BH117" s="864"/>
      <c r="BI117" s="864"/>
      <c r="BJ117" s="864"/>
      <c r="BK117" s="864"/>
      <c r="BL117" s="864"/>
      <c r="BM117" s="864"/>
      <c r="BN117" s="864"/>
      <c r="BO117" s="864"/>
      <c r="BP117" s="865"/>
      <c r="BQ117" s="875" t="s">
        <v>111</v>
      </c>
      <c r="BR117" s="876"/>
      <c r="BS117" s="876"/>
      <c r="BT117" s="876"/>
      <c r="BU117" s="876"/>
      <c r="BV117" s="876" t="s">
        <v>111</v>
      </c>
      <c r="BW117" s="876"/>
      <c r="BX117" s="876"/>
      <c r="BY117" s="876"/>
      <c r="BZ117" s="876"/>
      <c r="CA117" s="876" t="s">
        <v>111</v>
      </c>
      <c r="CB117" s="876"/>
      <c r="CC117" s="876"/>
      <c r="CD117" s="876"/>
      <c r="CE117" s="876"/>
      <c r="CF117" s="866" t="s">
        <v>111</v>
      </c>
      <c r="CG117" s="867"/>
      <c r="CH117" s="867"/>
      <c r="CI117" s="867"/>
      <c r="CJ117" s="867"/>
      <c r="CK117" s="924"/>
      <c r="CL117" s="808"/>
      <c r="CM117" s="822" t="s">
        <v>427</v>
      </c>
      <c r="CN117" s="823"/>
      <c r="CO117" s="823"/>
      <c r="CP117" s="823"/>
      <c r="CQ117" s="823"/>
      <c r="CR117" s="823"/>
      <c r="CS117" s="823"/>
      <c r="CT117" s="823"/>
      <c r="CU117" s="823"/>
      <c r="CV117" s="823"/>
      <c r="CW117" s="823"/>
      <c r="CX117" s="823"/>
      <c r="CY117" s="823"/>
      <c r="CZ117" s="823"/>
      <c r="DA117" s="823"/>
      <c r="DB117" s="823"/>
      <c r="DC117" s="823"/>
      <c r="DD117" s="823"/>
      <c r="DE117" s="823"/>
      <c r="DF117" s="824"/>
      <c r="DG117" s="732">
        <v>380694</v>
      </c>
      <c r="DH117" s="719"/>
      <c r="DI117" s="719"/>
      <c r="DJ117" s="719"/>
      <c r="DK117" s="720"/>
      <c r="DL117" s="718" t="s">
        <v>111</v>
      </c>
      <c r="DM117" s="719"/>
      <c r="DN117" s="719"/>
      <c r="DO117" s="719"/>
      <c r="DP117" s="720"/>
      <c r="DQ117" s="718" t="s">
        <v>111</v>
      </c>
      <c r="DR117" s="719"/>
      <c r="DS117" s="719"/>
      <c r="DT117" s="719"/>
      <c r="DU117" s="720"/>
      <c r="DV117" s="721" t="s">
        <v>111</v>
      </c>
      <c r="DW117" s="722"/>
      <c r="DX117" s="722"/>
      <c r="DY117" s="722"/>
      <c r="DZ117" s="723"/>
    </row>
    <row r="118" spans="1:130" s="197" customFormat="1" ht="26.25" customHeight="1" x14ac:dyDescent="0.15">
      <c r="A118" s="900" t="s">
        <v>401</v>
      </c>
      <c r="B118" s="901"/>
      <c r="C118" s="901"/>
      <c r="D118" s="901"/>
      <c r="E118" s="901"/>
      <c r="F118" s="901"/>
      <c r="G118" s="901"/>
      <c r="H118" s="901"/>
      <c r="I118" s="901"/>
      <c r="J118" s="901"/>
      <c r="K118" s="901"/>
      <c r="L118" s="901"/>
      <c r="M118" s="901"/>
      <c r="N118" s="901"/>
      <c r="O118" s="901"/>
      <c r="P118" s="901"/>
      <c r="Q118" s="901"/>
      <c r="R118" s="901"/>
      <c r="S118" s="901"/>
      <c r="T118" s="901"/>
      <c r="U118" s="901"/>
      <c r="V118" s="901"/>
      <c r="W118" s="901"/>
      <c r="X118" s="901"/>
      <c r="Y118" s="901"/>
      <c r="Z118" s="902"/>
      <c r="AA118" s="903" t="s">
        <v>399</v>
      </c>
      <c r="AB118" s="901"/>
      <c r="AC118" s="901"/>
      <c r="AD118" s="901"/>
      <c r="AE118" s="902"/>
      <c r="AF118" s="903" t="s">
        <v>285</v>
      </c>
      <c r="AG118" s="901"/>
      <c r="AH118" s="901"/>
      <c r="AI118" s="901"/>
      <c r="AJ118" s="902"/>
      <c r="AK118" s="903" t="s">
        <v>284</v>
      </c>
      <c r="AL118" s="901"/>
      <c r="AM118" s="901"/>
      <c r="AN118" s="901"/>
      <c r="AO118" s="902"/>
      <c r="AP118" s="904" t="s">
        <v>400</v>
      </c>
      <c r="AQ118" s="905"/>
      <c r="AR118" s="905"/>
      <c r="AS118" s="905"/>
      <c r="AT118" s="906"/>
      <c r="AU118" s="933"/>
      <c r="AV118" s="934"/>
      <c r="AW118" s="934"/>
      <c r="AX118" s="934"/>
      <c r="AY118" s="934"/>
      <c r="AZ118" s="228" t="s">
        <v>169</v>
      </c>
      <c r="BA118" s="228"/>
      <c r="BB118" s="228"/>
      <c r="BC118" s="228"/>
      <c r="BD118" s="228"/>
      <c r="BE118" s="228"/>
      <c r="BF118" s="228"/>
      <c r="BG118" s="228"/>
      <c r="BH118" s="228"/>
      <c r="BI118" s="228"/>
      <c r="BJ118" s="228"/>
      <c r="BK118" s="228"/>
      <c r="BL118" s="228"/>
      <c r="BM118" s="228"/>
      <c r="BN118" s="228"/>
      <c r="BO118" s="855" t="s">
        <v>428</v>
      </c>
      <c r="BP118" s="856"/>
      <c r="BQ118" s="875">
        <v>8550154</v>
      </c>
      <c r="BR118" s="876"/>
      <c r="BS118" s="876"/>
      <c r="BT118" s="876"/>
      <c r="BU118" s="876"/>
      <c r="BV118" s="876">
        <v>7952762</v>
      </c>
      <c r="BW118" s="876"/>
      <c r="BX118" s="876"/>
      <c r="BY118" s="876"/>
      <c r="BZ118" s="876"/>
      <c r="CA118" s="876">
        <v>7664820</v>
      </c>
      <c r="CB118" s="876"/>
      <c r="CC118" s="876"/>
      <c r="CD118" s="876"/>
      <c r="CE118" s="876"/>
      <c r="CF118" s="747"/>
      <c r="CG118" s="748"/>
      <c r="CH118" s="748"/>
      <c r="CI118" s="748"/>
      <c r="CJ118" s="859"/>
      <c r="CK118" s="924"/>
      <c r="CL118" s="808"/>
      <c r="CM118" s="822" t="s">
        <v>429</v>
      </c>
      <c r="CN118" s="823"/>
      <c r="CO118" s="823"/>
      <c r="CP118" s="823"/>
      <c r="CQ118" s="823"/>
      <c r="CR118" s="823"/>
      <c r="CS118" s="823"/>
      <c r="CT118" s="823"/>
      <c r="CU118" s="823"/>
      <c r="CV118" s="823"/>
      <c r="CW118" s="823"/>
      <c r="CX118" s="823"/>
      <c r="CY118" s="823"/>
      <c r="CZ118" s="823"/>
      <c r="DA118" s="823"/>
      <c r="DB118" s="823"/>
      <c r="DC118" s="823"/>
      <c r="DD118" s="823"/>
      <c r="DE118" s="823"/>
      <c r="DF118" s="824"/>
      <c r="DG118" s="732" t="s">
        <v>111</v>
      </c>
      <c r="DH118" s="719"/>
      <c r="DI118" s="719"/>
      <c r="DJ118" s="719"/>
      <c r="DK118" s="720"/>
      <c r="DL118" s="718">
        <v>352833</v>
      </c>
      <c r="DM118" s="719"/>
      <c r="DN118" s="719"/>
      <c r="DO118" s="719"/>
      <c r="DP118" s="720"/>
      <c r="DQ118" s="718">
        <v>361049</v>
      </c>
      <c r="DR118" s="719"/>
      <c r="DS118" s="719"/>
      <c r="DT118" s="719"/>
      <c r="DU118" s="720"/>
      <c r="DV118" s="721">
        <v>11.9</v>
      </c>
      <c r="DW118" s="722"/>
      <c r="DX118" s="722"/>
      <c r="DY118" s="722"/>
      <c r="DZ118" s="723"/>
    </row>
    <row r="119" spans="1:130" s="197" customFormat="1" ht="26.25" customHeight="1" x14ac:dyDescent="0.15">
      <c r="A119" s="805" t="s">
        <v>404</v>
      </c>
      <c r="B119" s="806"/>
      <c r="C119" s="882" t="s">
        <v>405</v>
      </c>
      <c r="D119" s="883"/>
      <c r="E119" s="883"/>
      <c r="F119" s="883"/>
      <c r="G119" s="883"/>
      <c r="H119" s="883"/>
      <c r="I119" s="883"/>
      <c r="J119" s="883"/>
      <c r="K119" s="883"/>
      <c r="L119" s="883"/>
      <c r="M119" s="883"/>
      <c r="N119" s="883"/>
      <c r="O119" s="883"/>
      <c r="P119" s="883"/>
      <c r="Q119" s="883"/>
      <c r="R119" s="883"/>
      <c r="S119" s="883"/>
      <c r="T119" s="883"/>
      <c r="U119" s="883"/>
      <c r="V119" s="883"/>
      <c r="W119" s="883"/>
      <c r="X119" s="883"/>
      <c r="Y119" s="883"/>
      <c r="Z119" s="884"/>
      <c r="AA119" s="885" t="s">
        <v>111</v>
      </c>
      <c r="AB119" s="886"/>
      <c r="AC119" s="886"/>
      <c r="AD119" s="886"/>
      <c r="AE119" s="887"/>
      <c r="AF119" s="888" t="s">
        <v>111</v>
      </c>
      <c r="AG119" s="886"/>
      <c r="AH119" s="886"/>
      <c r="AI119" s="886"/>
      <c r="AJ119" s="887"/>
      <c r="AK119" s="888" t="s">
        <v>111</v>
      </c>
      <c r="AL119" s="886"/>
      <c r="AM119" s="886"/>
      <c r="AN119" s="886"/>
      <c r="AO119" s="887"/>
      <c r="AP119" s="889" t="s">
        <v>111</v>
      </c>
      <c r="AQ119" s="890"/>
      <c r="AR119" s="890"/>
      <c r="AS119" s="890"/>
      <c r="AT119" s="891"/>
      <c r="AU119" s="892" t="s">
        <v>430</v>
      </c>
      <c r="AV119" s="893"/>
      <c r="AW119" s="893"/>
      <c r="AX119" s="893"/>
      <c r="AY119" s="894"/>
      <c r="AZ119" s="835" t="s">
        <v>431</v>
      </c>
      <c r="BA119" s="762"/>
      <c r="BB119" s="762"/>
      <c r="BC119" s="762"/>
      <c r="BD119" s="762"/>
      <c r="BE119" s="762"/>
      <c r="BF119" s="762"/>
      <c r="BG119" s="762"/>
      <c r="BH119" s="762"/>
      <c r="BI119" s="762"/>
      <c r="BJ119" s="762"/>
      <c r="BK119" s="762"/>
      <c r="BL119" s="762"/>
      <c r="BM119" s="762"/>
      <c r="BN119" s="762"/>
      <c r="BO119" s="762"/>
      <c r="BP119" s="763"/>
      <c r="BQ119" s="818">
        <v>2853091</v>
      </c>
      <c r="BR119" s="819"/>
      <c r="BS119" s="819"/>
      <c r="BT119" s="819"/>
      <c r="BU119" s="819"/>
      <c r="BV119" s="819">
        <v>2903229</v>
      </c>
      <c r="BW119" s="819"/>
      <c r="BX119" s="819"/>
      <c r="BY119" s="819"/>
      <c r="BZ119" s="819"/>
      <c r="CA119" s="819">
        <v>2907579</v>
      </c>
      <c r="CB119" s="819"/>
      <c r="CC119" s="819"/>
      <c r="CD119" s="819"/>
      <c r="CE119" s="819"/>
      <c r="CF119" s="880">
        <v>95.7</v>
      </c>
      <c r="CG119" s="881"/>
      <c r="CH119" s="881"/>
      <c r="CI119" s="881"/>
      <c r="CJ119" s="881"/>
      <c r="CK119" s="925"/>
      <c r="CL119" s="810"/>
      <c r="CM119" s="844" t="s">
        <v>432</v>
      </c>
      <c r="CN119" s="845"/>
      <c r="CO119" s="845"/>
      <c r="CP119" s="845"/>
      <c r="CQ119" s="845"/>
      <c r="CR119" s="845"/>
      <c r="CS119" s="845"/>
      <c r="CT119" s="845"/>
      <c r="CU119" s="845"/>
      <c r="CV119" s="845"/>
      <c r="CW119" s="845"/>
      <c r="CX119" s="845"/>
      <c r="CY119" s="845"/>
      <c r="CZ119" s="845"/>
      <c r="DA119" s="845"/>
      <c r="DB119" s="845"/>
      <c r="DC119" s="845"/>
      <c r="DD119" s="845"/>
      <c r="DE119" s="845"/>
      <c r="DF119" s="846"/>
      <c r="DG119" s="772" t="s">
        <v>111</v>
      </c>
      <c r="DH119" s="773"/>
      <c r="DI119" s="773"/>
      <c r="DJ119" s="773"/>
      <c r="DK119" s="774"/>
      <c r="DL119" s="775" t="s">
        <v>111</v>
      </c>
      <c r="DM119" s="773"/>
      <c r="DN119" s="773"/>
      <c r="DO119" s="773"/>
      <c r="DP119" s="774"/>
      <c r="DQ119" s="775">
        <v>72</v>
      </c>
      <c r="DR119" s="773"/>
      <c r="DS119" s="773"/>
      <c r="DT119" s="773"/>
      <c r="DU119" s="774"/>
      <c r="DV119" s="826">
        <v>0</v>
      </c>
      <c r="DW119" s="827"/>
      <c r="DX119" s="827"/>
      <c r="DY119" s="827"/>
      <c r="DZ119" s="828"/>
    </row>
    <row r="120" spans="1:130" s="197" customFormat="1" ht="26.25" customHeight="1" x14ac:dyDescent="0.15">
      <c r="A120" s="807"/>
      <c r="B120" s="808"/>
      <c r="C120" s="822" t="s">
        <v>408</v>
      </c>
      <c r="D120" s="823"/>
      <c r="E120" s="823"/>
      <c r="F120" s="823"/>
      <c r="G120" s="823"/>
      <c r="H120" s="823"/>
      <c r="I120" s="823"/>
      <c r="J120" s="823"/>
      <c r="K120" s="823"/>
      <c r="L120" s="823"/>
      <c r="M120" s="823"/>
      <c r="N120" s="823"/>
      <c r="O120" s="823"/>
      <c r="P120" s="823"/>
      <c r="Q120" s="823"/>
      <c r="R120" s="823"/>
      <c r="S120" s="823"/>
      <c r="T120" s="823"/>
      <c r="U120" s="823"/>
      <c r="V120" s="823"/>
      <c r="W120" s="823"/>
      <c r="X120" s="823"/>
      <c r="Y120" s="823"/>
      <c r="Z120" s="824"/>
      <c r="AA120" s="732" t="s">
        <v>111</v>
      </c>
      <c r="AB120" s="719"/>
      <c r="AC120" s="719"/>
      <c r="AD120" s="719"/>
      <c r="AE120" s="720"/>
      <c r="AF120" s="718" t="s">
        <v>111</v>
      </c>
      <c r="AG120" s="719"/>
      <c r="AH120" s="719"/>
      <c r="AI120" s="719"/>
      <c r="AJ120" s="720"/>
      <c r="AK120" s="718" t="s">
        <v>111</v>
      </c>
      <c r="AL120" s="719"/>
      <c r="AM120" s="719"/>
      <c r="AN120" s="719"/>
      <c r="AO120" s="720"/>
      <c r="AP120" s="721" t="s">
        <v>111</v>
      </c>
      <c r="AQ120" s="722"/>
      <c r="AR120" s="722"/>
      <c r="AS120" s="722"/>
      <c r="AT120" s="723"/>
      <c r="AU120" s="895"/>
      <c r="AV120" s="896"/>
      <c r="AW120" s="896"/>
      <c r="AX120" s="896"/>
      <c r="AY120" s="897"/>
      <c r="AZ120" s="779" t="s">
        <v>433</v>
      </c>
      <c r="BA120" s="730"/>
      <c r="BB120" s="730"/>
      <c r="BC120" s="730"/>
      <c r="BD120" s="730"/>
      <c r="BE120" s="730"/>
      <c r="BF120" s="730"/>
      <c r="BG120" s="730"/>
      <c r="BH120" s="730"/>
      <c r="BI120" s="730"/>
      <c r="BJ120" s="730"/>
      <c r="BK120" s="730"/>
      <c r="BL120" s="730"/>
      <c r="BM120" s="730"/>
      <c r="BN120" s="730"/>
      <c r="BO120" s="730"/>
      <c r="BP120" s="731"/>
      <c r="BQ120" s="780">
        <v>130152</v>
      </c>
      <c r="BR120" s="781"/>
      <c r="BS120" s="781"/>
      <c r="BT120" s="781"/>
      <c r="BU120" s="781"/>
      <c r="BV120" s="781">
        <v>116104</v>
      </c>
      <c r="BW120" s="781"/>
      <c r="BX120" s="781"/>
      <c r="BY120" s="781"/>
      <c r="BZ120" s="781"/>
      <c r="CA120" s="781">
        <v>56000</v>
      </c>
      <c r="CB120" s="781"/>
      <c r="CC120" s="781"/>
      <c r="CD120" s="781"/>
      <c r="CE120" s="781"/>
      <c r="CF120" s="866">
        <v>1.8</v>
      </c>
      <c r="CG120" s="867"/>
      <c r="CH120" s="867"/>
      <c r="CI120" s="867"/>
      <c r="CJ120" s="867"/>
      <c r="CK120" s="868" t="s">
        <v>434</v>
      </c>
      <c r="CL120" s="829"/>
      <c r="CM120" s="829"/>
      <c r="CN120" s="829"/>
      <c r="CO120" s="830"/>
      <c r="CP120" s="872" t="s">
        <v>383</v>
      </c>
      <c r="CQ120" s="873"/>
      <c r="CR120" s="873"/>
      <c r="CS120" s="873"/>
      <c r="CT120" s="873"/>
      <c r="CU120" s="873"/>
      <c r="CV120" s="873"/>
      <c r="CW120" s="873"/>
      <c r="CX120" s="873"/>
      <c r="CY120" s="873"/>
      <c r="CZ120" s="873"/>
      <c r="DA120" s="873"/>
      <c r="DB120" s="873"/>
      <c r="DC120" s="873"/>
      <c r="DD120" s="873"/>
      <c r="DE120" s="873"/>
      <c r="DF120" s="874"/>
      <c r="DG120" s="818">
        <v>1689621</v>
      </c>
      <c r="DH120" s="819"/>
      <c r="DI120" s="819"/>
      <c r="DJ120" s="819"/>
      <c r="DK120" s="819"/>
      <c r="DL120" s="819">
        <v>1406085</v>
      </c>
      <c r="DM120" s="819"/>
      <c r="DN120" s="819"/>
      <c r="DO120" s="819"/>
      <c r="DP120" s="819"/>
      <c r="DQ120" s="819">
        <v>1171941</v>
      </c>
      <c r="DR120" s="819"/>
      <c r="DS120" s="819"/>
      <c r="DT120" s="819"/>
      <c r="DU120" s="819"/>
      <c r="DV120" s="820">
        <v>38.6</v>
      </c>
      <c r="DW120" s="820"/>
      <c r="DX120" s="820"/>
      <c r="DY120" s="820"/>
      <c r="DZ120" s="821"/>
    </row>
    <row r="121" spans="1:130" s="197" customFormat="1" ht="26.25" customHeight="1" x14ac:dyDescent="0.15">
      <c r="A121" s="807"/>
      <c r="B121" s="808"/>
      <c r="C121" s="860" t="s">
        <v>435</v>
      </c>
      <c r="D121" s="861"/>
      <c r="E121" s="861"/>
      <c r="F121" s="861"/>
      <c r="G121" s="861"/>
      <c r="H121" s="861"/>
      <c r="I121" s="861"/>
      <c r="J121" s="861"/>
      <c r="K121" s="861"/>
      <c r="L121" s="861"/>
      <c r="M121" s="861"/>
      <c r="N121" s="861"/>
      <c r="O121" s="861"/>
      <c r="P121" s="861"/>
      <c r="Q121" s="861"/>
      <c r="R121" s="861"/>
      <c r="S121" s="861"/>
      <c r="T121" s="861"/>
      <c r="U121" s="861"/>
      <c r="V121" s="861"/>
      <c r="W121" s="861"/>
      <c r="X121" s="861"/>
      <c r="Y121" s="861"/>
      <c r="Z121" s="862"/>
      <c r="AA121" s="732" t="s">
        <v>111</v>
      </c>
      <c r="AB121" s="719"/>
      <c r="AC121" s="719"/>
      <c r="AD121" s="719"/>
      <c r="AE121" s="720"/>
      <c r="AF121" s="718" t="s">
        <v>111</v>
      </c>
      <c r="AG121" s="719"/>
      <c r="AH121" s="719"/>
      <c r="AI121" s="719"/>
      <c r="AJ121" s="720"/>
      <c r="AK121" s="718" t="s">
        <v>111</v>
      </c>
      <c r="AL121" s="719"/>
      <c r="AM121" s="719"/>
      <c r="AN121" s="719"/>
      <c r="AO121" s="720"/>
      <c r="AP121" s="721" t="s">
        <v>111</v>
      </c>
      <c r="AQ121" s="722"/>
      <c r="AR121" s="722"/>
      <c r="AS121" s="722"/>
      <c r="AT121" s="723"/>
      <c r="AU121" s="895"/>
      <c r="AV121" s="896"/>
      <c r="AW121" s="896"/>
      <c r="AX121" s="896"/>
      <c r="AY121" s="897"/>
      <c r="AZ121" s="863" t="s">
        <v>436</v>
      </c>
      <c r="BA121" s="864"/>
      <c r="BB121" s="864"/>
      <c r="BC121" s="864"/>
      <c r="BD121" s="864"/>
      <c r="BE121" s="864"/>
      <c r="BF121" s="864"/>
      <c r="BG121" s="864"/>
      <c r="BH121" s="864"/>
      <c r="BI121" s="864"/>
      <c r="BJ121" s="864"/>
      <c r="BK121" s="864"/>
      <c r="BL121" s="864"/>
      <c r="BM121" s="864"/>
      <c r="BN121" s="864"/>
      <c r="BO121" s="864"/>
      <c r="BP121" s="865"/>
      <c r="BQ121" s="875">
        <v>4304904</v>
      </c>
      <c r="BR121" s="876"/>
      <c r="BS121" s="876"/>
      <c r="BT121" s="876"/>
      <c r="BU121" s="876"/>
      <c r="BV121" s="876">
        <v>4337098</v>
      </c>
      <c r="BW121" s="876"/>
      <c r="BX121" s="876"/>
      <c r="BY121" s="876"/>
      <c r="BZ121" s="876"/>
      <c r="CA121" s="876">
        <v>4341256</v>
      </c>
      <c r="CB121" s="876"/>
      <c r="CC121" s="876"/>
      <c r="CD121" s="876"/>
      <c r="CE121" s="876"/>
      <c r="CF121" s="877">
        <v>142.9</v>
      </c>
      <c r="CG121" s="878"/>
      <c r="CH121" s="878"/>
      <c r="CI121" s="878"/>
      <c r="CJ121" s="878"/>
      <c r="CK121" s="869"/>
      <c r="CL121" s="831"/>
      <c r="CM121" s="831"/>
      <c r="CN121" s="831"/>
      <c r="CO121" s="832"/>
      <c r="CP121" s="849" t="s">
        <v>381</v>
      </c>
      <c r="CQ121" s="850"/>
      <c r="CR121" s="850"/>
      <c r="CS121" s="850"/>
      <c r="CT121" s="850"/>
      <c r="CU121" s="850"/>
      <c r="CV121" s="850"/>
      <c r="CW121" s="850"/>
      <c r="CX121" s="850"/>
      <c r="CY121" s="850"/>
      <c r="CZ121" s="850"/>
      <c r="DA121" s="850"/>
      <c r="DB121" s="850"/>
      <c r="DC121" s="850"/>
      <c r="DD121" s="850"/>
      <c r="DE121" s="850"/>
      <c r="DF121" s="851"/>
      <c r="DG121" s="780">
        <v>38127</v>
      </c>
      <c r="DH121" s="781"/>
      <c r="DI121" s="781"/>
      <c r="DJ121" s="781"/>
      <c r="DK121" s="781"/>
      <c r="DL121" s="781">
        <v>33161</v>
      </c>
      <c r="DM121" s="781"/>
      <c r="DN121" s="781"/>
      <c r="DO121" s="781"/>
      <c r="DP121" s="781"/>
      <c r="DQ121" s="781">
        <v>24833</v>
      </c>
      <c r="DR121" s="781"/>
      <c r="DS121" s="781"/>
      <c r="DT121" s="781"/>
      <c r="DU121" s="781"/>
      <c r="DV121" s="842">
        <v>0.8</v>
      </c>
      <c r="DW121" s="842"/>
      <c r="DX121" s="842"/>
      <c r="DY121" s="842"/>
      <c r="DZ121" s="843"/>
    </row>
    <row r="122" spans="1:130" s="197" customFormat="1" ht="26.25" customHeight="1" x14ac:dyDescent="0.15">
      <c r="A122" s="807"/>
      <c r="B122" s="808"/>
      <c r="C122" s="822" t="s">
        <v>418</v>
      </c>
      <c r="D122" s="823"/>
      <c r="E122" s="823"/>
      <c r="F122" s="823"/>
      <c r="G122" s="823"/>
      <c r="H122" s="823"/>
      <c r="I122" s="823"/>
      <c r="J122" s="823"/>
      <c r="K122" s="823"/>
      <c r="L122" s="823"/>
      <c r="M122" s="823"/>
      <c r="N122" s="823"/>
      <c r="O122" s="823"/>
      <c r="P122" s="823"/>
      <c r="Q122" s="823"/>
      <c r="R122" s="823"/>
      <c r="S122" s="823"/>
      <c r="T122" s="823"/>
      <c r="U122" s="823"/>
      <c r="V122" s="823"/>
      <c r="W122" s="823"/>
      <c r="X122" s="823"/>
      <c r="Y122" s="823"/>
      <c r="Z122" s="824"/>
      <c r="AA122" s="732" t="s">
        <v>111</v>
      </c>
      <c r="AB122" s="719"/>
      <c r="AC122" s="719"/>
      <c r="AD122" s="719"/>
      <c r="AE122" s="720"/>
      <c r="AF122" s="718" t="s">
        <v>111</v>
      </c>
      <c r="AG122" s="719"/>
      <c r="AH122" s="719"/>
      <c r="AI122" s="719"/>
      <c r="AJ122" s="720"/>
      <c r="AK122" s="718" t="s">
        <v>111</v>
      </c>
      <c r="AL122" s="719"/>
      <c r="AM122" s="719"/>
      <c r="AN122" s="719"/>
      <c r="AO122" s="720"/>
      <c r="AP122" s="721" t="s">
        <v>111</v>
      </c>
      <c r="AQ122" s="722"/>
      <c r="AR122" s="722"/>
      <c r="AS122" s="722"/>
      <c r="AT122" s="723"/>
      <c r="AU122" s="898"/>
      <c r="AV122" s="899"/>
      <c r="AW122" s="899"/>
      <c r="AX122" s="899"/>
      <c r="AY122" s="899"/>
      <c r="AZ122" s="228" t="s">
        <v>169</v>
      </c>
      <c r="BA122" s="228"/>
      <c r="BB122" s="228"/>
      <c r="BC122" s="228"/>
      <c r="BD122" s="228"/>
      <c r="BE122" s="228"/>
      <c r="BF122" s="228"/>
      <c r="BG122" s="228"/>
      <c r="BH122" s="228"/>
      <c r="BI122" s="228"/>
      <c r="BJ122" s="228"/>
      <c r="BK122" s="228"/>
      <c r="BL122" s="228"/>
      <c r="BM122" s="228"/>
      <c r="BN122" s="228"/>
      <c r="BO122" s="855" t="s">
        <v>437</v>
      </c>
      <c r="BP122" s="856"/>
      <c r="BQ122" s="857">
        <v>7288147</v>
      </c>
      <c r="BR122" s="858"/>
      <c r="BS122" s="858"/>
      <c r="BT122" s="858"/>
      <c r="BU122" s="858"/>
      <c r="BV122" s="858">
        <v>7356431</v>
      </c>
      <c r="BW122" s="858"/>
      <c r="BX122" s="858"/>
      <c r="BY122" s="858"/>
      <c r="BZ122" s="858"/>
      <c r="CA122" s="858">
        <v>7304835</v>
      </c>
      <c r="CB122" s="858"/>
      <c r="CC122" s="858"/>
      <c r="CD122" s="858"/>
      <c r="CE122" s="858"/>
      <c r="CF122" s="747"/>
      <c r="CG122" s="748"/>
      <c r="CH122" s="748"/>
      <c r="CI122" s="748"/>
      <c r="CJ122" s="859"/>
      <c r="CK122" s="869"/>
      <c r="CL122" s="831"/>
      <c r="CM122" s="831"/>
      <c r="CN122" s="831"/>
      <c r="CO122" s="832"/>
      <c r="CP122" s="849"/>
      <c r="CQ122" s="850"/>
      <c r="CR122" s="850"/>
      <c r="CS122" s="850"/>
      <c r="CT122" s="850"/>
      <c r="CU122" s="850"/>
      <c r="CV122" s="850"/>
      <c r="CW122" s="850"/>
      <c r="CX122" s="850"/>
      <c r="CY122" s="850"/>
      <c r="CZ122" s="850"/>
      <c r="DA122" s="850"/>
      <c r="DB122" s="850"/>
      <c r="DC122" s="850"/>
      <c r="DD122" s="850"/>
      <c r="DE122" s="850"/>
      <c r="DF122" s="851"/>
      <c r="DG122" s="780"/>
      <c r="DH122" s="781"/>
      <c r="DI122" s="781"/>
      <c r="DJ122" s="781"/>
      <c r="DK122" s="781"/>
      <c r="DL122" s="781"/>
      <c r="DM122" s="781"/>
      <c r="DN122" s="781"/>
      <c r="DO122" s="781"/>
      <c r="DP122" s="781"/>
      <c r="DQ122" s="781"/>
      <c r="DR122" s="781"/>
      <c r="DS122" s="781"/>
      <c r="DT122" s="781"/>
      <c r="DU122" s="781"/>
      <c r="DV122" s="842"/>
      <c r="DW122" s="842"/>
      <c r="DX122" s="842"/>
      <c r="DY122" s="842"/>
      <c r="DZ122" s="843"/>
    </row>
    <row r="123" spans="1:130" s="197" customFormat="1" ht="26.25" customHeight="1" thickBot="1" x14ac:dyDescent="0.2">
      <c r="A123" s="807"/>
      <c r="B123" s="808"/>
      <c r="C123" s="822" t="s">
        <v>424</v>
      </c>
      <c r="D123" s="823"/>
      <c r="E123" s="823"/>
      <c r="F123" s="823"/>
      <c r="G123" s="823"/>
      <c r="H123" s="823"/>
      <c r="I123" s="823"/>
      <c r="J123" s="823"/>
      <c r="K123" s="823"/>
      <c r="L123" s="823"/>
      <c r="M123" s="823"/>
      <c r="N123" s="823"/>
      <c r="O123" s="823"/>
      <c r="P123" s="823"/>
      <c r="Q123" s="823"/>
      <c r="R123" s="823"/>
      <c r="S123" s="823"/>
      <c r="T123" s="823"/>
      <c r="U123" s="823"/>
      <c r="V123" s="823"/>
      <c r="W123" s="823"/>
      <c r="X123" s="823"/>
      <c r="Y123" s="823"/>
      <c r="Z123" s="824"/>
      <c r="AA123" s="732">
        <v>8717</v>
      </c>
      <c r="AB123" s="719"/>
      <c r="AC123" s="719"/>
      <c r="AD123" s="719"/>
      <c r="AE123" s="720"/>
      <c r="AF123" s="718">
        <v>8571</v>
      </c>
      <c r="AG123" s="719"/>
      <c r="AH123" s="719"/>
      <c r="AI123" s="719"/>
      <c r="AJ123" s="720"/>
      <c r="AK123" s="718">
        <v>8048</v>
      </c>
      <c r="AL123" s="719"/>
      <c r="AM123" s="719"/>
      <c r="AN123" s="719"/>
      <c r="AO123" s="720"/>
      <c r="AP123" s="721">
        <v>0.3</v>
      </c>
      <c r="AQ123" s="722"/>
      <c r="AR123" s="722"/>
      <c r="AS123" s="722"/>
      <c r="AT123" s="723"/>
      <c r="AU123" s="852" t="s">
        <v>438</v>
      </c>
      <c r="AV123" s="853"/>
      <c r="AW123" s="853"/>
      <c r="AX123" s="853"/>
      <c r="AY123" s="853"/>
      <c r="AZ123" s="853"/>
      <c r="BA123" s="853"/>
      <c r="BB123" s="853"/>
      <c r="BC123" s="853"/>
      <c r="BD123" s="853"/>
      <c r="BE123" s="853"/>
      <c r="BF123" s="853"/>
      <c r="BG123" s="853"/>
      <c r="BH123" s="853"/>
      <c r="BI123" s="853"/>
      <c r="BJ123" s="853"/>
      <c r="BK123" s="853"/>
      <c r="BL123" s="853"/>
      <c r="BM123" s="853"/>
      <c r="BN123" s="853"/>
      <c r="BO123" s="853"/>
      <c r="BP123" s="854"/>
      <c r="BQ123" s="879">
        <v>41.3</v>
      </c>
      <c r="BR123" s="847"/>
      <c r="BS123" s="847"/>
      <c r="BT123" s="847"/>
      <c r="BU123" s="847"/>
      <c r="BV123" s="847">
        <v>19.399999999999999</v>
      </c>
      <c r="BW123" s="847"/>
      <c r="BX123" s="847"/>
      <c r="BY123" s="847"/>
      <c r="BZ123" s="847"/>
      <c r="CA123" s="847">
        <v>11.8</v>
      </c>
      <c r="CB123" s="847"/>
      <c r="CC123" s="847"/>
      <c r="CD123" s="847"/>
      <c r="CE123" s="847"/>
      <c r="CF123" s="734"/>
      <c r="CG123" s="735"/>
      <c r="CH123" s="735"/>
      <c r="CI123" s="735"/>
      <c r="CJ123" s="848"/>
      <c r="CK123" s="869"/>
      <c r="CL123" s="831"/>
      <c r="CM123" s="831"/>
      <c r="CN123" s="831"/>
      <c r="CO123" s="832"/>
      <c r="CP123" s="849"/>
      <c r="CQ123" s="850"/>
      <c r="CR123" s="850"/>
      <c r="CS123" s="850"/>
      <c r="CT123" s="850"/>
      <c r="CU123" s="850"/>
      <c r="CV123" s="850"/>
      <c r="CW123" s="850"/>
      <c r="CX123" s="850"/>
      <c r="CY123" s="850"/>
      <c r="CZ123" s="850"/>
      <c r="DA123" s="850"/>
      <c r="DB123" s="850"/>
      <c r="DC123" s="850"/>
      <c r="DD123" s="850"/>
      <c r="DE123" s="850"/>
      <c r="DF123" s="851"/>
      <c r="DG123" s="732"/>
      <c r="DH123" s="719"/>
      <c r="DI123" s="719"/>
      <c r="DJ123" s="719"/>
      <c r="DK123" s="720"/>
      <c r="DL123" s="718"/>
      <c r="DM123" s="719"/>
      <c r="DN123" s="719"/>
      <c r="DO123" s="719"/>
      <c r="DP123" s="720"/>
      <c r="DQ123" s="718"/>
      <c r="DR123" s="719"/>
      <c r="DS123" s="719"/>
      <c r="DT123" s="719"/>
      <c r="DU123" s="720"/>
      <c r="DV123" s="721"/>
      <c r="DW123" s="722"/>
      <c r="DX123" s="722"/>
      <c r="DY123" s="722"/>
      <c r="DZ123" s="723"/>
    </row>
    <row r="124" spans="1:130" s="197" customFormat="1" ht="26.25" customHeight="1" x14ac:dyDescent="0.15">
      <c r="A124" s="807"/>
      <c r="B124" s="808"/>
      <c r="C124" s="822" t="s">
        <v>427</v>
      </c>
      <c r="D124" s="823"/>
      <c r="E124" s="823"/>
      <c r="F124" s="823"/>
      <c r="G124" s="823"/>
      <c r="H124" s="823"/>
      <c r="I124" s="823"/>
      <c r="J124" s="823"/>
      <c r="K124" s="823"/>
      <c r="L124" s="823"/>
      <c r="M124" s="823"/>
      <c r="N124" s="823"/>
      <c r="O124" s="823"/>
      <c r="P124" s="823"/>
      <c r="Q124" s="823"/>
      <c r="R124" s="823"/>
      <c r="S124" s="823"/>
      <c r="T124" s="823"/>
      <c r="U124" s="823"/>
      <c r="V124" s="823"/>
      <c r="W124" s="823"/>
      <c r="X124" s="823"/>
      <c r="Y124" s="823"/>
      <c r="Z124" s="824"/>
      <c r="AA124" s="732" t="s">
        <v>111</v>
      </c>
      <c r="AB124" s="719"/>
      <c r="AC124" s="719"/>
      <c r="AD124" s="719"/>
      <c r="AE124" s="720"/>
      <c r="AF124" s="718" t="s">
        <v>111</v>
      </c>
      <c r="AG124" s="719"/>
      <c r="AH124" s="719"/>
      <c r="AI124" s="719"/>
      <c r="AJ124" s="720"/>
      <c r="AK124" s="718" t="s">
        <v>111</v>
      </c>
      <c r="AL124" s="719"/>
      <c r="AM124" s="719"/>
      <c r="AN124" s="719"/>
      <c r="AO124" s="720"/>
      <c r="AP124" s="721" t="s">
        <v>111</v>
      </c>
      <c r="AQ124" s="722"/>
      <c r="AR124" s="722"/>
      <c r="AS124" s="722"/>
      <c r="AT124" s="723"/>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70"/>
      <c r="CL124" s="870"/>
      <c r="CM124" s="870"/>
      <c r="CN124" s="870"/>
      <c r="CO124" s="871"/>
      <c r="CP124" s="849" t="s">
        <v>439</v>
      </c>
      <c r="CQ124" s="850"/>
      <c r="CR124" s="850"/>
      <c r="CS124" s="850"/>
      <c r="CT124" s="850"/>
      <c r="CU124" s="850"/>
      <c r="CV124" s="850"/>
      <c r="CW124" s="850"/>
      <c r="CX124" s="850"/>
      <c r="CY124" s="850"/>
      <c r="CZ124" s="850"/>
      <c r="DA124" s="850"/>
      <c r="DB124" s="850"/>
      <c r="DC124" s="850"/>
      <c r="DD124" s="850"/>
      <c r="DE124" s="850"/>
      <c r="DF124" s="851"/>
      <c r="DG124" s="772" t="s">
        <v>111</v>
      </c>
      <c r="DH124" s="773"/>
      <c r="DI124" s="773"/>
      <c r="DJ124" s="773"/>
      <c r="DK124" s="774"/>
      <c r="DL124" s="775" t="s">
        <v>111</v>
      </c>
      <c r="DM124" s="773"/>
      <c r="DN124" s="773"/>
      <c r="DO124" s="773"/>
      <c r="DP124" s="774"/>
      <c r="DQ124" s="775" t="s">
        <v>111</v>
      </c>
      <c r="DR124" s="773"/>
      <c r="DS124" s="773"/>
      <c r="DT124" s="773"/>
      <c r="DU124" s="774"/>
      <c r="DV124" s="826" t="s">
        <v>111</v>
      </c>
      <c r="DW124" s="827"/>
      <c r="DX124" s="827"/>
      <c r="DY124" s="827"/>
      <c r="DZ124" s="828"/>
    </row>
    <row r="125" spans="1:130" s="197" customFormat="1" ht="26.25" customHeight="1" thickBot="1" x14ac:dyDescent="0.2">
      <c r="A125" s="807"/>
      <c r="B125" s="808"/>
      <c r="C125" s="822" t="s">
        <v>429</v>
      </c>
      <c r="D125" s="823"/>
      <c r="E125" s="823"/>
      <c r="F125" s="823"/>
      <c r="G125" s="823"/>
      <c r="H125" s="823"/>
      <c r="I125" s="823"/>
      <c r="J125" s="823"/>
      <c r="K125" s="823"/>
      <c r="L125" s="823"/>
      <c r="M125" s="823"/>
      <c r="N125" s="823"/>
      <c r="O125" s="823"/>
      <c r="P125" s="823"/>
      <c r="Q125" s="823"/>
      <c r="R125" s="823"/>
      <c r="S125" s="823"/>
      <c r="T125" s="823"/>
      <c r="U125" s="823"/>
      <c r="V125" s="823"/>
      <c r="W125" s="823"/>
      <c r="X125" s="823"/>
      <c r="Y125" s="823"/>
      <c r="Z125" s="824"/>
      <c r="AA125" s="732">
        <v>35021</v>
      </c>
      <c r="AB125" s="719"/>
      <c r="AC125" s="719"/>
      <c r="AD125" s="719"/>
      <c r="AE125" s="720"/>
      <c r="AF125" s="718">
        <v>34532</v>
      </c>
      <c r="AG125" s="719"/>
      <c r="AH125" s="719"/>
      <c r="AI125" s="719"/>
      <c r="AJ125" s="720"/>
      <c r="AK125" s="718">
        <v>34043</v>
      </c>
      <c r="AL125" s="719"/>
      <c r="AM125" s="719"/>
      <c r="AN125" s="719"/>
      <c r="AO125" s="720"/>
      <c r="AP125" s="721">
        <v>1.1000000000000001</v>
      </c>
      <c r="AQ125" s="722"/>
      <c r="AR125" s="722"/>
      <c r="AS125" s="722"/>
      <c r="AT125" s="72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29" t="s">
        <v>440</v>
      </c>
      <c r="CL125" s="829"/>
      <c r="CM125" s="829"/>
      <c r="CN125" s="829"/>
      <c r="CO125" s="830"/>
      <c r="CP125" s="835" t="s">
        <v>441</v>
      </c>
      <c r="CQ125" s="762"/>
      <c r="CR125" s="762"/>
      <c r="CS125" s="762"/>
      <c r="CT125" s="762"/>
      <c r="CU125" s="762"/>
      <c r="CV125" s="762"/>
      <c r="CW125" s="762"/>
      <c r="CX125" s="762"/>
      <c r="CY125" s="762"/>
      <c r="CZ125" s="762"/>
      <c r="DA125" s="762"/>
      <c r="DB125" s="762"/>
      <c r="DC125" s="762"/>
      <c r="DD125" s="762"/>
      <c r="DE125" s="762"/>
      <c r="DF125" s="763"/>
      <c r="DG125" s="818" t="s">
        <v>111</v>
      </c>
      <c r="DH125" s="819"/>
      <c r="DI125" s="819"/>
      <c r="DJ125" s="819"/>
      <c r="DK125" s="819"/>
      <c r="DL125" s="819" t="s">
        <v>111</v>
      </c>
      <c r="DM125" s="819"/>
      <c r="DN125" s="819"/>
      <c r="DO125" s="819"/>
      <c r="DP125" s="819"/>
      <c r="DQ125" s="819" t="s">
        <v>111</v>
      </c>
      <c r="DR125" s="819"/>
      <c r="DS125" s="819"/>
      <c r="DT125" s="819"/>
      <c r="DU125" s="819"/>
      <c r="DV125" s="820" t="s">
        <v>111</v>
      </c>
      <c r="DW125" s="820"/>
      <c r="DX125" s="820"/>
      <c r="DY125" s="820"/>
      <c r="DZ125" s="821"/>
    </row>
    <row r="126" spans="1:130" s="197" customFormat="1" ht="26.25" customHeight="1" x14ac:dyDescent="0.15">
      <c r="A126" s="807"/>
      <c r="B126" s="808"/>
      <c r="C126" s="822" t="s">
        <v>432</v>
      </c>
      <c r="D126" s="823"/>
      <c r="E126" s="823"/>
      <c r="F126" s="823"/>
      <c r="G126" s="823"/>
      <c r="H126" s="823"/>
      <c r="I126" s="823"/>
      <c r="J126" s="823"/>
      <c r="K126" s="823"/>
      <c r="L126" s="823"/>
      <c r="M126" s="823"/>
      <c r="N126" s="823"/>
      <c r="O126" s="823"/>
      <c r="P126" s="823"/>
      <c r="Q126" s="823"/>
      <c r="R126" s="823"/>
      <c r="S126" s="823"/>
      <c r="T126" s="823"/>
      <c r="U126" s="823"/>
      <c r="V126" s="823"/>
      <c r="W126" s="823"/>
      <c r="X126" s="823"/>
      <c r="Y126" s="823"/>
      <c r="Z126" s="824"/>
      <c r="AA126" s="732">
        <v>1482</v>
      </c>
      <c r="AB126" s="719"/>
      <c r="AC126" s="719"/>
      <c r="AD126" s="719"/>
      <c r="AE126" s="720"/>
      <c r="AF126" s="718" t="s">
        <v>111</v>
      </c>
      <c r="AG126" s="719"/>
      <c r="AH126" s="719"/>
      <c r="AI126" s="719"/>
      <c r="AJ126" s="720"/>
      <c r="AK126" s="718" t="s">
        <v>111</v>
      </c>
      <c r="AL126" s="719"/>
      <c r="AM126" s="719"/>
      <c r="AN126" s="719"/>
      <c r="AO126" s="720"/>
      <c r="AP126" s="721" t="s">
        <v>111</v>
      </c>
      <c r="AQ126" s="722"/>
      <c r="AR126" s="722"/>
      <c r="AS126" s="722"/>
      <c r="AT126" s="723"/>
      <c r="AU126" s="233"/>
      <c r="AV126" s="233"/>
      <c r="AW126" s="233"/>
      <c r="AX126" s="825" t="s">
        <v>442</v>
      </c>
      <c r="AY126" s="815"/>
      <c r="AZ126" s="815"/>
      <c r="BA126" s="815"/>
      <c r="BB126" s="815"/>
      <c r="BC126" s="815"/>
      <c r="BD126" s="815"/>
      <c r="BE126" s="816"/>
      <c r="BF126" s="814" t="s">
        <v>443</v>
      </c>
      <c r="BG126" s="815"/>
      <c r="BH126" s="815"/>
      <c r="BI126" s="815"/>
      <c r="BJ126" s="815"/>
      <c r="BK126" s="815"/>
      <c r="BL126" s="816"/>
      <c r="BM126" s="814" t="s">
        <v>444</v>
      </c>
      <c r="BN126" s="815"/>
      <c r="BO126" s="815"/>
      <c r="BP126" s="815"/>
      <c r="BQ126" s="815"/>
      <c r="BR126" s="815"/>
      <c r="BS126" s="816"/>
      <c r="BT126" s="814" t="s">
        <v>445</v>
      </c>
      <c r="BU126" s="815"/>
      <c r="BV126" s="815"/>
      <c r="BW126" s="815"/>
      <c r="BX126" s="815"/>
      <c r="BY126" s="815"/>
      <c r="BZ126" s="817"/>
      <c r="CA126" s="233"/>
      <c r="CB126" s="233"/>
      <c r="CC126" s="233"/>
      <c r="CD126" s="234"/>
      <c r="CE126" s="234"/>
      <c r="CF126" s="234"/>
      <c r="CG126" s="231"/>
      <c r="CH126" s="231"/>
      <c r="CI126" s="231"/>
      <c r="CJ126" s="232"/>
      <c r="CK126" s="831"/>
      <c r="CL126" s="831"/>
      <c r="CM126" s="831"/>
      <c r="CN126" s="831"/>
      <c r="CO126" s="832"/>
      <c r="CP126" s="779" t="s">
        <v>446</v>
      </c>
      <c r="CQ126" s="730"/>
      <c r="CR126" s="730"/>
      <c r="CS126" s="730"/>
      <c r="CT126" s="730"/>
      <c r="CU126" s="730"/>
      <c r="CV126" s="730"/>
      <c r="CW126" s="730"/>
      <c r="CX126" s="730"/>
      <c r="CY126" s="730"/>
      <c r="CZ126" s="730"/>
      <c r="DA126" s="730"/>
      <c r="DB126" s="730"/>
      <c r="DC126" s="730"/>
      <c r="DD126" s="730"/>
      <c r="DE126" s="730"/>
      <c r="DF126" s="731"/>
      <c r="DG126" s="780" t="s">
        <v>111</v>
      </c>
      <c r="DH126" s="781"/>
      <c r="DI126" s="781"/>
      <c r="DJ126" s="781"/>
      <c r="DK126" s="781"/>
      <c r="DL126" s="781" t="s">
        <v>111</v>
      </c>
      <c r="DM126" s="781"/>
      <c r="DN126" s="781"/>
      <c r="DO126" s="781"/>
      <c r="DP126" s="781"/>
      <c r="DQ126" s="781" t="s">
        <v>111</v>
      </c>
      <c r="DR126" s="781"/>
      <c r="DS126" s="781"/>
      <c r="DT126" s="781"/>
      <c r="DU126" s="781"/>
      <c r="DV126" s="842" t="s">
        <v>111</v>
      </c>
      <c r="DW126" s="842"/>
      <c r="DX126" s="842"/>
      <c r="DY126" s="842"/>
      <c r="DZ126" s="843"/>
    </row>
    <row r="127" spans="1:130" s="197" customFormat="1" ht="26.25" customHeight="1" thickBot="1" x14ac:dyDescent="0.2">
      <c r="A127" s="809"/>
      <c r="B127" s="810"/>
      <c r="C127" s="844" t="s">
        <v>447</v>
      </c>
      <c r="D127" s="845"/>
      <c r="E127" s="845"/>
      <c r="F127" s="845"/>
      <c r="G127" s="845"/>
      <c r="H127" s="845"/>
      <c r="I127" s="845"/>
      <c r="J127" s="845"/>
      <c r="K127" s="845"/>
      <c r="L127" s="845"/>
      <c r="M127" s="845"/>
      <c r="N127" s="845"/>
      <c r="O127" s="845"/>
      <c r="P127" s="845"/>
      <c r="Q127" s="845"/>
      <c r="R127" s="845"/>
      <c r="S127" s="845"/>
      <c r="T127" s="845"/>
      <c r="U127" s="845"/>
      <c r="V127" s="845"/>
      <c r="W127" s="845"/>
      <c r="X127" s="845"/>
      <c r="Y127" s="845"/>
      <c r="Z127" s="846"/>
      <c r="AA127" s="732">
        <v>114</v>
      </c>
      <c r="AB127" s="719"/>
      <c r="AC127" s="719"/>
      <c r="AD127" s="719"/>
      <c r="AE127" s="720"/>
      <c r="AF127" s="718">
        <v>103</v>
      </c>
      <c r="AG127" s="719"/>
      <c r="AH127" s="719"/>
      <c r="AI127" s="719"/>
      <c r="AJ127" s="720"/>
      <c r="AK127" s="718">
        <v>176</v>
      </c>
      <c r="AL127" s="719"/>
      <c r="AM127" s="719"/>
      <c r="AN127" s="719"/>
      <c r="AO127" s="720"/>
      <c r="AP127" s="721">
        <v>0</v>
      </c>
      <c r="AQ127" s="722"/>
      <c r="AR127" s="722"/>
      <c r="AS127" s="722"/>
      <c r="AT127" s="723"/>
      <c r="AU127" s="233"/>
      <c r="AV127" s="233"/>
      <c r="AW127" s="233"/>
      <c r="AX127" s="761" t="s">
        <v>448</v>
      </c>
      <c r="AY127" s="762"/>
      <c r="AZ127" s="762"/>
      <c r="BA127" s="762"/>
      <c r="BB127" s="762"/>
      <c r="BC127" s="762"/>
      <c r="BD127" s="762"/>
      <c r="BE127" s="763"/>
      <c r="BF127" s="764" t="s">
        <v>111</v>
      </c>
      <c r="BG127" s="765"/>
      <c r="BH127" s="765"/>
      <c r="BI127" s="765"/>
      <c r="BJ127" s="765"/>
      <c r="BK127" s="765"/>
      <c r="BL127" s="766"/>
      <c r="BM127" s="764">
        <v>15</v>
      </c>
      <c r="BN127" s="765"/>
      <c r="BO127" s="765"/>
      <c r="BP127" s="765"/>
      <c r="BQ127" s="765"/>
      <c r="BR127" s="765"/>
      <c r="BS127" s="766"/>
      <c r="BT127" s="764">
        <v>20</v>
      </c>
      <c r="BU127" s="765"/>
      <c r="BV127" s="765"/>
      <c r="BW127" s="765"/>
      <c r="BX127" s="765"/>
      <c r="BY127" s="765"/>
      <c r="BZ127" s="836"/>
      <c r="CA127" s="234"/>
      <c r="CB127" s="234"/>
      <c r="CC127" s="234"/>
      <c r="CD127" s="234"/>
      <c r="CE127" s="234"/>
      <c r="CF127" s="234"/>
      <c r="CG127" s="231"/>
      <c r="CH127" s="231"/>
      <c r="CI127" s="231"/>
      <c r="CJ127" s="232"/>
      <c r="CK127" s="833"/>
      <c r="CL127" s="833"/>
      <c r="CM127" s="833"/>
      <c r="CN127" s="833"/>
      <c r="CO127" s="834"/>
      <c r="CP127" s="837" t="s">
        <v>449</v>
      </c>
      <c r="CQ127" s="756"/>
      <c r="CR127" s="756"/>
      <c r="CS127" s="756"/>
      <c r="CT127" s="756"/>
      <c r="CU127" s="756"/>
      <c r="CV127" s="756"/>
      <c r="CW127" s="756"/>
      <c r="CX127" s="756"/>
      <c r="CY127" s="756"/>
      <c r="CZ127" s="756"/>
      <c r="DA127" s="756"/>
      <c r="DB127" s="756"/>
      <c r="DC127" s="756"/>
      <c r="DD127" s="756"/>
      <c r="DE127" s="756"/>
      <c r="DF127" s="757"/>
      <c r="DG127" s="838" t="s">
        <v>111</v>
      </c>
      <c r="DH127" s="839"/>
      <c r="DI127" s="839"/>
      <c r="DJ127" s="839"/>
      <c r="DK127" s="839"/>
      <c r="DL127" s="839" t="s">
        <v>111</v>
      </c>
      <c r="DM127" s="839"/>
      <c r="DN127" s="839"/>
      <c r="DO127" s="839"/>
      <c r="DP127" s="839"/>
      <c r="DQ127" s="839" t="s">
        <v>111</v>
      </c>
      <c r="DR127" s="839"/>
      <c r="DS127" s="839"/>
      <c r="DT127" s="839"/>
      <c r="DU127" s="839"/>
      <c r="DV127" s="840" t="s">
        <v>111</v>
      </c>
      <c r="DW127" s="840"/>
      <c r="DX127" s="840"/>
      <c r="DY127" s="840"/>
      <c r="DZ127" s="841"/>
    </row>
    <row r="128" spans="1:130" s="197" customFormat="1" ht="26.25" customHeight="1" x14ac:dyDescent="0.15">
      <c r="A128" s="801" t="s">
        <v>450</v>
      </c>
      <c r="B128" s="802"/>
      <c r="C128" s="802"/>
      <c r="D128" s="802"/>
      <c r="E128" s="802"/>
      <c r="F128" s="802"/>
      <c r="G128" s="802"/>
      <c r="H128" s="802"/>
      <c r="I128" s="802"/>
      <c r="J128" s="802"/>
      <c r="K128" s="802"/>
      <c r="L128" s="802"/>
      <c r="M128" s="802"/>
      <c r="N128" s="802"/>
      <c r="O128" s="802"/>
      <c r="P128" s="802"/>
      <c r="Q128" s="802"/>
      <c r="R128" s="802"/>
      <c r="S128" s="802"/>
      <c r="T128" s="802"/>
      <c r="U128" s="802"/>
      <c r="V128" s="802"/>
      <c r="W128" s="803" t="s">
        <v>451</v>
      </c>
      <c r="X128" s="803"/>
      <c r="Y128" s="803"/>
      <c r="Z128" s="804"/>
      <c r="AA128" s="711">
        <v>16000</v>
      </c>
      <c r="AB128" s="712"/>
      <c r="AC128" s="712"/>
      <c r="AD128" s="712"/>
      <c r="AE128" s="713"/>
      <c r="AF128" s="714">
        <v>16000</v>
      </c>
      <c r="AG128" s="712"/>
      <c r="AH128" s="712"/>
      <c r="AI128" s="712"/>
      <c r="AJ128" s="713"/>
      <c r="AK128" s="714">
        <v>16000</v>
      </c>
      <c r="AL128" s="712"/>
      <c r="AM128" s="712"/>
      <c r="AN128" s="712"/>
      <c r="AO128" s="713"/>
      <c r="AP128" s="715"/>
      <c r="AQ128" s="716"/>
      <c r="AR128" s="716"/>
      <c r="AS128" s="716"/>
      <c r="AT128" s="717"/>
      <c r="AU128" s="235"/>
      <c r="AV128" s="235"/>
      <c r="AW128" s="235"/>
      <c r="AX128" s="782" t="s">
        <v>452</v>
      </c>
      <c r="AY128" s="730"/>
      <c r="AZ128" s="730"/>
      <c r="BA128" s="730"/>
      <c r="BB128" s="730"/>
      <c r="BC128" s="730"/>
      <c r="BD128" s="730"/>
      <c r="BE128" s="731"/>
      <c r="BF128" s="796" t="s">
        <v>111</v>
      </c>
      <c r="BG128" s="797"/>
      <c r="BH128" s="797"/>
      <c r="BI128" s="797"/>
      <c r="BJ128" s="797"/>
      <c r="BK128" s="797"/>
      <c r="BL128" s="798"/>
      <c r="BM128" s="796">
        <v>20</v>
      </c>
      <c r="BN128" s="797"/>
      <c r="BO128" s="797"/>
      <c r="BP128" s="797"/>
      <c r="BQ128" s="797"/>
      <c r="BR128" s="797"/>
      <c r="BS128" s="798"/>
      <c r="BT128" s="796">
        <v>30</v>
      </c>
      <c r="BU128" s="799"/>
      <c r="BV128" s="799"/>
      <c r="BW128" s="799"/>
      <c r="BX128" s="799"/>
      <c r="BY128" s="799"/>
      <c r="BZ128" s="8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88" t="s">
        <v>91</v>
      </c>
      <c r="B129" s="789"/>
      <c r="C129" s="789"/>
      <c r="D129" s="789"/>
      <c r="E129" s="789"/>
      <c r="F129" s="789"/>
      <c r="G129" s="789"/>
      <c r="H129" s="789"/>
      <c r="I129" s="789"/>
      <c r="J129" s="789"/>
      <c r="K129" s="789"/>
      <c r="L129" s="789"/>
      <c r="M129" s="789"/>
      <c r="N129" s="789"/>
      <c r="O129" s="789"/>
      <c r="P129" s="789"/>
      <c r="Q129" s="789"/>
      <c r="R129" s="789"/>
      <c r="S129" s="789"/>
      <c r="T129" s="789"/>
      <c r="U129" s="789"/>
      <c r="V129" s="789"/>
      <c r="W129" s="790" t="s">
        <v>453</v>
      </c>
      <c r="X129" s="791"/>
      <c r="Y129" s="791"/>
      <c r="Z129" s="792"/>
      <c r="AA129" s="732">
        <v>3364721</v>
      </c>
      <c r="AB129" s="719"/>
      <c r="AC129" s="719"/>
      <c r="AD129" s="719"/>
      <c r="AE129" s="720"/>
      <c r="AF129" s="718">
        <v>3392637</v>
      </c>
      <c r="AG129" s="719"/>
      <c r="AH129" s="719"/>
      <c r="AI129" s="719"/>
      <c r="AJ129" s="720"/>
      <c r="AK129" s="718">
        <v>3385158</v>
      </c>
      <c r="AL129" s="719"/>
      <c r="AM129" s="719"/>
      <c r="AN129" s="719"/>
      <c r="AO129" s="720"/>
      <c r="AP129" s="793"/>
      <c r="AQ129" s="794"/>
      <c r="AR129" s="794"/>
      <c r="AS129" s="794"/>
      <c r="AT129" s="795"/>
      <c r="AU129" s="235"/>
      <c r="AV129" s="235"/>
      <c r="AW129" s="235"/>
      <c r="AX129" s="782" t="s">
        <v>454</v>
      </c>
      <c r="AY129" s="730"/>
      <c r="AZ129" s="730"/>
      <c r="BA129" s="730"/>
      <c r="BB129" s="730"/>
      <c r="BC129" s="730"/>
      <c r="BD129" s="730"/>
      <c r="BE129" s="731"/>
      <c r="BF129" s="783">
        <v>10.3</v>
      </c>
      <c r="BG129" s="784"/>
      <c r="BH129" s="784"/>
      <c r="BI129" s="784"/>
      <c r="BJ129" s="784"/>
      <c r="BK129" s="784"/>
      <c r="BL129" s="785"/>
      <c r="BM129" s="783">
        <v>25</v>
      </c>
      <c r="BN129" s="784"/>
      <c r="BO129" s="784"/>
      <c r="BP129" s="784"/>
      <c r="BQ129" s="784"/>
      <c r="BR129" s="784"/>
      <c r="BS129" s="785"/>
      <c r="BT129" s="783">
        <v>35</v>
      </c>
      <c r="BU129" s="786"/>
      <c r="BV129" s="786"/>
      <c r="BW129" s="786"/>
      <c r="BX129" s="786"/>
      <c r="BY129" s="786"/>
      <c r="BZ129" s="78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88" t="s">
        <v>455</v>
      </c>
      <c r="B130" s="789"/>
      <c r="C130" s="789"/>
      <c r="D130" s="789"/>
      <c r="E130" s="789"/>
      <c r="F130" s="789"/>
      <c r="G130" s="789"/>
      <c r="H130" s="789"/>
      <c r="I130" s="789"/>
      <c r="J130" s="789"/>
      <c r="K130" s="789"/>
      <c r="L130" s="789"/>
      <c r="M130" s="789"/>
      <c r="N130" s="789"/>
      <c r="O130" s="789"/>
      <c r="P130" s="789"/>
      <c r="Q130" s="789"/>
      <c r="R130" s="789"/>
      <c r="S130" s="789"/>
      <c r="T130" s="789"/>
      <c r="U130" s="789"/>
      <c r="V130" s="789"/>
      <c r="W130" s="790" t="s">
        <v>456</v>
      </c>
      <c r="X130" s="791"/>
      <c r="Y130" s="791"/>
      <c r="Z130" s="792"/>
      <c r="AA130" s="732">
        <v>311492</v>
      </c>
      <c r="AB130" s="719"/>
      <c r="AC130" s="719"/>
      <c r="AD130" s="719"/>
      <c r="AE130" s="720"/>
      <c r="AF130" s="718">
        <v>325887</v>
      </c>
      <c r="AG130" s="719"/>
      <c r="AH130" s="719"/>
      <c r="AI130" s="719"/>
      <c r="AJ130" s="720"/>
      <c r="AK130" s="718">
        <v>346664</v>
      </c>
      <c r="AL130" s="719"/>
      <c r="AM130" s="719"/>
      <c r="AN130" s="719"/>
      <c r="AO130" s="720"/>
      <c r="AP130" s="793"/>
      <c r="AQ130" s="794"/>
      <c r="AR130" s="794"/>
      <c r="AS130" s="794"/>
      <c r="AT130" s="795"/>
      <c r="AU130" s="235"/>
      <c r="AV130" s="235"/>
      <c r="AW130" s="235"/>
      <c r="AX130" s="755" t="s">
        <v>457</v>
      </c>
      <c r="AY130" s="756"/>
      <c r="AZ130" s="756"/>
      <c r="BA130" s="756"/>
      <c r="BB130" s="756"/>
      <c r="BC130" s="756"/>
      <c r="BD130" s="756"/>
      <c r="BE130" s="757"/>
      <c r="BF130" s="758">
        <v>11.8</v>
      </c>
      <c r="BG130" s="759"/>
      <c r="BH130" s="759"/>
      <c r="BI130" s="759"/>
      <c r="BJ130" s="759"/>
      <c r="BK130" s="759"/>
      <c r="BL130" s="760"/>
      <c r="BM130" s="758">
        <v>350</v>
      </c>
      <c r="BN130" s="759"/>
      <c r="BO130" s="759"/>
      <c r="BP130" s="759"/>
      <c r="BQ130" s="759"/>
      <c r="BR130" s="759"/>
      <c r="BS130" s="760"/>
      <c r="BT130" s="811"/>
      <c r="BU130" s="812"/>
      <c r="BV130" s="812"/>
      <c r="BW130" s="812"/>
      <c r="BX130" s="812"/>
      <c r="BY130" s="812"/>
      <c r="BZ130" s="813"/>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67"/>
      <c r="B131" s="768"/>
      <c r="C131" s="768"/>
      <c r="D131" s="768"/>
      <c r="E131" s="768"/>
      <c r="F131" s="768"/>
      <c r="G131" s="768"/>
      <c r="H131" s="768"/>
      <c r="I131" s="768"/>
      <c r="J131" s="768"/>
      <c r="K131" s="768"/>
      <c r="L131" s="768"/>
      <c r="M131" s="768"/>
      <c r="N131" s="768"/>
      <c r="O131" s="768"/>
      <c r="P131" s="768"/>
      <c r="Q131" s="768"/>
      <c r="R131" s="768"/>
      <c r="S131" s="768"/>
      <c r="T131" s="768"/>
      <c r="U131" s="768"/>
      <c r="V131" s="768"/>
      <c r="W131" s="769" t="s">
        <v>458</v>
      </c>
      <c r="X131" s="770"/>
      <c r="Y131" s="770"/>
      <c r="Z131" s="771"/>
      <c r="AA131" s="772">
        <v>3053229</v>
      </c>
      <c r="AB131" s="773"/>
      <c r="AC131" s="773"/>
      <c r="AD131" s="773"/>
      <c r="AE131" s="774"/>
      <c r="AF131" s="775">
        <v>3066750</v>
      </c>
      <c r="AG131" s="773"/>
      <c r="AH131" s="773"/>
      <c r="AI131" s="773"/>
      <c r="AJ131" s="774"/>
      <c r="AK131" s="775">
        <v>3038494</v>
      </c>
      <c r="AL131" s="773"/>
      <c r="AM131" s="773"/>
      <c r="AN131" s="773"/>
      <c r="AO131" s="774"/>
      <c r="AP131" s="776"/>
      <c r="AQ131" s="777"/>
      <c r="AR131" s="777"/>
      <c r="AS131" s="777"/>
      <c r="AT131" s="77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7" t="s">
        <v>459</v>
      </c>
      <c r="B132" s="738"/>
      <c r="C132" s="738"/>
      <c r="D132" s="738"/>
      <c r="E132" s="738"/>
      <c r="F132" s="738"/>
      <c r="G132" s="738"/>
      <c r="H132" s="738"/>
      <c r="I132" s="738"/>
      <c r="J132" s="738"/>
      <c r="K132" s="738"/>
      <c r="L132" s="738"/>
      <c r="M132" s="738"/>
      <c r="N132" s="738"/>
      <c r="O132" s="738"/>
      <c r="P132" s="738"/>
      <c r="Q132" s="738"/>
      <c r="R132" s="738"/>
      <c r="S132" s="738"/>
      <c r="T132" s="738"/>
      <c r="U132" s="738"/>
      <c r="V132" s="741" t="s">
        <v>460</v>
      </c>
      <c r="W132" s="741"/>
      <c r="X132" s="741"/>
      <c r="Y132" s="741"/>
      <c r="Z132" s="742"/>
      <c r="AA132" s="743">
        <v>10.278233309999999</v>
      </c>
      <c r="AB132" s="744"/>
      <c r="AC132" s="744"/>
      <c r="AD132" s="744"/>
      <c r="AE132" s="745"/>
      <c r="AF132" s="746">
        <v>10.88993234</v>
      </c>
      <c r="AG132" s="744"/>
      <c r="AH132" s="744"/>
      <c r="AI132" s="744"/>
      <c r="AJ132" s="745"/>
      <c r="AK132" s="746">
        <v>9.7339339819999999</v>
      </c>
      <c r="AL132" s="744"/>
      <c r="AM132" s="744"/>
      <c r="AN132" s="744"/>
      <c r="AO132" s="745"/>
      <c r="AP132" s="747"/>
      <c r="AQ132" s="748"/>
      <c r="AR132" s="748"/>
      <c r="AS132" s="748"/>
      <c r="AT132" s="749"/>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9"/>
      <c r="B133" s="740"/>
      <c r="C133" s="740"/>
      <c r="D133" s="740"/>
      <c r="E133" s="740"/>
      <c r="F133" s="740"/>
      <c r="G133" s="740"/>
      <c r="H133" s="740"/>
      <c r="I133" s="740"/>
      <c r="J133" s="740"/>
      <c r="K133" s="740"/>
      <c r="L133" s="740"/>
      <c r="M133" s="740"/>
      <c r="N133" s="740"/>
      <c r="O133" s="740"/>
      <c r="P133" s="740"/>
      <c r="Q133" s="740"/>
      <c r="R133" s="740"/>
      <c r="S133" s="740"/>
      <c r="T133" s="740"/>
      <c r="U133" s="740"/>
      <c r="V133" s="750" t="s">
        <v>461</v>
      </c>
      <c r="W133" s="750"/>
      <c r="X133" s="750"/>
      <c r="Y133" s="750"/>
      <c r="Z133" s="751"/>
      <c r="AA133" s="752">
        <v>11.9</v>
      </c>
      <c r="AB133" s="753"/>
      <c r="AC133" s="753"/>
      <c r="AD133" s="753"/>
      <c r="AE133" s="754"/>
      <c r="AF133" s="752">
        <v>11.8</v>
      </c>
      <c r="AG133" s="753"/>
      <c r="AH133" s="753"/>
      <c r="AI133" s="753"/>
      <c r="AJ133" s="754"/>
      <c r="AK133" s="752">
        <v>10.3</v>
      </c>
      <c r="AL133" s="753"/>
      <c r="AM133" s="753"/>
      <c r="AN133" s="753"/>
      <c r="AO133" s="754"/>
      <c r="AP133" s="734"/>
      <c r="AQ133" s="735"/>
      <c r="AR133" s="735"/>
      <c r="AS133" s="735"/>
      <c r="AT133" s="73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CW67:DA67"/>
    <mergeCell ref="DB67:DF67"/>
    <mergeCell ref="DG67:DK67"/>
    <mergeCell ref="DL67:DP67"/>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CR70:CV70"/>
    <mergeCell ref="CW70:DA70"/>
    <mergeCell ref="DB70:DF70"/>
    <mergeCell ref="DG70:DK70"/>
    <mergeCell ref="DL70:DP70"/>
    <mergeCell ref="DQ70:DU70"/>
    <mergeCell ref="AP70:AT70"/>
    <mergeCell ref="AU70:AY70"/>
    <mergeCell ref="AZ70:BD70"/>
    <mergeCell ref="BS70:CG70"/>
    <mergeCell ref="CH70:CL70"/>
    <mergeCell ref="CM70:CQ70"/>
    <mergeCell ref="DQ67:DU67"/>
    <mergeCell ref="DG69:DK69"/>
    <mergeCell ref="DL69:DP69"/>
    <mergeCell ref="DQ69:DU69"/>
    <mergeCell ref="DV69:DZ69"/>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Q71:U71"/>
    <mergeCell ref="V71:Z71"/>
    <mergeCell ref="AA71:AE71"/>
    <mergeCell ref="AF71:AJ71"/>
    <mergeCell ref="AK71:AO71"/>
    <mergeCell ref="AP71:AT71"/>
    <mergeCell ref="AU71:AY71"/>
    <mergeCell ref="AZ71:BD71"/>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Q78:U78"/>
    <mergeCell ref="V78:Z78"/>
    <mergeCell ref="AA78:AE78"/>
    <mergeCell ref="AF78:AJ78"/>
    <mergeCell ref="AK78:AO78"/>
    <mergeCell ref="BS77:CG77"/>
    <mergeCell ref="CH77:CL77"/>
    <mergeCell ref="CM77:CQ77"/>
    <mergeCell ref="CR77:CV77"/>
    <mergeCell ref="CW77:DA77"/>
    <mergeCell ref="DB77:DF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DV78:DZ78"/>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U80:AY80"/>
    <mergeCell ref="AZ80:BD80"/>
    <mergeCell ref="BS80:CG80"/>
    <mergeCell ref="CH80:CL80"/>
    <mergeCell ref="CM80:CQ80"/>
    <mergeCell ref="DG79:DK79"/>
    <mergeCell ref="DL79:DP79"/>
    <mergeCell ref="DQ79:DU79"/>
    <mergeCell ref="DV79:DZ79"/>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AU88:AY88"/>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BQ113:BU113"/>
    <mergeCell ref="BV113:BZ113"/>
    <mergeCell ref="CA113:CE113"/>
    <mergeCell ref="CF113:CJ113"/>
    <mergeCell ref="CM113:DF113"/>
    <mergeCell ref="DG113:DK113"/>
    <mergeCell ref="AZ114:BP114"/>
    <mergeCell ref="BQ114:BU114"/>
    <mergeCell ref="CF116:CJ116"/>
    <mergeCell ref="CM116:DF116"/>
    <mergeCell ref="DG116:DK116"/>
    <mergeCell ref="DL116:DP116"/>
    <mergeCell ref="BV112:BZ112"/>
    <mergeCell ref="CA112:CE112"/>
    <mergeCell ref="CF112:CJ112"/>
    <mergeCell ref="CM112:DF112"/>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Q114:DU114"/>
    <mergeCell ref="DV114:DZ114"/>
    <mergeCell ref="C115:Z115"/>
    <mergeCell ref="AA115:AE115"/>
    <mergeCell ref="AF115:AJ115"/>
    <mergeCell ref="AK115:AO115"/>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AF117:AJ117"/>
    <mergeCell ref="AK117:AO117"/>
    <mergeCell ref="AP117:AT117"/>
    <mergeCell ref="DG117:DK117"/>
    <mergeCell ref="DL117:DP117"/>
    <mergeCell ref="DQ117:DU117"/>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CP121:DF121"/>
    <mergeCell ref="DG121:DK121"/>
    <mergeCell ref="DL121:DP121"/>
    <mergeCell ref="DQ121:DU121"/>
    <mergeCell ref="DV121:DZ121"/>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P124:DF124"/>
    <mergeCell ref="DG124:DK124"/>
    <mergeCell ref="BQ123:BU123"/>
    <mergeCell ref="BV123:BZ123"/>
    <mergeCell ref="C120:Z120"/>
    <mergeCell ref="AA120:AE120"/>
    <mergeCell ref="AF120:AJ120"/>
    <mergeCell ref="AK120:AO120"/>
    <mergeCell ref="AP120:AT120"/>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122:Z122"/>
    <mergeCell ref="AA122:AE122"/>
    <mergeCell ref="AF122:AJ122"/>
    <mergeCell ref="AK122:AO122"/>
    <mergeCell ref="AP122:AT122"/>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BT130:BZ130"/>
    <mergeCell ref="BF126:BL126"/>
    <mergeCell ref="BM126:BS126"/>
    <mergeCell ref="BT126:BZ126"/>
    <mergeCell ref="DG125:DK125"/>
    <mergeCell ref="DL125:DP125"/>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M130:BS130"/>
    <mergeCell ref="A131:V131"/>
    <mergeCell ref="W131:Z131"/>
    <mergeCell ref="AA131:AE131"/>
    <mergeCell ref="AF131:AJ131"/>
    <mergeCell ref="AK131:AO131"/>
    <mergeCell ref="AP131:AT131"/>
    <mergeCell ref="B68:P68"/>
    <mergeCell ref="B70:P70"/>
    <mergeCell ref="B69:P69"/>
    <mergeCell ref="B71:P71"/>
    <mergeCell ref="B72:P72"/>
    <mergeCell ref="B74:P74"/>
    <mergeCell ref="B73:P73"/>
    <mergeCell ref="B75:P75"/>
    <mergeCell ref="B76:P76"/>
    <mergeCell ref="B78:P78"/>
    <mergeCell ref="B77:P77"/>
    <mergeCell ref="B79:P79"/>
    <mergeCell ref="B80:P80"/>
    <mergeCell ref="AA128:AE128"/>
    <mergeCell ref="AF128:AJ128"/>
    <mergeCell ref="AK128:AO128"/>
    <mergeCell ref="AP128:AT128"/>
    <mergeCell ref="AK114:AO114"/>
    <mergeCell ref="AP114:AT114"/>
    <mergeCell ref="AF124:AJ124"/>
    <mergeCell ref="AK124:AO124"/>
    <mergeCell ref="AP124:AT124"/>
    <mergeCell ref="A112:B116"/>
    <mergeCell ref="C112:Z112"/>
    <mergeCell ref="AA112:AE112"/>
    <mergeCell ref="AF112:AJ112"/>
    <mergeCell ref="AK112:AO112"/>
    <mergeCell ref="AP112:AT112"/>
    <mergeCell ref="AP88:AT88"/>
    <mergeCell ref="AP115:AT115"/>
    <mergeCell ref="AP84:AT84"/>
    <mergeCell ref="AP80:AT8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19"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9" t="s">
        <v>464</v>
      </c>
      <c r="L7" s="254"/>
      <c r="M7" s="255" t="s">
        <v>465</v>
      </c>
      <c r="N7" s="256"/>
    </row>
    <row r="8" spans="1:16" x14ac:dyDescent="0.15">
      <c r="A8" s="248"/>
      <c r="B8" s="244"/>
      <c r="C8" s="244"/>
      <c r="D8" s="244"/>
      <c r="E8" s="244"/>
      <c r="F8" s="244"/>
      <c r="G8" s="257"/>
      <c r="H8" s="258"/>
      <c r="I8" s="258"/>
      <c r="J8" s="259"/>
      <c r="K8" s="1120"/>
      <c r="L8" s="260" t="s">
        <v>466</v>
      </c>
      <c r="M8" s="261" t="s">
        <v>467</v>
      </c>
      <c r="N8" s="262" t="s">
        <v>468</v>
      </c>
    </row>
    <row r="9" spans="1:16" x14ac:dyDescent="0.15">
      <c r="A9" s="248"/>
      <c r="B9" s="244"/>
      <c r="C9" s="244"/>
      <c r="D9" s="244"/>
      <c r="E9" s="244"/>
      <c r="F9" s="244"/>
      <c r="G9" s="1133" t="s">
        <v>469</v>
      </c>
      <c r="H9" s="1134"/>
      <c r="I9" s="1134"/>
      <c r="J9" s="1135"/>
      <c r="K9" s="263">
        <v>1021735</v>
      </c>
      <c r="L9" s="264">
        <v>81942</v>
      </c>
      <c r="M9" s="265">
        <v>86227</v>
      </c>
      <c r="N9" s="266">
        <v>-5</v>
      </c>
    </row>
    <row r="10" spans="1:16" x14ac:dyDescent="0.15">
      <c r="A10" s="248"/>
      <c r="B10" s="244"/>
      <c r="C10" s="244"/>
      <c r="D10" s="244"/>
      <c r="E10" s="244"/>
      <c r="F10" s="244"/>
      <c r="G10" s="1133" t="s">
        <v>470</v>
      </c>
      <c r="H10" s="1134"/>
      <c r="I10" s="1134"/>
      <c r="J10" s="1135"/>
      <c r="K10" s="267">
        <v>142337</v>
      </c>
      <c r="L10" s="268">
        <v>11415</v>
      </c>
      <c r="M10" s="269">
        <v>9547</v>
      </c>
      <c r="N10" s="270">
        <v>19.600000000000001</v>
      </c>
    </row>
    <row r="11" spans="1:16" ht="13.5" customHeight="1" x14ac:dyDescent="0.15">
      <c r="A11" s="248"/>
      <c r="B11" s="244"/>
      <c r="C11" s="244"/>
      <c r="D11" s="244"/>
      <c r="E11" s="244"/>
      <c r="F11" s="244"/>
      <c r="G11" s="1133" t="s">
        <v>471</v>
      </c>
      <c r="H11" s="1134"/>
      <c r="I11" s="1134"/>
      <c r="J11" s="1135"/>
      <c r="K11" s="267">
        <v>144062</v>
      </c>
      <c r="L11" s="268">
        <v>11554</v>
      </c>
      <c r="M11" s="269">
        <v>14619</v>
      </c>
      <c r="N11" s="270">
        <v>-21</v>
      </c>
    </row>
    <row r="12" spans="1:16" ht="13.5" customHeight="1" x14ac:dyDescent="0.15">
      <c r="A12" s="248"/>
      <c r="B12" s="244"/>
      <c r="C12" s="244"/>
      <c r="D12" s="244"/>
      <c r="E12" s="244"/>
      <c r="F12" s="244"/>
      <c r="G12" s="1133" t="s">
        <v>472</v>
      </c>
      <c r="H12" s="1134"/>
      <c r="I12" s="1134"/>
      <c r="J12" s="1135"/>
      <c r="K12" s="267" t="s">
        <v>473</v>
      </c>
      <c r="L12" s="268" t="s">
        <v>473</v>
      </c>
      <c r="M12" s="269">
        <v>715</v>
      </c>
      <c r="N12" s="270" t="s">
        <v>473</v>
      </c>
    </row>
    <row r="13" spans="1:16" ht="13.5" customHeight="1" x14ac:dyDescent="0.15">
      <c r="A13" s="248"/>
      <c r="B13" s="244"/>
      <c r="C13" s="244"/>
      <c r="D13" s="244"/>
      <c r="E13" s="244"/>
      <c r="F13" s="244"/>
      <c r="G13" s="1133" t="s">
        <v>474</v>
      </c>
      <c r="H13" s="1134"/>
      <c r="I13" s="1134"/>
      <c r="J13" s="1135"/>
      <c r="K13" s="267" t="s">
        <v>473</v>
      </c>
      <c r="L13" s="268" t="s">
        <v>473</v>
      </c>
      <c r="M13" s="269" t="s">
        <v>473</v>
      </c>
      <c r="N13" s="270" t="s">
        <v>473</v>
      </c>
    </row>
    <row r="14" spans="1:16" ht="13.5" customHeight="1" x14ac:dyDescent="0.15">
      <c r="A14" s="248"/>
      <c r="B14" s="244"/>
      <c r="C14" s="244"/>
      <c r="D14" s="244"/>
      <c r="E14" s="244"/>
      <c r="F14" s="244"/>
      <c r="G14" s="1133" t="s">
        <v>475</v>
      </c>
      <c r="H14" s="1134"/>
      <c r="I14" s="1134"/>
      <c r="J14" s="1135"/>
      <c r="K14" s="267">
        <v>54723</v>
      </c>
      <c r="L14" s="268">
        <v>4389</v>
      </c>
      <c r="M14" s="269">
        <v>4408</v>
      </c>
      <c r="N14" s="270">
        <v>-0.4</v>
      </c>
    </row>
    <row r="15" spans="1:16" ht="13.5" customHeight="1" x14ac:dyDescent="0.15">
      <c r="A15" s="248"/>
      <c r="B15" s="244"/>
      <c r="C15" s="244"/>
      <c r="D15" s="244"/>
      <c r="E15" s="244"/>
      <c r="F15" s="244"/>
      <c r="G15" s="1133" t="s">
        <v>476</v>
      </c>
      <c r="H15" s="1134"/>
      <c r="I15" s="1134"/>
      <c r="J15" s="1135"/>
      <c r="K15" s="267">
        <v>64368</v>
      </c>
      <c r="L15" s="268">
        <v>5162</v>
      </c>
      <c r="M15" s="269">
        <v>2514</v>
      </c>
      <c r="N15" s="270">
        <v>105.3</v>
      </c>
    </row>
    <row r="16" spans="1:16" x14ac:dyDescent="0.15">
      <c r="A16" s="248"/>
      <c r="B16" s="244"/>
      <c r="C16" s="244"/>
      <c r="D16" s="244"/>
      <c r="E16" s="244"/>
      <c r="F16" s="244"/>
      <c r="G16" s="1136" t="s">
        <v>477</v>
      </c>
      <c r="H16" s="1137"/>
      <c r="I16" s="1137"/>
      <c r="J16" s="1138"/>
      <c r="K16" s="268">
        <v>-109122</v>
      </c>
      <c r="L16" s="268">
        <v>-8751</v>
      </c>
      <c r="M16" s="269">
        <v>-8433</v>
      </c>
      <c r="N16" s="270">
        <v>3.8</v>
      </c>
    </row>
    <row r="17" spans="1:16" x14ac:dyDescent="0.15">
      <c r="A17" s="248"/>
      <c r="B17" s="244"/>
      <c r="C17" s="244"/>
      <c r="D17" s="244"/>
      <c r="E17" s="244"/>
      <c r="F17" s="244"/>
      <c r="G17" s="1136" t="s">
        <v>169</v>
      </c>
      <c r="H17" s="1137"/>
      <c r="I17" s="1137"/>
      <c r="J17" s="1138"/>
      <c r="K17" s="268">
        <v>1318103</v>
      </c>
      <c r="L17" s="268">
        <v>105710</v>
      </c>
      <c r="M17" s="269">
        <v>109597</v>
      </c>
      <c r="N17" s="270">
        <v>-3.5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30" t="s">
        <v>482</v>
      </c>
      <c r="H21" s="1131"/>
      <c r="I21" s="1131"/>
      <c r="J21" s="1132"/>
      <c r="K21" s="280">
        <v>9.06</v>
      </c>
      <c r="L21" s="281">
        <v>10.18</v>
      </c>
      <c r="M21" s="282">
        <v>-1.1200000000000001</v>
      </c>
      <c r="N21" s="249"/>
      <c r="O21" s="283"/>
      <c r="P21" s="279"/>
    </row>
    <row r="22" spans="1:16" s="284" customFormat="1" x14ac:dyDescent="0.15">
      <c r="A22" s="279"/>
      <c r="B22" s="249"/>
      <c r="C22" s="249"/>
      <c r="D22" s="249"/>
      <c r="E22" s="249"/>
      <c r="F22" s="249"/>
      <c r="G22" s="1130" t="s">
        <v>483</v>
      </c>
      <c r="H22" s="1131"/>
      <c r="I22" s="1131"/>
      <c r="J22" s="1132"/>
      <c r="K22" s="285">
        <v>99.5</v>
      </c>
      <c r="L22" s="286">
        <v>96</v>
      </c>
      <c r="M22" s="287">
        <v>3.5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485</v>
      </c>
      <c r="H29" s="249"/>
      <c r="I29" s="249"/>
      <c r="J29" s="249"/>
      <c r="K29" s="244"/>
      <c r="L29" s="244"/>
      <c r="M29" s="244"/>
      <c r="N29" s="244"/>
      <c r="O29" s="293"/>
    </row>
    <row r="30" spans="1:16" x14ac:dyDescent="0.15">
      <c r="A30" s="248"/>
      <c r="B30" s="244"/>
      <c r="C30" s="244"/>
      <c r="D30" s="244"/>
      <c r="E30" s="244"/>
      <c r="F30" s="244"/>
      <c r="G30" s="251"/>
      <c r="H30" s="252"/>
      <c r="I30" s="252"/>
      <c r="J30" s="253"/>
      <c r="K30" s="1119" t="s">
        <v>464</v>
      </c>
      <c r="L30" s="254"/>
      <c r="M30" s="255" t="s">
        <v>465</v>
      </c>
      <c r="N30" s="256"/>
    </row>
    <row r="31" spans="1:16" x14ac:dyDescent="0.15">
      <c r="A31" s="248"/>
      <c r="B31" s="244"/>
      <c r="C31" s="244"/>
      <c r="D31" s="244"/>
      <c r="E31" s="244"/>
      <c r="F31" s="244"/>
      <c r="G31" s="257"/>
      <c r="H31" s="258"/>
      <c r="I31" s="258"/>
      <c r="J31" s="259"/>
      <c r="K31" s="1120"/>
      <c r="L31" s="260" t="s">
        <v>466</v>
      </c>
      <c r="M31" s="261" t="s">
        <v>467</v>
      </c>
      <c r="N31" s="262" t="s">
        <v>468</v>
      </c>
    </row>
    <row r="32" spans="1:16" ht="27" customHeight="1" x14ac:dyDescent="0.15">
      <c r="A32" s="248"/>
      <c r="B32" s="244"/>
      <c r="C32" s="244"/>
      <c r="D32" s="244"/>
      <c r="E32" s="244"/>
      <c r="F32" s="244"/>
      <c r="G32" s="1121" t="s">
        <v>486</v>
      </c>
      <c r="H32" s="1122"/>
      <c r="I32" s="1122"/>
      <c r="J32" s="1123"/>
      <c r="K32" s="294">
        <v>441408</v>
      </c>
      <c r="L32" s="294">
        <v>35400</v>
      </c>
      <c r="M32" s="295">
        <v>43270</v>
      </c>
      <c r="N32" s="296">
        <v>-18.2</v>
      </c>
    </row>
    <row r="33" spans="1:16" ht="13.5" customHeight="1" x14ac:dyDescent="0.15">
      <c r="A33" s="248"/>
      <c r="B33" s="244"/>
      <c r="C33" s="244"/>
      <c r="D33" s="244"/>
      <c r="E33" s="244"/>
      <c r="F33" s="244"/>
      <c r="G33" s="1121" t="s">
        <v>487</v>
      </c>
      <c r="H33" s="1122"/>
      <c r="I33" s="1122"/>
      <c r="J33" s="1123"/>
      <c r="K33" s="294" t="s">
        <v>473</v>
      </c>
      <c r="L33" s="294" t="s">
        <v>473</v>
      </c>
      <c r="M33" s="295" t="s">
        <v>473</v>
      </c>
      <c r="N33" s="296" t="s">
        <v>473</v>
      </c>
    </row>
    <row r="34" spans="1:16" ht="27" customHeight="1" x14ac:dyDescent="0.15">
      <c r="A34" s="248"/>
      <c r="B34" s="244"/>
      <c r="C34" s="244"/>
      <c r="D34" s="244"/>
      <c r="E34" s="244"/>
      <c r="F34" s="244"/>
      <c r="G34" s="1121" t="s">
        <v>488</v>
      </c>
      <c r="H34" s="1122"/>
      <c r="I34" s="1122"/>
      <c r="J34" s="1123"/>
      <c r="K34" s="294" t="s">
        <v>473</v>
      </c>
      <c r="L34" s="294" t="s">
        <v>473</v>
      </c>
      <c r="M34" s="295" t="s">
        <v>473</v>
      </c>
      <c r="N34" s="296" t="s">
        <v>473</v>
      </c>
    </row>
    <row r="35" spans="1:16" ht="27" customHeight="1" x14ac:dyDescent="0.15">
      <c r="A35" s="248"/>
      <c r="B35" s="244"/>
      <c r="C35" s="244"/>
      <c r="D35" s="244"/>
      <c r="E35" s="244"/>
      <c r="F35" s="244"/>
      <c r="G35" s="1121" t="s">
        <v>489</v>
      </c>
      <c r="H35" s="1122"/>
      <c r="I35" s="1122"/>
      <c r="J35" s="1123"/>
      <c r="K35" s="294">
        <v>122428</v>
      </c>
      <c r="L35" s="294">
        <v>9819</v>
      </c>
      <c r="M35" s="295">
        <v>16851</v>
      </c>
      <c r="N35" s="296">
        <v>-41.7</v>
      </c>
    </row>
    <row r="36" spans="1:16" ht="27" customHeight="1" x14ac:dyDescent="0.15">
      <c r="A36" s="248"/>
      <c r="B36" s="244"/>
      <c r="C36" s="244"/>
      <c r="D36" s="244"/>
      <c r="E36" s="244"/>
      <c r="F36" s="244"/>
      <c r="G36" s="1121" t="s">
        <v>490</v>
      </c>
      <c r="H36" s="1122"/>
      <c r="I36" s="1122"/>
      <c r="J36" s="1123"/>
      <c r="K36" s="294">
        <v>52326</v>
      </c>
      <c r="L36" s="294">
        <v>4196</v>
      </c>
      <c r="M36" s="295">
        <v>5730</v>
      </c>
      <c r="N36" s="296">
        <v>-26.8</v>
      </c>
    </row>
    <row r="37" spans="1:16" ht="13.5" customHeight="1" x14ac:dyDescent="0.15">
      <c r="A37" s="248"/>
      <c r="B37" s="244"/>
      <c r="C37" s="244"/>
      <c r="D37" s="244"/>
      <c r="E37" s="244"/>
      <c r="F37" s="244"/>
      <c r="G37" s="1121" t="s">
        <v>491</v>
      </c>
      <c r="H37" s="1122"/>
      <c r="I37" s="1122"/>
      <c r="J37" s="1123"/>
      <c r="K37" s="294">
        <v>42267</v>
      </c>
      <c r="L37" s="294">
        <v>3390</v>
      </c>
      <c r="M37" s="295">
        <v>2166</v>
      </c>
      <c r="N37" s="296">
        <v>56.5</v>
      </c>
    </row>
    <row r="38" spans="1:16" ht="27" customHeight="1" x14ac:dyDescent="0.15">
      <c r="A38" s="248"/>
      <c r="B38" s="244"/>
      <c r="C38" s="244"/>
      <c r="D38" s="244"/>
      <c r="E38" s="244"/>
      <c r="F38" s="244"/>
      <c r="G38" s="1124" t="s">
        <v>492</v>
      </c>
      <c r="H38" s="1125"/>
      <c r="I38" s="1125"/>
      <c r="J38" s="1126"/>
      <c r="K38" s="297" t="s">
        <v>473</v>
      </c>
      <c r="L38" s="297" t="s">
        <v>473</v>
      </c>
      <c r="M38" s="298">
        <v>2</v>
      </c>
      <c r="N38" s="299" t="s">
        <v>473</v>
      </c>
      <c r="O38" s="293"/>
    </row>
    <row r="39" spans="1:16" x14ac:dyDescent="0.15">
      <c r="A39" s="248"/>
      <c r="B39" s="244"/>
      <c r="C39" s="244"/>
      <c r="D39" s="244"/>
      <c r="E39" s="244"/>
      <c r="F39" s="244"/>
      <c r="G39" s="1124" t="s">
        <v>493</v>
      </c>
      <c r="H39" s="1125"/>
      <c r="I39" s="1125"/>
      <c r="J39" s="1126"/>
      <c r="K39" s="300">
        <v>-16000</v>
      </c>
      <c r="L39" s="300">
        <v>-1283</v>
      </c>
      <c r="M39" s="301">
        <v>-1352</v>
      </c>
      <c r="N39" s="302">
        <v>-5.0999999999999996</v>
      </c>
      <c r="O39" s="293"/>
    </row>
    <row r="40" spans="1:16" ht="27" customHeight="1" x14ac:dyDescent="0.15">
      <c r="A40" s="248"/>
      <c r="B40" s="244"/>
      <c r="C40" s="244"/>
      <c r="D40" s="244"/>
      <c r="E40" s="244"/>
      <c r="F40" s="244"/>
      <c r="G40" s="1121" t="s">
        <v>494</v>
      </c>
      <c r="H40" s="1122"/>
      <c r="I40" s="1122"/>
      <c r="J40" s="1123"/>
      <c r="K40" s="300">
        <v>-346664</v>
      </c>
      <c r="L40" s="300">
        <v>-27802</v>
      </c>
      <c r="M40" s="301">
        <v>-44507</v>
      </c>
      <c r="N40" s="302">
        <v>-37.5</v>
      </c>
      <c r="O40" s="293"/>
    </row>
    <row r="41" spans="1:16" x14ac:dyDescent="0.15">
      <c r="A41" s="248"/>
      <c r="B41" s="244"/>
      <c r="C41" s="244"/>
      <c r="D41" s="244"/>
      <c r="E41" s="244"/>
      <c r="F41" s="244"/>
      <c r="G41" s="1127" t="s">
        <v>279</v>
      </c>
      <c r="H41" s="1128"/>
      <c r="I41" s="1128"/>
      <c r="J41" s="1129"/>
      <c r="K41" s="294">
        <v>295765</v>
      </c>
      <c r="L41" s="300">
        <v>23720</v>
      </c>
      <c r="M41" s="301">
        <v>22159</v>
      </c>
      <c r="N41" s="302">
        <v>7</v>
      </c>
      <c r="O41" s="293"/>
    </row>
    <row r="42" spans="1:16" x14ac:dyDescent="0.15">
      <c r="A42" s="248"/>
      <c r="B42" s="244"/>
      <c r="C42" s="244"/>
      <c r="D42" s="244"/>
      <c r="E42" s="244"/>
      <c r="F42" s="244"/>
      <c r="G42" s="303" t="s">
        <v>495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497</v>
      </c>
      <c r="H48" s="308"/>
      <c r="I48" s="308"/>
      <c r="J48" s="308"/>
      <c r="K48" s="308"/>
      <c r="L48" s="308"/>
      <c r="M48" s="309"/>
      <c r="N48" s="308"/>
    </row>
    <row r="49" spans="1:14" ht="13.5" customHeight="1" x14ac:dyDescent="0.15">
      <c r="A49" s="248"/>
      <c r="B49" s="244"/>
      <c r="C49" s="244"/>
      <c r="D49" s="244"/>
      <c r="E49" s="244"/>
      <c r="F49" s="244"/>
      <c r="G49" s="310"/>
      <c r="H49" s="311"/>
      <c r="I49" s="1114" t="s">
        <v>464</v>
      </c>
      <c r="J49" s="1116" t="s">
        <v>498</v>
      </c>
      <c r="K49" s="1117"/>
      <c r="L49" s="1117"/>
      <c r="M49" s="1117"/>
      <c r="N49" s="1118"/>
    </row>
    <row r="50" spans="1:14" x14ac:dyDescent="0.15">
      <c r="A50" s="248"/>
      <c r="B50" s="244"/>
      <c r="C50" s="244"/>
      <c r="D50" s="244"/>
      <c r="E50" s="244"/>
      <c r="F50" s="244"/>
      <c r="G50" s="312"/>
      <c r="H50" s="313"/>
      <c r="I50" s="1115"/>
      <c r="J50" s="314" t="s">
        <v>499</v>
      </c>
      <c r="K50" s="315" t="s">
        <v>500</v>
      </c>
      <c r="L50" s="316" t="s">
        <v>501</v>
      </c>
      <c r="M50" s="317" t="s">
        <v>502</v>
      </c>
      <c r="N50" s="318" t="s">
        <v>503</v>
      </c>
    </row>
    <row r="51" spans="1:14" x14ac:dyDescent="0.15">
      <c r="A51" s="248"/>
      <c r="B51" s="244"/>
      <c r="C51" s="244"/>
      <c r="D51" s="244"/>
      <c r="E51" s="244"/>
      <c r="F51" s="244"/>
      <c r="G51" s="310" t="s">
        <v>504</v>
      </c>
      <c r="H51" s="311"/>
      <c r="I51" s="319">
        <v>551788</v>
      </c>
      <c r="J51" s="320">
        <v>42173</v>
      </c>
      <c r="K51" s="321">
        <v>-5.6</v>
      </c>
      <c r="L51" s="322">
        <v>95443</v>
      </c>
      <c r="M51" s="323">
        <v>9.8000000000000007</v>
      </c>
      <c r="N51" s="324">
        <v>-15.4</v>
      </c>
    </row>
    <row r="52" spans="1:14" x14ac:dyDescent="0.15">
      <c r="A52" s="248"/>
      <c r="B52" s="244"/>
      <c r="C52" s="244"/>
      <c r="D52" s="244"/>
      <c r="E52" s="244"/>
      <c r="F52" s="244"/>
      <c r="G52" s="325"/>
      <c r="H52" s="326" t="s">
        <v>505</v>
      </c>
      <c r="I52" s="327">
        <v>302165</v>
      </c>
      <c r="J52" s="328">
        <v>23094</v>
      </c>
      <c r="K52" s="329">
        <v>-7.5</v>
      </c>
      <c r="L52" s="330">
        <v>48538</v>
      </c>
      <c r="M52" s="331">
        <v>-4.5999999999999996</v>
      </c>
      <c r="N52" s="332">
        <v>-2.9</v>
      </c>
    </row>
    <row r="53" spans="1:14" x14ac:dyDescent="0.15">
      <c r="A53" s="248"/>
      <c r="B53" s="244"/>
      <c r="C53" s="244"/>
      <c r="D53" s="244"/>
      <c r="E53" s="244"/>
      <c r="F53" s="244"/>
      <c r="G53" s="310" t="s">
        <v>506</v>
      </c>
      <c r="H53" s="311"/>
      <c r="I53" s="319">
        <v>641846</v>
      </c>
      <c r="J53" s="320">
        <v>50125</v>
      </c>
      <c r="K53" s="321">
        <v>18.899999999999999</v>
      </c>
      <c r="L53" s="322">
        <v>72729</v>
      </c>
      <c r="M53" s="323">
        <v>-23.8</v>
      </c>
      <c r="N53" s="324">
        <v>42.7</v>
      </c>
    </row>
    <row r="54" spans="1:14" x14ac:dyDescent="0.15">
      <c r="A54" s="248"/>
      <c r="B54" s="244"/>
      <c r="C54" s="244"/>
      <c r="D54" s="244"/>
      <c r="E54" s="244"/>
      <c r="F54" s="244"/>
      <c r="G54" s="325"/>
      <c r="H54" s="326" t="s">
        <v>505</v>
      </c>
      <c r="I54" s="327">
        <v>284846</v>
      </c>
      <c r="J54" s="328">
        <v>22245</v>
      </c>
      <c r="K54" s="329">
        <v>-3.7</v>
      </c>
      <c r="L54" s="330">
        <v>36291</v>
      </c>
      <c r="M54" s="331">
        <v>-25.2</v>
      </c>
      <c r="N54" s="332">
        <v>21.5</v>
      </c>
    </row>
    <row r="55" spans="1:14" x14ac:dyDescent="0.15">
      <c r="A55" s="248"/>
      <c r="B55" s="244"/>
      <c r="C55" s="244"/>
      <c r="D55" s="244"/>
      <c r="E55" s="244"/>
      <c r="F55" s="244"/>
      <c r="G55" s="310" t="s">
        <v>507</v>
      </c>
      <c r="H55" s="311"/>
      <c r="I55" s="319">
        <v>295228</v>
      </c>
      <c r="J55" s="320">
        <v>23311</v>
      </c>
      <c r="K55" s="321">
        <v>-53.5</v>
      </c>
      <c r="L55" s="322">
        <v>70317</v>
      </c>
      <c r="M55" s="323">
        <v>-3.3</v>
      </c>
      <c r="N55" s="324">
        <v>-50.2</v>
      </c>
    </row>
    <row r="56" spans="1:14" x14ac:dyDescent="0.15">
      <c r="A56" s="248"/>
      <c r="B56" s="244"/>
      <c r="C56" s="244"/>
      <c r="D56" s="244"/>
      <c r="E56" s="244"/>
      <c r="F56" s="244"/>
      <c r="G56" s="325"/>
      <c r="H56" s="326" t="s">
        <v>505</v>
      </c>
      <c r="I56" s="327">
        <v>96657</v>
      </c>
      <c r="J56" s="328">
        <v>7632</v>
      </c>
      <c r="K56" s="329">
        <v>-65.7</v>
      </c>
      <c r="L56" s="330">
        <v>35725</v>
      </c>
      <c r="M56" s="331">
        <v>-1.6</v>
      </c>
      <c r="N56" s="332">
        <v>-64.099999999999994</v>
      </c>
    </row>
    <row r="57" spans="1:14" x14ac:dyDescent="0.15">
      <c r="A57" s="248"/>
      <c r="B57" s="244"/>
      <c r="C57" s="244"/>
      <c r="D57" s="244"/>
      <c r="E57" s="244"/>
      <c r="F57" s="244"/>
      <c r="G57" s="310" t="s">
        <v>508</v>
      </c>
      <c r="H57" s="311"/>
      <c r="I57" s="319">
        <v>1797932</v>
      </c>
      <c r="J57" s="320">
        <v>143250</v>
      </c>
      <c r="K57" s="321">
        <v>514.5</v>
      </c>
      <c r="L57" s="322">
        <v>105751</v>
      </c>
      <c r="M57" s="323">
        <v>50.4</v>
      </c>
      <c r="N57" s="324">
        <v>464.1</v>
      </c>
    </row>
    <row r="58" spans="1:14" x14ac:dyDescent="0.15">
      <c r="A58" s="248"/>
      <c r="B58" s="244"/>
      <c r="C58" s="244"/>
      <c r="D58" s="244"/>
      <c r="E58" s="244"/>
      <c r="F58" s="244"/>
      <c r="G58" s="325"/>
      <c r="H58" s="326" t="s">
        <v>505</v>
      </c>
      <c r="I58" s="327">
        <v>146697</v>
      </c>
      <c r="J58" s="328">
        <v>11688</v>
      </c>
      <c r="K58" s="329">
        <v>53.1</v>
      </c>
      <c r="L58" s="330">
        <v>49969</v>
      </c>
      <c r="M58" s="331">
        <v>39.9</v>
      </c>
      <c r="N58" s="332">
        <v>13.2</v>
      </c>
    </row>
    <row r="59" spans="1:14" x14ac:dyDescent="0.15">
      <c r="A59" s="248"/>
      <c r="B59" s="244"/>
      <c r="C59" s="244"/>
      <c r="D59" s="244"/>
      <c r="E59" s="244"/>
      <c r="F59" s="244"/>
      <c r="G59" s="310" t="s">
        <v>509</v>
      </c>
      <c r="H59" s="311"/>
      <c r="I59" s="319">
        <v>1462970</v>
      </c>
      <c r="J59" s="320">
        <v>117329</v>
      </c>
      <c r="K59" s="321">
        <v>-18.100000000000001</v>
      </c>
      <c r="L59" s="322">
        <v>158564</v>
      </c>
      <c r="M59" s="323">
        <v>49.9</v>
      </c>
      <c r="N59" s="324">
        <v>-68</v>
      </c>
    </row>
    <row r="60" spans="1:14" x14ac:dyDescent="0.15">
      <c r="A60" s="248"/>
      <c r="B60" s="244"/>
      <c r="C60" s="244"/>
      <c r="D60" s="244"/>
      <c r="E60" s="244"/>
      <c r="F60" s="244"/>
      <c r="G60" s="325"/>
      <c r="H60" s="326" t="s">
        <v>505</v>
      </c>
      <c r="I60" s="333">
        <v>121850</v>
      </c>
      <c r="J60" s="328">
        <v>9772</v>
      </c>
      <c r="K60" s="329">
        <v>-16.399999999999999</v>
      </c>
      <c r="L60" s="330">
        <v>48412</v>
      </c>
      <c r="M60" s="331">
        <v>-3.1</v>
      </c>
      <c r="N60" s="332">
        <v>-13.3</v>
      </c>
    </row>
    <row r="61" spans="1:14" x14ac:dyDescent="0.15">
      <c r="A61" s="248"/>
      <c r="B61" s="244"/>
      <c r="C61" s="244"/>
      <c r="D61" s="244"/>
      <c r="E61" s="244"/>
      <c r="F61" s="244"/>
      <c r="G61" s="310" t="s">
        <v>510</v>
      </c>
      <c r="H61" s="334"/>
      <c r="I61" s="335">
        <v>949953</v>
      </c>
      <c r="J61" s="336">
        <v>75238</v>
      </c>
      <c r="K61" s="337">
        <v>91.2</v>
      </c>
      <c r="L61" s="338">
        <v>100561</v>
      </c>
      <c r="M61" s="339">
        <v>16.600000000000001</v>
      </c>
      <c r="N61" s="324">
        <v>74.599999999999994</v>
      </c>
    </row>
    <row r="62" spans="1:14" x14ac:dyDescent="0.15">
      <c r="A62" s="248"/>
      <c r="B62" s="244"/>
      <c r="C62" s="244"/>
      <c r="D62" s="244"/>
      <c r="E62" s="244"/>
      <c r="F62" s="244"/>
      <c r="G62" s="325"/>
      <c r="H62" s="326" t="s">
        <v>505</v>
      </c>
      <c r="I62" s="327">
        <v>190443</v>
      </c>
      <c r="J62" s="328">
        <v>14886</v>
      </c>
      <c r="K62" s="329">
        <v>-8</v>
      </c>
      <c r="L62" s="330">
        <v>43787</v>
      </c>
      <c r="M62" s="331">
        <v>1.1000000000000001</v>
      </c>
      <c r="N62" s="332">
        <v>-9.1</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512</v>
      </c>
      <c r="G46" s="8" t="s">
        <v>513</v>
      </c>
      <c r="H46" s="8" t="s">
        <v>514</v>
      </c>
      <c r="I46" s="8" t="s">
        <v>515</v>
      </c>
      <c r="J46" s="9" t="s">
        <v>516</v>
      </c>
    </row>
    <row r="47" spans="2:10" ht="57.75" customHeight="1" x14ac:dyDescent="0.15">
      <c r="B47" s="10"/>
      <c r="C47" s="1139" t="s">
        <v>3</v>
      </c>
      <c r="D47" s="1139"/>
      <c r="E47" s="1140"/>
      <c r="F47" s="11">
        <v>22.66</v>
      </c>
      <c r="G47" s="12">
        <v>27.28</v>
      </c>
      <c r="H47" s="12">
        <v>30.53</v>
      </c>
      <c r="I47" s="12">
        <v>30.59</v>
      </c>
      <c r="J47" s="13">
        <v>27.12</v>
      </c>
    </row>
    <row r="48" spans="2:10" ht="57.75" customHeight="1" x14ac:dyDescent="0.15">
      <c r="B48" s="14"/>
      <c r="C48" s="1141" t="s">
        <v>4</v>
      </c>
      <c r="D48" s="1141"/>
      <c r="E48" s="1142"/>
      <c r="F48" s="15">
        <v>8.6</v>
      </c>
      <c r="G48" s="16">
        <v>14.57</v>
      </c>
      <c r="H48" s="16">
        <v>10.61</v>
      </c>
      <c r="I48" s="16">
        <v>8.9499999999999993</v>
      </c>
      <c r="J48" s="17">
        <v>7.96</v>
      </c>
    </row>
    <row r="49" spans="2:10" ht="57.75" customHeight="1" thickBot="1" x14ac:dyDescent="0.2">
      <c r="B49" s="18"/>
      <c r="C49" s="1143" t="s">
        <v>5</v>
      </c>
      <c r="D49" s="1143"/>
      <c r="E49" s="1144"/>
      <c r="F49" s="19" t="s">
        <v>517</v>
      </c>
      <c r="G49" s="20">
        <v>5.9</v>
      </c>
      <c r="H49" s="20" t="s">
        <v>518</v>
      </c>
      <c r="I49" s="20" t="s">
        <v>519</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512</v>
      </c>
      <c r="G33" s="29" t="s">
        <v>513</v>
      </c>
      <c r="H33" s="29" t="s">
        <v>514</v>
      </c>
      <c r="I33" s="29" t="s">
        <v>515</v>
      </c>
      <c r="J33" s="30" t="s">
        <v>516</v>
      </c>
      <c r="K33" s="22"/>
      <c r="L33" s="22"/>
      <c r="M33" s="22"/>
      <c r="N33" s="22"/>
      <c r="O33" s="22"/>
      <c r="P33" s="22"/>
    </row>
    <row r="34" spans="1:16" ht="39" customHeight="1" x14ac:dyDescent="0.15">
      <c r="A34" s="22"/>
      <c r="B34" s="31"/>
      <c r="C34" s="1151" t="s">
        <v>521</v>
      </c>
      <c r="D34" s="1151"/>
      <c r="E34" s="1152"/>
      <c r="F34" s="32">
        <v>8.6</v>
      </c>
      <c r="G34" s="33">
        <v>14.56</v>
      </c>
      <c r="H34" s="33">
        <v>10.61</v>
      </c>
      <c r="I34" s="33">
        <v>8.94</v>
      </c>
      <c r="J34" s="34">
        <v>7.96</v>
      </c>
      <c r="K34" s="22"/>
      <c r="L34" s="22"/>
      <c r="M34" s="22"/>
      <c r="N34" s="22"/>
      <c r="O34" s="22"/>
      <c r="P34" s="22"/>
    </row>
    <row r="35" spans="1:16" ht="39" customHeight="1" x14ac:dyDescent="0.15">
      <c r="A35" s="22"/>
      <c r="B35" s="35"/>
      <c r="C35" s="1145" t="s">
        <v>522</v>
      </c>
      <c r="D35" s="1146"/>
      <c r="E35" s="1147"/>
      <c r="F35" s="36">
        <v>6.05</v>
      </c>
      <c r="G35" s="37">
        <v>5.62</v>
      </c>
      <c r="H35" s="37">
        <v>6.35</v>
      </c>
      <c r="I35" s="37">
        <v>7.36</v>
      </c>
      <c r="J35" s="38">
        <v>6.41</v>
      </c>
      <c r="K35" s="22"/>
      <c r="L35" s="22"/>
      <c r="M35" s="22"/>
      <c r="N35" s="22"/>
      <c r="O35" s="22"/>
      <c r="P35" s="22"/>
    </row>
    <row r="36" spans="1:16" ht="39" customHeight="1" x14ac:dyDescent="0.15">
      <c r="A36" s="22"/>
      <c r="B36" s="35"/>
      <c r="C36" s="1145" t="s">
        <v>523</v>
      </c>
      <c r="D36" s="1146"/>
      <c r="E36" s="1147"/>
      <c r="F36" s="36">
        <v>3.02</v>
      </c>
      <c r="G36" s="37">
        <v>2.99</v>
      </c>
      <c r="H36" s="37">
        <v>2.95</v>
      </c>
      <c r="I36" s="37">
        <v>2.74</v>
      </c>
      <c r="J36" s="38">
        <v>2.91</v>
      </c>
      <c r="K36" s="22"/>
      <c r="L36" s="22"/>
      <c r="M36" s="22"/>
      <c r="N36" s="22"/>
      <c r="O36" s="22"/>
      <c r="P36" s="22"/>
    </row>
    <row r="37" spans="1:16" ht="39" customHeight="1" x14ac:dyDescent="0.15">
      <c r="A37" s="22"/>
      <c r="B37" s="35"/>
      <c r="C37" s="1145" t="s">
        <v>524</v>
      </c>
      <c r="D37" s="1146"/>
      <c r="E37" s="1147"/>
      <c r="F37" s="36">
        <v>0.1</v>
      </c>
      <c r="G37" s="37">
        <v>0.96</v>
      </c>
      <c r="H37" s="37">
        <v>0.02</v>
      </c>
      <c r="I37" s="37">
        <v>1.36</v>
      </c>
      <c r="J37" s="38">
        <v>0.38</v>
      </c>
      <c r="K37" s="22"/>
      <c r="L37" s="22"/>
      <c r="M37" s="22"/>
      <c r="N37" s="22"/>
      <c r="O37" s="22"/>
      <c r="P37" s="22"/>
    </row>
    <row r="38" spans="1:16" ht="39" customHeight="1" x14ac:dyDescent="0.15">
      <c r="A38" s="22"/>
      <c r="B38" s="35"/>
      <c r="C38" s="1145" t="s">
        <v>525</v>
      </c>
      <c r="D38" s="1146"/>
      <c r="E38" s="1147"/>
      <c r="F38" s="36">
        <v>0.28999999999999998</v>
      </c>
      <c r="G38" s="37">
        <v>0.35</v>
      </c>
      <c r="H38" s="37">
        <v>0.28999999999999998</v>
      </c>
      <c r="I38" s="37">
        <v>0.4</v>
      </c>
      <c r="J38" s="38">
        <v>0.26</v>
      </c>
      <c r="K38" s="22"/>
      <c r="L38" s="22"/>
      <c r="M38" s="22"/>
      <c r="N38" s="22"/>
      <c r="O38" s="22"/>
      <c r="P38" s="22"/>
    </row>
    <row r="39" spans="1:16" ht="39" customHeight="1" x14ac:dyDescent="0.15">
      <c r="A39" s="22"/>
      <c r="B39" s="35"/>
      <c r="C39" s="1145" t="s">
        <v>526</v>
      </c>
      <c r="D39" s="1146"/>
      <c r="E39" s="1147"/>
      <c r="F39" s="36">
        <v>0</v>
      </c>
      <c r="G39" s="37">
        <v>0</v>
      </c>
      <c r="H39" s="37">
        <v>0</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527</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528</v>
      </c>
      <c r="D43" s="1149"/>
      <c r="E43" s="1150"/>
      <c r="F43" s="41">
        <v>0</v>
      </c>
      <c r="G43" s="42" t="s">
        <v>473</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443</v>
      </c>
      <c r="L45" s="60">
        <v>441</v>
      </c>
      <c r="M45" s="60">
        <v>448</v>
      </c>
      <c r="N45" s="60">
        <v>450</v>
      </c>
      <c r="O45" s="61">
        <v>441</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109</v>
      </c>
      <c r="L48" s="64">
        <v>130</v>
      </c>
      <c r="M48" s="64">
        <v>94</v>
      </c>
      <c r="N48" s="64">
        <v>132</v>
      </c>
      <c r="O48" s="65">
        <v>122</v>
      </c>
      <c r="P48" s="48"/>
      <c r="Q48" s="48"/>
      <c r="R48" s="48"/>
      <c r="S48" s="48"/>
      <c r="T48" s="48"/>
      <c r="U48" s="48"/>
    </row>
    <row r="49" spans="1:21" ht="30.75" customHeight="1" x14ac:dyDescent="0.15">
      <c r="A49" s="48"/>
      <c r="B49" s="1163"/>
      <c r="C49" s="1164"/>
      <c r="D49" s="62"/>
      <c r="E49" s="1155" t="s">
        <v>16</v>
      </c>
      <c r="F49" s="1155"/>
      <c r="G49" s="1155"/>
      <c r="H49" s="1155"/>
      <c r="I49" s="1155"/>
      <c r="J49" s="1156"/>
      <c r="K49" s="63">
        <v>57</v>
      </c>
      <c r="L49" s="64">
        <v>60</v>
      </c>
      <c r="M49" s="64">
        <v>55</v>
      </c>
      <c r="N49" s="64">
        <v>51</v>
      </c>
      <c r="O49" s="65">
        <v>52</v>
      </c>
      <c r="P49" s="48"/>
      <c r="Q49" s="48"/>
      <c r="R49" s="48"/>
      <c r="S49" s="48"/>
      <c r="T49" s="48"/>
      <c r="U49" s="48"/>
    </row>
    <row r="50" spans="1:21" ht="30.75" customHeight="1" x14ac:dyDescent="0.15">
      <c r="A50" s="48"/>
      <c r="B50" s="1163"/>
      <c r="C50" s="1164"/>
      <c r="D50" s="62"/>
      <c r="E50" s="1155" t="s">
        <v>17</v>
      </c>
      <c r="F50" s="1155"/>
      <c r="G50" s="1155"/>
      <c r="H50" s="1155"/>
      <c r="I50" s="1155"/>
      <c r="J50" s="1156"/>
      <c r="K50" s="63">
        <v>124</v>
      </c>
      <c r="L50" s="64">
        <v>108</v>
      </c>
      <c r="M50" s="64">
        <v>10</v>
      </c>
      <c r="N50" s="64">
        <v>43</v>
      </c>
      <c r="O50" s="65">
        <v>42</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473</v>
      </c>
      <c r="L51" s="64" t="s">
        <v>473</v>
      </c>
      <c r="M51" s="64" t="s">
        <v>473</v>
      </c>
      <c r="N51" s="64" t="s">
        <v>473</v>
      </c>
      <c r="O51" s="65" t="s">
        <v>473</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300</v>
      </c>
      <c r="L52" s="64">
        <v>325</v>
      </c>
      <c r="M52" s="64">
        <v>328</v>
      </c>
      <c r="N52" s="64">
        <v>343</v>
      </c>
      <c r="O52" s="65">
        <v>364</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433</v>
      </c>
      <c r="L53" s="69">
        <v>414</v>
      </c>
      <c r="M53" s="69">
        <v>279</v>
      </c>
      <c r="N53" s="69">
        <v>333</v>
      </c>
      <c r="O53" s="70">
        <v>293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2016-04-19T05:11:40Z</cp:lastPrinted>
  <dcterms:created xsi:type="dcterms:W3CDTF">2016-02-15T00:45:10Z</dcterms:created>
  <dcterms:modified xsi:type="dcterms:W3CDTF">2016-04-19T06:48:01Z</dcterms:modified>
  <cp:category/>
</cp:coreProperties>
</file>